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nthilkumarv\Desktop\"/>
    </mc:Choice>
  </mc:AlternateContent>
  <bookViews>
    <workbookView xWindow="0" yWindow="0" windowWidth="28800" windowHeight="12435" tabRatio="357"/>
  </bookViews>
  <sheets>
    <sheet name="Cover" sheetId="17" r:id="rId1"/>
    <sheet name="Complete BOM" sheetId="29" r:id="rId2"/>
    <sheet name="EBOM" sheetId="2" r:id="rId3"/>
    <sheet name="MBOM" sheetId="27" r:id="rId4"/>
    <sheet name="Annexure" sheetId="16" r:id="rId5"/>
  </sheets>
  <definedNames>
    <definedName name="_xlnm._FilterDatabase" localSheetId="2" hidden="1">EBOM!$A$4:$Q$5</definedName>
    <definedName name="_xlnm._FilterDatabase" localSheetId="3" hidden="1">MBOM!$A$4:$P$5</definedName>
    <definedName name="_xlnm.Print_Area" localSheetId="4">Annexure!$A$1:$B$24</definedName>
    <definedName name="_xlnm.Print_Area" localSheetId="1">'Complete BOM'!$A$1:$L$6</definedName>
    <definedName name="_xlnm.Print_Area" localSheetId="0">Cover!$A$1:$G$18</definedName>
    <definedName name="_xlnm.Print_Area" localSheetId="2">EBOM!$A$1:$Q$97</definedName>
    <definedName name="_xlnm.Print_Area" localSheetId="3">MBOM!$A$1:$P$71</definedName>
    <definedName name="_xlnm.Print_Titles" localSheetId="2">EBOM!$1:$5</definedName>
    <definedName name="_xlnm.Print_Titles" localSheetId="3">MBOM!$1:$5</definedName>
  </definedNames>
  <calcPr calcId="152511"/>
</workbook>
</file>

<file path=xl/calcChain.xml><?xml version="1.0" encoding="utf-8"?>
<calcChain xmlns="http://schemas.openxmlformats.org/spreadsheetml/2006/main">
  <c r="N96" i="2" l="1"/>
  <c r="A96" i="2"/>
  <c r="N95" i="2"/>
  <c r="A95" i="2"/>
  <c r="N94" i="2"/>
  <c r="A94" i="2"/>
  <c r="N93" i="2"/>
  <c r="A93" i="2"/>
  <c r="N92" i="2"/>
  <c r="A92" i="2"/>
  <c r="N91" i="2"/>
  <c r="A91" i="2"/>
  <c r="N90" i="2"/>
  <c r="A90" i="2"/>
  <c r="N89" i="2"/>
  <c r="A89" i="2"/>
  <c r="N88" i="2"/>
  <c r="A88" i="2"/>
  <c r="N87" i="2"/>
  <c r="A87" i="2"/>
  <c r="N86" i="2"/>
  <c r="A86" i="2"/>
  <c r="N85" i="2"/>
  <c r="A85" i="2"/>
  <c r="N84" i="2"/>
  <c r="A84" i="2"/>
  <c r="N83" i="2"/>
  <c r="A83" i="2"/>
  <c r="N82" i="2"/>
  <c r="A82" i="2"/>
  <c r="N81" i="2"/>
  <c r="A81" i="2"/>
  <c r="N80" i="2"/>
  <c r="A80" i="2"/>
  <c r="N79" i="2"/>
  <c r="A79" i="2"/>
  <c r="N78" i="2"/>
  <c r="A78" i="2"/>
  <c r="N77" i="2"/>
  <c r="A77" i="2"/>
  <c r="N76" i="2"/>
  <c r="A76" i="2"/>
  <c r="N75" i="2"/>
  <c r="A75" i="2"/>
  <c r="N74" i="2"/>
  <c r="A74" i="2"/>
  <c r="N73" i="2"/>
  <c r="A73" i="2"/>
  <c r="N72" i="2"/>
  <c r="A72" i="2"/>
  <c r="N71" i="2"/>
  <c r="A71" i="2"/>
  <c r="N70" i="2"/>
  <c r="A70" i="2"/>
  <c r="N69" i="2"/>
  <c r="A69" i="2"/>
  <c r="N68" i="2"/>
  <c r="A68" i="2"/>
  <c r="N67" i="2"/>
  <c r="A67" i="2"/>
  <c r="N66" i="2"/>
  <c r="A66" i="2"/>
  <c r="N65" i="2"/>
  <c r="A65" i="2"/>
  <c r="N64" i="2"/>
  <c r="A64" i="2"/>
  <c r="N63" i="2"/>
  <c r="A63" i="2"/>
  <c r="N62" i="2"/>
  <c r="A62" i="2"/>
  <c r="N61" i="2"/>
  <c r="A61" i="2"/>
  <c r="N60" i="2"/>
  <c r="A60" i="2"/>
  <c r="N59" i="2"/>
  <c r="A59" i="2"/>
  <c r="N58" i="2"/>
  <c r="A58" i="2"/>
  <c r="N57" i="2"/>
  <c r="A57" i="2"/>
  <c r="N56" i="2"/>
  <c r="A56" i="2"/>
  <c r="N55" i="2"/>
  <c r="A55" i="2"/>
  <c r="N54" i="2"/>
  <c r="A54" i="2"/>
  <c r="N53" i="2"/>
  <c r="A53" i="2"/>
  <c r="N52" i="2"/>
  <c r="A52" i="2"/>
  <c r="N51" i="2"/>
  <c r="A51" i="2"/>
  <c r="N50" i="2"/>
  <c r="A50" i="2"/>
  <c r="N49" i="2"/>
  <c r="A49" i="2"/>
  <c r="N48" i="2"/>
  <c r="A48" i="2"/>
  <c r="N47" i="2"/>
  <c r="A47" i="2"/>
  <c r="N46" i="2"/>
  <c r="A46" i="2"/>
  <c r="N45" i="2"/>
  <c r="A45" i="2"/>
  <c r="N44" i="2"/>
  <c r="A44" i="2"/>
  <c r="N43" i="2"/>
  <c r="A43" i="2"/>
  <c r="N42" i="2"/>
  <c r="A42" i="2"/>
  <c r="N41" i="2"/>
  <c r="A41" i="2"/>
  <c r="N40" i="2"/>
  <c r="A40" i="2"/>
  <c r="N39" i="2"/>
  <c r="A39" i="2"/>
  <c r="N38" i="2"/>
  <c r="A38" i="2"/>
  <c r="N37" i="2"/>
  <c r="A37" i="2"/>
  <c r="N36" i="2"/>
  <c r="A36" i="2"/>
  <c r="N35" i="2"/>
  <c r="A35" i="2"/>
  <c r="N34" i="2"/>
  <c r="A34" i="2"/>
  <c r="N33" i="2"/>
  <c r="A33" i="2"/>
  <c r="N32" i="2"/>
  <c r="A32" i="2"/>
  <c r="N31" i="2"/>
  <c r="A31" i="2"/>
  <c r="N30" i="2"/>
  <c r="A30" i="2"/>
  <c r="N29" i="2"/>
  <c r="A29" i="2"/>
  <c r="N28" i="2"/>
  <c r="A28" i="2"/>
  <c r="N27" i="2"/>
  <c r="A27" i="2"/>
  <c r="N26" i="2"/>
  <c r="A26" i="2"/>
  <c r="N25" i="2"/>
  <c r="A25" i="2"/>
  <c r="N24" i="2"/>
  <c r="A24" i="2"/>
  <c r="N23" i="2"/>
  <c r="A23" i="2"/>
  <c r="N22" i="2"/>
  <c r="A22" i="2"/>
  <c r="N21" i="2"/>
  <c r="A21" i="2"/>
  <c r="N20" i="2"/>
  <c r="A20" i="2"/>
  <c r="N19" i="2"/>
  <c r="A19" i="2"/>
  <c r="N18" i="2"/>
  <c r="A18" i="2"/>
  <c r="N17" i="2"/>
  <c r="A17" i="2"/>
  <c r="N16" i="2"/>
  <c r="A16" i="2"/>
  <c r="N15" i="2"/>
  <c r="A15" i="2"/>
  <c r="N14" i="2"/>
  <c r="A14" i="2"/>
  <c r="N13" i="2"/>
  <c r="A13" i="2"/>
  <c r="N12" i="2"/>
  <c r="A12" i="2"/>
  <c r="N11" i="2"/>
  <c r="A11" i="2"/>
  <c r="N10" i="2"/>
  <c r="A10" i="2"/>
  <c r="N9" i="2"/>
  <c r="A9" i="2"/>
  <c r="J5" i="29" l="1"/>
  <c r="K5" i="29" s="1"/>
  <c r="C5" i="29"/>
  <c r="M70" i="27" l="1"/>
  <c r="M69" i="27"/>
  <c r="M68" i="27"/>
  <c r="M67" i="27"/>
  <c r="M66" i="27"/>
  <c r="M65" i="27"/>
  <c r="M64" i="27"/>
  <c r="M63" i="27"/>
  <c r="M62" i="27"/>
  <c r="M61" i="27"/>
  <c r="M60" i="27"/>
  <c r="M59" i="27"/>
  <c r="M58" i="27"/>
  <c r="M57" i="27"/>
  <c r="M56" i="27"/>
  <c r="M55" i="27"/>
  <c r="M54" i="27"/>
  <c r="M53" i="27"/>
  <c r="M52" i="27"/>
  <c r="M51" i="27"/>
  <c r="M50" i="27"/>
  <c r="M49" i="27"/>
  <c r="M48" i="27"/>
  <c r="M47" i="27"/>
  <c r="M46" i="27"/>
  <c r="M45" i="27"/>
  <c r="M44" i="27"/>
  <c r="M4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M12" i="27"/>
  <c r="M11" i="27"/>
  <c r="M10" i="27"/>
  <c r="M9" i="27"/>
  <c r="M8" i="27"/>
  <c r="M7" i="27"/>
  <c r="M6" i="27"/>
  <c r="A6" i="27"/>
  <c r="A7" i="27" s="1"/>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 i="2"/>
  <c r="A8" i="2" s="1"/>
  <c r="N7" i="2"/>
  <c r="N8" i="2"/>
  <c r="N97" i="2" l="1"/>
  <c r="J4" i="29" s="1"/>
  <c r="K4" i="29" s="1"/>
  <c r="K6" i="29" s="1"/>
  <c r="M71" i="27"/>
</calcChain>
</file>

<file path=xl/comments1.xml><?xml version="1.0" encoding="utf-8"?>
<comments xmlns="http://schemas.openxmlformats.org/spreadsheetml/2006/main">
  <authors>
    <author>Shankaran Ranganathan</author>
  </authors>
  <commentList>
    <comment ref="A2" authorId="0" shapeId="0">
      <text>
        <r>
          <rPr>
            <b/>
            <sz val="8"/>
            <color indexed="81"/>
            <rFont val="Tahoma"/>
            <family val="2"/>
          </rPr>
          <t>running serial number</t>
        </r>
        <r>
          <rPr>
            <sz val="8"/>
            <color indexed="81"/>
            <rFont val="Tahoma"/>
            <family val="2"/>
          </rPr>
          <t xml:space="preserve">
</t>
        </r>
      </text>
    </comment>
    <comment ref="B2" authorId="0" shapeId="0">
      <text>
        <r>
          <rPr>
            <b/>
            <sz val="8"/>
            <color indexed="81"/>
            <rFont val="Tahoma"/>
            <family val="2"/>
          </rPr>
          <t xml:space="preserve">Indicates the hierarchy of the component in the Bill of Material as given below :          1 - for Top level
2 - for 2nd level
3 - for 3rd level &amp; so on….                               For example : 
PWA if considered as Level 1, the Component that goes into the PWA becomes a level 2 item         </t>
        </r>
      </text>
    </comment>
    <comment ref="C2" authorId="0" shapeId="0">
      <text>
        <r>
          <rPr>
            <b/>
            <sz val="8"/>
            <color indexed="81"/>
            <rFont val="Tahoma"/>
            <family val="2"/>
          </rPr>
          <t>Name of the Item giving all the relevant details. For example  :
Cap/Electrolytic/2.2UF/50V/20%/Radial/10mm Pitch</t>
        </r>
      </text>
    </comment>
    <comment ref="D2" authorId="0" shapeId="0">
      <text>
        <r>
          <rPr>
            <b/>
            <sz val="8"/>
            <color indexed="81"/>
            <rFont val="Tahoma"/>
            <family val="2"/>
          </rPr>
          <t xml:space="preserve">UNIT OF MEASUREMENT
01-  Numbers
02-  Pairs
73 - Kilograms
25 - Metres
</t>
        </r>
        <r>
          <rPr>
            <sz val="8"/>
            <color indexed="81"/>
            <rFont val="Tahoma"/>
            <family val="2"/>
          </rPr>
          <t xml:space="preserve">
</t>
        </r>
      </text>
    </comment>
    <comment ref="E2" authorId="0" shapeId="0">
      <text>
        <r>
          <rPr>
            <b/>
            <sz val="8"/>
            <color indexed="81"/>
            <rFont val="Tahoma"/>
            <family val="2"/>
          </rPr>
          <t>Indicate the quantity required in numbers</t>
        </r>
        <r>
          <rPr>
            <sz val="8"/>
            <color indexed="81"/>
            <rFont val="Tahoma"/>
            <family val="2"/>
          </rPr>
          <t xml:space="preserve">
</t>
        </r>
      </text>
    </comment>
    <comment ref="F2" authorId="0" shapeId="0">
      <text>
        <r>
          <rPr>
            <b/>
            <sz val="8"/>
            <color indexed="81"/>
            <rFont val="Tahoma"/>
            <family val="2"/>
          </rPr>
          <t>Indicate the applicable part number (or customer's part number wherever applicable)</t>
        </r>
        <r>
          <rPr>
            <sz val="8"/>
            <color indexed="81"/>
            <rFont val="Tahoma"/>
            <family val="2"/>
          </rPr>
          <t xml:space="preserve">
</t>
        </r>
      </text>
    </comment>
    <comment ref="G2" authorId="0" shapeId="0">
      <text>
        <r>
          <rPr>
            <b/>
            <sz val="8"/>
            <color indexed="81"/>
            <rFont val="Tahoma"/>
            <family val="2"/>
          </rPr>
          <t>For standard bought out items -  Indicate the suppliers part no. / Ref. Drawing no. giving all the information like  package details, ordering information etc. In addition, as an option, a link may be provided  to the component data sheet.
For Custom specific items - indicate the  Assembly or component drawing number</t>
        </r>
        <r>
          <rPr>
            <sz val="8"/>
            <color indexed="81"/>
            <rFont val="Tahoma"/>
            <family val="2"/>
          </rPr>
          <t xml:space="preserve">
</t>
        </r>
      </text>
    </comment>
    <comment ref="H2" authorId="0" shapeId="0">
      <text>
        <r>
          <rPr>
            <b/>
            <sz val="8"/>
            <color indexed="81"/>
            <rFont val="Tahoma"/>
            <family val="2"/>
          </rPr>
          <t>Name the Supplier or Manufacturer of the component.</t>
        </r>
      </text>
    </comment>
    <comment ref="L2" authorId="0" shapeId="0">
      <text>
        <r>
          <rPr>
            <b/>
            <sz val="8"/>
            <color indexed="81"/>
            <rFont val="Tahoma"/>
            <family val="2"/>
          </rPr>
          <t xml:space="preserve">Indicate remarks on Critical design issues (on sourcing, DFM, DFT etc.) &amp; information on Shelf life of items, where applicable. For example,    
                                                                                 a) This component shall be procured only from manufacturer 'A'.                                      b) This component has a shelf life of 6 months in storage  
c) This component shall not be wave soldered etc.                                            
</t>
        </r>
      </text>
    </comment>
    <comment ref="J3" authorId="0" shapeId="0">
      <text>
        <r>
          <rPr>
            <b/>
            <sz val="8"/>
            <color indexed="81"/>
            <rFont val="Tahoma"/>
            <family val="2"/>
          </rPr>
          <t>Procurement Cost of the item (optional )</t>
        </r>
        <r>
          <rPr>
            <sz val="8"/>
            <color indexed="81"/>
            <rFont val="Tahoma"/>
            <family val="2"/>
          </rPr>
          <t xml:space="preserve">
</t>
        </r>
      </text>
    </comment>
    <comment ref="K3" authorId="0" shapeId="0">
      <text>
        <r>
          <rPr>
            <b/>
            <sz val="8"/>
            <color indexed="81"/>
            <rFont val="Tahoma"/>
            <family val="2"/>
          </rPr>
          <t>Extended Cost = Cost per unit X Quantity required</t>
        </r>
        <r>
          <rPr>
            <sz val="8"/>
            <color indexed="81"/>
            <rFont val="Tahoma"/>
            <family val="2"/>
          </rPr>
          <t xml:space="preserve">
</t>
        </r>
      </text>
    </comment>
  </commentList>
</comments>
</file>

<file path=xl/comments2.xml><?xml version="1.0" encoding="utf-8"?>
<comments xmlns="http://schemas.openxmlformats.org/spreadsheetml/2006/main">
  <authors>
    <author>Shankaran Ranganathan</author>
  </authors>
  <commentList>
    <comment ref="A1" authorId="0" shapeId="0">
      <text>
        <r>
          <rPr>
            <b/>
            <sz val="8"/>
            <color indexed="81"/>
            <rFont val="Tahoma"/>
            <family val="2"/>
          </rPr>
          <t>Indicate the initials of the person who prepared the BOM for this particular module</t>
        </r>
      </text>
    </comment>
    <comment ref="E1" authorId="0" shapeId="0">
      <text>
        <r>
          <rPr>
            <b/>
            <sz val="8"/>
            <color indexed="81"/>
            <rFont val="Tahoma"/>
            <family val="2"/>
          </rPr>
          <t>Indicate the initials of the person who reviewed the BOM of this particular module</t>
        </r>
        <r>
          <rPr>
            <sz val="8"/>
            <color indexed="81"/>
            <rFont val="Tahoma"/>
            <family val="2"/>
          </rPr>
          <t xml:space="preserve">
</t>
        </r>
      </text>
    </comment>
    <comment ref="A4" authorId="0" shapeId="0">
      <text>
        <r>
          <rPr>
            <b/>
            <sz val="8"/>
            <color indexed="81"/>
            <rFont val="Tahoma"/>
            <family val="2"/>
          </rPr>
          <t xml:space="preserve">running serial number
</t>
        </r>
        <r>
          <rPr>
            <sz val="8"/>
            <color indexed="81"/>
            <rFont val="Tahoma"/>
            <family val="2"/>
          </rPr>
          <t xml:space="preserve">
</t>
        </r>
      </text>
    </comment>
    <comment ref="B4" authorId="0" shapeId="0">
      <text>
        <r>
          <rPr>
            <b/>
            <sz val="8"/>
            <color indexed="81"/>
            <rFont val="Tahoma"/>
            <family val="2"/>
          </rPr>
          <t>Indicate the location of the component in the circuit diagram</t>
        </r>
        <r>
          <rPr>
            <sz val="8"/>
            <color indexed="81"/>
            <rFont val="Tahoma"/>
            <family val="2"/>
          </rPr>
          <t xml:space="preserve">
</t>
        </r>
      </text>
    </comment>
    <comment ref="C4" authorId="0" shapeId="0">
      <text>
        <r>
          <rPr>
            <b/>
            <sz val="8"/>
            <color indexed="81"/>
            <rFont val="Tahoma"/>
            <family val="2"/>
          </rPr>
          <t xml:space="preserve">Indicate the Component label used  in the Schematic to uniquely identify a component  For example, R1, C1 etc.
</t>
        </r>
        <r>
          <rPr>
            <sz val="8"/>
            <color indexed="81"/>
            <rFont val="Tahoma"/>
            <family val="2"/>
          </rPr>
          <t xml:space="preserve">
</t>
        </r>
      </text>
    </comment>
    <comment ref="D4" authorId="0" shapeId="0">
      <text>
        <r>
          <rPr>
            <b/>
            <sz val="8"/>
            <color indexed="81"/>
            <rFont val="Tahoma"/>
            <family val="2"/>
          </rPr>
          <t>Name of the Item giving all the relevant details. For example  :
Cap/Electrolytic/2.2UF/50V/20%/Radial/10mm Pitch</t>
        </r>
      </text>
    </comment>
    <comment ref="E4" authorId="0" shapeId="0">
      <text>
        <r>
          <rPr>
            <b/>
            <sz val="8"/>
            <color indexed="81"/>
            <rFont val="Tahoma"/>
            <family val="2"/>
          </rPr>
          <t>Indicates the hierarchy of the component in the Bill of Material as given below :
1 - for Top level
2 - for 2nd level
3 - for 3rd level &amp; so on….
                                                       For example : PWA if considered as Level 1, the Component that goes into the PWA becomes a level 2 item</t>
        </r>
        <r>
          <rPr>
            <sz val="8"/>
            <color indexed="81"/>
            <rFont val="Tahoma"/>
            <family val="2"/>
          </rPr>
          <t xml:space="preserve">
</t>
        </r>
      </text>
    </comment>
    <comment ref="F4" authorId="0" shapeId="0">
      <text>
        <r>
          <rPr>
            <b/>
            <sz val="8"/>
            <color indexed="81"/>
            <rFont val="Tahoma"/>
            <family val="2"/>
          </rPr>
          <t xml:space="preserve">UNIT OF MEASUREMENT
01-  Numbers
02-  Pairs
73 - Kilograms
25 - Metres
</t>
        </r>
        <r>
          <rPr>
            <sz val="8"/>
            <color indexed="81"/>
            <rFont val="Tahoma"/>
            <family val="2"/>
          </rPr>
          <t xml:space="preserve">
</t>
        </r>
      </text>
    </comment>
    <comment ref="G4" authorId="0" shapeId="0">
      <text>
        <r>
          <rPr>
            <b/>
            <sz val="8"/>
            <color indexed="81"/>
            <rFont val="Tahoma"/>
            <family val="2"/>
          </rPr>
          <t>Indicate the quantity required in numbers</t>
        </r>
        <r>
          <rPr>
            <sz val="8"/>
            <color indexed="81"/>
            <rFont val="Tahoma"/>
            <family val="2"/>
          </rPr>
          <t xml:space="preserve">
</t>
        </r>
      </text>
    </comment>
    <comment ref="H4" authorId="0" shapeId="0">
      <text>
        <r>
          <rPr>
            <b/>
            <sz val="8"/>
            <color indexed="81"/>
            <rFont val="Tahoma"/>
            <family val="2"/>
          </rPr>
          <t>For standard bought out items -  Indicate the suppliers part no. / Ref. Drawing no. giving all the information like  package details, ordering information etc. In addition, as an option, a link may be provided  to the component data sheet.
For Custom specific items - indicate the  Assembly or component drawing number</t>
        </r>
        <r>
          <rPr>
            <sz val="8"/>
            <color indexed="81"/>
            <rFont val="Tahoma"/>
            <family val="2"/>
          </rPr>
          <t xml:space="preserve">
</t>
        </r>
      </text>
    </comment>
    <comment ref="I4" authorId="0" shapeId="0">
      <text>
        <r>
          <rPr>
            <b/>
            <sz val="8"/>
            <color indexed="81"/>
            <rFont val="Tahoma"/>
            <family val="2"/>
          </rPr>
          <t>Name the Supplier or Manufacturer of the component.</t>
        </r>
        <r>
          <rPr>
            <sz val="8"/>
            <color indexed="81"/>
            <rFont val="Tahoma"/>
            <family val="2"/>
          </rPr>
          <t xml:space="preserve">
</t>
        </r>
      </text>
    </comment>
    <comment ref="J4" authorId="0" shapeId="0">
      <text>
        <r>
          <rPr>
            <b/>
            <sz val="8"/>
            <color indexed="81"/>
            <rFont val="Tahoma"/>
            <family val="2"/>
          </rPr>
          <t>For standard bought out items -  Indicate the alternate suppliers part no. / Ref. Drawing no. giving all the information like  package details, ordering information etc. In addition, as an option, a link may be provided  to the component data sheet.
For Custom specific items - indicate the  Assembly or component drawing number</t>
        </r>
        <r>
          <rPr>
            <sz val="8"/>
            <color indexed="81"/>
            <rFont val="Tahoma"/>
            <family val="2"/>
          </rPr>
          <t xml:space="preserve">
</t>
        </r>
      </text>
    </comment>
    <comment ref="K4" authorId="0" shapeId="0">
      <text>
        <r>
          <rPr>
            <b/>
            <sz val="8"/>
            <color indexed="81"/>
            <rFont val="Tahoma"/>
            <family val="2"/>
          </rPr>
          <t>Name the alternate Supplier or Manufacturer of the component.</t>
        </r>
        <r>
          <rPr>
            <sz val="8"/>
            <color indexed="81"/>
            <rFont val="Tahoma"/>
            <family val="2"/>
          </rPr>
          <t xml:space="preserve">
</t>
        </r>
      </text>
    </comment>
    <comment ref="O4" authorId="0" shapeId="0">
      <text>
        <r>
          <rPr>
            <b/>
            <sz val="8"/>
            <color indexed="81"/>
            <rFont val="Tahoma"/>
            <family val="2"/>
          </rPr>
          <t>Indicate the applicable part number (or customer's part number wherever applicable)</t>
        </r>
        <r>
          <rPr>
            <sz val="8"/>
            <color indexed="81"/>
            <rFont val="Tahoma"/>
            <family val="2"/>
          </rPr>
          <t xml:space="preserve">
</t>
        </r>
      </text>
    </comment>
    <comment ref="P4" authorId="0" shapeId="0">
      <text>
        <r>
          <rPr>
            <b/>
            <sz val="8"/>
            <color indexed="81"/>
            <rFont val="Tahoma"/>
            <family val="2"/>
          </rPr>
          <t>Indicate remarks on Critical design issues (on sourcing, DFM, DFT etc.) &amp; information on Shelf life of items, where applicable. For example,    
                                                                               a) This component shall be procured only from manufacturer 'A'          
b) This component has a shelf life of 6 months in storage  
c) This component shall not be wave soldered etc.</t>
        </r>
      </text>
    </comment>
    <comment ref="Q4" authorId="0" shapeId="0">
      <text>
        <r>
          <rPr>
            <b/>
            <sz val="8"/>
            <color indexed="81"/>
            <rFont val="Tahoma"/>
            <family val="2"/>
          </rPr>
          <t>This column can have the data abbr. no. For ex. if data sheet name is 74hc00.PDF, it can be renamed as A1_7hc00.PDF and in the data sheet ref column A1 can be mentioned. We can  search for A1_xx in the datasheet directory.</t>
        </r>
      </text>
    </comment>
    <comment ref="M5" authorId="0" shapeId="0">
      <text>
        <r>
          <rPr>
            <b/>
            <sz val="8"/>
            <color indexed="81"/>
            <rFont val="Tahoma"/>
            <family val="2"/>
          </rPr>
          <t>Procurement Cost of the item (optional ). Ensure that the cost of the item is not getting duplicated in various levels</t>
        </r>
        <r>
          <rPr>
            <sz val="8"/>
            <color indexed="81"/>
            <rFont val="Tahoma"/>
            <family val="2"/>
          </rPr>
          <t xml:space="preserve">
</t>
        </r>
      </text>
    </comment>
    <comment ref="N5" authorId="0" shapeId="0">
      <text>
        <r>
          <rPr>
            <b/>
            <sz val="8"/>
            <color indexed="81"/>
            <rFont val="Tahoma"/>
            <family val="2"/>
          </rPr>
          <t>Extended Cost = Cost per unit X Quantity required</t>
        </r>
        <r>
          <rPr>
            <sz val="8"/>
            <color indexed="81"/>
            <rFont val="Tahoma"/>
            <family val="2"/>
          </rPr>
          <t xml:space="preserve">
</t>
        </r>
      </text>
    </comment>
  </commentList>
</comments>
</file>

<file path=xl/comments3.xml><?xml version="1.0" encoding="utf-8"?>
<comments xmlns="http://schemas.openxmlformats.org/spreadsheetml/2006/main">
  <authors>
    <author>Shankaran Ranganathan</author>
  </authors>
  <commentList>
    <comment ref="A1" authorId="0" shapeId="0">
      <text>
        <r>
          <rPr>
            <b/>
            <sz val="8"/>
            <color indexed="81"/>
            <rFont val="Tahoma"/>
            <family val="2"/>
          </rPr>
          <t>Indicate the initials of the person who prepared the BOM for this particular module</t>
        </r>
      </text>
    </comment>
    <comment ref="E1" authorId="0" shapeId="0">
      <text>
        <r>
          <rPr>
            <b/>
            <sz val="8"/>
            <color indexed="81"/>
            <rFont val="Tahoma"/>
            <family val="2"/>
          </rPr>
          <t>Indicate the initials of the person who reviewed the BOM of this particular module</t>
        </r>
        <r>
          <rPr>
            <sz val="8"/>
            <color indexed="81"/>
            <rFont val="Tahoma"/>
            <family val="2"/>
          </rPr>
          <t xml:space="preserve">
</t>
        </r>
      </text>
    </comment>
    <comment ref="A4" authorId="0" shapeId="0">
      <text>
        <r>
          <rPr>
            <b/>
            <sz val="8"/>
            <color indexed="81"/>
            <rFont val="Tahoma"/>
            <family val="2"/>
          </rPr>
          <t xml:space="preserve">running serial number
</t>
        </r>
        <r>
          <rPr>
            <sz val="8"/>
            <color indexed="81"/>
            <rFont val="Tahoma"/>
            <family val="2"/>
          </rPr>
          <t xml:space="preserve">
</t>
        </r>
      </text>
    </comment>
    <comment ref="B4" authorId="0" shapeId="0">
      <text>
        <r>
          <rPr>
            <b/>
            <sz val="8"/>
            <color indexed="81"/>
            <rFont val="Tahoma"/>
            <family val="2"/>
          </rPr>
          <t>Indicate the location of the component in the circuit diagram</t>
        </r>
        <r>
          <rPr>
            <sz val="8"/>
            <color indexed="81"/>
            <rFont val="Tahoma"/>
            <family val="2"/>
          </rPr>
          <t xml:space="preserve">
</t>
        </r>
      </text>
    </comment>
    <comment ref="C4" authorId="0" shapeId="0">
      <text>
        <r>
          <rPr>
            <b/>
            <sz val="8"/>
            <color indexed="81"/>
            <rFont val="Tahoma"/>
            <family val="2"/>
          </rPr>
          <t xml:space="preserve">Indicate the Component label used  in the Schematic to uniquely identify a component  For example, R1, C1 etc.
</t>
        </r>
        <r>
          <rPr>
            <sz val="8"/>
            <color indexed="81"/>
            <rFont val="Tahoma"/>
            <family val="2"/>
          </rPr>
          <t xml:space="preserve">
</t>
        </r>
      </text>
    </comment>
    <comment ref="D4" authorId="0" shapeId="0">
      <text>
        <r>
          <rPr>
            <b/>
            <sz val="8"/>
            <color indexed="81"/>
            <rFont val="Tahoma"/>
            <family val="2"/>
          </rPr>
          <t>Name of the Item giving all the relevant details. For example  :
Cap/Electrolytic/2.2UF/50V/20%/Radial/10mm Pitch</t>
        </r>
      </text>
    </comment>
    <comment ref="E4" authorId="0" shapeId="0">
      <text>
        <r>
          <rPr>
            <b/>
            <sz val="8"/>
            <color indexed="81"/>
            <rFont val="Tahoma"/>
            <family val="2"/>
          </rPr>
          <t>Indicates the hierarchy of the component in the Bill of Material as given below :
1 - for Top level
2 - for 2nd level
3 - for 3rd level &amp; so on….
                                                       For example : PWA if considered as Level 1, the Component that goes into the PWA becomes a level 2 item</t>
        </r>
        <r>
          <rPr>
            <sz val="8"/>
            <color indexed="81"/>
            <rFont val="Tahoma"/>
            <family val="2"/>
          </rPr>
          <t xml:space="preserve">
</t>
        </r>
      </text>
    </comment>
    <comment ref="F4" authorId="0" shapeId="0">
      <text>
        <r>
          <rPr>
            <b/>
            <sz val="8"/>
            <color indexed="81"/>
            <rFont val="Tahoma"/>
            <family val="2"/>
          </rPr>
          <t xml:space="preserve">UNIT OF MEASUREMENT
01-  Numbers
02-  Pairs
73 - Kilograms
25 - Metres
</t>
        </r>
        <r>
          <rPr>
            <sz val="8"/>
            <color indexed="81"/>
            <rFont val="Tahoma"/>
            <family val="2"/>
          </rPr>
          <t xml:space="preserve">
</t>
        </r>
      </text>
    </comment>
    <comment ref="G4" authorId="0" shapeId="0">
      <text>
        <r>
          <rPr>
            <b/>
            <sz val="8"/>
            <color indexed="81"/>
            <rFont val="Tahoma"/>
            <family val="2"/>
          </rPr>
          <t>Indicate the quantity required in numbers</t>
        </r>
        <r>
          <rPr>
            <sz val="8"/>
            <color indexed="81"/>
            <rFont val="Tahoma"/>
            <family val="2"/>
          </rPr>
          <t xml:space="preserve">
</t>
        </r>
      </text>
    </comment>
    <comment ref="H4" authorId="0" shapeId="0">
      <text>
        <r>
          <rPr>
            <b/>
            <sz val="8"/>
            <color indexed="81"/>
            <rFont val="Tahoma"/>
            <family val="2"/>
          </rPr>
          <t>For standard bought out items -  Indicate the suppliers part no. / Ref. Drawing no. giving all the information like  package details, ordering information etc. In addition, as an option, a link may be provided  to the component data sheet.
For Custom specific items - indicate the  Assembly or component drawing number</t>
        </r>
        <r>
          <rPr>
            <sz val="8"/>
            <color indexed="81"/>
            <rFont val="Tahoma"/>
            <family val="2"/>
          </rPr>
          <t xml:space="preserve">
</t>
        </r>
      </text>
    </comment>
    <comment ref="I4" authorId="0" shapeId="0">
      <text>
        <r>
          <rPr>
            <b/>
            <sz val="8"/>
            <color indexed="81"/>
            <rFont val="Tahoma"/>
            <family val="2"/>
          </rPr>
          <t>Name the Supplier or Manufacturer of the component.</t>
        </r>
        <r>
          <rPr>
            <sz val="8"/>
            <color indexed="81"/>
            <rFont val="Tahoma"/>
            <family val="2"/>
          </rPr>
          <t xml:space="preserve">
</t>
        </r>
      </text>
    </comment>
    <comment ref="J4" authorId="0" shapeId="0">
      <text>
        <r>
          <rPr>
            <b/>
            <sz val="8"/>
            <color indexed="81"/>
            <rFont val="Tahoma"/>
            <family val="2"/>
          </rPr>
          <t>For standard bought out items -  Indicate the alternate suppliers part no. / Ref. Drawing no. giving all the information like  package details, ordering information etc. In addition, as an option, a link may be provided  to the component data sheet.
For Custom specific items - indicate the  Assembly or component drawing number</t>
        </r>
        <r>
          <rPr>
            <sz val="8"/>
            <color indexed="81"/>
            <rFont val="Tahoma"/>
            <family val="2"/>
          </rPr>
          <t xml:space="preserve">
</t>
        </r>
      </text>
    </comment>
    <comment ref="K4" authorId="0" shapeId="0">
      <text>
        <r>
          <rPr>
            <b/>
            <sz val="8"/>
            <color indexed="81"/>
            <rFont val="Tahoma"/>
            <family val="2"/>
          </rPr>
          <t>Name the alternate Supplier or Manufacturer of the component.</t>
        </r>
        <r>
          <rPr>
            <sz val="8"/>
            <color indexed="81"/>
            <rFont val="Tahoma"/>
            <family val="2"/>
          </rPr>
          <t xml:space="preserve">
</t>
        </r>
      </text>
    </comment>
    <comment ref="N4" authorId="0" shapeId="0">
      <text>
        <r>
          <rPr>
            <b/>
            <sz val="8"/>
            <color indexed="81"/>
            <rFont val="Tahoma"/>
            <family val="2"/>
          </rPr>
          <t>Indicate the applicable part number (or customer's part number wherever applicable)</t>
        </r>
        <r>
          <rPr>
            <sz val="8"/>
            <color indexed="81"/>
            <rFont val="Tahoma"/>
            <family val="2"/>
          </rPr>
          <t xml:space="preserve">
</t>
        </r>
      </text>
    </comment>
    <comment ref="O4" authorId="0" shapeId="0">
      <text>
        <r>
          <rPr>
            <b/>
            <sz val="8"/>
            <color indexed="81"/>
            <rFont val="Tahoma"/>
            <family val="2"/>
          </rPr>
          <t>Indicate remarks on Critical design issues (on sourcing, DFM, DFT etc.) &amp; information on Shelf life of items, where applicable. For example,    
                                                                               a) This component shall be procured only from manufacturer 'A'          
b) This component has a shelf life of 6 months in storage  
c) This component shall not be wave soldered etc.</t>
        </r>
      </text>
    </comment>
    <comment ref="P4" authorId="0" shapeId="0">
      <text>
        <r>
          <rPr>
            <b/>
            <sz val="8"/>
            <color indexed="81"/>
            <rFont val="Tahoma"/>
            <family val="2"/>
          </rPr>
          <t>This column can have the data abbr. no. For ex. if data sheet name is 74hc00.PDF, it can be renamed as A1_7hc00.PDF and in the data sheet ref column A1 can be mentioned. We can  search for A1_xx in the datasheet directory.</t>
        </r>
      </text>
    </comment>
    <comment ref="L5" authorId="0" shapeId="0">
      <text>
        <r>
          <rPr>
            <b/>
            <sz val="8"/>
            <color indexed="81"/>
            <rFont val="Tahoma"/>
            <family val="2"/>
          </rPr>
          <t>Procurement Cost of the item (optional ). Ensure that the cost of the item is not getting duplicated in various levels</t>
        </r>
        <r>
          <rPr>
            <sz val="8"/>
            <color indexed="81"/>
            <rFont val="Tahoma"/>
            <family val="2"/>
          </rPr>
          <t xml:space="preserve">
</t>
        </r>
      </text>
    </comment>
    <comment ref="M5" authorId="0" shapeId="0">
      <text>
        <r>
          <rPr>
            <b/>
            <sz val="8"/>
            <color indexed="81"/>
            <rFont val="Tahoma"/>
            <family val="2"/>
          </rPr>
          <t>Extended Cost = Cost per unit X Quantity required</t>
        </r>
        <r>
          <rPr>
            <sz val="8"/>
            <color indexed="81"/>
            <rFont val="Tahoma"/>
            <family val="2"/>
          </rPr>
          <t xml:space="preserve">
</t>
        </r>
      </text>
    </comment>
  </commentList>
</comments>
</file>

<file path=xl/sharedStrings.xml><?xml version="1.0" encoding="utf-8"?>
<sst xmlns="http://schemas.openxmlformats.org/spreadsheetml/2006/main" count="854" uniqueCount="488">
  <si>
    <t>Release Date</t>
  </si>
  <si>
    <t>Bill of Material</t>
  </si>
  <si>
    <t>Sl. No.</t>
  </si>
  <si>
    <t>UOM</t>
  </si>
  <si>
    <t>Level</t>
  </si>
  <si>
    <t>Item Description</t>
  </si>
  <si>
    <t xml:space="preserve">Bill of Material </t>
  </si>
  <si>
    <t>Description</t>
  </si>
  <si>
    <t>Quantity Required</t>
  </si>
  <si>
    <t>Module X</t>
  </si>
  <si>
    <t xml:space="preserve">Item Description </t>
  </si>
  <si>
    <t>Product Name</t>
  </si>
  <si>
    <t>Indicate the Name of the product for which the Bill of Material is being prepared on the " Complete BOM" worksheet.</t>
  </si>
  <si>
    <t>Prepared By:</t>
  </si>
  <si>
    <t>Reviewed By:</t>
  </si>
  <si>
    <t>Customer's Part Number (If any)</t>
  </si>
  <si>
    <t>Zone</t>
  </si>
  <si>
    <t>Legends</t>
  </si>
  <si>
    <t>Suppliers part no. / Ref Drawing No.</t>
  </si>
  <si>
    <t>Cost Details in Rs.(Optional)</t>
  </si>
  <si>
    <t xml:space="preserve">Per unit  </t>
  </si>
  <si>
    <t xml:space="preserve">Extended </t>
  </si>
  <si>
    <t xml:space="preserve">Running Serial number </t>
  </si>
  <si>
    <t>Indicate the location of the component in the circuit diagram</t>
  </si>
  <si>
    <t xml:space="preserve">Indicate the quantity required in numbers
</t>
  </si>
  <si>
    <t>Indicate the applicable L&amp;T part number (or customer's part number wherever applicable)</t>
  </si>
  <si>
    <t>Extended Cost = Cost per unit X Quantity required</t>
  </si>
  <si>
    <t>Version No.:</t>
  </si>
  <si>
    <t>Title</t>
  </si>
  <si>
    <t>Total cost of the Module in Rs.</t>
  </si>
  <si>
    <t>Total Cost of the Module  in Rs.</t>
  </si>
  <si>
    <t>Total cost of the product in Rs.</t>
  </si>
  <si>
    <t>Procurement Cost of the item (optional ). Ensure that the item cost is not duplicated in various levels.</t>
  </si>
  <si>
    <t>Data Sheet Reference</t>
  </si>
  <si>
    <t>Name the manufacturer of the component</t>
  </si>
  <si>
    <t>Remarks on Critical design issues, Shelf life of items, as applicable</t>
  </si>
  <si>
    <t>Name of the Item giving all the relevant details. For example  :
Cap/Electrolytic/2.2UF/50V/20%/Radial/10mm Pitch</t>
  </si>
  <si>
    <t>Remarks                 (Indicate Critical design issues &amp; Shelf life of items), as applicable</t>
  </si>
  <si>
    <t>Indicate the Component label used in the Schematic to uniquely identify a component  For example, R1, C1 etc.</t>
  </si>
  <si>
    <t>Indicate remarks on Critical design issues (on sourcing, DFM, DFT etc.) &amp; information on Shelf life of items, where applicable. For example,                                                                                                                                 
a) This component shall be procured only from manufacturer 'A'                                                                                         
b) This component has a shelf life of 6 months in storage  
c) This component shall not be wave soldered etc.</t>
  </si>
  <si>
    <t>Indicates the total cost of Module in Rupees.</t>
  </si>
  <si>
    <t>Indicates the total cost of  the product  in Rupees.</t>
  </si>
  <si>
    <t xml:space="preserve">This column can have the data abbreviation number. For ex. if data sheet name is 74hc00.PDF, it can be renamed as A1_7hc00.PDF and in the data sheet ref column A1 can be mentioned. We can  search for A1_xx in the datasheet directory.
</t>
  </si>
  <si>
    <t>Quantity required</t>
  </si>
  <si>
    <t>Supplier / Vendor Name</t>
  </si>
  <si>
    <t>Supplier / Vendor Name for alternatives (if any)</t>
  </si>
  <si>
    <t>Suppliers part no. / Ref Drawing No. for alternatives (if any)</t>
  </si>
  <si>
    <t xml:space="preserve">For standard bought out items -  Indicate the alternate suppliers part no. / Ref. Drawing no. giving all the information like  package details, ordering information etc. In addition, as an option, a link may be provided  to the component data sheet.
For Custom specific items - indicate the  Assembly or component drawing number
</t>
  </si>
  <si>
    <t>Name the alternate Supplier or Manufacturer of the component.</t>
  </si>
  <si>
    <t>Ver/Rel</t>
  </si>
  <si>
    <t>Remarks / Revision details</t>
  </si>
  <si>
    <r>
      <t xml:space="preserve">Rename Module titles Module 1.... Module X as appropriate to represent the individual modules in worksheet names. Indicate the same names in the title block of the individual worksheets.                                                            </t>
    </r>
    <r>
      <rPr>
        <u/>
        <sz val="10"/>
        <rFont val="Tahoma"/>
        <family val="2"/>
      </rPr>
      <t>Note :</t>
    </r>
    <r>
      <rPr>
        <sz val="10"/>
        <rFont val="Tahoma"/>
        <family val="2"/>
      </rPr>
      <t xml:space="preserve"> If necessary few modules may be clubbed in the same work sheet. In such cases ensure that appropriate titles are provided </t>
    </r>
  </si>
  <si>
    <r>
      <t xml:space="preserve">Indicates the hierarchy of the component in the Bill of Material, as given below :                                            
1 - for Top level
2 - for 2nd level
3 - for 3rd level &amp; so on….                                                                                                                 
</t>
    </r>
    <r>
      <rPr>
        <u/>
        <sz val="10"/>
        <rFont val="Tahoma"/>
        <family val="2"/>
      </rPr>
      <t>For example :</t>
    </r>
    <r>
      <rPr>
        <sz val="10"/>
        <rFont val="Tahoma"/>
        <family val="2"/>
      </rPr>
      <t xml:space="preserve"> If PWA is considered as Level 1, the Component that goes into the PWA becomes a level 2 item                                                                           </t>
    </r>
  </si>
  <si>
    <r>
      <t>UNIT OF MEASUREMENT</t>
    </r>
    <r>
      <rPr>
        <sz val="10"/>
        <rFont val="Tahoma"/>
        <family val="2"/>
      </rPr>
      <t xml:space="preserve">
01-  Numbers
02-  Pairs
73 - Kilograms
25 - Metres</t>
    </r>
  </si>
  <si>
    <r>
      <t>For standard bought out items</t>
    </r>
    <r>
      <rPr>
        <sz val="10"/>
        <rFont val="Tahoma"/>
        <family val="2"/>
      </rPr>
      <t xml:space="preserve"> -  Indicate the suppliers part no. / Ref. Drawing no. giving all the information like  package details, ordering information etc. In addition, as an option, a link may be provided  to the component data sheet.
</t>
    </r>
    <r>
      <rPr>
        <u/>
        <sz val="10"/>
        <rFont val="Tahoma"/>
        <family val="2"/>
      </rPr>
      <t>For Custom specific items</t>
    </r>
    <r>
      <rPr>
        <sz val="10"/>
        <rFont val="Tahoma"/>
        <family val="2"/>
      </rPr>
      <t xml:space="preserve"> - indicate the  Assembly or component drawing number</t>
    </r>
  </si>
  <si>
    <r>
      <t xml:space="preserve">Note : </t>
    </r>
    <r>
      <rPr>
        <sz val="10"/>
        <rFont val="Tahoma"/>
        <family val="2"/>
      </rPr>
      <t>1)  In case there are more numbers of Items than provided in the worksheets, additional rows may be added. Take care to  modify the Total Cost formula &amp; the link to the "Complete BOM" work sheet.
2)  In case there are more modules than provided additional work sheets may be added. Take care to  ensure that the same format as used in other worksheets are used, recheck the  Total Cost formula &amp; provide a  link to the "Complete BOM" work sheet.
3) In case there are alternative part numbers / vendors for a particular component which can be used for further reference, additional columns can be added.</t>
    </r>
  </si>
  <si>
    <t>IN00_EN_0008_Q0_Bill of Materials Template</t>
  </si>
  <si>
    <t xml:space="preserve">Prepared by </t>
  </si>
  <si>
    <t xml:space="preserve">Reviewed by </t>
  </si>
  <si>
    <t xml:space="preserve">Approved by </t>
  </si>
  <si>
    <t>REVISION HISTORY</t>
  </si>
  <si>
    <t>No.s</t>
  </si>
  <si>
    <t>Manufacturer</t>
  </si>
  <si>
    <t>Manufacturer Part No.</t>
  </si>
  <si>
    <t>Supplier Name</t>
  </si>
  <si>
    <t>Supplier Part No.</t>
  </si>
  <si>
    <t>Remarks
 (Indicate Critical design issues &amp; Shelf life of items), as applicable</t>
  </si>
  <si>
    <t>GMSS 3 Phase - Mechanical</t>
  </si>
  <si>
    <t>Total cost of the Module</t>
  </si>
  <si>
    <t>Cost Details</t>
  </si>
  <si>
    <t>Supplier currency</t>
  </si>
  <si>
    <t>Bill of Material of</t>
  </si>
  <si>
    <t>Module / Item Description</t>
  </si>
  <si>
    <t>Remarks
(Indicate Critical design issues &amp; Shelf life of items), as applicable</t>
  </si>
  <si>
    <t>Total Cost of the Product</t>
  </si>
  <si>
    <t>Currency conversion rate</t>
  </si>
  <si>
    <t>GMSS 3 Phase</t>
  </si>
  <si>
    <t>SV</t>
  </si>
  <si>
    <t>DK</t>
  </si>
  <si>
    <t>Prototype</t>
  </si>
  <si>
    <t>01</t>
  </si>
  <si>
    <t>Designator</t>
  </si>
  <si>
    <t>BAT1</t>
  </si>
  <si>
    <t>C1, C4, C8, C11, C13, C16, C18, C20, C24, C25, C27, C29, C30, C33, C36, C42, C43, C44, C48, C50, C51, C52, C54, C56, C57, C58, C60, C61, C62, C63, C66, C68, C69, C73, C75, C76, C78, C82, C83, C84, C89, C92, C95, C96, C97, C98, C101, C106, C108, C109, C111, C112, C113, C117, C118, C119, C120, C123, C125, C129</t>
  </si>
  <si>
    <t>C2, C3, C5, C67, C74, C86, C88, C91, C100, C105, C107, C110, C114, C116, C121, C122, C124, C127, C130</t>
  </si>
  <si>
    <t>C6</t>
  </si>
  <si>
    <t>C7, C15, C22, C35, C37, C55, C65, C72, C115, C126</t>
  </si>
  <si>
    <t>C9</t>
  </si>
  <si>
    <t>C12</t>
  </si>
  <si>
    <t>C14, C28, C32, C34, C40, C41, C46, C47, C53, C59</t>
  </si>
  <si>
    <t>C17</t>
  </si>
  <si>
    <t>C19, C21</t>
  </si>
  <si>
    <t>C23, C26, C39, C49</t>
  </si>
  <si>
    <t>C31, C38, C45, C70, C77, C81, C85, C90, C93, C99, C102, C104</t>
  </si>
  <si>
    <t>C64, C71, C87, C94, C103, C128</t>
  </si>
  <si>
    <t>C79, C80</t>
  </si>
  <si>
    <t>D1</t>
  </si>
  <si>
    <t>D2</t>
  </si>
  <si>
    <t>D3, D4, D5, D6, D8, D9, D13, D14, D15, D28, D31, D35, D36, D39</t>
  </si>
  <si>
    <t>D7, D10, D12, D17, D18, D20, D22, D25, D26, D27, D29, D30</t>
  </si>
  <si>
    <t>D11, D23, D32, D33, D37, D38</t>
  </si>
  <si>
    <t>D16, D21, D24</t>
  </si>
  <si>
    <t>D19, D34</t>
  </si>
  <si>
    <t>F1</t>
  </si>
  <si>
    <t>FB1, FB4, FB7, FB12, FB13</t>
  </si>
  <si>
    <t>FB2, FB3, FB5, FB6, FB8, FB9, FB10, FB11</t>
  </si>
  <si>
    <t>J1</t>
  </si>
  <si>
    <t>J2, J5</t>
  </si>
  <si>
    <t>J3, J6</t>
  </si>
  <si>
    <t>J4, J7</t>
  </si>
  <si>
    <t>J8</t>
  </si>
  <si>
    <t>J9</t>
  </si>
  <si>
    <t>L1</t>
  </si>
  <si>
    <t>LCD1</t>
  </si>
  <si>
    <t>LED1, LED3, LED4, LED5, LED6, LED7, LED8, LED9</t>
  </si>
  <si>
    <t>LED2</t>
  </si>
  <si>
    <t>PCB1</t>
  </si>
  <si>
    <t>Q1</t>
  </si>
  <si>
    <t>Q2, Q16, Q18</t>
  </si>
  <si>
    <t>Q3, Q5</t>
  </si>
  <si>
    <t>Q4, Q7</t>
  </si>
  <si>
    <t>Q6, Q11, Q12, Q13, Q14, Q17, Q20, Q22</t>
  </si>
  <si>
    <t>Q8, Q9</t>
  </si>
  <si>
    <t>Q10</t>
  </si>
  <si>
    <t>Q15</t>
  </si>
  <si>
    <t>Q19, Q21</t>
  </si>
  <si>
    <t>R1, R3, R4, R10, R12, R65, R79, R103</t>
  </si>
  <si>
    <t>R2, R32, R42, R48, R54, R55, R67, R72, R87, R101, R107, R112, R117, R119, R120, R128, R137, R141, R169, R174</t>
  </si>
  <si>
    <t>R5</t>
  </si>
  <si>
    <t>R6, R7, R13, R20, R23, R25, R34, R35, R36, R41, R47, R51, R52, R56, R63, R64, R68, R74, R77, R80, R93, R96, R97, R104, R110, R113, R114, R123, R124, R125, R126, R130, R143, R144, R150, R153, R161, R170</t>
  </si>
  <si>
    <t>R8, R146, R155, R163, R172</t>
  </si>
  <si>
    <t>R9, R11, R14, R24, R26, R37, R50, R57, R58</t>
  </si>
  <si>
    <t>R15</t>
  </si>
  <si>
    <t>R16</t>
  </si>
  <si>
    <t>R17</t>
  </si>
  <si>
    <t>R18</t>
  </si>
  <si>
    <t>R19, R59</t>
  </si>
  <si>
    <t>R21, R53, R61, R85, R86</t>
  </si>
  <si>
    <t>R22, R62</t>
  </si>
  <si>
    <t>R27, R28, R60, R76, R78, R106, R111, R118, R134, R145, R154, R162, R171</t>
  </si>
  <si>
    <t>R29, R30, R31, R38, R39, R40, R44, R45, R46, R66, R69, R70, R71, R81, R82, R83, R84, R98, R99, R100</t>
  </si>
  <si>
    <t>R33, R43, R49, R75, R89, R102</t>
  </si>
  <si>
    <t>R73, R88, R105, R108, R115, R116</t>
  </si>
  <si>
    <t>R90, R91, R92, R160</t>
  </si>
  <si>
    <t>R94</t>
  </si>
  <si>
    <t>R95</t>
  </si>
  <si>
    <t>R109, R127, R140</t>
  </si>
  <si>
    <t>R121, R122, R131, R132, R133, R135, R136, R138, R139</t>
  </si>
  <si>
    <t>R129, R142, R149, R158, R168</t>
  </si>
  <si>
    <t>R147, R148, R157, R164, R165, R175</t>
  </si>
  <si>
    <t>R151, R152, R156, R159, R166, R167, R178</t>
  </si>
  <si>
    <t>R173</t>
  </si>
  <si>
    <t>R176, R177</t>
  </si>
  <si>
    <t>SW1, SW2, SW3, SW4, SW5, SW6, SW7</t>
  </si>
  <si>
    <t>U1</t>
  </si>
  <si>
    <t>U2</t>
  </si>
  <si>
    <t>U3, U7</t>
  </si>
  <si>
    <t>U4</t>
  </si>
  <si>
    <t>U5</t>
  </si>
  <si>
    <t>U6</t>
  </si>
  <si>
    <t>U8</t>
  </si>
  <si>
    <t>U9</t>
  </si>
  <si>
    <t>U10</t>
  </si>
  <si>
    <t>U11</t>
  </si>
  <si>
    <t>U12, U13</t>
  </si>
  <si>
    <t>U14</t>
  </si>
  <si>
    <t>U15</t>
  </si>
  <si>
    <t>Y1</t>
  </si>
  <si>
    <t>Z1, Z3</t>
  </si>
  <si>
    <t>Z2</t>
  </si>
  <si>
    <t>Z4</t>
  </si>
  <si>
    <t>Z5, Z6</t>
  </si>
  <si>
    <t>BATTERY LITH 3V COIN 20MM</t>
  </si>
  <si>
    <t>CAP CER 0.1UF 50V 10% X7R 0603</t>
  </si>
  <si>
    <t>CAP CER 0.1UF 100V 10% X7S 0603</t>
  </si>
  <si>
    <t>CAP ALUM 2200UF 10V 20%</t>
  </si>
  <si>
    <t>CAP CER 470PF 50V 10% X7R 0603</t>
  </si>
  <si>
    <t>CAP CER 22UF 10V 20% X5R 0805</t>
  </si>
  <si>
    <t>CAP CER 2.2UF 10V 10% X5R 0603</t>
  </si>
  <si>
    <t>CAP CER 4.7UF 6.3V 10% X5R 0603</t>
  </si>
  <si>
    <t>CAP ALUM 100UF 50V 20%</t>
  </si>
  <si>
    <t>CAP CER 680PF 50V 10% X7R 0603</t>
  </si>
  <si>
    <t>CAP CER 0.47UF 50V 10% X5R 0603</t>
  </si>
  <si>
    <t>CAP CER 47PF 50V 5% C0G 0603</t>
  </si>
  <si>
    <t>CAP CER 15NF 50V 20% X7R 0603</t>
  </si>
  <si>
    <t>CAP CER 12PF 50V 5% NP0 0603</t>
  </si>
  <si>
    <t>DIODE S3M GEN PURP, DO-214AB</t>
  </si>
  <si>
    <t>DIODE SS36-E3/57T 60V 3A SCHOTTKY, DO214AB</t>
  </si>
  <si>
    <t>DIODE BAS21J GEN PURP, SOD-323</t>
  </si>
  <si>
    <t>DIODE BAV99 100V 215MA DUAL SERIES, SOT-23</t>
  </si>
  <si>
    <t>DIODE BAV70L 70V 200MA DUAL CC, SOT-23</t>
  </si>
  <si>
    <t>DIODE PESD2CAN DUAL TVS, SOT-23</t>
  </si>
  <si>
    <t>DIODE S1M GEN PURP, DO-214AC</t>
  </si>
  <si>
    <t>PTC RESETTABLE 0.10A 60V CHIP 1206</t>
  </si>
  <si>
    <t>IND FB 400mA 1K @ 100MHz SMD</t>
  </si>
  <si>
    <t>IND FB 3A 10E @ 100MHz SMD</t>
  </si>
  <si>
    <t>CONNECTOR, 8PIN, M, PTB2EDGVC-5.08-08P, Protectron</t>
  </si>
  <si>
    <t>CONNECTOR,4PIN,M,PTB2EDGVC-7.62-04P-Protectron</t>
  </si>
  <si>
    <t>TERM BLOCK HDR 2.54MM 8POS PCB</t>
  </si>
  <si>
    <t>CONNECTOR, 4PIN, M, PTB2EDGVC-5.08-04P, Protectron</t>
  </si>
  <si>
    <t>CONNECTOR,8PIN,M,PTB15EDGVC-3.5-08P-Protectron</t>
  </si>
  <si>
    <t>CONNECTOR,12PIN,M,PTB15EDGVC-3.5-12P-Protectron</t>
  </si>
  <si>
    <t>IND 22UH 3.37A 36MOHM SMD</t>
  </si>
  <si>
    <t>LED Red LS T676-Q2R2-1-0-20-R18-Z, OSRAM</t>
  </si>
  <si>
    <t>LED Green LP T676-L1M2-25, OSRAM</t>
  </si>
  <si>
    <t>MOSFET FQD4P25TM P-CH 250V 3.1A TO-252-3</t>
  </si>
  <si>
    <t>CHIP TRANSISTOR PMBTA92 PNP, SOT23</t>
  </si>
  <si>
    <t>CHIP TRANSISTOR PMBTA42 NPN, SOT23</t>
  </si>
  <si>
    <t>IC VN750PS-E SWITCH PWR HISIDE, 8SOIC, ST</t>
  </si>
  <si>
    <t>CHIP TRANSISTOR MUN2211T1G NPN BIASED, SOT23</t>
  </si>
  <si>
    <t>IC VN5160STR-E SWITCH PWR HISIDE, 8SOIC, ST</t>
  </si>
  <si>
    <t>IC BTS5210G SWITCH PWR HISIDE, SO-14, Infineon</t>
  </si>
  <si>
    <t>TRANSISTOR MJD127T4 PNP DARLINGTON, TO-252-3</t>
  </si>
  <si>
    <t>MOSFET DMP4065S-7 P-CH 40V 2.4A SOT23</t>
  </si>
  <si>
    <t>RES 10K OHM 5% 1/4W 1206 SMD</t>
  </si>
  <si>
    <t>RES 1K OHM 5% 1/10W 0603 SMD</t>
  </si>
  <si>
    <t>RES 210K OHM 1% 1/10W 0603 SMD</t>
  </si>
  <si>
    <t>RES 10K OHM 5% 1/10W 0603 SMD</t>
  </si>
  <si>
    <t>RES 220E OHM 1% 1/4W 1206 SMD</t>
  </si>
  <si>
    <t>RES 100K OHM 5% 1/10W 0603 SMD</t>
  </si>
  <si>
    <t>RES 82K OHM 1% 1/10W 0603 SMD</t>
  </si>
  <si>
    <t>RES 40.2K OHM 1% 1/10W 0603 SMD</t>
  </si>
  <si>
    <t>RES 34.8K OHM 1% 1/10W 0603 SMD</t>
  </si>
  <si>
    <t>RES 196K OHM 1% 1/10W 0603 SMD</t>
  </si>
  <si>
    <t>RES 30K OHM 1% 1/10W 0603 SMD</t>
  </si>
  <si>
    <t>RES 120E OHM 5% 1/10W 0603 SMD</t>
  </si>
  <si>
    <t>RES 10K OHM 1% 1/10W 0603 SMD</t>
  </si>
  <si>
    <t>RES 22K OHM 5% 1/10W 0603 SMD</t>
  </si>
  <si>
    <t>RES 1M OHM 1% 1/4W 500V 1206 SMD</t>
  </si>
  <si>
    <t>RES 8.87K OHM 1% 1/10W 0603 SMD</t>
  </si>
  <si>
    <t>RES 33K OHM 5% 1/10W 0603 SMD</t>
  </si>
  <si>
    <t>RES 3K OHM 1% 1/10W 0603 SMD</t>
  </si>
  <si>
    <t>RES 2.7E OHM 5% 1/2W 2010 SMD</t>
  </si>
  <si>
    <t>RES ARRAY 10K OHM 5% 62mW SMD</t>
  </si>
  <si>
    <t>RES 0.04 OHM 1% 2W STRIP C BEND SMD</t>
  </si>
  <si>
    <t>RES 220E OHM 5% 1/10W 0603 SMD</t>
  </si>
  <si>
    <t>RES 390E OHM 5% 1/8W 0805 SMD</t>
  </si>
  <si>
    <t>RES 22K OHM 1% 1/10W 0603 SMD</t>
  </si>
  <si>
    <t>RES 33K OHM 1% 1/10W 0603 SMD</t>
  </si>
  <si>
    <t>RES 2.2K OHM 1% 1/10W 0603 SMD</t>
  </si>
  <si>
    <t>RES 150E OHM 1% 1/10W 0603 SMD</t>
  </si>
  <si>
    <t>Push Switch 12V DC 50mA,SKRAAKE010, SMD, ALPS</t>
  </si>
  <si>
    <t>IC MP20056 LDO 3.3V, SOT-23-5, Monolithic</t>
  </si>
  <si>
    <t>IC MP4561 Step-Down Converter, QFN-10, Monolithic</t>
  </si>
  <si>
    <t>IC LMV324 OPAMP, 14SOIC, ST</t>
  </si>
  <si>
    <t>IC SN65HVD72D TXRX RS485, 8SOIC, TI</t>
  </si>
  <si>
    <t>IC MCU MSP430F6766IPEU, 128LQFP, TI</t>
  </si>
  <si>
    <t>IC MAX202IDR RS232, 16-SOIC, TI</t>
  </si>
  <si>
    <t>IC LM2904 OPAMP, 8SOIC, TI</t>
  </si>
  <si>
    <t>IC CAT24C64WI-GT3 EEPROM, 8SOIC, ON semiconductor</t>
  </si>
  <si>
    <t>IC SN74LV573AT LATCH, 20-TSSOP, TI</t>
  </si>
  <si>
    <t>IC STWD100NYWY3F WATCHDOG, SOT23-5, ST</t>
  </si>
  <si>
    <t>IC ULQ2003 BUFFER, 16SOIC, TI</t>
  </si>
  <si>
    <t>IC SN74LV4051ADR ANALOG MUX, 16SOIC, TI</t>
  </si>
  <si>
    <t>IC LMV321 OPAMP, 14SOIC, ST</t>
  </si>
  <si>
    <t>CRYSTAL 32.768KHZ SMD 4 PIN</t>
  </si>
  <si>
    <t>DIODE SMAZ36 36V 1W ZENER, DO-214AC</t>
  </si>
  <si>
    <t>DIODE BZX84C12 12V 225mW ZENER, SOT-23</t>
  </si>
  <si>
    <t>DIODE BZT52C2V7-7-F 2.7V 500mW ZENER, SOD123</t>
  </si>
  <si>
    <t>DIODE BZX384-C5V1 5.1V 300mW ZENER, SOD323</t>
  </si>
  <si>
    <t>Quantity</t>
  </si>
  <si>
    <t>Panasonic</t>
  </si>
  <si>
    <t>AVX</t>
  </si>
  <si>
    <t>TDK Corporation</t>
  </si>
  <si>
    <t>Nichion</t>
  </si>
  <si>
    <t>Murata</t>
  </si>
  <si>
    <t>Muratta</t>
  </si>
  <si>
    <t>TDK</t>
  </si>
  <si>
    <t>Kemet</t>
  </si>
  <si>
    <t>Rubycon</t>
  </si>
  <si>
    <t>Fairchild</t>
  </si>
  <si>
    <t>Vishay</t>
  </si>
  <si>
    <t>NXP</t>
  </si>
  <si>
    <t>ON Semiconductor</t>
  </si>
  <si>
    <t>Diodes Incorporated</t>
  </si>
  <si>
    <t>Bel Fuse Inc</t>
  </si>
  <si>
    <t>Wurth Electronics</t>
  </si>
  <si>
    <t>Protectron</t>
  </si>
  <si>
    <t>On Shore Technology Inc</t>
  </si>
  <si>
    <t>Wurth</t>
  </si>
  <si>
    <t>OSRAM</t>
  </si>
  <si>
    <t/>
  </si>
  <si>
    <t>ST microelectronics</t>
  </si>
  <si>
    <t>Infineon Technologies</t>
  </si>
  <si>
    <t>STmicroelectronics</t>
  </si>
  <si>
    <t>Yageo</t>
  </si>
  <si>
    <t>ROHM</t>
  </si>
  <si>
    <t>Bourns</t>
  </si>
  <si>
    <t>TT Electronics/IRC</t>
  </si>
  <si>
    <t>ALPS</t>
  </si>
  <si>
    <t>Monolithic</t>
  </si>
  <si>
    <t>Monolithic Power systems</t>
  </si>
  <si>
    <t>Texas instruments</t>
  </si>
  <si>
    <t>ON Semiconductot</t>
  </si>
  <si>
    <t>Jauch</t>
  </si>
  <si>
    <t>On Semiconductor</t>
  </si>
  <si>
    <t>Manufacturer PN</t>
  </si>
  <si>
    <t>CR-2032/F2N</t>
  </si>
  <si>
    <t>06035C104KAT2A</t>
  </si>
  <si>
    <t>CGA3E3X7S2A104K080AB</t>
  </si>
  <si>
    <t>UUG1A222MNQ1MS</t>
  </si>
  <si>
    <t>GRM188R71H471KA01D</t>
  </si>
  <si>
    <t>GRM21BR61A226ME51L</t>
  </si>
  <si>
    <t>C1608X5R1A225K080AC</t>
  </si>
  <si>
    <t>C0603C475K9PACTU</t>
  </si>
  <si>
    <t>50TZV100M8X10.5</t>
  </si>
  <si>
    <t>GRM188R71H681KA01D</t>
  </si>
  <si>
    <t>C1608X5R1H474K080AB</t>
  </si>
  <si>
    <t>GRM1885C1H470JA01D</t>
  </si>
  <si>
    <t>C1608X7R1H153M080AA</t>
  </si>
  <si>
    <t>06035A120JAT2A</t>
  </si>
  <si>
    <t>S3M</t>
  </si>
  <si>
    <t>SS36-E3/57T</t>
  </si>
  <si>
    <t>BAS21J,115</t>
  </si>
  <si>
    <t>BAV99,215</t>
  </si>
  <si>
    <t>BAV70LT1G</t>
  </si>
  <si>
    <t>PESD2CAN,215</t>
  </si>
  <si>
    <t>S1M-13-F</t>
  </si>
  <si>
    <t>0ZCJ0010FF2E</t>
  </si>
  <si>
    <t>MMZ1608S102ATA00</t>
  </si>
  <si>
    <t>742792011</t>
  </si>
  <si>
    <t>PTB2EDGVC-5.08-08P</t>
  </si>
  <si>
    <t>PTB2EDGVC-7.62-04P</t>
  </si>
  <si>
    <t>PH2-230/120-081</t>
  </si>
  <si>
    <t>PTB2EDGVC-5.08-04P</t>
  </si>
  <si>
    <t>PTB15EDGVC-3.5-08P</t>
  </si>
  <si>
    <t>PTB15EDGVC-3.5-12P</t>
  </si>
  <si>
    <t>744771122</t>
  </si>
  <si>
    <t>GWMS13319A(R)</t>
  </si>
  <si>
    <t>LS T676-Q1R2-1-Z, Q65110A2151</t>
  </si>
  <si>
    <t>LP T676-L1M2-25-Z, Q65110A2179</t>
  </si>
  <si>
    <t>FQD4P25TM_WS</t>
  </si>
  <si>
    <t>PMBTA92,215</t>
  </si>
  <si>
    <t>PMBTA42,215</t>
  </si>
  <si>
    <t>VN750PS-E</t>
  </si>
  <si>
    <t>MUN2211T1G</t>
  </si>
  <si>
    <t>VN5160STR-E</t>
  </si>
  <si>
    <t>BTS5210G</t>
  </si>
  <si>
    <t>MJD127T4</t>
  </si>
  <si>
    <t>DMP4065S-7</t>
  </si>
  <si>
    <t>RC1206JR-0710KL</t>
  </si>
  <si>
    <t>RC0603JR-071KL</t>
  </si>
  <si>
    <t>RC0603FR-07210KL</t>
  </si>
  <si>
    <t>RC0603JR-0710KL</t>
  </si>
  <si>
    <t>RC1206FR-07220RL</t>
  </si>
  <si>
    <t>RC0603JR-07100KL</t>
  </si>
  <si>
    <t>RC0603FR-0782KL</t>
  </si>
  <si>
    <t>RC0603FR-0740K2L</t>
  </si>
  <si>
    <t>RC0603FR-0734K8L</t>
  </si>
  <si>
    <t>RC0603FR-07196KL</t>
  </si>
  <si>
    <t>RC0603FR-0730KL</t>
  </si>
  <si>
    <t>RC0603JR-07120RL</t>
  </si>
  <si>
    <t>RC0603FR-0710KL</t>
  </si>
  <si>
    <t>RC0603JR-0722KL</t>
  </si>
  <si>
    <t>KTR18EZPF1004</t>
  </si>
  <si>
    <t>RC0603FR-078K87L</t>
  </si>
  <si>
    <t>RC0603JR-0733KL</t>
  </si>
  <si>
    <t>RC0603FR-073KL</t>
  </si>
  <si>
    <t>MCR50JZHJ2R7</t>
  </si>
  <si>
    <t>CAY17-103JALF</t>
  </si>
  <si>
    <t>OARS1R040FLF</t>
  </si>
  <si>
    <t>RC0603JR-07220RL</t>
  </si>
  <si>
    <t>RC0805JR-07390RL</t>
  </si>
  <si>
    <t>RC0603FR-0722KL</t>
  </si>
  <si>
    <t>RC0603FR-0733KL</t>
  </si>
  <si>
    <t>RC0603FR-072K2L</t>
  </si>
  <si>
    <t>RC0603FR-07150RL</t>
  </si>
  <si>
    <t>SKRAAKE010</t>
  </si>
  <si>
    <t>MP20056GJ-33-Z</t>
  </si>
  <si>
    <t>MP4561DQ-LF-P</t>
  </si>
  <si>
    <t>LMV324IDT</t>
  </si>
  <si>
    <t>SN65HVD72D</t>
  </si>
  <si>
    <t>MSP430F6766IPEU</t>
  </si>
  <si>
    <t>MAX202IDR</t>
  </si>
  <si>
    <t>LM2904DR</t>
  </si>
  <si>
    <t>CAT24C64WI-GT3</t>
  </si>
  <si>
    <t>SN74LV573ATPWR</t>
  </si>
  <si>
    <t>STWD100NYWY3F</t>
  </si>
  <si>
    <t>ULQ2003AQDRQ1</t>
  </si>
  <si>
    <t>SN74LV4051ADR</t>
  </si>
  <si>
    <t>LMV321RILT</t>
  </si>
  <si>
    <t>Q 0,032768-SMQ32SL-6-20-T1-LF</t>
  </si>
  <si>
    <t>SMAZ36-13-F</t>
  </si>
  <si>
    <t>BZX84C12LT1G</t>
  </si>
  <si>
    <t>BZT52C2V7-7-F</t>
  </si>
  <si>
    <t>BZX384-C5V1,115</t>
  </si>
  <si>
    <t>Supplier Part Number 1</t>
  </si>
  <si>
    <t>P657-ND</t>
  </si>
  <si>
    <t>478-5052-1-ND</t>
  </si>
  <si>
    <t>445-6938-1-ND</t>
  </si>
  <si>
    <t>493-7417-1-ND</t>
  </si>
  <si>
    <t>490-1489-1-ND</t>
  </si>
  <si>
    <t>490-10511-1-ND</t>
  </si>
  <si>
    <t>445-5166-1-ND</t>
  </si>
  <si>
    <t>399-3482-1-ND</t>
  </si>
  <si>
    <t>1189-1651-1-ND</t>
  </si>
  <si>
    <t>490-1491-1-ND</t>
  </si>
  <si>
    <t>445-7464-1-ND</t>
  </si>
  <si>
    <t>490-1419-1-ND</t>
  </si>
  <si>
    <t>445-5091-1-ND</t>
  </si>
  <si>
    <t>478-1164-1-ND</t>
  </si>
  <si>
    <t>S3MFSDKR-ND</t>
  </si>
  <si>
    <t>SS36-E3/57TGICT-ND</t>
  </si>
  <si>
    <t>568-5999-1-ND</t>
  </si>
  <si>
    <t>568-1624-1-ND</t>
  </si>
  <si>
    <t>BAV70LT1GOSCT-ND</t>
  </si>
  <si>
    <t>568-4147-1-ND</t>
  </si>
  <si>
    <t>S1M-FDICT-ND</t>
  </si>
  <si>
    <t>507-1794-1-ND</t>
  </si>
  <si>
    <t>445-1550-6-ND</t>
  </si>
  <si>
    <t>732-4635-1-ND</t>
  </si>
  <si>
    <t>PH2-230/120-081-ND</t>
  </si>
  <si>
    <t>732-1211-1-ND</t>
  </si>
  <si>
    <t>475-1133-1-ND</t>
  </si>
  <si>
    <t>475-1004-1-ND</t>
  </si>
  <si>
    <t>FQD4P25TM_WSCT-ND</t>
  </si>
  <si>
    <t>568-1748-1-ND</t>
  </si>
  <si>
    <t>568-1746-1-ND</t>
  </si>
  <si>
    <t>497-13814-1-ND</t>
  </si>
  <si>
    <t>MUN2211T1GOSCT-ND</t>
  </si>
  <si>
    <t>497-11467-1-ND</t>
  </si>
  <si>
    <t>BTS5210GINCT-ND</t>
  </si>
  <si>
    <t>497-2471-1-ND</t>
  </si>
  <si>
    <t>DMP4065S-7DICT-ND</t>
  </si>
  <si>
    <t>311-10KERCT-ND</t>
  </si>
  <si>
    <t>311-1.0KGRCT-ND</t>
  </si>
  <si>
    <t>311-210KHRCT-ND</t>
  </si>
  <si>
    <t>311-10KGRCT-ND</t>
  </si>
  <si>
    <t>311-220FRCT-ND</t>
  </si>
  <si>
    <t>311-100KGRCT-ND</t>
  </si>
  <si>
    <t>311-82.0KHRCT-ND</t>
  </si>
  <si>
    <t>311-40.2KHRCT-ND</t>
  </si>
  <si>
    <t>311-34.8KHRCT-ND</t>
  </si>
  <si>
    <t>311-196KHRCT-ND</t>
  </si>
  <si>
    <t>311-30.0KHRCT-ND</t>
  </si>
  <si>
    <t>311-120GRCT-ND</t>
  </si>
  <si>
    <t>311-10.0KHRCT-ND</t>
  </si>
  <si>
    <t>311-22KGRCT-ND</t>
  </si>
  <si>
    <t>RHM1MAICT-ND</t>
  </si>
  <si>
    <t>311-8.87KHRCT-ND</t>
  </si>
  <si>
    <t>311-33KGRCT-ND</t>
  </si>
  <si>
    <t>311-3.00KHRCT-ND</t>
  </si>
  <si>
    <t>RHM2.7BGCT-ND</t>
  </si>
  <si>
    <t>CAY17-103JALFCT-ND</t>
  </si>
  <si>
    <t>989-1008-1-ND</t>
  </si>
  <si>
    <t>311-220GRCT-ND</t>
  </si>
  <si>
    <t>311-390ARCT-ND</t>
  </si>
  <si>
    <t>311-22.0KHRCT-ND</t>
  </si>
  <si>
    <t>311-33.0KHRCT-ND</t>
  </si>
  <si>
    <t>311-2.20KHRCT-ND</t>
  </si>
  <si>
    <t>311-150HRCT-ND</t>
  </si>
  <si>
    <t>688-SKRAAK</t>
  </si>
  <si>
    <t>1589-1363-ND</t>
  </si>
  <si>
    <t>1589-1187-1-ND</t>
  </si>
  <si>
    <t>497-4943-1-ND</t>
  </si>
  <si>
    <t>296-39179-1-ND</t>
  </si>
  <si>
    <t>MSP430F6766IPEU-ND</t>
  </si>
  <si>
    <t>296-18483-1-ND</t>
  </si>
  <si>
    <t>296-14596-1-ND</t>
  </si>
  <si>
    <t>CAT24C64WI-GT3CT-ND</t>
  </si>
  <si>
    <t>296-18745-1-ND</t>
  </si>
  <si>
    <t>497-10058-1-ND</t>
  </si>
  <si>
    <t>296-21568-1-ND</t>
  </si>
  <si>
    <t>296-3827-1-ND</t>
  </si>
  <si>
    <t>497-4941-1-ND</t>
  </si>
  <si>
    <t>SMAZ36-FDICT-ND</t>
  </si>
  <si>
    <t>BZX84C12LT1GOSCT-ND</t>
  </si>
  <si>
    <t>BZT52C2V7-FDICT-ND</t>
  </si>
  <si>
    <t>568-8045-1-ND</t>
  </si>
  <si>
    <t>Supplier 1</t>
  </si>
  <si>
    <t>Digi-Key</t>
  </si>
  <si>
    <t>Mouser</t>
  </si>
  <si>
    <t>Supplier Currency 1</t>
  </si>
  <si>
    <t>Supplier Unit Price 1</t>
  </si>
  <si>
    <t>Pricol SAP Number</t>
  </si>
  <si>
    <t>#Column Name Error:Value</t>
  </si>
  <si>
    <t>RFQ Date</t>
  </si>
  <si>
    <t>Customer Name</t>
  </si>
  <si>
    <t>Project name</t>
  </si>
  <si>
    <t>End Application</t>
  </si>
  <si>
    <t xml:space="preserve">Requesting Engineer </t>
  </si>
  <si>
    <t>Start of Production</t>
  </si>
  <si>
    <t>Pricol limited</t>
  </si>
  <si>
    <t>Industrial, Automotive</t>
  </si>
  <si>
    <t>Senthilkumar. V</t>
  </si>
  <si>
    <t>2nd quarter for 2016</t>
  </si>
  <si>
    <t>Annual quantity</t>
  </si>
  <si>
    <t>no.s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</si>
</sst>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mmm\-yy;@"/>
    <numFmt numFmtId="165" formatCode="0.00;[Red]0.00"/>
  </numFmts>
  <fonts count="20" x14ac:knownFonts="1">
    <font>
      <sz val="10"/>
      <name val="Arial"/>
    </font>
    <font>
      <sz val="10"/>
      <name val="Times New Roman"/>
      <family val="1"/>
    </font>
    <font>
      <b/>
      <sz val="10"/>
      <name val="Times New Roman"/>
      <family val="1"/>
    </font>
    <font>
      <sz val="8"/>
      <color indexed="81"/>
      <name val="Tahoma"/>
      <family val="2"/>
    </font>
    <font>
      <b/>
      <sz val="10"/>
      <color indexed="12"/>
      <name val="Tahoma"/>
      <family val="2"/>
    </font>
    <font>
      <b/>
      <sz val="8"/>
      <color indexed="81"/>
      <name val="Tahoma"/>
      <family val="2"/>
    </font>
    <font>
      <sz val="10"/>
      <color theme="1"/>
      <name val="Tahoma"/>
      <family val="2"/>
    </font>
    <font>
      <sz val="10"/>
      <name val="Tahoma"/>
      <family val="2"/>
    </font>
    <font>
      <b/>
      <sz val="12"/>
      <name val="Tahoma"/>
      <family val="2"/>
    </font>
    <font>
      <sz val="11"/>
      <color theme="1"/>
      <name val="Tahoma"/>
      <family val="2"/>
    </font>
    <font>
      <b/>
      <sz val="10"/>
      <name val="Tahoma"/>
      <family val="2"/>
    </font>
    <font>
      <sz val="6"/>
      <name val="Tahoma"/>
      <family val="2"/>
    </font>
    <font>
      <sz val="10"/>
      <color indexed="10"/>
      <name val="Tahoma"/>
      <family val="2"/>
    </font>
    <font>
      <b/>
      <u/>
      <sz val="10"/>
      <name val="Tahoma"/>
      <family val="2"/>
    </font>
    <font>
      <u/>
      <sz val="10"/>
      <name val="Tahoma"/>
      <family val="2"/>
    </font>
    <font>
      <sz val="16"/>
      <name val="Tahoma"/>
      <family val="2"/>
    </font>
    <font>
      <b/>
      <sz val="11"/>
      <name val="Tahoma"/>
      <family val="2"/>
    </font>
    <font>
      <b/>
      <sz val="14"/>
      <name val="Tahoma"/>
      <family val="2"/>
    </font>
    <font>
      <sz val="14"/>
      <name val="Tahoma"/>
      <family val="2"/>
    </font>
    <font>
      <sz val="10"/>
      <color theme="0"/>
      <name val="Tahom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auto="1"/>
      </top>
      <bottom/>
      <diagonal/>
    </border>
    <border>
      <left/>
      <right/>
      <top/>
      <bottom style="double">
        <color auto="1"/>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2">
    <xf numFmtId="0" fontId="0" fillId="0" borderId="0" xfId="0"/>
    <xf numFmtId="0" fontId="4" fillId="2" borderId="0" xfId="0" applyFont="1" applyFill="1" applyAlignment="1" applyProtection="1">
      <alignment horizontal="center"/>
    </xf>
    <xf numFmtId="0" fontId="1" fillId="3" borderId="0" xfId="0" applyFont="1" applyFill="1" applyAlignment="1">
      <alignment vertical="top" wrapText="1"/>
    </xf>
    <xf numFmtId="164" fontId="1" fillId="3" borderId="0" xfId="0" applyNumberFormat="1" applyFont="1" applyFill="1" applyAlignment="1">
      <alignment vertical="top" wrapText="1"/>
    </xf>
    <xf numFmtId="0" fontId="0" fillId="3" borderId="0" xfId="0" applyFill="1"/>
    <xf numFmtId="164" fontId="1" fillId="3" borderId="0" xfId="0" applyNumberFormat="1" applyFont="1" applyFill="1" applyBorder="1" applyAlignment="1">
      <alignment vertical="top" wrapText="1"/>
    </xf>
    <xf numFmtId="0" fontId="1" fillId="3" borderId="0" xfId="0" applyFont="1" applyFill="1" applyBorder="1" applyAlignment="1">
      <alignment vertical="top" wrapText="1"/>
    </xf>
    <xf numFmtId="0" fontId="7" fillId="3" borderId="0" xfId="0" applyFont="1" applyFill="1" applyBorder="1" applyAlignment="1">
      <alignment vertical="top" wrapText="1"/>
    </xf>
    <xf numFmtId="14" fontId="7" fillId="3" borderId="0" xfId="0" applyNumberFormat="1" applyFont="1" applyFill="1" applyBorder="1" applyAlignment="1">
      <alignment horizontal="left" vertical="top" wrapText="1"/>
    </xf>
    <xf numFmtId="0" fontId="0" fillId="3" borderId="0" xfId="0" applyFill="1" applyBorder="1" applyAlignment="1"/>
    <xf numFmtId="0" fontId="8" fillId="3" borderId="0" xfId="0" applyFont="1" applyFill="1" applyBorder="1" applyAlignment="1">
      <alignment vertical="top" wrapText="1"/>
    </xf>
    <xf numFmtId="0" fontId="8" fillId="3" borderId="0" xfId="0" applyFont="1" applyFill="1" applyBorder="1" applyAlignment="1">
      <alignment horizontal="center" vertical="top" wrapText="1"/>
    </xf>
    <xf numFmtId="164" fontId="1" fillId="3" borderId="0" xfId="0" applyNumberFormat="1" applyFont="1" applyFill="1" applyBorder="1" applyAlignment="1">
      <alignment horizontal="center" vertical="top" wrapText="1"/>
    </xf>
    <xf numFmtId="2" fontId="1" fillId="3" borderId="0" xfId="0" applyNumberFormat="1" applyFont="1" applyFill="1" applyBorder="1" applyAlignment="1">
      <alignment horizontal="center" vertical="top" wrapText="1"/>
    </xf>
    <xf numFmtId="0" fontId="2" fillId="3" borderId="0" xfId="0" applyFont="1" applyFill="1" applyAlignment="1">
      <alignment horizontal="left" vertical="top" wrapText="1"/>
    </xf>
    <xf numFmtId="0" fontId="7" fillId="3" borderId="0" xfId="0" applyFont="1" applyFill="1" applyAlignment="1">
      <alignment vertical="top" wrapText="1"/>
    </xf>
    <xf numFmtId="164" fontId="10" fillId="3" borderId="0" xfId="0" applyNumberFormat="1" applyFont="1" applyFill="1" applyAlignment="1">
      <alignment horizontal="left" vertical="top" wrapText="1"/>
    </xf>
    <xf numFmtId="0" fontId="10" fillId="3" borderId="0" xfId="0" applyFont="1" applyFill="1" applyAlignment="1">
      <alignment horizontal="left" vertical="top" wrapText="1"/>
    </xf>
    <xf numFmtId="0" fontId="7" fillId="0" borderId="0" xfId="0" applyFont="1"/>
    <xf numFmtId="0" fontId="7" fillId="0" borderId="0" xfId="0" applyFont="1" applyAlignment="1">
      <alignment vertical="center"/>
    </xf>
    <xf numFmtId="0" fontId="7" fillId="0" borderId="0" xfId="0" applyFont="1" applyAlignment="1">
      <alignment vertical="center" wrapText="1"/>
    </xf>
    <xf numFmtId="0" fontId="10" fillId="0" borderId="0" xfId="0" applyFont="1" applyAlignment="1">
      <alignment horizontal="center" wrapText="1"/>
    </xf>
    <xf numFmtId="0" fontId="7" fillId="0" borderId="0" xfId="0" applyFont="1" applyAlignment="1">
      <alignment horizontal="center" wrapText="1"/>
    </xf>
    <xf numFmtId="0" fontId="7" fillId="0" borderId="0" xfId="0" applyFont="1" applyBorder="1" applyAlignment="1">
      <alignment horizontal="center" wrapText="1"/>
    </xf>
    <xf numFmtId="0" fontId="10" fillId="2" borderId="0" xfId="0" applyFont="1" applyFill="1" applyBorder="1" applyAlignment="1">
      <alignment horizontal="center" wrapText="1"/>
    </xf>
    <xf numFmtId="0" fontId="7" fillId="0" borderId="1" xfId="0" applyFont="1" applyBorder="1" applyAlignment="1">
      <alignment horizontal="center" wrapText="1"/>
    </xf>
    <xf numFmtId="0" fontId="7" fillId="0" borderId="1" xfId="0" applyFont="1" applyBorder="1" applyAlignment="1">
      <alignment horizontal="center" vertical="center" wrapText="1"/>
    </xf>
    <xf numFmtId="2" fontId="7" fillId="0" borderId="0" xfId="0" applyNumberFormat="1" applyFont="1" applyAlignment="1">
      <alignment horizontal="center" wrapText="1"/>
    </xf>
    <xf numFmtId="165" fontId="7" fillId="0" borderId="0" xfId="0" applyNumberFormat="1" applyFont="1" applyAlignment="1">
      <alignment horizontal="center" wrapText="1"/>
    </xf>
    <xf numFmtId="0" fontId="7" fillId="2" borderId="0" xfId="0" applyFont="1" applyFill="1"/>
    <xf numFmtId="0" fontId="7" fillId="0" borderId="5" xfId="0" applyFont="1" applyFill="1" applyBorder="1" applyAlignment="1">
      <alignment vertical="center" wrapText="1"/>
    </xf>
    <xf numFmtId="0" fontId="7" fillId="0" borderId="5" xfId="0" applyFont="1" applyFill="1" applyBorder="1" applyAlignment="1">
      <alignment vertical="center"/>
    </xf>
    <xf numFmtId="0" fontId="14" fillId="0" borderId="5" xfId="0" applyFont="1" applyFill="1" applyBorder="1" applyAlignment="1">
      <alignment vertical="center" wrapText="1"/>
    </xf>
    <xf numFmtId="0" fontId="10" fillId="4" borderId="1" xfId="0"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5" fontId="10" fillId="4" borderId="1" xfId="0" applyNumberFormat="1" applyFont="1" applyFill="1" applyBorder="1" applyAlignment="1">
      <alignment horizontal="center" vertical="center" wrapText="1"/>
    </xf>
    <xf numFmtId="0" fontId="10" fillId="4" borderId="4" xfId="0" applyFont="1" applyFill="1" applyBorder="1" applyAlignment="1" applyProtection="1">
      <alignment horizontal="center" vertical="center" wrapText="1"/>
    </xf>
    <xf numFmtId="0" fontId="10" fillId="4" borderId="5" xfId="0" applyFont="1" applyFill="1" applyBorder="1" applyAlignment="1" applyProtection="1">
      <alignment horizontal="center" vertical="center" wrapText="1"/>
    </xf>
    <xf numFmtId="0" fontId="7" fillId="4" borderId="4" xfId="0" applyFont="1" applyFill="1" applyBorder="1" applyAlignment="1">
      <alignment horizontal="left" vertical="center"/>
    </xf>
    <xf numFmtId="0" fontId="7" fillId="4" borderId="4" xfId="0" applyFont="1" applyFill="1" applyBorder="1" applyAlignment="1">
      <alignment horizontal="left" vertical="center" wrapText="1"/>
    </xf>
    <xf numFmtId="164" fontId="7" fillId="3" borderId="1" xfId="0" applyNumberFormat="1" applyFont="1" applyFill="1" applyBorder="1" applyAlignment="1">
      <alignment horizontal="center" wrapText="1"/>
    </xf>
    <xf numFmtId="0" fontId="7" fillId="3" borderId="1" xfId="0" applyFont="1" applyFill="1" applyBorder="1" applyAlignment="1">
      <alignment horizontal="center" wrapText="1"/>
    </xf>
    <xf numFmtId="2" fontId="7" fillId="3" borderId="6" xfId="0" applyNumberFormat="1" applyFont="1" applyFill="1" applyBorder="1" applyAlignment="1">
      <alignment horizontal="center" vertical="center" wrapText="1"/>
    </xf>
    <xf numFmtId="164" fontId="7" fillId="3" borderId="6"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11" fillId="3" borderId="17" xfId="0" applyFont="1" applyFill="1" applyBorder="1" applyAlignment="1">
      <alignment horizontal="right" wrapText="1"/>
    </xf>
    <xf numFmtId="0" fontId="6" fillId="3" borderId="16" xfId="0" applyFont="1" applyFill="1" applyBorder="1" applyAlignment="1">
      <alignment vertical="center"/>
    </xf>
    <xf numFmtId="0" fontId="10" fillId="4" borderId="1" xfId="0" applyFont="1" applyFill="1" applyBorder="1" applyAlignment="1">
      <alignment horizontal="center" wrapText="1"/>
    </xf>
    <xf numFmtId="0" fontId="10" fillId="0" borderId="12"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wrapText="1"/>
      <protection locked="0"/>
    </xf>
    <xf numFmtId="0" fontId="7" fillId="0" borderId="1" xfId="0" applyFont="1" applyBorder="1" applyAlignment="1" applyProtection="1">
      <alignment horizontal="center" vertical="center" wrapText="1"/>
      <protection locked="0"/>
    </xf>
    <xf numFmtId="165" fontId="7" fillId="0" borderId="1" xfId="0" applyNumberFormat="1" applyFont="1" applyBorder="1" applyAlignment="1" applyProtection="1">
      <alignment horizontal="center" vertical="center" wrapText="1"/>
      <protection locked="0"/>
    </xf>
    <xf numFmtId="12" fontId="7" fillId="0" borderId="1" xfId="0" applyNumberFormat="1" applyFont="1" applyBorder="1" applyAlignment="1" applyProtection="1">
      <alignment horizontal="center" wrapText="1"/>
      <protection locked="0"/>
    </xf>
    <xf numFmtId="0" fontId="7" fillId="0" borderId="2" xfId="0" applyFont="1" applyBorder="1" applyAlignment="1" applyProtection="1">
      <alignment horizontal="center" wrapText="1"/>
      <protection locked="0"/>
    </xf>
    <xf numFmtId="12" fontId="7" fillId="0" borderId="18" xfId="0" applyNumberFormat="1" applyFont="1" applyFill="1" applyBorder="1" applyAlignment="1">
      <alignment horizontal="center" wrapText="1"/>
    </xf>
    <xf numFmtId="2" fontId="7" fillId="0" borderId="18" xfId="0" applyNumberFormat="1" applyFont="1" applyBorder="1" applyAlignment="1">
      <alignment horizontal="center" wrapText="1"/>
    </xf>
    <xf numFmtId="0" fontId="7" fillId="0" borderId="9" xfId="0" applyFont="1" applyBorder="1" applyAlignment="1">
      <alignment horizontal="center" wrapText="1"/>
    </xf>
    <xf numFmtId="0" fontId="7" fillId="0" borderId="1" xfId="0" applyFont="1" applyBorder="1" applyAlignment="1">
      <alignment horizontal="center" vertical="top" wrapText="1"/>
    </xf>
    <xf numFmtId="165" fontId="7" fillId="0" borderId="1" xfId="0" applyNumberFormat="1" applyFont="1" applyBorder="1" applyAlignment="1">
      <alignment horizontal="center" vertical="top" wrapText="1"/>
    </xf>
    <xf numFmtId="165" fontId="7" fillId="4" borderId="1" xfId="0" applyNumberFormat="1" applyFont="1" applyFill="1" applyBorder="1" applyAlignment="1">
      <alignment horizontal="center" vertical="top" wrapText="1"/>
    </xf>
    <xf numFmtId="0" fontId="7" fillId="0" borderId="0" xfId="0" applyFont="1" applyBorder="1" applyAlignment="1">
      <alignment horizontal="center" vertical="top" wrapText="1"/>
    </xf>
    <xf numFmtId="0" fontId="7" fillId="0" borderId="0" xfId="0" applyFont="1" applyAlignment="1">
      <alignment horizontal="center" vertical="top" wrapText="1"/>
    </xf>
    <xf numFmtId="0" fontId="7" fillId="0" borderId="4"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wrapText="1"/>
      <protection locked="0"/>
    </xf>
    <xf numFmtId="0" fontId="7" fillId="0" borderId="4" xfId="0" applyFont="1" applyBorder="1" applyAlignment="1">
      <alignment horizontal="center" vertical="center"/>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vertical="center"/>
      <protection locked="0"/>
    </xf>
    <xf numFmtId="165" fontId="10" fillId="4" borderId="23" xfId="0" applyNumberFormat="1" applyFont="1" applyFill="1" applyBorder="1" applyAlignment="1">
      <alignment horizontal="center"/>
    </xf>
    <xf numFmtId="0" fontId="7" fillId="0" borderId="24" xfId="0" applyFont="1" applyBorder="1"/>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0" fillId="0" borderId="0" xfId="0" applyAlignment="1">
      <alignment horizontal="center" vertical="center"/>
    </xf>
    <xf numFmtId="0" fontId="7" fillId="4" borderId="1" xfId="0" quotePrefix="1" applyFont="1" applyFill="1" applyBorder="1" applyAlignment="1">
      <alignment horizontal="center" vertical="center" wrapText="1"/>
    </xf>
    <xf numFmtId="0" fontId="10" fillId="0" borderId="1" xfId="0" quotePrefix="1" applyFont="1" applyFill="1" applyBorder="1" applyAlignment="1">
      <alignment horizontal="center" vertical="center" wrapText="1"/>
    </xf>
    <xf numFmtId="0" fontId="19" fillId="0" borderId="1" xfId="0" quotePrefix="1" applyFont="1" applyBorder="1" applyAlignment="1">
      <alignment horizontal="left" wrapText="1"/>
    </xf>
    <xf numFmtId="0" fontId="7" fillId="0" borderId="1" xfId="0" quotePrefix="1" applyFont="1" applyBorder="1" applyAlignment="1">
      <alignment horizontal="left" vertical="top" wrapText="1"/>
    </xf>
    <xf numFmtId="0" fontId="19" fillId="0" borderId="1" xfId="0" quotePrefix="1" applyFont="1" applyBorder="1" applyAlignment="1">
      <alignment horizontal="left" vertical="center" wrapText="1"/>
    </xf>
    <xf numFmtId="1" fontId="19" fillId="0" borderId="1" xfId="0" quotePrefix="1" applyNumberFormat="1" applyFont="1" applyBorder="1" applyAlignment="1">
      <alignment horizontal="center" vertical="center" wrapText="1"/>
    </xf>
    <xf numFmtId="0" fontId="7" fillId="0" borderId="1" xfId="0" quotePrefix="1" applyFont="1" applyBorder="1" applyAlignment="1">
      <alignment horizontal="center" vertical="top" wrapText="1"/>
    </xf>
    <xf numFmtId="12" fontId="7" fillId="0" borderId="1" xfId="0" quotePrefix="1" applyNumberFormat="1" applyFont="1" applyBorder="1" applyAlignment="1">
      <alignment horizontal="center" vertical="top" wrapText="1"/>
    </xf>
    <xf numFmtId="164" fontId="7" fillId="3" borderId="0" xfId="0" applyNumberFormat="1" applyFont="1" applyFill="1" applyBorder="1" applyAlignment="1">
      <alignment horizontal="center" vertical="top" wrapText="1"/>
    </xf>
    <xf numFmtId="0" fontId="8" fillId="3" borderId="0" xfId="0" applyFont="1" applyFill="1" applyBorder="1" applyAlignment="1">
      <alignment horizontal="center" vertical="top" wrapText="1"/>
    </xf>
    <xf numFmtId="0" fontId="15" fillId="3" borderId="0" xfId="0" applyFont="1" applyFill="1" applyBorder="1" applyAlignment="1">
      <alignment horizontal="center" vertical="center" wrapText="1"/>
    </xf>
    <xf numFmtId="0" fontId="9" fillId="3" borderId="0" xfId="0" quotePrefix="1" applyFont="1" applyFill="1" applyBorder="1" applyAlignment="1">
      <alignment horizontal="center" vertical="center"/>
    </xf>
    <xf numFmtId="0" fontId="9" fillId="3" borderId="0" xfId="0" applyFont="1" applyFill="1" applyBorder="1" applyAlignment="1">
      <alignment horizontal="center" vertical="center"/>
    </xf>
    <xf numFmtId="0" fontId="7" fillId="3" borderId="1" xfId="0" applyFont="1" applyFill="1" applyBorder="1" applyAlignment="1">
      <alignment horizontal="center" vertical="center" wrapText="1"/>
    </xf>
    <xf numFmtId="2" fontId="10" fillId="3" borderId="0" xfId="0" applyNumberFormat="1" applyFont="1" applyFill="1" applyBorder="1" applyAlignment="1">
      <alignment horizontal="center" vertical="top" wrapText="1"/>
    </xf>
    <xf numFmtId="2" fontId="7" fillId="3" borderId="0" xfId="0" applyNumberFormat="1" applyFont="1" applyFill="1" applyBorder="1" applyAlignment="1">
      <alignment horizontal="right" vertical="top" wrapText="1"/>
    </xf>
    <xf numFmtId="0" fontId="12" fillId="3" borderId="0" xfId="0" applyFont="1" applyFill="1" applyBorder="1" applyAlignment="1">
      <alignment horizontal="right" vertical="top" wrapText="1"/>
    </xf>
    <xf numFmtId="0" fontId="18" fillId="3" borderId="0" xfId="0" applyFont="1" applyFill="1" applyAlignment="1">
      <alignment horizontal="left" vertical="top" wrapText="1"/>
    </xf>
    <xf numFmtId="0" fontId="18" fillId="3" borderId="0" xfId="0" applyFont="1" applyFill="1" applyAlignment="1">
      <alignment vertical="top"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22" xfId="0" applyFont="1" applyFill="1" applyBorder="1" applyAlignment="1">
      <alignment horizontal="center"/>
    </xf>
    <xf numFmtId="0" fontId="10" fillId="4" borderId="23" xfId="0" applyFont="1" applyFill="1" applyBorder="1" applyAlignment="1">
      <alignment horizontal="center"/>
    </xf>
    <xf numFmtId="0" fontId="16" fillId="4" borderId="19" xfId="0" applyFont="1" applyFill="1" applyBorder="1" applyAlignment="1">
      <alignment horizontal="right" vertical="center" indent="1"/>
    </xf>
    <xf numFmtId="0" fontId="16" fillId="4" borderId="20" xfId="0" applyFont="1" applyFill="1" applyBorder="1" applyAlignment="1">
      <alignment horizontal="right" vertical="center" indent="1"/>
    </xf>
    <xf numFmtId="0" fontId="16" fillId="4" borderId="20" xfId="0" quotePrefix="1" applyFont="1" applyFill="1" applyBorder="1" applyAlignment="1">
      <alignment horizontal="left" vertical="center"/>
    </xf>
    <xf numFmtId="0" fontId="16" fillId="4" borderId="20" xfId="0" applyFont="1" applyFill="1" applyBorder="1" applyAlignment="1">
      <alignment horizontal="left" vertical="center"/>
    </xf>
    <xf numFmtId="0" fontId="16" fillId="4" borderId="21" xfId="0" applyFont="1" applyFill="1" applyBorder="1" applyAlignment="1">
      <alignment horizontal="left" vertical="center"/>
    </xf>
    <xf numFmtId="0" fontId="10" fillId="4"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2" fontId="10" fillId="4" borderId="1" xfId="0" quotePrefix="1" applyNumberFormat="1"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0" fillId="0" borderId="10" xfId="0" quotePrefix="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4" borderId="10" xfId="0" quotePrefix="1" applyFont="1" applyFill="1" applyBorder="1" applyAlignment="1">
      <alignment horizontal="right" vertical="center" wrapText="1"/>
    </xf>
    <xf numFmtId="0" fontId="10" fillId="4" borderId="11" xfId="0" applyFont="1" applyFill="1" applyBorder="1" applyAlignment="1">
      <alignment horizontal="right"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quotePrefix="1"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0" borderId="10"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2" fontId="10" fillId="4" borderId="1" xfId="0" applyNumberFormat="1" applyFont="1" applyFill="1" applyBorder="1" applyAlignment="1" applyProtection="1">
      <alignment horizontal="center" vertical="center" wrapText="1"/>
      <protection locked="0"/>
    </xf>
    <xf numFmtId="0" fontId="10" fillId="4" borderId="13" xfId="0" applyFont="1" applyFill="1" applyBorder="1" applyAlignment="1">
      <alignment horizontal="center" vertical="center" wrapText="1"/>
    </xf>
    <xf numFmtId="0" fontId="10" fillId="4" borderId="8" xfId="0" applyFont="1" applyFill="1" applyBorder="1" applyAlignment="1">
      <alignment horizontal="center" wrapText="1"/>
    </xf>
    <xf numFmtId="0" fontId="10" fillId="4" borderId="9" xfId="0" applyFont="1" applyFill="1" applyBorder="1" applyAlignment="1">
      <alignment horizontal="center" wrapText="1"/>
    </xf>
    <xf numFmtId="0" fontId="10" fillId="4" borderId="1" xfId="0" applyFont="1" applyFill="1" applyBorder="1" applyAlignment="1">
      <alignment horizontal="center" wrapText="1"/>
    </xf>
    <xf numFmtId="0" fontId="10" fillId="4" borderId="2" xfId="0" applyFont="1" applyFill="1" applyBorder="1" applyAlignment="1">
      <alignment horizontal="center" wrapText="1"/>
    </xf>
    <xf numFmtId="0" fontId="10" fillId="4" borderId="10" xfId="0" applyFont="1" applyFill="1" applyBorder="1" applyAlignment="1">
      <alignment horizontal="center" wrapText="1"/>
    </xf>
    <xf numFmtId="0" fontId="13" fillId="4" borderId="4" xfId="0" applyFont="1" applyFill="1" applyBorder="1" applyAlignment="1">
      <alignment horizontal="left" vertical="top" wrapText="1"/>
    </xf>
    <xf numFmtId="0" fontId="13" fillId="4" borderId="5" xfId="0" applyFont="1" applyFill="1" applyBorder="1" applyAlignment="1">
      <alignment horizontal="left" vertical="top" wrapText="1"/>
    </xf>
    <xf numFmtId="0" fontId="7" fillId="4" borderId="4" xfId="0" applyFont="1" applyFill="1" applyBorder="1" applyAlignment="1">
      <alignment horizontal="left" vertical="center" wrapText="1"/>
    </xf>
    <xf numFmtId="0" fontId="16" fillId="4" borderId="3" xfId="0" applyFont="1" applyFill="1" applyBorder="1" applyAlignment="1" applyProtection="1">
      <alignment horizontal="center"/>
    </xf>
    <xf numFmtId="0" fontId="16" fillId="4" borderId="7" xfId="0" applyFont="1" applyFill="1" applyBorder="1" applyAlignment="1" applyProtection="1">
      <alignment horizontal="center"/>
    </xf>
    <xf numFmtId="2" fontId="10" fillId="0" borderId="14" xfId="0" applyNumberFormat="1" applyFont="1" applyBorder="1" applyAlignment="1">
      <alignment horizontal="left"/>
    </xf>
    <xf numFmtId="2" fontId="10" fillId="0" borderId="15" xfId="0" applyNumberFormat="1" applyFont="1" applyBorder="1" applyAlignment="1">
      <alignment horizontal="left"/>
    </xf>
    <xf numFmtId="0" fontId="0" fillId="0" borderId="1" xfId="0" applyBorder="1"/>
    <xf numFmtId="14" fontId="0" fillId="0" borderId="1" xfId="0" applyNumberFormat="1" applyBorder="1"/>
    <xf numFmtId="0" fontId="0" fillId="3" borderId="1" xfId="0" applyFill="1" applyBorder="1"/>
  </cellXfs>
  <cellStyles count="1">
    <cellStyle name="Normal" xfId="0" builtinId="0"/>
  </cellStyles>
  <dxfs count="8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2</xdr:col>
      <xdr:colOff>308462</xdr:colOff>
      <xdr:row>3</xdr:row>
      <xdr:rowOff>61547</xdr:rowOff>
    </xdr:from>
    <xdr:to>
      <xdr:col>4</xdr:col>
      <xdr:colOff>624985</xdr:colOff>
      <xdr:row>4</xdr:row>
      <xdr:rowOff>125665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81174" y="559778"/>
          <a:ext cx="2016369" cy="10166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vmlDrawing3.vml" Type="http://schemas.openxmlformats.org/officeDocument/2006/relationships/vmlDrawing"/>
<Relationship Id="rId3" Target="../comments3.xml" Type="http://schemas.openxmlformats.org/officeDocument/2006/relationships/comment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abSelected="1" zoomScaleNormal="100" zoomScaleSheetLayoutView="130" workbookViewId="0">
      <selection activeCell="K26" sqref="K26"/>
    </sheetView>
  </sheetViews>
  <sheetFormatPr defaultRowHeight="12.75" x14ac:dyDescent="0.2"/>
  <cols>
    <col min="1" max="1" width="9.28515625" style="4" customWidth="1"/>
    <col min="2" max="7" width="12.7109375" style="4" customWidth="1"/>
    <col min="8" max="8" width="5.140625" style="4" customWidth="1"/>
    <col min="9" max="9" width="10.140625" style="4" bestFit="1" customWidth="1"/>
    <col min="10" max="10" width="14.5703125" style="4" bestFit="1" customWidth="1"/>
    <col min="11" max="11" width="14.140625" style="4" bestFit="1" customWidth="1"/>
    <col min="12" max="13" width="19" style="4" bestFit="1" customWidth="1"/>
    <col min="14" max="14" width="17.7109375" style="4" bestFit="1" customWidth="1"/>
    <col min="15" max="16384" width="9.140625" style="4"/>
  </cols>
  <sheetData>
    <row r="1" spans="1:16" x14ac:dyDescent="0.2">
      <c r="A1" s="2"/>
      <c r="B1" s="3"/>
      <c r="C1" s="3"/>
      <c r="D1" s="2"/>
      <c r="E1" s="2"/>
      <c r="F1" s="2"/>
      <c r="G1" s="2"/>
    </row>
    <row r="2" spans="1:16" ht="13.5" thickBot="1" x14ac:dyDescent="0.25">
      <c r="A2" s="2"/>
      <c r="K2" s="5"/>
      <c r="L2" s="5"/>
      <c r="M2" s="6"/>
      <c r="N2" s="6"/>
      <c r="O2" s="6"/>
      <c r="P2" s="6"/>
    </row>
    <row r="3" spans="1:16" ht="13.5" thickTop="1" x14ac:dyDescent="0.2">
      <c r="A3" s="49" t="s">
        <v>56</v>
      </c>
      <c r="B3" s="49"/>
      <c r="C3" s="49"/>
      <c r="D3" s="49"/>
      <c r="E3" s="49"/>
      <c r="F3" s="49"/>
      <c r="G3" s="49"/>
      <c r="K3" s="87"/>
      <c r="L3" s="87"/>
      <c r="M3" s="7"/>
      <c r="N3" s="7"/>
      <c r="O3" s="7"/>
      <c r="P3" s="8"/>
    </row>
    <row r="4" spans="1:16" ht="75" customHeight="1" x14ac:dyDescent="0.2">
      <c r="A4" s="9"/>
      <c r="B4" s="9"/>
      <c r="C4" s="9"/>
      <c r="D4" s="9"/>
      <c r="E4" s="9"/>
      <c r="F4" s="9"/>
      <c r="K4" s="5"/>
      <c r="L4" s="5"/>
      <c r="M4" s="6"/>
      <c r="N4" s="6"/>
      <c r="O4" s="6"/>
      <c r="P4" s="6"/>
    </row>
    <row r="5" spans="1:16" ht="19.5" customHeight="1" x14ac:dyDescent="0.2">
      <c r="A5" s="89" t="s">
        <v>1</v>
      </c>
      <c r="B5" s="89"/>
      <c r="C5" s="89"/>
      <c r="D5" s="89"/>
      <c r="E5" s="89"/>
      <c r="F5" s="89"/>
      <c r="G5" s="89"/>
      <c r="H5" s="10"/>
      <c r="K5" s="88"/>
      <c r="L5" s="88"/>
      <c r="M5" s="88"/>
      <c r="N5" s="88"/>
      <c r="O5" s="88"/>
      <c r="P5" s="88"/>
    </row>
    <row r="6" spans="1:16" ht="15" customHeight="1" x14ac:dyDescent="0.2">
      <c r="A6" s="90" t="s">
        <v>76</v>
      </c>
      <c r="B6" s="91"/>
      <c r="C6" s="91"/>
      <c r="D6" s="91"/>
      <c r="E6" s="91"/>
      <c r="F6" s="91"/>
      <c r="G6" s="91"/>
      <c r="K6" s="11"/>
      <c r="L6" s="11"/>
      <c r="M6" s="11"/>
      <c r="N6" s="11"/>
      <c r="O6" s="11"/>
      <c r="P6" s="11"/>
    </row>
    <row r="7" spans="1:16" ht="15" x14ac:dyDescent="0.2">
      <c r="A7" s="9"/>
      <c r="B7" s="9"/>
      <c r="C7" s="9"/>
      <c r="D7" s="9"/>
      <c r="E7" s="9"/>
      <c r="F7" s="9"/>
      <c r="K7" s="88"/>
      <c r="L7" s="88"/>
      <c r="M7" s="88"/>
      <c r="N7" s="88"/>
      <c r="O7" s="88"/>
      <c r="P7" s="88"/>
    </row>
    <row r="8" spans="1:16" x14ac:dyDescent="0.2">
      <c r="A8" s="9"/>
      <c r="B8" s="9"/>
      <c r="C8" s="9"/>
      <c r="D8" s="9"/>
      <c r="E8" s="9"/>
      <c r="F8" s="9"/>
      <c r="K8" s="93"/>
      <c r="L8" s="93"/>
      <c r="M8" s="93"/>
      <c r="N8" s="93"/>
      <c r="O8" s="93"/>
      <c r="P8" s="93"/>
    </row>
    <row r="9" spans="1:16" ht="13.5" thickBot="1" x14ac:dyDescent="0.25">
      <c r="A9" s="48"/>
      <c r="B9" s="48"/>
      <c r="C9" s="48"/>
      <c r="D9" s="48"/>
      <c r="E9" s="48"/>
      <c r="F9" s="48"/>
      <c r="G9" s="48"/>
      <c r="K9" s="12"/>
      <c r="L9" s="12"/>
      <c r="M9" s="13"/>
      <c r="N9" s="13"/>
      <c r="O9" s="13"/>
      <c r="P9" s="13"/>
    </row>
    <row r="10" spans="1:16" ht="13.5" thickTop="1" x14ac:dyDescent="0.2">
      <c r="A10" s="2"/>
      <c r="K10" s="12"/>
      <c r="L10" s="12"/>
      <c r="M10" s="94"/>
      <c r="N10" s="95"/>
      <c r="O10" s="95"/>
      <c r="P10" s="95"/>
    </row>
    <row r="11" spans="1:16" x14ac:dyDescent="0.2">
      <c r="A11" s="2"/>
      <c r="K11" s="5"/>
      <c r="L11" s="5"/>
      <c r="M11" s="6"/>
      <c r="N11" s="6"/>
      <c r="O11" s="6"/>
      <c r="P11" s="6"/>
    </row>
    <row r="12" spans="1:16" x14ac:dyDescent="0.2">
      <c r="A12" s="14"/>
      <c r="B12" s="3"/>
      <c r="C12" s="3"/>
      <c r="D12" s="2"/>
      <c r="E12" s="2"/>
      <c r="F12" s="2"/>
      <c r="G12" s="2"/>
    </row>
    <row r="13" spans="1:16" ht="7.5" customHeight="1" x14ac:dyDescent="0.2"/>
    <row r="14" spans="1:16" ht="18" x14ac:dyDescent="0.2">
      <c r="A14" s="96" t="s">
        <v>60</v>
      </c>
      <c r="B14" s="97"/>
      <c r="C14" s="97"/>
      <c r="D14" s="15"/>
      <c r="E14" s="15"/>
      <c r="F14" s="15"/>
      <c r="G14" s="15"/>
    </row>
    <row r="15" spans="1:16" x14ac:dyDescent="0.2">
      <c r="A15" s="15"/>
      <c r="B15" s="16"/>
      <c r="C15" s="16"/>
      <c r="D15" s="17"/>
      <c r="E15" s="17"/>
      <c r="F15" s="17"/>
      <c r="G15" s="17"/>
    </row>
    <row r="16" spans="1:16" ht="25.5" x14ac:dyDescent="0.2">
      <c r="A16" s="33" t="s">
        <v>49</v>
      </c>
      <c r="B16" s="34" t="s">
        <v>0</v>
      </c>
      <c r="C16" s="34" t="s">
        <v>57</v>
      </c>
      <c r="D16" s="45" t="s">
        <v>58</v>
      </c>
      <c r="E16" s="45" t="s">
        <v>59</v>
      </c>
      <c r="F16" s="98" t="s">
        <v>50</v>
      </c>
      <c r="G16" s="99"/>
      <c r="I16" s="149" t="s">
        <v>476</v>
      </c>
      <c r="J16" s="149" t="s">
        <v>477</v>
      </c>
      <c r="K16" s="149" t="s">
        <v>478</v>
      </c>
      <c r="L16" s="149" t="s">
        <v>479</v>
      </c>
      <c r="M16" s="149" t="s">
        <v>480</v>
      </c>
      <c r="N16" s="149" t="s">
        <v>481</v>
      </c>
    </row>
    <row r="17" spans="1:14" ht="19.5" customHeight="1" x14ac:dyDescent="0.2">
      <c r="A17" s="43"/>
      <c r="B17" s="44"/>
      <c r="C17" s="41"/>
      <c r="D17" s="41"/>
      <c r="E17" s="42"/>
      <c r="F17" s="92"/>
      <c r="G17" s="92"/>
      <c r="I17" s="150">
        <v>42328</v>
      </c>
      <c r="J17" s="149" t="s">
        <v>482</v>
      </c>
      <c r="K17" s="149" t="s">
        <v>76</v>
      </c>
      <c r="L17" s="150" t="s">
        <v>483</v>
      </c>
      <c r="M17" s="149" t="s">
        <v>484</v>
      </c>
      <c r="N17" s="149" t="s">
        <v>485</v>
      </c>
    </row>
    <row r="18" spans="1:14" ht="20.25" customHeight="1" x14ac:dyDescent="0.2">
      <c r="A18" s="46"/>
      <c r="B18" s="47"/>
      <c r="C18" s="41"/>
      <c r="D18" s="42"/>
      <c r="E18" s="42"/>
      <c r="F18" s="92"/>
      <c r="G18" s="92"/>
    </row>
    <row r="19" spans="1:14" x14ac:dyDescent="0.2">
      <c r="J19" s="151" t="s">
        <v>486</v>
      </c>
      <c r="K19" s="151">
        <v>20000</v>
      </c>
      <c r="L19" s="151" t="s">
        <v>487</v>
      </c>
    </row>
  </sheetData>
  <mergeCells count="11">
    <mergeCell ref="K3:L3"/>
    <mergeCell ref="K5:P5"/>
    <mergeCell ref="A5:G5"/>
    <mergeCell ref="A6:G6"/>
    <mergeCell ref="F18:G18"/>
    <mergeCell ref="K8:P8"/>
    <mergeCell ref="M10:P10"/>
    <mergeCell ref="A14:C14"/>
    <mergeCell ref="F16:G16"/>
    <mergeCell ref="F17:G17"/>
    <mergeCell ref="K7:P7"/>
  </mergeCells>
  <printOptions horizontalCentered="1"/>
  <pageMargins left="0.7" right="0.7" top="0.75" bottom="0.75" header="0.3" footer="0.3"/>
  <pageSetup paperSize="9" scale="97" orientation="portrait" r:id="rId1"/>
  <headerFooter>
    <oddFooter>&amp;C&amp;"Tahoma,Regular"IN00_EN_0008_Q0_Bill of Materials Template / 01-Dec-12</oddFooter>
  </headerFooter>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
  <sheetViews>
    <sheetView zoomScaleNormal="100" zoomScaleSheetLayoutView="115" workbookViewId="0">
      <selection activeCell="C15" sqref="C15"/>
    </sheetView>
  </sheetViews>
  <sheetFormatPr defaultRowHeight="12.75" x14ac:dyDescent="0.2"/>
  <cols>
    <col min="1" max="1" width="10.42578125" customWidth="1"/>
    <col min="2" max="2" width="11" customWidth="1"/>
    <col min="3" max="3" width="23.42578125" customWidth="1"/>
    <col min="4" max="4" width="10.140625" customWidth="1"/>
    <col min="5" max="5" width="14.42578125" customWidth="1"/>
    <col min="6" max="6" width="16" customWidth="1"/>
    <col min="7" max="7" width="17.5703125" customWidth="1"/>
    <col min="8" max="8" width="18.7109375" customWidth="1"/>
    <col min="9" max="9" width="12.85546875" customWidth="1"/>
    <col min="10" max="10" width="12" customWidth="1"/>
    <col min="11" max="11" width="16" customWidth="1"/>
    <col min="12" max="12" width="20.85546875" customWidth="1"/>
  </cols>
  <sheetData>
    <row r="1" spans="1:12" ht="75.75" customHeight="1" x14ac:dyDescent="0.2">
      <c r="A1" s="103" t="s">
        <v>71</v>
      </c>
      <c r="B1" s="104"/>
      <c r="C1" s="105" t="s">
        <v>76</v>
      </c>
      <c r="D1" s="106"/>
      <c r="E1" s="106"/>
      <c r="F1" s="106"/>
      <c r="G1" s="106"/>
      <c r="H1" s="106"/>
      <c r="I1" s="106"/>
      <c r="J1" s="106"/>
      <c r="K1" s="106"/>
      <c r="L1" s="107"/>
    </row>
    <row r="2" spans="1:12" s="78" customFormat="1" ht="12.75" customHeight="1" x14ac:dyDescent="0.2">
      <c r="A2" s="108" t="s">
        <v>2</v>
      </c>
      <c r="B2" s="109" t="s">
        <v>4</v>
      </c>
      <c r="C2" s="109" t="s">
        <v>72</v>
      </c>
      <c r="D2" s="109" t="s">
        <v>3</v>
      </c>
      <c r="E2" s="111" t="s">
        <v>43</v>
      </c>
      <c r="F2" s="109" t="s">
        <v>15</v>
      </c>
      <c r="G2" s="109" t="s">
        <v>18</v>
      </c>
      <c r="H2" s="109" t="s">
        <v>44</v>
      </c>
      <c r="I2" s="98" t="s">
        <v>19</v>
      </c>
      <c r="J2" s="113"/>
      <c r="K2" s="99"/>
      <c r="L2" s="100" t="s">
        <v>73</v>
      </c>
    </row>
    <row r="3" spans="1:12" s="78" customFormat="1" ht="52.5" customHeight="1" x14ac:dyDescent="0.2">
      <c r="A3" s="108"/>
      <c r="B3" s="109"/>
      <c r="C3" s="110"/>
      <c r="D3" s="109"/>
      <c r="E3" s="112"/>
      <c r="F3" s="109"/>
      <c r="G3" s="109"/>
      <c r="H3" s="109"/>
      <c r="I3" s="77" t="s">
        <v>75</v>
      </c>
      <c r="J3" s="76" t="s">
        <v>20</v>
      </c>
      <c r="K3" s="76" t="s">
        <v>21</v>
      </c>
      <c r="L3" s="100"/>
    </row>
    <row r="4" spans="1:12" ht="99" customHeight="1" x14ac:dyDescent="0.2">
      <c r="A4" s="66">
        <v>1</v>
      </c>
      <c r="B4" s="67">
        <v>1</v>
      </c>
      <c r="C4" s="79" t="s">
        <v>76</v>
      </c>
      <c r="D4" s="69"/>
      <c r="E4" s="67">
        <v>20000</v>
      </c>
      <c r="F4" s="67"/>
      <c r="G4" s="67"/>
      <c r="H4" s="67"/>
      <c r="I4" s="67"/>
      <c r="J4" s="35">
        <f>EBOM!N97*I4</f>
        <v>0</v>
      </c>
      <c r="K4" s="35">
        <f>J4*E4</f>
        <v>0</v>
      </c>
      <c r="L4" s="70"/>
    </row>
    <row r="5" spans="1:12" ht="99" customHeight="1" x14ac:dyDescent="0.2">
      <c r="A5" s="71">
        <v>2</v>
      </c>
      <c r="B5" s="72">
        <v>1</v>
      </c>
      <c r="C5" s="68" t="str">
        <f>MBOM!A3</f>
        <v>GMSS 3 Phase - Mechanical</v>
      </c>
      <c r="D5" s="72"/>
      <c r="E5" s="72"/>
      <c r="F5" s="72"/>
      <c r="G5" s="72"/>
      <c r="H5" s="72"/>
      <c r="I5" s="72"/>
      <c r="J5" s="35">
        <f>MBOM!M71</f>
        <v>0</v>
      </c>
      <c r="K5" s="35">
        <f t="shared" ref="K5" si="0">J5*E5</f>
        <v>0</v>
      </c>
      <c r="L5" s="73"/>
    </row>
    <row r="6" spans="1:12" ht="13.5" thickBot="1" x14ac:dyDescent="0.25">
      <c r="A6" s="101" t="s">
        <v>74</v>
      </c>
      <c r="B6" s="102"/>
      <c r="C6" s="102"/>
      <c r="D6" s="102"/>
      <c r="E6" s="102"/>
      <c r="F6" s="102"/>
      <c r="G6" s="102"/>
      <c r="H6" s="102"/>
      <c r="I6" s="102"/>
      <c r="J6" s="102"/>
      <c r="K6" s="74">
        <f>SUM(K4:K5)</f>
        <v>0</v>
      </c>
      <c r="L6" s="75"/>
    </row>
  </sheetData>
  <mergeCells count="13">
    <mergeCell ref="L2:L3"/>
    <mergeCell ref="A6:J6"/>
    <mergeCell ref="A1:B1"/>
    <mergeCell ref="C1:L1"/>
    <mergeCell ref="A2:A3"/>
    <mergeCell ref="B2:B3"/>
    <mergeCell ref="C2:C3"/>
    <mergeCell ref="D2:D3"/>
    <mergeCell ref="E2:E3"/>
    <mergeCell ref="F2:F3"/>
    <mergeCell ref="G2:G3"/>
    <mergeCell ref="H2:H3"/>
    <mergeCell ref="I2:K2"/>
  </mergeCells>
  <pageMargins left="0.7" right="0.7" top="0.75" bottom="0.75" header="0.3" footer="0.3"/>
  <pageSetup paperSize="9" scale="78"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97"/>
  <sheetViews>
    <sheetView zoomScaleNormal="100" zoomScaleSheetLayoutView="100" workbookViewId="0">
      <selection activeCell="I53" sqref="I53"/>
    </sheetView>
  </sheetViews>
  <sheetFormatPr defaultRowHeight="12.75" x14ac:dyDescent="0.2"/>
  <cols>
    <col min="1" max="1" width="4.85546875" style="22" customWidth="1"/>
    <col min="2" max="2" width="5.5703125" style="22" customWidth="1"/>
    <col min="3" max="3" width="34.140625" style="22" customWidth="1"/>
    <col min="4" max="4" width="43.42578125" style="22" customWidth="1"/>
    <col min="5" max="5" width="5.7109375" style="22" customWidth="1"/>
    <col min="6" max="6" width="6.42578125" style="22" customWidth="1"/>
    <col min="7" max="7" width="9.42578125" style="22" customWidth="1"/>
    <col min="8" max="8" width="20.28515625" style="22" customWidth="1"/>
    <col min="9" max="9" width="23.7109375" style="22" customWidth="1"/>
    <col min="10" max="10" width="24.42578125" style="22" customWidth="1"/>
    <col min="11" max="11" width="17.5703125" style="22" customWidth="1"/>
    <col min="12" max="12" width="10.42578125" style="22" customWidth="1"/>
    <col min="13" max="13" width="8.42578125" style="22" customWidth="1"/>
    <col min="14" max="14" width="10.5703125" style="22" customWidth="1"/>
    <col min="15" max="15" width="17.85546875" style="22" customWidth="1"/>
    <col min="16" max="16" width="22.85546875" style="22" customWidth="1"/>
    <col min="17" max="17" width="23.7109375" style="22" customWidth="1"/>
    <col min="18" max="18" width="15.28515625" style="22" customWidth="1"/>
    <col min="19" max="16384" width="9.140625" style="22"/>
  </cols>
  <sheetData>
    <row r="1" spans="1:18" s="21" customFormat="1" ht="30.75" customHeight="1" x14ac:dyDescent="0.2">
      <c r="A1" s="109" t="s">
        <v>13</v>
      </c>
      <c r="B1" s="109"/>
      <c r="C1" s="109"/>
      <c r="D1" s="80" t="s">
        <v>77</v>
      </c>
      <c r="E1" s="109" t="s">
        <v>14</v>
      </c>
      <c r="F1" s="109"/>
      <c r="G1" s="122" t="s">
        <v>78</v>
      </c>
      <c r="H1" s="123"/>
      <c r="I1" s="123"/>
      <c r="J1" s="123"/>
      <c r="K1" s="124"/>
      <c r="L1" s="51"/>
      <c r="M1" s="109" t="s">
        <v>27</v>
      </c>
      <c r="N1" s="109"/>
      <c r="O1" s="109"/>
      <c r="P1" s="117" t="s">
        <v>80</v>
      </c>
      <c r="Q1" s="118"/>
    </row>
    <row r="2" spans="1:18" ht="14.25" x14ac:dyDescent="0.2">
      <c r="A2" s="119" t="s">
        <v>6</v>
      </c>
      <c r="B2" s="120"/>
      <c r="C2" s="120"/>
      <c r="D2" s="120"/>
      <c r="E2" s="120"/>
      <c r="F2" s="120"/>
      <c r="G2" s="120"/>
      <c r="H2" s="120"/>
      <c r="I2" s="120"/>
      <c r="J2" s="120"/>
      <c r="K2" s="120"/>
      <c r="L2" s="120"/>
      <c r="M2" s="120"/>
      <c r="N2" s="120"/>
      <c r="O2" s="120"/>
      <c r="P2" s="120"/>
      <c r="Q2" s="121"/>
    </row>
    <row r="3" spans="1:18" ht="21" customHeight="1" x14ac:dyDescent="0.2">
      <c r="A3" s="125" t="s">
        <v>76</v>
      </c>
      <c r="B3" s="126"/>
      <c r="C3" s="126"/>
      <c r="D3" s="126"/>
      <c r="E3" s="126"/>
      <c r="F3" s="126"/>
      <c r="G3" s="126"/>
      <c r="H3" s="126"/>
      <c r="I3" s="129" t="s">
        <v>79</v>
      </c>
      <c r="J3" s="130"/>
      <c r="K3" s="130"/>
      <c r="L3" s="130"/>
      <c r="M3" s="130"/>
      <c r="N3" s="130"/>
      <c r="O3" s="130"/>
      <c r="P3" s="130"/>
      <c r="Q3" s="131"/>
      <c r="R3" s="23"/>
    </row>
    <row r="4" spans="1:18" s="21" customFormat="1" ht="27" customHeight="1" x14ac:dyDescent="0.2">
      <c r="A4" s="109" t="s">
        <v>2</v>
      </c>
      <c r="B4" s="109" t="s">
        <v>16</v>
      </c>
      <c r="C4" s="109" t="s">
        <v>17</v>
      </c>
      <c r="D4" s="109" t="s">
        <v>10</v>
      </c>
      <c r="E4" s="109" t="s">
        <v>4</v>
      </c>
      <c r="F4" s="109" t="s">
        <v>3</v>
      </c>
      <c r="G4" s="109" t="s">
        <v>43</v>
      </c>
      <c r="H4" s="109" t="s">
        <v>62</v>
      </c>
      <c r="I4" s="112" t="s">
        <v>63</v>
      </c>
      <c r="J4" s="109" t="s">
        <v>65</v>
      </c>
      <c r="K4" s="112" t="s">
        <v>64</v>
      </c>
      <c r="L4" s="111" t="s">
        <v>70</v>
      </c>
      <c r="M4" s="109" t="s">
        <v>69</v>
      </c>
      <c r="N4" s="109"/>
      <c r="O4" s="98" t="s">
        <v>15</v>
      </c>
      <c r="P4" s="109" t="s">
        <v>66</v>
      </c>
      <c r="Q4" s="127" t="s">
        <v>33</v>
      </c>
      <c r="R4" s="24"/>
    </row>
    <row r="5" spans="1:18" ht="41.25" customHeight="1" x14ac:dyDescent="0.2">
      <c r="A5" s="109"/>
      <c r="B5" s="109"/>
      <c r="C5" s="109"/>
      <c r="D5" s="109"/>
      <c r="E5" s="109"/>
      <c r="F5" s="109"/>
      <c r="G5" s="109"/>
      <c r="H5" s="109"/>
      <c r="I5" s="109"/>
      <c r="J5" s="109"/>
      <c r="K5" s="109"/>
      <c r="L5" s="112"/>
      <c r="M5" s="50" t="s">
        <v>20</v>
      </c>
      <c r="N5" s="50" t="s">
        <v>21</v>
      </c>
      <c r="O5" s="98"/>
      <c r="P5" s="109"/>
      <c r="Q5" s="128"/>
      <c r="R5" s="23"/>
    </row>
    <row r="6" spans="1:18" ht="1.5" customHeight="1" x14ac:dyDescent="0.2">
      <c r="A6" s="25"/>
      <c r="B6" s="25"/>
      <c r="C6" s="81" t="s">
        <v>81</v>
      </c>
      <c r="D6" s="83" t="s">
        <v>7</v>
      </c>
      <c r="E6" s="26"/>
      <c r="F6" s="26"/>
      <c r="G6" s="84" t="s">
        <v>260</v>
      </c>
      <c r="H6" s="83" t="s">
        <v>62</v>
      </c>
      <c r="I6" s="83" t="s">
        <v>296</v>
      </c>
      <c r="J6" s="83" t="s">
        <v>386</v>
      </c>
      <c r="K6" s="83" t="s">
        <v>469</v>
      </c>
      <c r="L6" s="83" t="s">
        <v>472</v>
      </c>
      <c r="M6" s="83" t="s">
        <v>473</v>
      </c>
      <c r="N6" s="35"/>
      <c r="O6" s="83" t="s">
        <v>474</v>
      </c>
      <c r="P6" s="83" t="s">
        <v>475</v>
      </c>
      <c r="Q6" s="83" t="s">
        <v>296</v>
      </c>
      <c r="R6" s="23"/>
    </row>
    <row r="7" spans="1:18" s="65" customFormat="1" x14ac:dyDescent="0.2">
      <c r="A7" s="61">
        <f t="shared" ref="A7:A96" si="0">+A6+1</f>
        <v>1</v>
      </c>
      <c r="B7" s="61"/>
      <c r="C7" s="82" t="s">
        <v>82</v>
      </c>
      <c r="D7" s="82" t="s">
        <v>172</v>
      </c>
      <c r="E7" s="61">
        <v>1</v>
      </c>
      <c r="F7" s="61" t="s">
        <v>61</v>
      </c>
      <c r="G7" s="61">
        <v>1</v>
      </c>
      <c r="H7" s="85" t="s">
        <v>261</v>
      </c>
      <c r="I7" s="85" t="s">
        <v>297</v>
      </c>
      <c r="J7" s="85" t="s">
        <v>387</v>
      </c>
      <c r="K7" s="85" t="s">
        <v>470</v>
      </c>
      <c r="L7" s="85"/>
      <c r="M7" s="62"/>
      <c r="N7" s="63">
        <f t="shared" ref="N7:N8" si="1">+M7*G7</f>
        <v>0</v>
      </c>
      <c r="O7" s="86"/>
      <c r="P7" s="61"/>
      <c r="Q7" s="85" t="s">
        <v>297</v>
      </c>
      <c r="R7" s="64"/>
    </row>
    <row r="8" spans="1:18" s="65" customFormat="1" ht="114.75" x14ac:dyDescent="0.2">
      <c r="A8" s="61">
        <f t="shared" si="0"/>
        <v>2</v>
      </c>
      <c r="B8" s="61"/>
      <c r="C8" s="82" t="s">
        <v>83</v>
      </c>
      <c r="D8" s="82" t="s">
        <v>173</v>
      </c>
      <c r="E8" s="61">
        <v>1</v>
      </c>
      <c r="F8" s="61" t="s">
        <v>61</v>
      </c>
      <c r="G8" s="61">
        <v>60</v>
      </c>
      <c r="H8" s="85" t="s">
        <v>262</v>
      </c>
      <c r="I8" s="85" t="s">
        <v>298</v>
      </c>
      <c r="J8" s="85" t="s">
        <v>388</v>
      </c>
      <c r="K8" s="85" t="s">
        <v>470</v>
      </c>
      <c r="L8" s="85"/>
      <c r="M8" s="62"/>
      <c r="N8" s="63">
        <f t="shared" si="1"/>
        <v>0</v>
      </c>
      <c r="O8" s="86"/>
      <c r="P8" s="61"/>
      <c r="Q8" s="85" t="s">
        <v>298</v>
      </c>
    </row>
    <row r="9" spans="1:18" s="65" customFormat="1" ht="38.25" x14ac:dyDescent="0.2">
      <c r="A9" s="61">
        <f t="shared" si="0"/>
        <v>3</v>
      </c>
      <c r="B9" s="61"/>
      <c r="C9" s="82" t="s">
        <v>84</v>
      </c>
      <c r="D9" s="82" t="s">
        <v>174</v>
      </c>
      <c r="E9" s="61">
        <v>1</v>
      </c>
      <c r="F9" s="61" t="s">
        <v>61</v>
      </c>
      <c r="G9" s="61">
        <v>19</v>
      </c>
      <c r="H9" s="85" t="s">
        <v>263</v>
      </c>
      <c r="I9" s="85" t="s">
        <v>299</v>
      </c>
      <c r="J9" s="85" t="s">
        <v>389</v>
      </c>
      <c r="K9" s="85" t="s">
        <v>470</v>
      </c>
      <c r="L9" s="85"/>
      <c r="M9" s="62"/>
      <c r="N9" s="63">
        <f t="shared" ref="N9:N72" si="2">+M9*G9</f>
        <v>0</v>
      </c>
      <c r="O9" s="86"/>
      <c r="P9" s="61"/>
      <c r="Q9" s="85" t="s">
        <v>299</v>
      </c>
      <c r="R9" s="64"/>
    </row>
    <row r="10" spans="1:18" s="65" customFormat="1" x14ac:dyDescent="0.2">
      <c r="A10" s="61">
        <f t="shared" si="0"/>
        <v>4</v>
      </c>
      <c r="B10" s="61"/>
      <c r="C10" s="82" t="s">
        <v>85</v>
      </c>
      <c r="D10" s="82" t="s">
        <v>175</v>
      </c>
      <c r="E10" s="61">
        <v>1</v>
      </c>
      <c r="F10" s="61" t="s">
        <v>61</v>
      </c>
      <c r="G10" s="61">
        <v>1</v>
      </c>
      <c r="H10" s="85" t="s">
        <v>264</v>
      </c>
      <c r="I10" s="85" t="s">
        <v>300</v>
      </c>
      <c r="J10" s="85" t="s">
        <v>390</v>
      </c>
      <c r="K10" s="85" t="s">
        <v>470</v>
      </c>
      <c r="L10" s="85"/>
      <c r="M10" s="62"/>
      <c r="N10" s="63">
        <f t="shared" si="2"/>
        <v>0</v>
      </c>
      <c r="O10" s="86"/>
      <c r="P10" s="61"/>
      <c r="Q10" s="85" t="s">
        <v>300</v>
      </c>
    </row>
    <row r="11" spans="1:18" s="65" customFormat="1" ht="25.5" x14ac:dyDescent="0.2">
      <c r="A11" s="61">
        <f t="shared" si="0"/>
        <v>5</v>
      </c>
      <c r="B11" s="61"/>
      <c r="C11" s="82" t="s">
        <v>86</v>
      </c>
      <c r="D11" s="82" t="s">
        <v>176</v>
      </c>
      <c r="E11" s="61">
        <v>1</v>
      </c>
      <c r="F11" s="61" t="s">
        <v>61</v>
      </c>
      <c r="G11" s="61">
        <v>10</v>
      </c>
      <c r="H11" s="85" t="s">
        <v>265</v>
      </c>
      <c r="I11" s="85" t="s">
        <v>301</v>
      </c>
      <c r="J11" s="85" t="s">
        <v>391</v>
      </c>
      <c r="K11" s="85" t="s">
        <v>470</v>
      </c>
      <c r="L11" s="85"/>
      <c r="M11" s="62"/>
      <c r="N11" s="63">
        <f t="shared" si="2"/>
        <v>0</v>
      </c>
      <c r="O11" s="86"/>
      <c r="P11" s="61"/>
      <c r="Q11" s="85" t="s">
        <v>301</v>
      </c>
      <c r="R11" s="64"/>
    </row>
    <row r="12" spans="1:18" s="65" customFormat="1" x14ac:dyDescent="0.2">
      <c r="A12" s="61">
        <f t="shared" si="0"/>
        <v>6</v>
      </c>
      <c r="B12" s="61"/>
      <c r="C12" s="82" t="s">
        <v>87</v>
      </c>
      <c r="D12" s="82" t="s">
        <v>177</v>
      </c>
      <c r="E12" s="61">
        <v>1</v>
      </c>
      <c r="F12" s="61" t="s">
        <v>61</v>
      </c>
      <c r="G12" s="61">
        <v>1</v>
      </c>
      <c r="H12" s="85" t="s">
        <v>266</v>
      </c>
      <c r="I12" s="85" t="s">
        <v>302</v>
      </c>
      <c r="J12" s="85" t="s">
        <v>392</v>
      </c>
      <c r="K12" s="85" t="s">
        <v>470</v>
      </c>
      <c r="L12" s="85"/>
      <c r="M12" s="62"/>
      <c r="N12" s="63">
        <f t="shared" si="2"/>
        <v>0</v>
      </c>
      <c r="O12" s="86"/>
      <c r="P12" s="61"/>
      <c r="Q12" s="85" t="s">
        <v>302</v>
      </c>
    </row>
    <row r="13" spans="1:18" s="65" customFormat="1" x14ac:dyDescent="0.2">
      <c r="A13" s="61">
        <f t="shared" si="0"/>
        <v>7</v>
      </c>
      <c r="B13" s="61"/>
      <c r="C13" s="82" t="s">
        <v>88</v>
      </c>
      <c r="D13" s="82" t="s">
        <v>178</v>
      </c>
      <c r="E13" s="61">
        <v>1</v>
      </c>
      <c r="F13" s="61" t="s">
        <v>61</v>
      </c>
      <c r="G13" s="61">
        <v>1</v>
      </c>
      <c r="H13" s="85" t="s">
        <v>267</v>
      </c>
      <c r="I13" s="85" t="s">
        <v>303</v>
      </c>
      <c r="J13" s="85" t="s">
        <v>393</v>
      </c>
      <c r="K13" s="85" t="s">
        <v>470</v>
      </c>
      <c r="L13" s="85"/>
      <c r="M13" s="62"/>
      <c r="N13" s="63">
        <f t="shared" si="2"/>
        <v>0</v>
      </c>
      <c r="O13" s="86"/>
      <c r="P13" s="61"/>
      <c r="Q13" s="85" t="s">
        <v>303</v>
      </c>
      <c r="R13" s="64"/>
    </row>
    <row r="14" spans="1:18" s="65" customFormat="1" ht="25.5" x14ac:dyDescent="0.2">
      <c r="A14" s="61">
        <f t="shared" si="0"/>
        <v>8</v>
      </c>
      <c r="B14" s="61"/>
      <c r="C14" s="82" t="s">
        <v>89</v>
      </c>
      <c r="D14" s="82" t="s">
        <v>179</v>
      </c>
      <c r="E14" s="61">
        <v>1</v>
      </c>
      <c r="F14" s="61" t="s">
        <v>61</v>
      </c>
      <c r="G14" s="61">
        <v>10</v>
      </c>
      <c r="H14" s="85" t="s">
        <v>268</v>
      </c>
      <c r="I14" s="85" t="s">
        <v>304</v>
      </c>
      <c r="J14" s="85" t="s">
        <v>394</v>
      </c>
      <c r="K14" s="85" t="s">
        <v>470</v>
      </c>
      <c r="L14" s="85"/>
      <c r="M14" s="62"/>
      <c r="N14" s="63">
        <f t="shared" si="2"/>
        <v>0</v>
      </c>
      <c r="O14" s="86"/>
      <c r="P14" s="61"/>
      <c r="Q14" s="85" t="s">
        <v>304</v>
      </c>
    </row>
    <row r="15" spans="1:18" s="65" customFormat="1" x14ac:dyDescent="0.2">
      <c r="A15" s="61">
        <f t="shared" si="0"/>
        <v>9</v>
      </c>
      <c r="B15" s="61"/>
      <c r="C15" s="82" t="s">
        <v>90</v>
      </c>
      <c r="D15" s="82" t="s">
        <v>180</v>
      </c>
      <c r="E15" s="61">
        <v>1</v>
      </c>
      <c r="F15" s="61" t="s">
        <v>61</v>
      </c>
      <c r="G15" s="61">
        <v>1</v>
      </c>
      <c r="H15" s="85" t="s">
        <v>269</v>
      </c>
      <c r="I15" s="85" t="s">
        <v>305</v>
      </c>
      <c r="J15" s="85" t="s">
        <v>395</v>
      </c>
      <c r="K15" s="85" t="s">
        <v>470</v>
      </c>
      <c r="L15" s="85"/>
      <c r="M15" s="62"/>
      <c r="N15" s="63">
        <f t="shared" si="2"/>
        <v>0</v>
      </c>
      <c r="O15" s="86"/>
      <c r="P15" s="61"/>
      <c r="Q15" s="85" t="s">
        <v>305</v>
      </c>
      <c r="R15" s="64"/>
    </row>
    <row r="16" spans="1:18" s="65" customFormat="1" x14ac:dyDescent="0.2">
      <c r="A16" s="61">
        <f t="shared" si="0"/>
        <v>10</v>
      </c>
      <c r="B16" s="61"/>
      <c r="C16" s="82" t="s">
        <v>91</v>
      </c>
      <c r="D16" s="82" t="s">
        <v>181</v>
      </c>
      <c r="E16" s="61">
        <v>1</v>
      </c>
      <c r="F16" s="61" t="s">
        <v>61</v>
      </c>
      <c r="G16" s="61">
        <v>2</v>
      </c>
      <c r="H16" s="85" t="s">
        <v>265</v>
      </c>
      <c r="I16" s="85" t="s">
        <v>306</v>
      </c>
      <c r="J16" s="85" t="s">
        <v>396</v>
      </c>
      <c r="K16" s="85" t="s">
        <v>470</v>
      </c>
      <c r="L16" s="85"/>
      <c r="M16" s="62"/>
      <c r="N16" s="63">
        <f t="shared" si="2"/>
        <v>0</v>
      </c>
      <c r="O16" s="86"/>
      <c r="P16" s="61"/>
      <c r="Q16" s="85" t="s">
        <v>306</v>
      </c>
    </row>
    <row r="17" spans="1:18" s="65" customFormat="1" x14ac:dyDescent="0.2">
      <c r="A17" s="61">
        <f t="shared" si="0"/>
        <v>11</v>
      </c>
      <c r="B17" s="61"/>
      <c r="C17" s="82" t="s">
        <v>92</v>
      </c>
      <c r="D17" s="82" t="s">
        <v>182</v>
      </c>
      <c r="E17" s="61">
        <v>1</v>
      </c>
      <c r="F17" s="61" t="s">
        <v>61</v>
      </c>
      <c r="G17" s="61">
        <v>4</v>
      </c>
      <c r="H17" s="85" t="s">
        <v>263</v>
      </c>
      <c r="I17" s="85" t="s">
        <v>307</v>
      </c>
      <c r="J17" s="85" t="s">
        <v>397</v>
      </c>
      <c r="K17" s="85" t="s">
        <v>470</v>
      </c>
      <c r="L17" s="85"/>
      <c r="M17" s="62"/>
      <c r="N17" s="63">
        <f t="shared" si="2"/>
        <v>0</v>
      </c>
      <c r="O17" s="86"/>
      <c r="P17" s="61"/>
      <c r="Q17" s="85" t="s">
        <v>307</v>
      </c>
      <c r="R17" s="64"/>
    </row>
    <row r="18" spans="1:18" s="65" customFormat="1" ht="25.5" x14ac:dyDescent="0.2">
      <c r="A18" s="61">
        <f t="shared" si="0"/>
        <v>12</v>
      </c>
      <c r="B18" s="61"/>
      <c r="C18" s="82" t="s">
        <v>93</v>
      </c>
      <c r="D18" s="82" t="s">
        <v>183</v>
      </c>
      <c r="E18" s="61">
        <v>1</v>
      </c>
      <c r="F18" s="61" t="s">
        <v>61</v>
      </c>
      <c r="G18" s="61">
        <v>12</v>
      </c>
      <c r="H18" s="85" t="s">
        <v>265</v>
      </c>
      <c r="I18" s="85" t="s">
        <v>308</v>
      </c>
      <c r="J18" s="85" t="s">
        <v>398</v>
      </c>
      <c r="K18" s="85" t="s">
        <v>470</v>
      </c>
      <c r="L18" s="85"/>
      <c r="M18" s="62"/>
      <c r="N18" s="63">
        <f t="shared" si="2"/>
        <v>0</v>
      </c>
      <c r="O18" s="86"/>
      <c r="P18" s="61"/>
      <c r="Q18" s="85" t="s">
        <v>308</v>
      </c>
    </row>
    <row r="19" spans="1:18" s="65" customFormat="1" x14ac:dyDescent="0.2">
      <c r="A19" s="61">
        <f t="shared" si="0"/>
        <v>13</v>
      </c>
      <c r="B19" s="61"/>
      <c r="C19" s="82" t="s">
        <v>94</v>
      </c>
      <c r="D19" s="82" t="s">
        <v>184</v>
      </c>
      <c r="E19" s="61">
        <v>1</v>
      </c>
      <c r="F19" s="61" t="s">
        <v>61</v>
      </c>
      <c r="G19" s="61">
        <v>6</v>
      </c>
      <c r="H19" s="85" t="s">
        <v>263</v>
      </c>
      <c r="I19" s="85" t="s">
        <v>309</v>
      </c>
      <c r="J19" s="85" t="s">
        <v>399</v>
      </c>
      <c r="K19" s="85" t="s">
        <v>470</v>
      </c>
      <c r="L19" s="85"/>
      <c r="M19" s="62"/>
      <c r="N19" s="63">
        <f t="shared" si="2"/>
        <v>0</v>
      </c>
      <c r="O19" s="86"/>
      <c r="P19" s="61"/>
      <c r="Q19" s="85" t="s">
        <v>309</v>
      </c>
      <c r="R19" s="64"/>
    </row>
    <row r="20" spans="1:18" s="65" customFormat="1" x14ac:dyDescent="0.2">
      <c r="A20" s="61">
        <f t="shared" si="0"/>
        <v>14</v>
      </c>
      <c r="B20" s="61"/>
      <c r="C20" s="82" t="s">
        <v>95</v>
      </c>
      <c r="D20" s="82" t="s">
        <v>185</v>
      </c>
      <c r="E20" s="61">
        <v>1</v>
      </c>
      <c r="F20" s="61" t="s">
        <v>61</v>
      </c>
      <c r="G20" s="61">
        <v>2</v>
      </c>
      <c r="H20" s="85" t="s">
        <v>262</v>
      </c>
      <c r="I20" s="85" t="s">
        <v>310</v>
      </c>
      <c r="J20" s="85" t="s">
        <v>400</v>
      </c>
      <c r="K20" s="85" t="s">
        <v>470</v>
      </c>
      <c r="L20" s="85"/>
      <c r="M20" s="62"/>
      <c r="N20" s="63">
        <f t="shared" si="2"/>
        <v>0</v>
      </c>
      <c r="O20" s="86"/>
      <c r="P20" s="61"/>
      <c r="Q20" s="85" t="s">
        <v>310</v>
      </c>
    </row>
    <row r="21" spans="1:18" s="65" customFormat="1" x14ac:dyDescent="0.2">
      <c r="A21" s="61">
        <f t="shared" si="0"/>
        <v>15</v>
      </c>
      <c r="B21" s="61"/>
      <c r="C21" s="82" t="s">
        <v>96</v>
      </c>
      <c r="D21" s="82" t="s">
        <v>186</v>
      </c>
      <c r="E21" s="61">
        <v>1</v>
      </c>
      <c r="F21" s="61" t="s">
        <v>61</v>
      </c>
      <c r="G21" s="61">
        <v>1</v>
      </c>
      <c r="H21" s="85" t="s">
        <v>270</v>
      </c>
      <c r="I21" s="85" t="s">
        <v>311</v>
      </c>
      <c r="J21" s="85" t="s">
        <v>401</v>
      </c>
      <c r="K21" s="85" t="s">
        <v>470</v>
      </c>
      <c r="L21" s="85"/>
      <c r="M21" s="62"/>
      <c r="N21" s="63">
        <f t="shared" si="2"/>
        <v>0</v>
      </c>
      <c r="O21" s="86"/>
      <c r="P21" s="61"/>
      <c r="Q21" s="85" t="s">
        <v>311</v>
      </c>
      <c r="R21" s="64"/>
    </row>
    <row r="22" spans="1:18" s="65" customFormat="1" x14ac:dyDescent="0.2">
      <c r="A22" s="61">
        <f t="shared" si="0"/>
        <v>16</v>
      </c>
      <c r="B22" s="61"/>
      <c r="C22" s="82" t="s">
        <v>97</v>
      </c>
      <c r="D22" s="82" t="s">
        <v>187</v>
      </c>
      <c r="E22" s="61">
        <v>1</v>
      </c>
      <c r="F22" s="61" t="s">
        <v>61</v>
      </c>
      <c r="G22" s="61">
        <v>1</v>
      </c>
      <c r="H22" s="85" t="s">
        <v>271</v>
      </c>
      <c r="I22" s="85" t="s">
        <v>312</v>
      </c>
      <c r="J22" s="85" t="s">
        <v>402</v>
      </c>
      <c r="K22" s="85" t="s">
        <v>470</v>
      </c>
      <c r="L22" s="85"/>
      <c r="M22" s="62"/>
      <c r="N22" s="63">
        <f t="shared" si="2"/>
        <v>0</v>
      </c>
      <c r="O22" s="86"/>
      <c r="P22" s="61"/>
      <c r="Q22" s="85" t="s">
        <v>312</v>
      </c>
    </row>
    <row r="23" spans="1:18" s="65" customFormat="1" ht="25.5" x14ac:dyDescent="0.2">
      <c r="A23" s="61">
        <f t="shared" si="0"/>
        <v>17</v>
      </c>
      <c r="B23" s="61"/>
      <c r="C23" s="82" t="s">
        <v>98</v>
      </c>
      <c r="D23" s="82" t="s">
        <v>188</v>
      </c>
      <c r="E23" s="61">
        <v>1</v>
      </c>
      <c r="F23" s="61" t="s">
        <v>61</v>
      </c>
      <c r="G23" s="61">
        <v>14</v>
      </c>
      <c r="H23" s="85" t="s">
        <v>272</v>
      </c>
      <c r="I23" s="85" t="s">
        <v>313</v>
      </c>
      <c r="J23" s="85" t="s">
        <v>403</v>
      </c>
      <c r="K23" s="85" t="s">
        <v>470</v>
      </c>
      <c r="L23" s="85"/>
      <c r="M23" s="62"/>
      <c r="N23" s="63">
        <f t="shared" si="2"/>
        <v>0</v>
      </c>
      <c r="O23" s="86"/>
      <c r="P23" s="61"/>
      <c r="Q23" s="85" t="s">
        <v>313</v>
      </c>
      <c r="R23" s="64"/>
    </row>
    <row r="24" spans="1:18" s="65" customFormat="1" ht="25.5" x14ac:dyDescent="0.2">
      <c r="A24" s="61">
        <f t="shared" si="0"/>
        <v>18</v>
      </c>
      <c r="B24" s="61"/>
      <c r="C24" s="82" t="s">
        <v>99</v>
      </c>
      <c r="D24" s="82" t="s">
        <v>189</v>
      </c>
      <c r="E24" s="61">
        <v>1</v>
      </c>
      <c r="F24" s="61" t="s">
        <v>61</v>
      </c>
      <c r="G24" s="61">
        <v>12</v>
      </c>
      <c r="H24" s="85" t="s">
        <v>272</v>
      </c>
      <c r="I24" s="85" t="s">
        <v>314</v>
      </c>
      <c r="J24" s="85" t="s">
        <v>404</v>
      </c>
      <c r="K24" s="85" t="s">
        <v>470</v>
      </c>
      <c r="L24" s="85"/>
      <c r="M24" s="62"/>
      <c r="N24" s="63">
        <f t="shared" si="2"/>
        <v>0</v>
      </c>
      <c r="O24" s="86"/>
      <c r="P24" s="61"/>
      <c r="Q24" s="85" t="s">
        <v>314</v>
      </c>
    </row>
    <row r="25" spans="1:18" s="65" customFormat="1" x14ac:dyDescent="0.2">
      <c r="A25" s="61">
        <f t="shared" si="0"/>
        <v>19</v>
      </c>
      <c r="B25" s="61"/>
      <c r="C25" s="82" t="s">
        <v>100</v>
      </c>
      <c r="D25" s="82" t="s">
        <v>190</v>
      </c>
      <c r="E25" s="61">
        <v>1</v>
      </c>
      <c r="F25" s="61" t="s">
        <v>61</v>
      </c>
      <c r="G25" s="61">
        <v>6</v>
      </c>
      <c r="H25" s="85" t="s">
        <v>273</v>
      </c>
      <c r="I25" s="85" t="s">
        <v>315</v>
      </c>
      <c r="J25" s="85" t="s">
        <v>405</v>
      </c>
      <c r="K25" s="85" t="s">
        <v>470</v>
      </c>
      <c r="L25" s="85"/>
      <c r="M25" s="62"/>
      <c r="N25" s="63">
        <f t="shared" si="2"/>
        <v>0</v>
      </c>
      <c r="O25" s="86"/>
      <c r="P25" s="61"/>
      <c r="Q25" s="85" t="s">
        <v>315</v>
      </c>
      <c r="R25" s="64"/>
    </row>
    <row r="26" spans="1:18" s="65" customFormat="1" x14ac:dyDescent="0.2">
      <c r="A26" s="61">
        <f t="shared" si="0"/>
        <v>20</v>
      </c>
      <c r="B26" s="61"/>
      <c r="C26" s="82" t="s">
        <v>101</v>
      </c>
      <c r="D26" s="82" t="s">
        <v>191</v>
      </c>
      <c r="E26" s="61">
        <v>1</v>
      </c>
      <c r="F26" s="61" t="s">
        <v>61</v>
      </c>
      <c r="G26" s="61">
        <v>3</v>
      </c>
      <c r="H26" s="85" t="s">
        <v>272</v>
      </c>
      <c r="I26" s="85" t="s">
        <v>316</v>
      </c>
      <c r="J26" s="85" t="s">
        <v>406</v>
      </c>
      <c r="K26" s="85" t="s">
        <v>470</v>
      </c>
      <c r="L26" s="85"/>
      <c r="M26" s="62"/>
      <c r="N26" s="63">
        <f t="shared" si="2"/>
        <v>0</v>
      </c>
      <c r="O26" s="86"/>
      <c r="P26" s="61"/>
      <c r="Q26" s="85" t="s">
        <v>316</v>
      </c>
    </row>
    <row r="27" spans="1:18" s="65" customFormat="1" x14ac:dyDescent="0.2">
      <c r="A27" s="61">
        <f t="shared" si="0"/>
        <v>21</v>
      </c>
      <c r="B27" s="61"/>
      <c r="C27" s="82" t="s">
        <v>102</v>
      </c>
      <c r="D27" s="82" t="s">
        <v>192</v>
      </c>
      <c r="E27" s="61">
        <v>1</v>
      </c>
      <c r="F27" s="61" t="s">
        <v>61</v>
      </c>
      <c r="G27" s="61">
        <v>2</v>
      </c>
      <c r="H27" s="85" t="s">
        <v>274</v>
      </c>
      <c r="I27" s="85" t="s">
        <v>317</v>
      </c>
      <c r="J27" s="85" t="s">
        <v>407</v>
      </c>
      <c r="K27" s="85" t="s">
        <v>470</v>
      </c>
      <c r="L27" s="85"/>
      <c r="M27" s="62"/>
      <c r="N27" s="63">
        <f t="shared" si="2"/>
        <v>0</v>
      </c>
      <c r="O27" s="86"/>
      <c r="P27" s="61"/>
      <c r="Q27" s="85" t="s">
        <v>317</v>
      </c>
      <c r="R27" s="64"/>
    </row>
    <row r="28" spans="1:18" s="65" customFormat="1" x14ac:dyDescent="0.2">
      <c r="A28" s="61">
        <f t="shared" si="0"/>
        <v>22</v>
      </c>
      <c r="B28" s="61"/>
      <c r="C28" s="82" t="s">
        <v>103</v>
      </c>
      <c r="D28" s="82" t="s">
        <v>193</v>
      </c>
      <c r="E28" s="61">
        <v>1</v>
      </c>
      <c r="F28" s="61" t="s">
        <v>61</v>
      </c>
      <c r="G28" s="61">
        <v>1</v>
      </c>
      <c r="H28" s="85" t="s">
        <v>275</v>
      </c>
      <c r="I28" s="85" t="s">
        <v>318</v>
      </c>
      <c r="J28" s="85" t="s">
        <v>408</v>
      </c>
      <c r="K28" s="85" t="s">
        <v>470</v>
      </c>
      <c r="L28" s="85"/>
      <c r="M28" s="62"/>
      <c r="N28" s="63">
        <f t="shared" si="2"/>
        <v>0</v>
      </c>
      <c r="O28" s="86"/>
      <c r="P28" s="61"/>
      <c r="Q28" s="85" t="s">
        <v>318</v>
      </c>
    </row>
    <row r="29" spans="1:18" s="65" customFormat="1" x14ac:dyDescent="0.2">
      <c r="A29" s="61">
        <f t="shared" si="0"/>
        <v>23</v>
      </c>
      <c r="B29" s="61"/>
      <c r="C29" s="82" t="s">
        <v>104</v>
      </c>
      <c r="D29" s="82" t="s">
        <v>194</v>
      </c>
      <c r="E29" s="61">
        <v>1</v>
      </c>
      <c r="F29" s="61" t="s">
        <v>61</v>
      </c>
      <c r="G29" s="61">
        <v>5</v>
      </c>
      <c r="H29" s="85" t="s">
        <v>263</v>
      </c>
      <c r="I29" s="85" t="s">
        <v>319</v>
      </c>
      <c r="J29" s="85" t="s">
        <v>409</v>
      </c>
      <c r="K29" s="85" t="s">
        <v>470</v>
      </c>
      <c r="L29" s="85"/>
      <c r="M29" s="62"/>
      <c r="N29" s="63">
        <f t="shared" si="2"/>
        <v>0</v>
      </c>
      <c r="O29" s="86"/>
      <c r="P29" s="61"/>
      <c r="Q29" s="85" t="s">
        <v>319</v>
      </c>
      <c r="R29" s="64"/>
    </row>
    <row r="30" spans="1:18" s="65" customFormat="1" ht="25.5" x14ac:dyDescent="0.2">
      <c r="A30" s="61">
        <f t="shared" si="0"/>
        <v>24</v>
      </c>
      <c r="B30" s="61"/>
      <c r="C30" s="82" t="s">
        <v>105</v>
      </c>
      <c r="D30" s="82" t="s">
        <v>195</v>
      </c>
      <c r="E30" s="61">
        <v>1</v>
      </c>
      <c r="F30" s="61" t="s">
        <v>61</v>
      </c>
      <c r="G30" s="61">
        <v>8</v>
      </c>
      <c r="H30" s="85" t="s">
        <v>276</v>
      </c>
      <c r="I30" s="85" t="s">
        <v>320</v>
      </c>
      <c r="J30" s="85" t="s">
        <v>410</v>
      </c>
      <c r="K30" s="85" t="s">
        <v>470</v>
      </c>
      <c r="L30" s="85"/>
      <c r="M30" s="62"/>
      <c r="N30" s="63">
        <f t="shared" si="2"/>
        <v>0</v>
      </c>
      <c r="O30" s="86"/>
      <c r="P30" s="61"/>
      <c r="Q30" s="85" t="s">
        <v>320</v>
      </c>
    </row>
    <row r="31" spans="1:18" s="65" customFormat="1" ht="25.5" x14ac:dyDescent="0.2">
      <c r="A31" s="61">
        <f t="shared" si="0"/>
        <v>25</v>
      </c>
      <c r="B31" s="61"/>
      <c r="C31" s="82" t="s">
        <v>106</v>
      </c>
      <c r="D31" s="82" t="s">
        <v>196</v>
      </c>
      <c r="E31" s="61">
        <v>1</v>
      </c>
      <c r="F31" s="61" t="s">
        <v>61</v>
      </c>
      <c r="G31" s="61">
        <v>1</v>
      </c>
      <c r="H31" s="85" t="s">
        <v>277</v>
      </c>
      <c r="I31" s="85" t="s">
        <v>321</v>
      </c>
      <c r="J31" s="85" t="s">
        <v>281</v>
      </c>
      <c r="K31" s="85" t="s">
        <v>281</v>
      </c>
      <c r="L31" s="85"/>
      <c r="M31" s="62"/>
      <c r="N31" s="63">
        <f t="shared" si="2"/>
        <v>0</v>
      </c>
      <c r="O31" s="86"/>
      <c r="P31" s="61"/>
      <c r="Q31" s="85" t="s">
        <v>321</v>
      </c>
      <c r="R31" s="64"/>
    </row>
    <row r="32" spans="1:18" s="65" customFormat="1" ht="25.5" x14ac:dyDescent="0.2">
      <c r="A32" s="61">
        <f t="shared" si="0"/>
        <v>26</v>
      </c>
      <c r="B32" s="61"/>
      <c r="C32" s="82" t="s">
        <v>107</v>
      </c>
      <c r="D32" s="82" t="s">
        <v>197</v>
      </c>
      <c r="E32" s="61">
        <v>1</v>
      </c>
      <c r="F32" s="61" t="s">
        <v>61</v>
      </c>
      <c r="G32" s="61">
        <v>2</v>
      </c>
      <c r="H32" s="85" t="s">
        <v>277</v>
      </c>
      <c r="I32" s="85" t="s">
        <v>322</v>
      </c>
      <c r="J32" s="85" t="s">
        <v>281</v>
      </c>
      <c r="K32" s="85" t="s">
        <v>281</v>
      </c>
      <c r="L32" s="85"/>
      <c r="M32" s="62"/>
      <c r="N32" s="63">
        <f t="shared" si="2"/>
        <v>0</v>
      </c>
      <c r="O32" s="86"/>
      <c r="P32" s="61"/>
      <c r="Q32" s="85" t="s">
        <v>322</v>
      </c>
    </row>
    <row r="33" spans="1:18" s="65" customFormat="1" ht="25.5" x14ac:dyDescent="0.2">
      <c r="A33" s="61">
        <f t="shared" si="0"/>
        <v>27</v>
      </c>
      <c r="B33" s="61"/>
      <c r="C33" s="82" t="s">
        <v>108</v>
      </c>
      <c r="D33" s="82" t="s">
        <v>198</v>
      </c>
      <c r="E33" s="61">
        <v>1</v>
      </c>
      <c r="F33" s="61" t="s">
        <v>61</v>
      </c>
      <c r="G33" s="61">
        <v>2</v>
      </c>
      <c r="H33" s="85" t="s">
        <v>278</v>
      </c>
      <c r="I33" s="85" t="s">
        <v>323</v>
      </c>
      <c r="J33" s="85" t="s">
        <v>411</v>
      </c>
      <c r="K33" s="85" t="s">
        <v>470</v>
      </c>
      <c r="L33" s="85"/>
      <c r="M33" s="62"/>
      <c r="N33" s="63">
        <f t="shared" si="2"/>
        <v>0</v>
      </c>
      <c r="O33" s="86"/>
      <c r="P33" s="61"/>
      <c r="Q33" s="85" t="s">
        <v>323</v>
      </c>
      <c r="R33" s="64"/>
    </row>
    <row r="34" spans="1:18" s="65" customFormat="1" ht="25.5" x14ac:dyDescent="0.2">
      <c r="A34" s="61">
        <f t="shared" si="0"/>
        <v>28</v>
      </c>
      <c r="B34" s="61"/>
      <c r="C34" s="82" t="s">
        <v>109</v>
      </c>
      <c r="D34" s="82" t="s">
        <v>199</v>
      </c>
      <c r="E34" s="61">
        <v>1</v>
      </c>
      <c r="F34" s="61" t="s">
        <v>61</v>
      </c>
      <c r="G34" s="61">
        <v>2</v>
      </c>
      <c r="H34" s="85" t="s">
        <v>277</v>
      </c>
      <c r="I34" s="85" t="s">
        <v>324</v>
      </c>
      <c r="J34" s="85" t="s">
        <v>281</v>
      </c>
      <c r="K34" s="85" t="s">
        <v>281</v>
      </c>
      <c r="L34" s="85"/>
      <c r="M34" s="62"/>
      <c r="N34" s="63">
        <f t="shared" si="2"/>
        <v>0</v>
      </c>
      <c r="O34" s="86"/>
      <c r="P34" s="61"/>
      <c r="Q34" s="85" t="s">
        <v>324</v>
      </c>
    </row>
    <row r="35" spans="1:18" s="65" customFormat="1" ht="25.5" x14ac:dyDescent="0.2">
      <c r="A35" s="61">
        <f t="shared" si="0"/>
        <v>29</v>
      </c>
      <c r="B35" s="61"/>
      <c r="C35" s="82" t="s">
        <v>110</v>
      </c>
      <c r="D35" s="82" t="s">
        <v>200</v>
      </c>
      <c r="E35" s="61">
        <v>1</v>
      </c>
      <c r="F35" s="61" t="s">
        <v>61</v>
      </c>
      <c r="G35" s="61">
        <v>1</v>
      </c>
      <c r="H35" s="85" t="s">
        <v>277</v>
      </c>
      <c r="I35" s="85" t="s">
        <v>325</v>
      </c>
      <c r="J35" s="85" t="s">
        <v>281</v>
      </c>
      <c r="K35" s="85" t="s">
        <v>281</v>
      </c>
      <c r="L35" s="85"/>
      <c r="M35" s="62"/>
      <c r="N35" s="63">
        <f t="shared" si="2"/>
        <v>0</v>
      </c>
      <c r="O35" s="86"/>
      <c r="P35" s="61"/>
      <c r="Q35" s="85" t="s">
        <v>325</v>
      </c>
      <c r="R35" s="64"/>
    </row>
    <row r="36" spans="1:18" s="65" customFormat="1" ht="25.5" x14ac:dyDescent="0.2">
      <c r="A36" s="61">
        <f t="shared" si="0"/>
        <v>30</v>
      </c>
      <c r="B36" s="61"/>
      <c r="C36" s="82" t="s">
        <v>111</v>
      </c>
      <c r="D36" s="82" t="s">
        <v>201</v>
      </c>
      <c r="E36" s="61">
        <v>1</v>
      </c>
      <c r="F36" s="61" t="s">
        <v>61</v>
      </c>
      <c r="G36" s="61">
        <v>1</v>
      </c>
      <c r="H36" s="85" t="s">
        <v>277</v>
      </c>
      <c r="I36" s="85" t="s">
        <v>326</v>
      </c>
      <c r="J36" s="85" t="s">
        <v>281</v>
      </c>
      <c r="K36" s="85" t="s">
        <v>281</v>
      </c>
      <c r="L36" s="85"/>
      <c r="M36" s="62"/>
      <c r="N36" s="63">
        <f t="shared" si="2"/>
        <v>0</v>
      </c>
      <c r="O36" s="86"/>
      <c r="P36" s="61"/>
      <c r="Q36" s="85" t="s">
        <v>326</v>
      </c>
    </row>
    <row r="37" spans="1:18" s="65" customFormat="1" x14ac:dyDescent="0.2">
      <c r="A37" s="61">
        <f t="shared" si="0"/>
        <v>31</v>
      </c>
      <c r="B37" s="61"/>
      <c r="C37" s="82" t="s">
        <v>112</v>
      </c>
      <c r="D37" s="82" t="s">
        <v>202</v>
      </c>
      <c r="E37" s="61">
        <v>1</v>
      </c>
      <c r="F37" s="61" t="s">
        <v>61</v>
      </c>
      <c r="G37" s="61">
        <v>1</v>
      </c>
      <c r="H37" s="85" t="s">
        <v>279</v>
      </c>
      <c r="I37" s="85" t="s">
        <v>327</v>
      </c>
      <c r="J37" s="85" t="s">
        <v>412</v>
      </c>
      <c r="K37" s="85" t="s">
        <v>470</v>
      </c>
      <c r="L37" s="85"/>
      <c r="M37" s="62"/>
      <c r="N37" s="63">
        <f t="shared" si="2"/>
        <v>0</v>
      </c>
      <c r="O37" s="86"/>
      <c r="P37" s="61"/>
      <c r="Q37" s="85" t="s">
        <v>327</v>
      </c>
      <c r="R37" s="64"/>
    </row>
    <row r="38" spans="1:18" s="65" customFormat="1" x14ac:dyDescent="0.2">
      <c r="A38" s="61">
        <f t="shared" si="0"/>
        <v>32</v>
      </c>
      <c r="B38" s="61"/>
      <c r="C38" s="82" t="s">
        <v>113</v>
      </c>
      <c r="D38" s="82"/>
      <c r="E38" s="61"/>
      <c r="F38" s="61"/>
      <c r="G38" s="61"/>
      <c r="H38" s="85"/>
      <c r="I38" s="85"/>
      <c r="J38" s="85"/>
      <c r="K38" s="85"/>
      <c r="L38" s="85"/>
      <c r="M38" s="62"/>
      <c r="N38" s="63">
        <f t="shared" si="2"/>
        <v>0</v>
      </c>
      <c r="O38" s="86"/>
      <c r="P38" s="61"/>
      <c r="Q38" s="85" t="s">
        <v>328</v>
      </c>
    </row>
    <row r="39" spans="1:18" s="65" customFormat="1" ht="25.5" x14ac:dyDescent="0.2">
      <c r="A39" s="61">
        <f t="shared" si="0"/>
        <v>33</v>
      </c>
      <c r="B39" s="61"/>
      <c r="C39" s="82" t="s">
        <v>114</v>
      </c>
      <c r="D39" s="82" t="s">
        <v>203</v>
      </c>
      <c r="E39" s="61">
        <v>1</v>
      </c>
      <c r="F39" s="61" t="s">
        <v>61</v>
      </c>
      <c r="G39" s="61">
        <v>8</v>
      </c>
      <c r="H39" s="85" t="s">
        <v>280</v>
      </c>
      <c r="I39" s="85" t="s">
        <v>329</v>
      </c>
      <c r="J39" s="85" t="s">
        <v>413</v>
      </c>
      <c r="K39" s="85" t="s">
        <v>470</v>
      </c>
      <c r="L39" s="85"/>
      <c r="M39" s="62"/>
      <c r="N39" s="63">
        <f t="shared" si="2"/>
        <v>0</v>
      </c>
      <c r="O39" s="86"/>
      <c r="P39" s="61"/>
      <c r="Q39" s="85" t="s">
        <v>329</v>
      </c>
      <c r="R39" s="64"/>
    </row>
    <row r="40" spans="1:18" s="65" customFormat="1" ht="25.5" x14ac:dyDescent="0.2">
      <c r="A40" s="61">
        <f t="shared" si="0"/>
        <v>34</v>
      </c>
      <c r="B40" s="61"/>
      <c r="C40" s="82" t="s">
        <v>115</v>
      </c>
      <c r="D40" s="82" t="s">
        <v>204</v>
      </c>
      <c r="E40" s="61">
        <v>1</v>
      </c>
      <c r="F40" s="61" t="s">
        <v>61</v>
      </c>
      <c r="G40" s="61">
        <v>1</v>
      </c>
      <c r="H40" s="85" t="s">
        <v>280</v>
      </c>
      <c r="I40" s="85" t="s">
        <v>330</v>
      </c>
      <c r="J40" s="85" t="s">
        <v>414</v>
      </c>
      <c r="K40" s="85" t="s">
        <v>470</v>
      </c>
      <c r="L40" s="85"/>
      <c r="M40" s="62"/>
      <c r="N40" s="63">
        <f t="shared" si="2"/>
        <v>0</v>
      </c>
      <c r="O40" s="86"/>
      <c r="P40" s="61"/>
      <c r="Q40" s="85" t="s">
        <v>330</v>
      </c>
    </row>
    <row r="41" spans="1:18" s="65" customFormat="1" x14ac:dyDescent="0.2">
      <c r="A41" s="61">
        <f t="shared" si="0"/>
        <v>35</v>
      </c>
      <c r="B41" s="61"/>
      <c r="C41" s="82" t="s">
        <v>116</v>
      </c>
      <c r="D41" s="82"/>
      <c r="E41" s="61"/>
      <c r="F41" s="61"/>
      <c r="G41" s="61"/>
      <c r="H41" s="85"/>
      <c r="I41" s="85"/>
      <c r="J41" s="85"/>
      <c r="K41" s="85"/>
      <c r="L41" s="85"/>
      <c r="M41" s="62"/>
      <c r="N41" s="63">
        <f t="shared" si="2"/>
        <v>0</v>
      </c>
      <c r="O41" s="86"/>
      <c r="P41" s="61"/>
      <c r="Q41" s="85" t="s">
        <v>281</v>
      </c>
      <c r="R41" s="64"/>
    </row>
    <row r="42" spans="1:18" s="65" customFormat="1" x14ac:dyDescent="0.2">
      <c r="A42" s="61">
        <f t="shared" si="0"/>
        <v>36</v>
      </c>
      <c r="B42" s="61"/>
      <c r="C42" s="82" t="s">
        <v>117</v>
      </c>
      <c r="D42" s="82" t="s">
        <v>205</v>
      </c>
      <c r="E42" s="61">
        <v>1</v>
      </c>
      <c r="F42" s="61" t="s">
        <v>61</v>
      </c>
      <c r="G42" s="61">
        <v>1</v>
      </c>
      <c r="H42" s="85" t="s">
        <v>270</v>
      </c>
      <c r="I42" s="85" t="s">
        <v>331</v>
      </c>
      <c r="J42" s="85" t="s">
        <v>415</v>
      </c>
      <c r="K42" s="85" t="s">
        <v>470</v>
      </c>
      <c r="L42" s="85"/>
      <c r="M42" s="62"/>
      <c r="N42" s="63">
        <f t="shared" si="2"/>
        <v>0</v>
      </c>
      <c r="O42" s="86"/>
      <c r="P42" s="61"/>
      <c r="Q42" s="85" t="s">
        <v>331</v>
      </c>
    </row>
    <row r="43" spans="1:18" s="65" customFormat="1" x14ac:dyDescent="0.2">
      <c r="A43" s="61">
        <f t="shared" si="0"/>
        <v>37</v>
      </c>
      <c r="B43" s="61"/>
      <c r="C43" s="82" t="s">
        <v>118</v>
      </c>
      <c r="D43" s="82" t="s">
        <v>206</v>
      </c>
      <c r="E43" s="61">
        <v>1</v>
      </c>
      <c r="F43" s="61" t="s">
        <v>61</v>
      </c>
      <c r="G43" s="61">
        <v>3</v>
      </c>
      <c r="H43" s="85" t="s">
        <v>272</v>
      </c>
      <c r="I43" s="85" t="s">
        <v>332</v>
      </c>
      <c r="J43" s="85" t="s">
        <v>416</v>
      </c>
      <c r="K43" s="85" t="s">
        <v>470</v>
      </c>
      <c r="L43" s="85"/>
      <c r="M43" s="62"/>
      <c r="N43" s="63">
        <f t="shared" si="2"/>
        <v>0</v>
      </c>
      <c r="O43" s="86"/>
      <c r="P43" s="61"/>
      <c r="Q43" s="85" t="s">
        <v>332</v>
      </c>
      <c r="R43" s="64"/>
    </row>
    <row r="44" spans="1:18" s="65" customFormat="1" x14ac:dyDescent="0.2">
      <c r="A44" s="61">
        <f t="shared" si="0"/>
        <v>38</v>
      </c>
      <c r="B44" s="61"/>
      <c r="C44" s="82" t="s">
        <v>119</v>
      </c>
      <c r="D44" s="82" t="s">
        <v>207</v>
      </c>
      <c r="E44" s="61">
        <v>1</v>
      </c>
      <c r="F44" s="61" t="s">
        <v>61</v>
      </c>
      <c r="G44" s="61">
        <v>2</v>
      </c>
      <c r="H44" s="85" t="s">
        <v>272</v>
      </c>
      <c r="I44" s="85" t="s">
        <v>333</v>
      </c>
      <c r="J44" s="85" t="s">
        <v>417</v>
      </c>
      <c r="K44" s="85" t="s">
        <v>470</v>
      </c>
      <c r="L44" s="85"/>
      <c r="M44" s="62"/>
      <c r="N44" s="63">
        <f t="shared" si="2"/>
        <v>0</v>
      </c>
      <c r="O44" s="86"/>
      <c r="P44" s="61"/>
      <c r="Q44" s="85" t="s">
        <v>333</v>
      </c>
    </row>
    <row r="45" spans="1:18" s="65" customFormat="1" x14ac:dyDescent="0.2">
      <c r="A45" s="61">
        <f t="shared" si="0"/>
        <v>39</v>
      </c>
      <c r="B45" s="61"/>
      <c r="C45" s="82" t="s">
        <v>120</v>
      </c>
      <c r="D45" s="82" t="s">
        <v>208</v>
      </c>
      <c r="E45" s="61">
        <v>1</v>
      </c>
      <c r="F45" s="61" t="s">
        <v>61</v>
      </c>
      <c r="G45" s="61">
        <v>2</v>
      </c>
      <c r="H45" s="85" t="s">
        <v>282</v>
      </c>
      <c r="I45" s="85" t="s">
        <v>334</v>
      </c>
      <c r="J45" s="85" t="s">
        <v>418</v>
      </c>
      <c r="K45" s="85" t="s">
        <v>470</v>
      </c>
      <c r="L45" s="85"/>
      <c r="M45" s="62"/>
      <c r="N45" s="63">
        <f t="shared" si="2"/>
        <v>0</v>
      </c>
      <c r="O45" s="86"/>
      <c r="P45" s="61"/>
      <c r="Q45" s="85" t="s">
        <v>334</v>
      </c>
      <c r="R45" s="64"/>
    </row>
    <row r="46" spans="1:18" s="65" customFormat="1" ht="25.5" x14ac:dyDescent="0.2">
      <c r="A46" s="61">
        <f t="shared" si="0"/>
        <v>40</v>
      </c>
      <c r="B46" s="61"/>
      <c r="C46" s="82" t="s">
        <v>121</v>
      </c>
      <c r="D46" s="82" t="s">
        <v>209</v>
      </c>
      <c r="E46" s="61">
        <v>1</v>
      </c>
      <c r="F46" s="61" t="s">
        <v>61</v>
      </c>
      <c r="G46" s="61">
        <v>8</v>
      </c>
      <c r="H46" s="85" t="s">
        <v>273</v>
      </c>
      <c r="I46" s="85" t="s">
        <v>335</v>
      </c>
      <c r="J46" s="85" t="s">
        <v>419</v>
      </c>
      <c r="K46" s="85" t="s">
        <v>470</v>
      </c>
      <c r="L46" s="85"/>
      <c r="M46" s="62"/>
      <c r="N46" s="63">
        <f t="shared" si="2"/>
        <v>0</v>
      </c>
      <c r="O46" s="86"/>
      <c r="P46" s="61"/>
      <c r="Q46" s="85" t="s">
        <v>335</v>
      </c>
    </row>
    <row r="47" spans="1:18" s="65" customFormat="1" ht="25.5" x14ac:dyDescent="0.2">
      <c r="A47" s="61">
        <f t="shared" si="0"/>
        <v>41</v>
      </c>
      <c r="B47" s="61"/>
      <c r="C47" s="82" t="s">
        <v>122</v>
      </c>
      <c r="D47" s="82" t="s">
        <v>210</v>
      </c>
      <c r="E47" s="61">
        <v>1</v>
      </c>
      <c r="F47" s="61" t="s">
        <v>61</v>
      </c>
      <c r="G47" s="61">
        <v>2</v>
      </c>
      <c r="H47" s="85" t="s">
        <v>282</v>
      </c>
      <c r="I47" s="85" t="s">
        <v>336</v>
      </c>
      <c r="J47" s="85" t="s">
        <v>420</v>
      </c>
      <c r="K47" s="85" t="s">
        <v>470</v>
      </c>
      <c r="L47" s="85"/>
      <c r="M47" s="62"/>
      <c r="N47" s="63">
        <f t="shared" si="2"/>
        <v>0</v>
      </c>
      <c r="O47" s="86"/>
      <c r="P47" s="61"/>
      <c r="Q47" s="85" t="s">
        <v>336</v>
      </c>
      <c r="R47" s="64"/>
    </row>
    <row r="48" spans="1:18" s="65" customFormat="1" ht="25.5" x14ac:dyDescent="0.2">
      <c r="A48" s="61">
        <f t="shared" si="0"/>
        <v>42</v>
      </c>
      <c r="B48" s="61"/>
      <c r="C48" s="82" t="s">
        <v>123</v>
      </c>
      <c r="D48" s="82" t="s">
        <v>211</v>
      </c>
      <c r="E48" s="61">
        <v>1</v>
      </c>
      <c r="F48" s="61" t="s">
        <v>61</v>
      </c>
      <c r="G48" s="61">
        <v>1</v>
      </c>
      <c r="H48" s="85" t="s">
        <v>283</v>
      </c>
      <c r="I48" s="85" t="s">
        <v>337</v>
      </c>
      <c r="J48" s="85" t="s">
        <v>421</v>
      </c>
      <c r="K48" s="85" t="s">
        <v>470</v>
      </c>
      <c r="L48" s="85"/>
      <c r="M48" s="62"/>
      <c r="N48" s="63">
        <f t="shared" si="2"/>
        <v>0</v>
      </c>
      <c r="O48" s="86"/>
      <c r="P48" s="61"/>
      <c r="Q48" s="85" t="s">
        <v>337</v>
      </c>
    </row>
    <row r="49" spans="1:18" s="65" customFormat="1" ht="25.5" x14ac:dyDescent="0.2">
      <c r="A49" s="61">
        <f t="shared" si="0"/>
        <v>43</v>
      </c>
      <c r="B49" s="61"/>
      <c r="C49" s="82" t="s">
        <v>124</v>
      </c>
      <c r="D49" s="82" t="s">
        <v>212</v>
      </c>
      <c r="E49" s="61">
        <v>1</v>
      </c>
      <c r="F49" s="61" t="s">
        <v>61</v>
      </c>
      <c r="G49" s="61">
        <v>1</v>
      </c>
      <c r="H49" s="85" t="s">
        <v>284</v>
      </c>
      <c r="I49" s="85" t="s">
        <v>338</v>
      </c>
      <c r="J49" s="85" t="s">
        <v>422</v>
      </c>
      <c r="K49" s="85" t="s">
        <v>470</v>
      </c>
      <c r="L49" s="85"/>
      <c r="M49" s="62"/>
      <c r="N49" s="63">
        <f t="shared" si="2"/>
        <v>0</v>
      </c>
      <c r="O49" s="86"/>
      <c r="P49" s="61"/>
      <c r="Q49" s="85" t="s">
        <v>338</v>
      </c>
      <c r="R49" s="64"/>
    </row>
    <row r="50" spans="1:18" s="65" customFormat="1" x14ac:dyDescent="0.2">
      <c r="A50" s="61">
        <f t="shared" si="0"/>
        <v>44</v>
      </c>
      <c r="B50" s="61"/>
      <c r="C50" s="82" t="s">
        <v>125</v>
      </c>
      <c r="D50" s="82" t="s">
        <v>213</v>
      </c>
      <c r="E50" s="61">
        <v>1</v>
      </c>
      <c r="F50" s="61" t="s">
        <v>61</v>
      </c>
      <c r="G50" s="61">
        <v>2</v>
      </c>
      <c r="H50" s="85" t="s">
        <v>274</v>
      </c>
      <c r="I50" s="85" t="s">
        <v>339</v>
      </c>
      <c r="J50" s="85" t="s">
        <v>423</v>
      </c>
      <c r="K50" s="85" t="s">
        <v>470</v>
      </c>
      <c r="L50" s="85"/>
      <c r="M50" s="62"/>
      <c r="N50" s="63">
        <f t="shared" si="2"/>
        <v>0</v>
      </c>
      <c r="O50" s="86"/>
      <c r="P50" s="61"/>
      <c r="Q50" s="85" t="s">
        <v>339</v>
      </c>
    </row>
    <row r="51" spans="1:18" s="65" customFormat="1" x14ac:dyDescent="0.2">
      <c r="A51" s="61">
        <f t="shared" si="0"/>
        <v>45</v>
      </c>
      <c r="B51" s="61"/>
      <c r="C51" s="82" t="s">
        <v>126</v>
      </c>
      <c r="D51" s="82" t="s">
        <v>214</v>
      </c>
      <c r="E51" s="61">
        <v>1</v>
      </c>
      <c r="F51" s="61" t="s">
        <v>61</v>
      </c>
      <c r="G51" s="61">
        <v>8</v>
      </c>
      <c r="H51" s="85" t="s">
        <v>285</v>
      </c>
      <c r="I51" s="85" t="s">
        <v>340</v>
      </c>
      <c r="J51" s="85" t="s">
        <v>424</v>
      </c>
      <c r="K51" s="85" t="s">
        <v>470</v>
      </c>
      <c r="L51" s="85"/>
      <c r="M51" s="62"/>
      <c r="N51" s="63">
        <f t="shared" si="2"/>
        <v>0</v>
      </c>
      <c r="O51" s="86"/>
      <c r="P51" s="61"/>
      <c r="Q51" s="85" t="s">
        <v>340</v>
      </c>
      <c r="R51" s="64"/>
    </row>
    <row r="52" spans="1:18" s="65" customFormat="1" ht="51" x14ac:dyDescent="0.2">
      <c r="A52" s="61">
        <f t="shared" si="0"/>
        <v>46</v>
      </c>
      <c r="B52" s="61"/>
      <c r="C52" s="82" t="s">
        <v>127</v>
      </c>
      <c r="D52" s="82" t="s">
        <v>215</v>
      </c>
      <c r="E52" s="61">
        <v>1</v>
      </c>
      <c r="F52" s="61" t="s">
        <v>61</v>
      </c>
      <c r="G52" s="61">
        <v>20</v>
      </c>
      <c r="H52" s="85" t="s">
        <v>285</v>
      </c>
      <c r="I52" s="85" t="s">
        <v>341</v>
      </c>
      <c r="J52" s="85" t="s">
        <v>425</v>
      </c>
      <c r="K52" s="85" t="s">
        <v>470</v>
      </c>
      <c r="L52" s="85"/>
      <c r="M52" s="62"/>
      <c r="N52" s="63">
        <f t="shared" si="2"/>
        <v>0</v>
      </c>
      <c r="O52" s="86"/>
      <c r="P52" s="61"/>
      <c r="Q52" s="85" t="s">
        <v>341</v>
      </c>
    </row>
    <row r="53" spans="1:18" s="65" customFormat="1" x14ac:dyDescent="0.2">
      <c r="A53" s="61">
        <f t="shared" si="0"/>
        <v>47</v>
      </c>
      <c r="B53" s="61"/>
      <c r="C53" s="82" t="s">
        <v>128</v>
      </c>
      <c r="D53" s="82" t="s">
        <v>216</v>
      </c>
      <c r="E53" s="61">
        <v>1</v>
      </c>
      <c r="F53" s="61" t="s">
        <v>61</v>
      </c>
      <c r="G53" s="61">
        <v>1</v>
      </c>
      <c r="H53" s="85" t="s">
        <v>285</v>
      </c>
      <c r="I53" s="85" t="s">
        <v>342</v>
      </c>
      <c r="J53" s="85" t="s">
        <v>426</v>
      </c>
      <c r="K53" s="85" t="s">
        <v>470</v>
      </c>
      <c r="L53" s="85"/>
      <c r="M53" s="62"/>
      <c r="N53" s="63">
        <f t="shared" si="2"/>
        <v>0</v>
      </c>
      <c r="O53" s="86"/>
      <c r="P53" s="61"/>
      <c r="Q53" s="85" t="s">
        <v>342</v>
      </c>
      <c r="R53" s="64"/>
    </row>
    <row r="54" spans="1:18" s="65" customFormat="1" ht="76.5" x14ac:dyDescent="0.2">
      <c r="A54" s="61">
        <f t="shared" si="0"/>
        <v>48</v>
      </c>
      <c r="B54" s="61"/>
      <c r="C54" s="82" t="s">
        <v>129</v>
      </c>
      <c r="D54" s="82" t="s">
        <v>217</v>
      </c>
      <c r="E54" s="61">
        <v>1</v>
      </c>
      <c r="F54" s="61" t="s">
        <v>61</v>
      </c>
      <c r="G54" s="61">
        <v>38</v>
      </c>
      <c r="H54" s="85" t="s">
        <v>285</v>
      </c>
      <c r="I54" s="85" t="s">
        <v>343</v>
      </c>
      <c r="J54" s="85" t="s">
        <v>427</v>
      </c>
      <c r="K54" s="85" t="s">
        <v>470</v>
      </c>
      <c r="L54" s="85"/>
      <c r="M54" s="62"/>
      <c r="N54" s="63">
        <f t="shared" si="2"/>
        <v>0</v>
      </c>
      <c r="O54" s="86"/>
      <c r="P54" s="61"/>
      <c r="Q54" s="85" t="s">
        <v>343</v>
      </c>
    </row>
    <row r="55" spans="1:18" s="65" customFormat="1" x14ac:dyDescent="0.2">
      <c r="A55" s="61">
        <f t="shared" si="0"/>
        <v>49</v>
      </c>
      <c r="B55" s="61"/>
      <c r="C55" s="82" t="s">
        <v>130</v>
      </c>
      <c r="D55" s="82" t="s">
        <v>218</v>
      </c>
      <c r="E55" s="61">
        <v>1</v>
      </c>
      <c r="F55" s="61" t="s">
        <v>61</v>
      </c>
      <c r="G55" s="61">
        <v>5</v>
      </c>
      <c r="H55" s="85" t="s">
        <v>285</v>
      </c>
      <c r="I55" s="85" t="s">
        <v>344</v>
      </c>
      <c r="J55" s="85" t="s">
        <v>428</v>
      </c>
      <c r="K55" s="85" t="s">
        <v>470</v>
      </c>
      <c r="L55" s="85"/>
      <c r="M55" s="62"/>
      <c r="N55" s="63">
        <f t="shared" si="2"/>
        <v>0</v>
      </c>
      <c r="O55" s="86"/>
      <c r="P55" s="61"/>
      <c r="Q55" s="85" t="s">
        <v>344</v>
      </c>
      <c r="R55" s="64"/>
    </row>
    <row r="56" spans="1:18" s="65" customFormat="1" ht="25.5" x14ac:dyDescent="0.2">
      <c r="A56" s="61">
        <f t="shared" si="0"/>
        <v>50</v>
      </c>
      <c r="B56" s="61"/>
      <c r="C56" s="82" t="s">
        <v>131</v>
      </c>
      <c r="D56" s="82" t="s">
        <v>219</v>
      </c>
      <c r="E56" s="61">
        <v>1</v>
      </c>
      <c r="F56" s="61" t="s">
        <v>61</v>
      </c>
      <c r="G56" s="61">
        <v>9</v>
      </c>
      <c r="H56" s="85" t="s">
        <v>285</v>
      </c>
      <c r="I56" s="85" t="s">
        <v>345</v>
      </c>
      <c r="J56" s="85" t="s">
        <v>429</v>
      </c>
      <c r="K56" s="85" t="s">
        <v>470</v>
      </c>
      <c r="L56" s="85"/>
      <c r="M56" s="62"/>
      <c r="N56" s="63">
        <f t="shared" si="2"/>
        <v>0</v>
      </c>
      <c r="O56" s="86"/>
      <c r="P56" s="61"/>
      <c r="Q56" s="85" t="s">
        <v>345</v>
      </c>
    </row>
    <row r="57" spans="1:18" s="65" customFormat="1" x14ac:dyDescent="0.2">
      <c r="A57" s="61">
        <f t="shared" si="0"/>
        <v>51</v>
      </c>
      <c r="B57" s="61"/>
      <c r="C57" s="82" t="s">
        <v>132</v>
      </c>
      <c r="D57" s="82" t="s">
        <v>220</v>
      </c>
      <c r="E57" s="61">
        <v>1</v>
      </c>
      <c r="F57" s="61" t="s">
        <v>61</v>
      </c>
      <c r="G57" s="61">
        <v>1</v>
      </c>
      <c r="H57" s="85" t="s">
        <v>285</v>
      </c>
      <c r="I57" s="85" t="s">
        <v>346</v>
      </c>
      <c r="J57" s="85" t="s">
        <v>430</v>
      </c>
      <c r="K57" s="85" t="s">
        <v>470</v>
      </c>
      <c r="L57" s="85"/>
      <c r="M57" s="62"/>
      <c r="N57" s="63">
        <f t="shared" si="2"/>
        <v>0</v>
      </c>
      <c r="O57" s="86"/>
      <c r="P57" s="61"/>
      <c r="Q57" s="85" t="s">
        <v>346</v>
      </c>
      <c r="R57" s="64"/>
    </row>
    <row r="58" spans="1:18" s="65" customFormat="1" x14ac:dyDescent="0.2">
      <c r="A58" s="61">
        <f t="shared" si="0"/>
        <v>52</v>
      </c>
      <c r="B58" s="61"/>
      <c r="C58" s="82" t="s">
        <v>133</v>
      </c>
      <c r="D58" s="82" t="s">
        <v>221</v>
      </c>
      <c r="E58" s="61">
        <v>1</v>
      </c>
      <c r="F58" s="61" t="s">
        <v>61</v>
      </c>
      <c r="G58" s="61">
        <v>1</v>
      </c>
      <c r="H58" s="85" t="s">
        <v>285</v>
      </c>
      <c r="I58" s="85" t="s">
        <v>347</v>
      </c>
      <c r="J58" s="85" t="s">
        <v>431</v>
      </c>
      <c r="K58" s="85" t="s">
        <v>470</v>
      </c>
      <c r="L58" s="85"/>
      <c r="M58" s="62"/>
      <c r="N58" s="63">
        <f t="shared" si="2"/>
        <v>0</v>
      </c>
      <c r="O58" s="86"/>
      <c r="P58" s="61"/>
      <c r="Q58" s="85" t="s">
        <v>347</v>
      </c>
    </row>
    <row r="59" spans="1:18" s="65" customFormat="1" x14ac:dyDescent="0.2">
      <c r="A59" s="61">
        <f t="shared" si="0"/>
        <v>53</v>
      </c>
      <c r="B59" s="61"/>
      <c r="C59" s="82" t="s">
        <v>134</v>
      </c>
      <c r="D59" s="82" t="s">
        <v>222</v>
      </c>
      <c r="E59" s="61">
        <v>1</v>
      </c>
      <c r="F59" s="61" t="s">
        <v>61</v>
      </c>
      <c r="G59" s="61">
        <v>1</v>
      </c>
      <c r="H59" s="85" t="s">
        <v>285</v>
      </c>
      <c r="I59" s="85" t="s">
        <v>348</v>
      </c>
      <c r="J59" s="85" t="s">
        <v>432</v>
      </c>
      <c r="K59" s="85" t="s">
        <v>470</v>
      </c>
      <c r="L59" s="85"/>
      <c r="M59" s="62"/>
      <c r="N59" s="63">
        <f t="shared" si="2"/>
        <v>0</v>
      </c>
      <c r="O59" s="86"/>
      <c r="P59" s="61"/>
      <c r="Q59" s="85" t="s">
        <v>348</v>
      </c>
      <c r="R59" s="64"/>
    </row>
    <row r="60" spans="1:18" s="65" customFormat="1" x14ac:dyDescent="0.2">
      <c r="A60" s="61">
        <f t="shared" si="0"/>
        <v>54</v>
      </c>
      <c r="B60" s="61"/>
      <c r="C60" s="82" t="s">
        <v>135</v>
      </c>
      <c r="D60" s="82" t="s">
        <v>223</v>
      </c>
      <c r="E60" s="61">
        <v>1</v>
      </c>
      <c r="F60" s="61" t="s">
        <v>61</v>
      </c>
      <c r="G60" s="61">
        <v>1</v>
      </c>
      <c r="H60" s="85" t="s">
        <v>285</v>
      </c>
      <c r="I60" s="85" t="s">
        <v>349</v>
      </c>
      <c r="J60" s="85" t="s">
        <v>433</v>
      </c>
      <c r="K60" s="85" t="s">
        <v>470</v>
      </c>
      <c r="L60" s="85"/>
      <c r="M60" s="62"/>
      <c r="N60" s="63">
        <f t="shared" si="2"/>
        <v>0</v>
      </c>
      <c r="O60" s="86"/>
      <c r="P60" s="61"/>
      <c r="Q60" s="85" t="s">
        <v>349</v>
      </c>
    </row>
    <row r="61" spans="1:18" s="65" customFormat="1" x14ac:dyDescent="0.2">
      <c r="A61" s="61">
        <f t="shared" si="0"/>
        <v>55</v>
      </c>
      <c r="B61" s="61"/>
      <c r="C61" s="82" t="s">
        <v>136</v>
      </c>
      <c r="D61" s="82" t="s">
        <v>224</v>
      </c>
      <c r="E61" s="61">
        <v>1</v>
      </c>
      <c r="F61" s="61" t="s">
        <v>61</v>
      </c>
      <c r="G61" s="61">
        <v>2</v>
      </c>
      <c r="H61" s="85" t="s">
        <v>285</v>
      </c>
      <c r="I61" s="85" t="s">
        <v>350</v>
      </c>
      <c r="J61" s="85" t="s">
        <v>434</v>
      </c>
      <c r="K61" s="85" t="s">
        <v>470</v>
      </c>
      <c r="L61" s="85"/>
      <c r="M61" s="62"/>
      <c r="N61" s="63">
        <f t="shared" si="2"/>
        <v>0</v>
      </c>
      <c r="O61" s="86"/>
      <c r="P61" s="61"/>
      <c r="Q61" s="85" t="s">
        <v>350</v>
      </c>
      <c r="R61" s="64"/>
    </row>
    <row r="62" spans="1:18" s="65" customFormat="1" x14ac:dyDescent="0.2">
      <c r="A62" s="61">
        <f t="shared" si="0"/>
        <v>56</v>
      </c>
      <c r="B62" s="61"/>
      <c r="C62" s="82" t="s">
        <v>137</v>
      </c>
      <c r="D62" s="82" t="s">
        <v>225</v>
      </c>
      <c r="E62" s="61">
        <v>1</v>
      </c>
      <c r="F62" s="61" t="s">
        <v>61</v>
      </c>
      <c r="G62" s="61">
        <v>5</v>
      </c>
      <c r="H62" s="85" t="s">
        <v>285</v>
      </c>
      <c r="I62" s="85" t="s">
        <v>351</v>
      </c>
      <c r="J62" s="85" t="s">
        <v>435</v>
      </c>
      <c r="K62" s="85" t="s">
        <v>470</v>
      </c>
      <c r="L62" s="85"/>
      <c r="M62" s="62"/>
      <c r="N62" s="63">
        <f t="shared" si="2"/>
        <v>0</v>
      </c>
      <c r="O62" s="86"/>
      <c r="P62" s="61"/>
      <c r="Q62" s="85" t="s">
        <v>351</v>
      </c>
    </row>
    <row r="63" spans="1:18" s="65" customFormat="1" x14ac:dyDescent="0.2">
      <c r="A63" s="61">
        <f t="shared" si="0"/>
        <v>57</v>
      </c>
      <c r="B63" s="61"/>
      <c r="C63" s="82" t="s">
        <v>138</v>
      </c>
      <c r="D63" s="82" t="s">
        <v>226</v>
      </c>
      <c r="E63" s="61">
        <v>1</v>
      </c>
      <c r="F63" s="61" t="s">
        <v>61</v>
      </c>
      <c r="G63" s="61">
        <v>2</v>
      </c>
      <c r="H63" s="85" t="s">
        <v>285</v>
      </c>
      <c r="I63" s="85" t="s">
        <v>352</v>
      </c>
      <c r="J63" s="85" t="s">
        <v>436</v>
      </c>
      <c r="K63" s="85" t="s">
        <v>470</v>
      </c>
      <c r="L63" s="85"/>
      <c r="M63" s="62"/>
      <c r="N63" s="63">
        <f t="shared" si="2"/>
        <v>0</v>
      </c>
      <c r="O63" s="86"/>
      <c r="P63" s="61"/>
      <c r="Q63" s="85" t="s">
        <v>352</v>
      </c>
      <c r="R63" s="64"/>
    </row>
    <row r="64" spans="1:18" s="65" customFormat="1" ht="25.5" x14ac:dyDescent="0.2">
      <c r="A64" s="61">
        <f t="shared" si="0"/>
        <v>58</v>
      </c>
      <c r="B64" s="61"/>
      <c r="C64" s="82" t="s">
        <v>139</v>
      </c>
      <c r="D64" s="82" t="s">
        <v>227</v>
      </c>
      <c r="E64" s="61">
        <v>1</v>
      </c>
      <c r="F64" s="61" t="s">
        <v>61</v>
      </c>
      <c r="G64" s="61">
        <v>13</v>
      </c>
      <c r="H64" s="85" t="s">
        <v>285</v>
      </c>
      <c r="I64" s="85" t="s">
        <v>353</v>
      </c>
      <c r="J64" s="85" t="s">
        <v>437</v>
      </c>
      <c r="K64" s="85" t="s">
        <v>470</v>
      </c>
      <c r="L64" s="85"/>
      <c r="M64" s="62"/>
      <c r="N64" s="63">
        <f t="shared" si="2"/>
        <v>0</v>
      </c>
      <c r="O64" s="86"/>
      <c r="P64" s="61"/>
      <c r="Q64" s="85" t="s">
        <v>353</v>
      </c>
    </row>
    <row r="65" spans="1:18" s="65" customFormat="1" ht="38.25" x14ac:dyDescent="0.2">
      <c r="A65" s="61">
        <f t="shared" si="0"/>
        <v>59</v>
      </c>
      <c r="B65" s="61"/>
      <c r="C65" s="82" t="s">
        <v>140</v>
      </c>
      <c r="D65" s="82" t="s">
        <v>228</v>
      </c>
      <c r="E65" s="61">
        <v>1</v>
      </c>
      <c r="F65" s="61" t="s">
        <v>61</v>
      </c>
      <c r="G65" s="61">
        <v>20</v>
      </c>
      <c r="H65" s="85" t="s">
        <v>286</v>
      </c>
      <c r="I65" s="85" t="s">
        <v>354</v>
      </c>
      <c r="J65" s="85" t="s">
        <v>438</v>
      </c>
      <c r="K65" s="85" t="s">
        <v>470</v>
      </c>
      <c r="L65" s="85"/>
      <c r="M65" s="62"/>
      <c r="N65" s="63">
        <f t="shared" si="2"/>
        <v>0</v>
      </c>
      <c r="O65" s="86"/>
      <c r="P65" s="61"/>
      <c r="Q65" s="85" t="s">
        <v>354</v>
      </c>
      <c r="R65" s="64"/>
    </row>
    <row r="66" spans="1:18" s="65" customFormat="1" x14ac:dyDescent="0.2">
      <c r="A66" s="61">
        <f t="shared" si="0"/>
        <v>60</v>
      </c>
      <c r="B66" s="61"/>
      <c r="C66" s="82" t="s">
        <v>141</v>
      </c>
      <c r="D66" s="82" t="s">
        <v>229</v>
      </c>
      <c r="E66" s="61">
        <v>1</v>
      </c>
      <c r="F66" s="61" t="s">
        <v>61</v>
      </c>
      <c r="G66" s="61">
        <v>6</v>
      </c>
      <c r="H66" s="85" t="s">
        <v>285</v>
      </c>
      <c r="I66" s="85" t="s">
        <v>355</v>
      </c>
      <c r="J66" s="85" t="s">
        <v>439</v>
      </c>
      <c r="K66" s="85" t="s">
        <v>470</v>
      </c>
      <c r="L66" s="85"/>
      <c r="M66" s="62"/>
      <c r="N66" s="63">
        <f t="shared" si="2"/>
        <v>0</v>
      </c>
      <c r="O66" s="86"/>
      <c r="P66" s="61"/>
      <c r="Q66" s="85" t="s">
        <v>355</v>
      </c>
    </row>
    <row r="67" spans="1:18" s="65" customFormat="1" x14ac:dyDescent="0.2">
      <c r="A67" s="61">
        <f t="shared" si="0"/>
        <v>61</v>
      </c>
      <c r="B67" s="61"/>
      <c r="C67" s="82" t="s">
        <v>142</v>
      </c>
      <c r="D67" s="82" t="s">
        <v>230</v>
      </c>
      <c r="E67" s="61">
        <v>1</v>
      </c>
      <c r="F67" s="61" t="s">
        <v>61</v>
      </c>
      <c r="G67" s="61">
        <v>6</v>
      </c>
      <c r="H67" s="85" t="s">
        <v>285</v>
      </c>
      <c r="I67" s="85" t="s">
        <v>356</v>
      </c>
      <c r="J67" s="85" t="s">
        <v>440</v>
      </c>
      <c r="K67" s="85" t="s">
        <v>470</v>
      </c>
      <c r="L67" s="85"/>
      <c r="M67" s="62"/>
      <c r="N67" s="63">
        <f t="shared" si="2"/>
        <v>0</v>
      </c>
      <c r="O67" s="86"/>
      <c r="P67" s="61"/>
      <c r="Q67" s="85" t="s">
        <v>356</v>
      </c>
      <c r="R67" s="64"/>
    </row>
    <row r="68" spans="1:18" s="65" customFormat="1" x14ac:dyDescent="0.2">
      <c r="A68" s="61">
        <f t="shared" si="0"/>
        <v>62</v>
      </c>
      <c r="B68" s="61"/>
      <c r="C68" s="82" t="s">
        <v>143</v>
      </c>
      <c r="D68" s="82" t="s">
        <v>231</v>
      </c>
      <c r="E68" s="61">
        <v>1</v>
      </c>
      <c r="F68" s="61" t="s">
        <v>61</v>
      </c>
      <c r="G68" s="61">
        <v>4</v>
      </c>
      <c r="H68" s="85" t="s">
        <v>285</v>
      </c>
      <c r="I68" s="85" t="s">
        <v>357</v>
      </c>
      <c r="J68" s="85" t="s">
        <v>441</v>
      </c>
      <c r="K68" s="85" t="s">
        <v>470</v>
      </c>
      <c r="L68" s="85"/>
      <c r="M68" s="62"/>
      <c r="N68" s="63">
        <f t="shared" si="2"/>
        <v>0</v>
      </c>
      <c r="O68" s="86"/>
      <c r="P68" s="61"/>
      <c r="Q68" s="85" t="s">
        <v>357</v>
      </c>
    </row>
    <row r="69" spans="1:18" s="65" customFormat="1" x14ac:dyDescent="0.2">
      <c r="A69" s="61">
        <f t="shared" si="0"/>
        <v>63</v>
      </c>
      <c r="B69" s="61"/>
      <c r="C69" s="82" t="s">
        <v>144</v>
      </c>
      <c r="D69" s="82" t="s">
        <v>232</v>
      </c>
      <c r="E69" s="61">
        <v>1</v>
      </c>
      <c r="F69" s="61" t="s">
        <v>61</v>
      </c>
      <c r="G69" s="61">
        <v>1</v>
      </c>
      <c r="H69" s="85" t="s">
        <v>286</v>
      </c>
      <c r="I69" s="85" t="s">
        <v>358</v>
      </c>
      <c r="J69" s="85" t="s">
        <v>442</v>
      </c>
      <c r="K69" s="85" t="s">
        <v>470</v>
      </c>
      <c r="L69" s="85"/>
      <c r="M69" s="62"/>
      <c r="N69" s="63">
        <f t="shared" si="2"/>
        <v>0</v>
      </c>
      <c r="O69" s="86"/>
      <c r="P69" s="61"/>
      <c r="Q69" s="85" t="s">
        <v>358</v>
      </c>
      <c r="R69" s="64"/>
    </row>
    <row r="70" spans="1:18" s="65" customFormat="1" x14ac:dyDescent="0.2">
      <c r="A70" s="61">
        <f t="shared" si="0"/>
        <v>64</v>
      </c>
      <c r="B70" s="61"/>
      <c r="C70" s="82" t="s">
        <v>145</v>
      </c>
      <c r="D70" s="82" t="s">
        <v>233</v>
      </c>
      <c r="E70" s="61">
        <v>1</v>
      </c>
      <c r="F70" s="61" t="s">
        <v>61</v>
      </c>
      <c r="G70" s="61">
        <v>1</v>
      </c>
      <c r="H70" s="85" t="s">
        <v>287</v>
      </c>
      <c r="I70" s="85" t="s">
        <v>359</v>
      </c>
      <c r="J70" s="85" t="s">
        <v>443</v>
      </c>
      <c r="K70" s="85" t="s">
        <v>470</v>
      </c>
      <c r="L70" s="85"/>
      <c r="M70" s="62"/>
      <c r="N70" s="63">
        <f t="shared" si="2"/>
        <v>0</v>
      </c>
      <c r="O70" s="86"/>
      <c r="P70" s="61"/>
      <c r="Q70" s="85" t="s">
        <v>359</v>
      </c>
    </row>
    <row r="71" spans="1:18" s="65" customFormat="1" x14ac:dyDescent="0.2">
      <c r="A71" s="61">
        <f t="shared" si="0"/>
        <v>65</v>
      </c>
      <c r="B71" s="61"/>
      <c r="C71" s="82" t="s">
        <v>146</v>
      </c>
      <c r="D71" s="82" t="s">
        <v>234</v>
      </c>
      <c r="E71" s="61">
        <v>1</v>
      </c>
      <c r="F71" s="61" t="s">
        <v>61</v>
      </c>
      <c r="G71" s="61">
        <v>3</v>
      </c>
      <c r="H71" s="85" t="s">
        <v>288</v>
      </c>
      <c r="I71" s="85" t="s">
        <v>360</v>
      </c>
      <c r="J71" s="85" t="s">
        <v>444</v>
      </c>
      <c r="K71" s="85" t="s">
        <v>470</v>
      </c>
      <c r="L71" s="85"/>
      <c r="M71" s="62"/>
      <c r="N71" s="63">
        <f t="shared" si="2"/>
        <v>0</v>
      </c>
      <c r="O71" s="86"/>
      <c r="P71" s="61"/>
      <c r="Q71" s="85" t="s">
        <v>360</v>
      </c>
      <c r="R71" s="64"/>
    </row>
    <row r="72" spans="1:18" s="65" customFormat="1" ht="25.5" x14ac:dyDescent="0.2">
      <c r="A72" s="61">
        <f t="shared" si="0"/>
        <v>66</v>
      </c>
      <c r="B72" s="61"/>
      <c r="C72" s="82" t="s">
        <v>147</v>
      </c>
      <c r="D72" s="82" t="s">
        <v>235</v>
      </c>
      <c r="E72" s="61">
        <v>1</v>
      </c>
      <c r="F72" s="61" t="s">
        <v>61</v>
      </c>
      <c r="G72" s="61">
        <v>9</v>
      </c>
      <c r="H72" s="85" t="s">
        <v>285</v>
      </c>
      <c r="I72" s="85" t="s">
        <v>361</v>
      </c>
      <c r="J72" s="85" t="s">
        <v>445</v>
      </c>
      <c r="K72" s="85" t="s">
        <v>470</v>
      </c>
      <c r="L72" s="85"/>
      <c r="M72" s="62"/>
      <c r="N72" s="63">
        <f t="shared" si="2"/>
        <v>0</v>
      </c>
      <c r="O72" s="86"/>
      <c r="P72" s="61"/>
      <c r="Q72" s="85" t="s">
        <v>361</v>
      </c>
    </row>
    <row r="73" spans="1:18" s="65" customFormat="1" x14ac:dyDescent="0.2">
      <c r="A73" s="61">
        <f t="shared" si="0"/>
        <v>67</v>
      </c>
      <c r="B73" s="61"/>
      <c r="C73" s="82" t="s">
        <v>148</v>
      </c>
      <c r="D73" s="82" t="s">
        <v>236</v>
      </c>
      <c r="E73" s="61">
        <v>1</v>
      </c>
      <c r="F73" s="61" t="s">
        <v>61</v>
      </c>
      <c r="G73" s="61">
        <v>5</v>
      </c>
      <c r="H73" s="85" t="s">
        <v>285</v>
      </c>
      <c r="I73" s="85" t="s">
        <v>362</v>
      </c>
      <c r="J73" s="85" t="s">
        <v>446</v>
      </c>
      <c r="K73" s="85" t="s">
        <v>470</v>
      </c>
      <c r="L73" s="85"/>
      <c r="M73" s="62"/>
      <c r="N73" s="63">
        <f t="shared" ref="N73:N96" si="3">+M73*G73</f>
        <v>0</v>
      </c>
      <c r="O73" s="86"/>
      <c r="P73" s="61"/>
      <c r="Q73" s="85" t="s">
        <v>362</v>
      </c>
      <c r="R73" s="64"/>
    </row>
    <row r="74" spans="1:18" s="65" customFormat="1" x14ac:dyDescent="0.2">
      <c r="A74" s="61">
        <f t="shared" si="0"/>
        <v>68</v>
      </c>
      <c r="B74" s="61"/>
      <c r="C74" s="82" t="s">
        <v>149</v>
      </c>
      <c r="D74" s="82" t="s">
        <v>237</v>
      </c>
      <c r="E74" s="61">
        <v>1</v>
      </c>
      <c r="F74" s="61" t="s">
        <v>61</v>
      </c>
      <c r="G74" s="61">
        <v>6</v>
      </c>
      <c r="H74" s="85" t="s">
        <v>285</v>
      </c>
      <c r="I74" s="85" t="s">
        <v>363</v>
      </c>
      <c r="J74" s="85" t="s">
        <v>447</v>
      </c>
      <c r="K74" s="85" t="s">
        <v>470</v>
      </c>
      <c r="L74" s="85"/>
      <c r="M74" s="62"/>
      <c r="N74" s="63">
        <f t="shared" si="3"/>
        <v>0</v>
      </c>
      <c r="O74" s="86"/>
      <c r="P74" s="61"/>
      <c r="Q74" s="85" t="s">
        <v>363</v>
      </c>
    </row>
    <row r="75" spans="1:18" s="65" customFormat="1" ht="25.5" x14ac:dyDescent="0.2">
      <c r="A75" s="61">
        <f t="shared" si="0"/>
        <v>69</v>
      </c>
      <c r="B75" s="61"/>
      <c r="C75" s="82" t="s">
        <v>150</v>
      </c>
      <c r="D75" s="82" t="s">
        <v>238</v>
      </c>
      <c r="E75" s="61">
        <v>1</v>
      </c>
      <c r="F75" s="61" t="s">
        <v>61</v>
      </c>
      <c r="G75" s="61">
        <v>7</v>
      </c>
      <c r="H75" s="85" t="s">
        <v>285</v>
      </c>
      <c r="I75" s="85" t="s">
        <v>364</v>
      </c>
      <c r="J75" s="85" t="s">
        <v>448</v>
      </c>
      <c r="K75" s="85" t="s">
        <v>470</v>
      </c>
      <c r="L75" s="85"/>
      <c r="M75" s="62"/>
      <c r="N75" s="63">
        <f t="shared" si="3"/>
        <v>0</v>
      </c>
      <c r="O75" s="86"/>
      <c r="P75" s="61"/>
      <c r="Q75" s="85" t="s">
        <v>364</v>
      </c>
      <c r="R75" s="64"/>
    </row>
    <row r="76" spans="1:18" s="65" customFormat="1" x14ac:dyDescent="0.2">
      <c r="A76" s="61">
        <f t="shared" si="0"/>
        <v>70</v>
      </c>
      <c r="B76" s="61"/>
      <c r="C76" s="82" t="s">
        <v>151</v>
      </c>
      <c r="D76" s="82" t="s">
        <v>239</v>
      </c>
      <c r="E76" s="61">
        <v>1</v>
      </c>
      <c r="F76" s="61" t="s">
        <v>61</v>
      </c>
      <c r="G76" s="61">
        <v>1</v>
      </c>
      <c r="H76" s="85" t="s">
        <v>285</v>
      </c>
      <c r="I76" s="85" t="s">
        <v>365</v>
      </c>
      <c r="J76" s="85" t="s">
        <v>449</v>
      </c>
      <c r="K76" s="85" t="s">
        <v>470</v>
      </c>
      <c r="L76" s="85"/>
      <c r="M76" s="62"/>
      <c r="N76" s="63">
        <f t="shared" si="3"/>
        <v>0</v>
      </c>
      <c r="O76" s="86"/>
      <c r="P76" s="61"/>
      <c r="Q76" s="85" t="s">
        <v>365</v>
      </c>
    </row>
    <row r="77" spans="1:18" s="65" customFormat="1" x14ac:dyDescent="0.2">
      <c r="A77" s="61">
        <f t="shared" si="0"/>
        <v>71</v>
      </c>
      <c r="B77" s="61"/>
      <c r="C77" s="82" t="s">
        <v>152</v>
      </c>
      <c r="D77" s="82" t="s">
        <v>240</v>
      </c>
      <c r="E77" s="61">
        <v>1</v>
      </c>
      <c r="F77" s="61" t="s">
        <v>61</v>
      </c>
      <c r="G77" s="61">
        <v>2</v>
      </c>
      <c r="H77" s="85" t="s">
        <v>285</v>
      </c>
      <c r="I77" s="85" t="s">
        <v>366</v>
      </c>
      <c r="J77" s="85" t="s">
        <v>450</v>
      </c>
      <c r="K77" s="85" t="s">
        <v>470</v>
      </c>
      <c r="L77" s="85"/>
      <c r="M77" s="62"/>
      <c r="N77" s="63">
        <f t="shared" si="3"/>
        <v>0</v>
      </c>
      <c r="O77" s="86"/>
      <c r="P77" s="61"/>
      <c r="Q77" s="85" t="s">
        <v>366</v>
      </c>
      <c r="R77" s="64"/>
    </row>
    <row r="78" spans="1:18" s="65" customFormat="1" ht="25.5" x14ac:dyDescent="0.2">
      <c r="A78" s="61">
        <f t="shared" si="0"/>
        <v>72</v>
      </c>
      <c r="B78" s="61"/>
      <c r="C78" s="82" t="s">
        <v>153</v>
      </c>
      <c r="D78" s="82" t="s">
        <v>241</v>
      </c>
      <c r="E78" s="61">
        <v>1</v>
      </c>
      <c r="F78" s="61" t="s">
        <v>61</v>
      </c>
      <c r="G78" s="61">
        <v>7</v>
      </c>
      <c r="H78" s="85" t="s">
        <v>289</v>
      </c>
      <c r="I78" s="85" t="s">
        <v>367</v>
      </c>
      <c r="J78" s="85" t="s">
        <v>451</v>
      </c>
      <c r="K78" s="85" t="s">
        <v>471</v>
      </c>
      <c r="L78" s="85"/>
      <c r="M78" s="62"/>
      <c r="N78" s="63">
        <f t="shared" si="3"/>
        <v>0</v>
      </c>
      <c r="O78" s="86"/>
      <c r="P78" s="61"/>
      <c r="Q78" s="85" t="s">
        <v>367</v>
      </c>
    </row>
    <row r="79" spans="1:18" s="65" customFormat="1" x14ac:dyDescent="0.2">
      <c r="A79" s="61">
        <f t="shared" si="0"/>
        <v>73</v>
      </c>
      <c r="B79" s="61"/>
      <c r="C79" s="82" t="s">
        <v>154</v>
      </c>
      <c r="D79" s="82" t="s">
        <v>242</v>
      </c>
      <c r="E79" s="61">
        <v>1</v>
      </c>
      <c r="F79" s="61" t="s">
        <v>61</v>
      </c>
      <c r="G79" s="61">
        <v>1</v>
      </c>
      <c r="H79" s="85" t="s">
        <v>290</v>
      </c>
      <c r="I79" s="85" t="s">
        <v>368</v>
      </c>
      <c r="J79" s="85" t="s">
        <v>452</v>
      </c>
      <c r="K79" s="85" t="s">
        <v>470</v>
      </c>
      <c r="L79" s="85"/>
      <c r="M79" s="62"/>
      <c r="N79" s="63">
        <f t="shared" si="3"/>
        <v>0</v>
      </c>
      <c r="O79" s="86"/>
      <c r="P79" s="61"/>
      <c r="Q79" s="85" t="s">
        <v>368</v>
      </c>
      <c r="R79" s="64"/>
    </row>
    <row r="80" spans="1:18" s="65" customFormat="1" ht="25.5" x14ac:dyDescent="0.2">
      <c r="A80" s="61">
        <f t="shared" si="0"/>
        <v>74</v>
      </c>
      <c r="B80" s="61"/>
      <c r="C80" s="82" t="s">
        <v>155</v>
      </c>
      <c r="D80" s="82" t="s">
        <v>243</v>
      </c>
      <c r="E80" s="61">
        <v>1</v>
      </c>
      <c r="F80" s="61" t="s">
        <v>61</v>
      </c>
      <c r="G80" s="61">
        <v>1</v>
      </c>
      <c r="H80" s="85" t="s">
        <v>291</v>
      </c>
      <c r="I80" s="85" t="s">
        <v>369</v>
      </c>
      <c r="J80" s="85" t="s">
        <v>453</v>
      </c>
      <c r="K80" s="85" t="s">
        <v>470</v>
      </c>
      <c r="L80" s="85"/>
      <c r="M80" s="62"/>
      <c r="N80" s="63">
        <f t="shared" si="3"/>
        <v>0</v>
      </c>
      <c r="O80" s="86"/>
      <c r="P80" s="61"/>
      <c r="Q80" s="85" t="s">
        <v>369</v>
      </c>
    </row>
    <row r="81" spans="1:18" s="65" customFormat="1" x14ac:dyDescent="0.2">
      <c r="A81" s="61">
        <f t="shared" si="0"/>
        <v>75</v>
      </c>
      <c r="B81" s="61"/>
      <c r="C81" s="82" t="s">
        <v>156</v>
      </c>
      <c r="D81" s="82" t="s">
        <v>244</v>
      </c>
      <c r="E81" s="61">
        <v>1</v>
      </c>
      <c r="F81" s="61" t="s">
        <v>61</v>
      </c>
      <c r="G81" s="61">
        <v>2</v>
      </c>
      <c r="H81" s="85" t="s">
        <v>284</v>
      </c>
      <c r="I81" s="85" t="s">
        <v>370</v>
      </c>
      <c r="J81" s="85" t="s">
        <v>454</v>
      </c>
      <c r="K81" s="85" t="s">
        <v>470</v>
      </c>
      <c r="L81" s="85"/>
      <c r="M81" s="62"/>
      <c r="N81" s="63">
        <f t="shared" si="3"/>
        <v>0</v>
      </c>
      <c r="O81" s="86"/>
      <c r="P81" s="61"/>
      <c r="Q81" s="85" t="s">
        <v>370</v>
      </c>
      <c r="R81" s="64"/>
    </row>
    <row r="82" spans="1:18" s="65" customFormat="1" x14ac:dyDescent="0.2">
      <c r="A82" s="61">
        <f t="shared" si="0"/>
        <v>76</v>
      </c>
      <c r="B82" s="61"/>
      <c r="C82" s="82" t="s">
        <v>157</v>
      </c>
      <c r="D82" s="82" t="s">
        <v>245</v>
      </c>
      <c r="E82" s="61">
        <v>1</v>
      </c>
      <c r="F82" s="61" t="s">
        <v>61</v>
      </c>
      <c r="G82" s="61">
        <v>1</v>
      </c>
      <c r="H82" s="85" t="s">
        <v>292</v>
      </c>
      <c r="I82" s="85" t="s">
        <v>371</v>
      </c>
      <c r="J82" s="85" t="s">
        <v>455</v>
      </c>
      <c r="K82" s="85" t="s">
        <v>470</v>
      </c>
      <c r="L82" s="85"/>
      <c r="M82" s="62"/>
      <c r="N82" s="63">
        <f t="shared" si="3"/>
        <v>0</v>
      </c>
      <c r="O82" s="86"/>
      <c r="P82" s="61"/>
      <c r="Q82" s="85" t="s">
        <v>371</v>
      </c>
    </row>
    <row r="83" spans="1:18" s="65" customFormat="1" x14ac:dyDescent="0.2">
      <c r="A83" s="61">
        <f t="shared" si="0"/>
        <v>77</v>
      </c>
      <c r="B83" s="61"/>
      <c r="C83" s="82" t="s">
        <v>158</v>
      </c>
      <c r="D83" s="82" t="s">
        <v>246</v>
      </c>
      <c r="E83" s="61">
        <v>1</v>
      </c>
      <c r="F83" s="61" t="s">
        <v>61</v>
      </c>
      <c r="G83" s="61">
        <v>1</v>
      </c>
      <c r="H83" s="85" t="s">
        <v>292</v>
      </c>
      <c r="I83" s="85" t="s">
        <v>372</v>
      </c>
      <c r="J83" s="85" t="s">
        <v>456</v>
      </c>
      <c r="K83" s="85" t="s">
        <v>470</v>
      </c>
      <c r="L83" s="85"/>
      <c r="M83" s="62"/>
      <c r="N83" s="63">
        <f t="shared" si="3"/>
        <v>0</v>
      </c>
      <c r="O83" s="86"/>
      <c r="P83" s="61"/>
      <c r="Q83" s="85" t="s">
        <v>372</v>
      </c>
      <c r="R83" s="64"/>
    </row>
    <row r="84" spans="1:18" s="65" customFormat="1" x14ac:dyDescent="0.2">
      <c r="A84" s="61">
        <f t="shared" si="0"/>
        <v>78</v>
      </c>
      <c r="B84" s="61"/>
      <c r="C84" s="82" t="s">
        <v>159</v>
      </c>
      <c r="D84" s="82" t="s">
        <v>247</v>
      </c>
      <c r="E84" s="61">
        <v>1</v>
      </c>
      <c r="F84" s="61" t="s">
        <v>61</v>
      </c>
      <c r="G84" s="61">
        <v>1</v>
      </c>
      <c r="H84" s="85" t="s">
        <v>292</v>
      </c>
      <c r="I84" s="85" t="s">
        <v>373</v>
      </c>
      <c r="J84" s="85" t="s">
        <v>457</v>
      </c>
      <c r="K84" s="85" t="s">
        <v>470</v>
      </c>
      <c r="L84" s="85"/>
      <c r="M84" s="62"/>
      <c r="N84" s="63">
        <f t="shared" si="3"/>
        <v>0</v>
      </c>
      <c r="O84" s="86"/>
      <c r="P84" s="61"/>
      <c r="Q84" s="85" t="s">
        <v>373</v>
      </c>
    </row>
    <row r="85" spans="1:18" s="65" customFormat="1" x14ac:dyDescent="0.2">
      <c r="A85" s="61">
        <f t="shared" si="0"/>
        <v>79</v>
      </c>
      <c r="B85" s="61"/>
      <c r="C85" s="82" t="s">
        <v>160</v>
      </c>
      <c r="D85" s="82" t="s">
        <v>248</v>
      </c>
      <c r="E85" s="61">
        <v>1</v>
      </c>
      <c r="F85" s="61" t="s">
        <v>61</v>
      </c>
      <c r="G85" s="61">
        <v>1</v>
      </c>
      <c r="H85" s="85" t="s">
        <v>292</v>
      </c>
      <c r="I85" s="85" t="s">
        <v>374</v>
      </c>
      <c r="J85" s="85" t="s">
        <v>458</v>
      </c>
      <c r="K85" s="85" t="s">
        <v>470</v>
      </c>
      <c r="L85" s="85"/>
      <c r="M85" s="62"/>
      <c r="N85" s="63">
        <f t="shared" si="3"/>
        <v>0</v>
      </c>
      <c r="O85" s="86"/>
      <c r="P85" s="61"/>
      <c r="Q85" s="85" t="s">
        <v>374</v>
      </c>
      <c r="R85" s="64"/>
    </row>
    <row r="86" spans="1:18" s="65" customFormat="1" ht="25.5" x14ac:dyDescent="0.2">
      <c r="A86" s="61">
        <f t="shared" si="0"/>
        <v>80</v>
      </c>
      <c r="B86" s="61"/>
      <c r="C86" s="82" t="s">
        <v>161</v>
      </c>
      <c r="D86" s="82" t="s">
        <v>249</v>
      </c>
      <c r="E86" s="61">
        <v>1</v>
      </c>
      <c r="F86" s="61" t="s">
        <v>61</v>
      </c>
      <c r="G86" s="61">
        <v>1</v>
      </c>
      <c r="H86" s="85" t="s">
        <v>293</v>
      </c>
      <c r="I86" s="85" t="s">
        <v>375</v>
      </c>
      <c r="J86" s="85" t="s">
        <v>459</v>
      </c>
      <c r="K86" s="85" t="s">
        <v>470</v>
      </c>
      <c r="L86" s="85"/>
      <c r="M86" s="62"/>
      <c r="N86" s="63">
        <f t="shared" si="3"/>
        <v>0</v>
      </c>
      <c r="O86" s="86"/>
      <c r="P86" s="61"/>
      <c r="Q86" s="85" t="s">
        <v>375</v>
      </c>
    </row>
    <row r="87" spans="1:18" s="65" customFormat="1" x14ac:dyDescent="0.2">
      <c r="A87" s="61">
        <f t="shared" si="0"/>
        <v>81</v>
      </c>
      <c r="B87" s="61"/>
      <c r="C87" s="82" t="s">
        <v>162</v>
      </c>
      <c r="D87" s="82" t="s">
        <v>250</v>
      </c>
      <c r="E87" s="61">
        <v>1</v>
      </c>
      <c r="F87" s="61" t="s">
        <v>61</v>
      </c>
      <c r="G87" s="61">
        <v>1</v>
      </c>
      <c r="H87" s="85" t="s">
        <v>292</v>
      </c>
      <c r="I87" s="85" t="s">
        <v>376</v>
      </c>
      <c r="J87" s="85" t="s">
        <v>460</v>
      </c>
      <c r="K87" s="85" t="s">
        <v>470</v>
      </c>
      <c r="L87" s="85"/>
      <c r="M87" s="62"/>
      <c r="N87" s="63">
        <f t="shared" si="3"/>
        <v>0</v>
      </c>
      <c r="O87" s="86"/>
      <c r="P87" s="61"/>
      <c r="Q87" s="85" t="s">
        <v>376</v>
      </c>
      <c r="R87" s="64"/>
    </row>
    <row r="88" spans="1:18" s="65" customFormat="1" x14ac:dyDescent="0.2">
      <c r="A88" s="61">
        <f t="shared" si="0"/>
        <v>82</v>
      </c>
      <c r="B88" s="61"/>
      <c r="C88" s="82" t="s">
        <v>163</v>
      </c>
      <c r="D88" s="82" t="s">
        <v>251</v>
      </c>
      <c r="E88" s="61">
        <v>1</v>
      </c>
      <c r="F88" s="61" t="s">
        <v>61</v>
      </c>
      <c r="G88" s="61">
        <v>1</v>
      </c>
      <c r="H88" s="85" t="s">
        <v>284</v>
      </c>
      <c r="I88" s="85" t="s">
        <v>377</v>
      </c>
      <c r="J88" s="85" t="s">
        <v>461</v>
      </c>
      <c r="K88" s="85" t="s">
        <v>470</v>
      </c>
      <c r="L88" s="85"/>
      <c r="M88" s="62"/>
      <c r="N88" s="63">
        <f t="shared" si="3"/>
        <v>0</v>
      </c>
      <c r="O88" s="86"/>
      <c r="P88" s="61"/>
      <c r="Q88" s="85" t="s">
        <v>377</v>
      </c>
    </row>
    <row r="89" spans="1:18" s="65" customFormat="1" x14ac:dyDescent="0.2">
      <c r="A89" s="61">
        <f t="shared" si="0"/>
        <v>83</v>
      </c>
      <c r="B89" s="61"/>
      <c r="C89" s="82" t="s">
        <v>164</v>
      </c>
      <c r="D89" s="82" t="s">
        <v>252</v>
      </c>
      <c r="E89" s="61">
        <v>1</v>
      </c>
      <c r="F89" s="61" t="s">
        <v>61</v>
      </c>
      <c r="G89" s="61">
        <v>2</v>
      </c>
      <c r="H89" s="85" t="s">
        <v>292</v>
      </c>
      <c r="I89" s="85" t="s">
        <v>378</v>
      </c>
      <c r="J89" s="85" t="s">
        <v>462</v>
      </c>
      <c r="K89" s="85" t="s">
        <v>470</v>
      </c>
      <c r="L89" s="85"/>
      <c r="M89" s="62"/>
      <c r="N89" s="63">
        <f t="shared" si="3"/>
        <v>0</v>
      </c>
      <c r="O89" s="86"/>
      <c r="P89" s="61"/>
      <c r="Q89" s="85" t="s">
        <v>378</v>
      </c>
      <c r="R89" s="64"/>
    </row>
    <row r="90" spans="1:18" s="65" customFormat="1" x14ac:dyDescent="0.2">
      <c r="A90" s="61">
        <f t="shared" si="0"/>
        <v>84</v>
      </c>
      <c r="B90" s="61"/>
      <c r="C90" s="82" t="s">
        <v>165</v>
      </c>
      <c r="D90" s="82" t="s">
        <v>253</v>
      </c>
      <c r="E90" s="61">
        <v>1</v>
      </c>
      <c r="F90" s="61" t="s">
        <v>61</v>
      </c>
      <c r="G90" s="61">
        <v>1</v>
      </c>
      <c r="H90" s="85" t="s">
        <v>292</v>
      </c>
      <c r="I90" s="85" t="s">
        <v>379</v>
      </c>
      <c r="J90" s="85" t="s">
        <v>463</v>
      </c>
      <c r="K90" s="85" t="s">
        <v>470</v>
      </c>
      <c r="L90" s="85"/>
      <c r="M90" s="62"/>
      <c r="N90" s="63">
        <f t="shared" si="3"/>
        <v>0</v>
      </c>
      <c r="O90" s="86"/>
      <c r="P90" s="61"/>
      <c r="Q90" s="85" t="s">
        <v>379</v>
      </c>
    </row>
    <row r="91" spans="1:18" s="65" customFormat="1" x14ac:dyDescent="0.2">
      <c r="A91" s="61">
        <f t="shared" si="0"/>
        <v>85</v>
      </c>
      <c r="B91" s="61"/>
      <c r="C91" s="82" t="s">
        <v>166</v>
      </c>
      <c r="D91" s="82" t="s">
        <v>254</v>
      </c>
      <c r="E91" s="61">
        <v>1</v>
      </c>
      <c r="F91" s="61" t="s">
        <v>61</v>
      </c>
      <c r="G91" s="61">
        <v>1</v>
      </c>
      <c r="H91" s="85" t="s">
        <v>284</v>
      </c>
      <c r="I91" s="85" t="s">
        <v>380</v>
      </c>
      <c r="J91" s="85" t="s">
        <v>464</v>
      </c>
      <c r="K91" s="85" t="s">
        <v>470</v>
      </c>
      <c r="L91" s="85"/>
      <c r="M91" s="62"/>
      <c r="N91" s="63">
        <f t="shared" si="3"/>
        <v>0</v>
      </c>
      <c r="O91" s="86"/>
      <c r="P91" s="61"/>
      <c r="Q91" s="85" t="s">
        <v>380</v>
      </c>
      <c r="R91" s="64"/>
    </row>
    <row r="92" spans="1:18" s="65" customFormat="1" ht="25.5" x14ac:dyDescent="0.2">
      <c r="A92" s="61">
        <f t="shared" si="0"/>
        <v>86</v>
      </c>
      <c r="B92" s="61"/>
      <c r="C92" s="82" t="s">
        <v>167</v>
      </c>
      <c r="D92" s="82" t="s">
        <v>255</v>
      </c>
      <c r="E92" s="61">
        <v>1</v>
      </c>
      <c r="F92" s="61" t="s">
        <v>61</v>
      </c>
      <c r="G92" s="61">
        <v>1</v>
      </c>
      <c r="H92" s="85" t="s">
        <v>294</v>
      </c>
      <c r="I92" s="85" t="s">
        <v>381</v>
      </c>
      <c r="J92" s="85" t="s">
        <v>281</v>
      </c>
      <c r="K92" s="85" t="s">
        <v>281</v>
      </c>
      <c r="L92" s="85"/>
      <c r="M92" s="62"/>
      <c r="N92" s="63">
        <f t="shared" si="3"/>
        <v>0</v>
      </c>
      <c r="O92" s="86"/>
      <c r="P92" s="61"/>
      <c r="Q92" s="85" t="s">
        <v>381</v>
      </c>
    </row>
    <row r="93" spans="1:18" s="65" customFormat="1" x14ac:dyDescent="0.2">
      <c r="A93" s="61">
        <f t="shared" si="0"/>
        <v>87</v>
      </c>
      <c r="B93" s="61"/>
      <c r="C93" s="82" t="s">
        <v>168</v>
      </c>
      <c r="D93" s="82" t="s">
        <v>256</v>
      </c>
      <c r="E93" s="61">
        <v>1</v>
      </c>
      <c r="F93" s="61" t="s">
        <v>61</v>
      </c>
      <c r="G93" s="61">
        <v>2</v>
      </c>
      <c r="H93" s="85" t="s">
        <v>274</v>
      </c>
      <c r="I93" s="85" t="s">
        <v>382</v>
      </c>
      <c r="J93" s="85" t="s">
        <v>465</v>
      </c>
      <c r="K93" s="85" t="s">
        <v>470</v>
      </c>
      <c r="L93" s="85"/>
      <c r="M93" s="62"/>
      <c r="N93" s="63">
        <f t="shared" si="3"/>
        <v>0</v>
      </c>
      <c r="O93" s="86"/>
      <c r="P93" s="61"/>
      <c r="Q93" s="85" t="s">
        <v>382</v>
      </c>
      <c r="R93" s="64"/>
    </row>
    <row r="94" spans="1:18" s="65" customFormat="1" x14ac:dyDescent="0.2">
      <c r="A94" s="61">
        <f t="shared" si="0"/>
        <v>88</v>
      </c>
      <c r="B94" s="61"/>
      <c r="C94" s="82" t="s">
        <v>169</v>
      </c>
      <c r="D94" s="82" t="s">
        <v>257</v>
      </c>
      <c r="E94" s="61">
        <v>1</v>
      </c>
      <c r="F94" s="61" t="s">
        <v>61</v>
      </c>
      <c r="G94" s="61">
        <v>1</v>
      </c>
      <c r="H94" s="85" t="s">
        <v>295</v>
      </c>
      <c r="I94" s="85" t="s">
        <v>383</v>
      </c>
      <c r="J94" s="85" t="s">
        <v>466</v>
      </c>
      <c r="K94" s="85" t="s">
        <v>470</v>
      </c>
      <c r="L94" s="85"/>
      <c r="M94" s="62"/>
      <c r="N94" s="63">
        <f t="shared" si="3"/>
        <v>0</v>
      </c>
      <c r="O94" s="86"/>
      <c r="P94" s="61"/>
      <c r="Q94" s="85" t="s">
        <v>383</v>
      </c>
    </row>
    <row r="95" spans="1:18" s="65" customFormat="1" ht="25.5" x14ac:dyDescent="0.2">
      <c r="A95" s="61">
        <f t="shared" si="0"/>
        <v>89</v>
      </c>
      <c r="B95" s="61"/>
      <c r="C95" s="82" t="s">
        <v>170</v>
      </c>
      <c r="D95" s="82" t="s">
        <v>258</v>
      </c>
      <c r="E95" s="61">
        <v>1</v>
      </c>
      <c r="F95" s="61" t="s">
        <v>61</v>
      </c>
      <c r="G95" s="61">
        <v>1</v>
      </c>
      <c r="H95" s="85" t="s">
        <v>274</v>
      </c>
      <c r="I95" s="85" t="s">
        <v>384</v>
      </c>
      <c r="J95" s="85" t="s">
        <v>467</v>
      </c>
      <c r="K95" s="85" t="s">
        <v>470</v>
      </c>
      <c r="L95" s="85"/>
      <c r="M95" s="62"/>
      <c r="N95" s="63">
        <f t="shared" si="3"/>
        <v>0</v>
      </c>
      <c r="O95" s="86"/>
      <c r="P95" s="61"/>
      <c r="Q95" s="85" t="s">
        <v>384</v>
      </c>
      <c r="R95" s="64"/>
    </row>
    <row r="96" spans="1:18" s="65" customFormat="1" ht="25.5" x14ac:dyDescent="0.2">
      <c r="A96" s="61">
        <f t="shared" si="0"/>
        <v>90</v>
      </c>
      <c r="B96" s="61"/>
      <c r="C96" s="82" t="s">
        <v>171</v>
      </c>
      <c r="D96" s="82" t="s">
        <v>259</v>
      </c>
      <c r="E96" s="61">
        <v>1</v>
      </c>
      <c r="F96" s="61" t="s">
        <v>61</v>
      </c>
      <c r="G96" s="61">
        <v>2</v>
      </c>
      <c r="H96" s="85" t="s">
        <v>272</v>
      </c>
      <c r="I96" s="85" t="s">
        <v>385</v>
      </c>
      <c r="J96" s="85" t="s">
        <v>468</v>
      </c>
      <c r="K96" s="85" t="s">
        <v>470</v>
      </c>
      <c r="L96" s="85"/>
      <c r="M96" s="62"/>
      <c r="N96" s="63">
        <f t="shared" si="3"/>
        <v>0</v>
      </c>
      <c r="O96" s="86"/>
      <c r="P96" s="61"/>
      <c r="Q96" s="85" t="s">
        <v>385</v>
      </c>
    </row>
    <row r="97" spans="1:17" ht="18" x14ac:dyDescent="0.2">
      <c r="A97" s="114" t="s">
        <v>68</v>
      </c>
      <c r="B97" s="115"/>
      <c r="C97" s="115"/>
      <c r="D97" s="115"/>
      <c r="E97" s="115"/>
      <c r="F97" s="115"/>
      <c r="G97" s="115"/>
      <c r="H97" s="115"/>
      <c r="I97" s="115"/>
      <c r="J97" s="115"/>
      <c r="K97" s="115"/>
      <c r="L97" s="115"/>
      <c r="M97" s="116"/>
      <c r="N97" s="36">
        <f>SUM(N6:N96)</f>
        <v>0</v>
      </c>
      <c r="O97" s="58"/>
      <c r="P97" s="59"/>
      <c r="Q97" s="60"/>
    </row>
    <row r="98" spans="1:17" x14ac:dyDescent="0.2">
      <c r="N98" s="28"/>
      <c r="O98" s="27"/>
    </row>
    <row r="99" spans="1:17" x14ac:dyDescent="0.2">
      <c r="N99" s="28"/>
      <c r="O99" s="27"/>
    </row>
    <row r="100" spans="1:17" x14ac:dyDescent="0.2">
      <c r="N100" s="28"/>
      <c r="O100" s="27"/>
    </row>
    <row r="101" spans="1:17" x14ac:dyDescent="0.2">
      <c r="N101" s="28"/>
      <c r="O101" s="27"/>
    </row>
    <row r="102" spans="1:17" x14ac:dyDescent="0.2">
      <c r="N102" s="28"/>
      <c r="O102" s="27"/>
    </row>
    <row r="103" spans="1:17" x14ac:dyDescent="0.2">
      <c r="N103" s="28"/>
      <c r="O103" s="27"/>
    </row>
    <row r="104" spans="1:17" x14ac:dyDescent="0.2">
      <c r="N104" s="28"/>
      <c r="O104" s="27"/>
    </row>
    <row r="105" spans="1:17" x14ac:dyDescent="0.2">
      <c r="N105" s="28"/>
      <c r="O105" s="27"/>
    </row>
    <row r="106" spans="1:17" x14ac:dyDescent="0.2">
      <c r="N106" s="28"/>
      <c r="O106" s="27"/>
    </row>
    <row r="107" spans="1:17" x14ac:dyDescent="0.2">
      <c r="N107" s="28"/>
      <c r="O107" s="27"/>
    </row>
    <row r="108" spans="1:17" x14ac:dyDescent="0.2">
      <c r="N108" s="28"/>
      <c r="O108" s="27"/>
    </row>
    <row r="109" spans="1:17" x14ac:dyDescent="0.2">
      <c r="N109" s="28"/>
      <c r="O109" s="27"/>
    </row>
    <row r="110" spans="1:17" x14ac:dyDescent="0.2">
      <c r="N110" s="28"/>
      <c r="O110" s="27"/>
    </row>
    <row r="111" spans="1:17" x14ac:dyDescent="0.2">
      <c r="N111" s="28"/>
      <c r="O111" s="27"/>
    </row>
    <row r="112" spans="1:17" x14ac:dyDescent="0.2">
      <c r="N112" s="28"/>
      <c r="O112" s="27"/>
    </row>
    <row r="113" spans="14:15" x14ac:dyDescent="0.2">
      <c r="N113" s="28"/>
      <c r="O113" s="27"/>
    </row>
    <row r="114" spans="14:15" x14ac:dyDescent="0.2">
      <c r="N114" s="28"/>
      <c r="O114" s="27"/>
    </row>
    <row r="115" spans="14:15" x14ac:dyDescent="0.2">
      <c r="N115" s="28"/>
      <c r="O115" s="27"/>
    </row>
    <row r="116" spans="14:15" x14ac:dyDescent="0.2">
      <c r="N116" s="28"/>
      <c r="O116" s="27"/>
    </row>
    <row r="117" spans="14:15" x14ac:dyDescent="0.2">
      <c r="N117" s="28"/>
      <c r="O117" s="27"/>
    </row>
    <row r="118" spans="14:15" x14ac:dyDescent="0.2">
      <c r="N118" s="28"/>
      <c r="O118" s="27"/>
    </row>
    <row r="119" spans="14:15" x14ac:dyDescent="0.2">
      <c r="N119" s="28"/>
      <c r="O119" s="27"/>
    </row>
    <row r="120" spans="14:15" x14ac:dyDescent="0.2">
      <c r="N120" s="28"/>
      <c r="O120" s="27"/>
    </row>
    <row r="121" spans="14:15" x14ac:dyDescent="0.2">
      <c r="N121" s="28"/>
      <c r="O121" s="27"/>
    </row>
    <row r="122" spans="14:15" x14ac:dyDescent="0.2">
      <c r="N122" s="28"/>
      <c r="O122" s="27"/>
    </row>
    <row r="123" spans="14:15" x14ac:dyDescent="0.2">
      <c r="N123" s="28"/>
      <c r="O123" s="27"/>
    </row>
    <row r="124" spans="14:15" x14ac:dyDescent="0.2">
      <c r="N124" s="28"/>
      <c r="O124" s="27"/>
    </row>
    <row r="125" spans="14:15" x14ac:dyDescent="0.2">
      <c r="N125" s="28"/>
      <c r="O125" s="27"/>
    </row>
    <row r="126" spans="14:15" x14ac:dyDescent="0.2">
      <c r="N126" s="28"/>
      <c r="O126" s="27"/>
    </row>
    <row r="127" spans="14:15" x14ac:dyDescent="0.2">
      <c r="N127" s="28"/>
      <c r="O127" s="27"/>
    </row>
    <row r="128" spans="14:15" x14ac:dyDescent="0.2">
      <c r="N128" s="28"/>
      <c r="O128" s="27"/>
    </row>
    <row r="129" spans="14:15" x14ac:dyDescent="0.2">
      <c r="N129" s="28"/>
      <c r="O129" s="27"/>
    </row>
    <row r="130" spans="14:15" x14ac:dyDescent="0.2">
      <c r="N130" s="28"/>
      <c r="O130" s="27"/>
    </row>
    <row r="131" spans="14:15" x14ac:dyDescent="0.2">
      <c r="N131" s="28"/>
      <c r="O131" s="27"/>
    </row>
    <row r="132" spans="14:15" x14ac:dyDescent="0.2">
      <c r="N132" s="28"/>
      <c r="O132" s="27"/>
    </row>
    <row r="133" spans="14:15" x14ac:dyDescent="0.2">
      <c r="N133" s="28"/>
      <c r="O133" s="27"/>
    </row>
    <row r="134" spans="14:15" x14ac:dyDescent="0.2">
      <c r="N134" s="28"/>
      <c r="O134" s="27"/>
    </row>
    <row r="135" spans="14:15" x14ac:dyDescent="0.2">
      <c r="N135" s="28"/>
      <c r="O135" s="27"/>
    </row>
    <row r="136" spans="14:15" x14ac:dyDescent="0.2">
      <c r="N136" s="28"/>
    </row>
    <row r="137" spans="14:15" x14ac:dyDescent="0.2">
      <c r="N137" s="28"/>
    </row>
    <row r="138" spans="14:15" x14ac:dyDescent="0.2">
      <c r="N138" s="28"/>
    </row>
    <row r="139" spans="14:15" x14ac:dyDescent="0.2">
      <c r="N139" s="28"/>
    </row>
    <row r="140" spans="14:15" x14ac:dyDescent="0.2">
      <c r="N140" s="28"/>
    </row>
    <row r="141" spans="14:15" x14ac:dyDescent="0.2">
      <c r="N141" s="28"/>
    </row>
    <row r="142" spans="14:15" x14ac:dyDescent="0.2">
      <c r="N142" s="28"/>
    </row>
    <row r="143" spans="14:15" x14ac:dyDescent="0.2">
      <c r="N143" s="28"/>
    </row>
    <row r="144" spans="14:15" x14ac:dyDescent="0.2">
      <c r="N144" s="28"/>
    </row>
    <row r="145" spans="14:14" x14ac:dyDescent="0.2">
      <c r="N145" s="28"/>
    </row>
    <row r="146" spans="14:14" x14ac:dyDescent="0.2">
      <c r="N146" s="28"/>
    </row>
    <row r="147" spans="14:14" x14ac:dyDescent="0.2">
      <c r="N147" s="28"/>
    </row>
    <row r="148" spans="14:14" x14ac:dyDescent="0.2">
      <c r="N148" s="28"/>
    </row>
    <row r="149" spans="14:14" x14ac:dyDescent="0.2">
      <c r="N149" s="28"/>
    </row>
    <row r="150" spans="14:14" x14ac:dyDescent="0.2">
      <c r="N150" s="28"/>
    </row>
    <row r="151" spans="14:14" x14ac:dyDescent="0.2">
      <c r="N151" s="28"/>
    </row>
    <row r="152" spans="14:14" x14ac:dyDescent="0.2">
      <c r="N152" s="28"/>
    </row>
    <row r="153" spans="14:14" x14ac:dyDescent="0.2">
      <c r="N153" s="28"/>
    </row>
    <row r="154" spans="14:14" x14ac:dyDescent="0.2">
      <c r="N154" s="28"/>
    </row>
    <row r="155" spans="14:14" x14ac:dyDescent="0.2">
      <c r="N155" s="28"/>
    </row>
    <row r="156" spans="14:14" x14ac:dyDescent="0.2">
      <c r="N156" s="28"/>
    </row>
    <row r="157" spans="14:14" x14ac:dyDescent="0.2">
      <c r="N157" s="28"/>
    </row>
    <row r="158" spans="14:14" x14ac:dyDescent="0.2">
      <c r="N158" s="28"/>
    </row>
    <row r="159" spans="14:14" x14ac:dyDescent="0.2">
      <c r="N159" s="28"/>
    </row>
    <row r="160" spans="14:14" x14ac:dyDescent="0.2">
      <c r="N160" s="28"/>
    </row>
    <row r="161" spans="14:14" x14ac:dyDescent="0.2">
      <c r="N161" s="28"/>
    </row>
    <row r="162" spans="14:14" x14ac:dyDescent="0.2">
      <c r="N162" s="28"/>
    </row>
    <row r="163" spans="14:14" x14ac:dyDescent="0.2">
      <c r="N163" s="28"/>
    </row>
    <row r="164" spans="14:14" x14ac:dyDescent="0.2">
      <c r="N164" s="28"/>
    </row>
    <row r="165" spans="14:14" x14ac:dyDescent="0.2">
      <c r="N165" s="28"/>
    </row>
    <row r="166" spans="14:14" x14ac:dyDescent="0.2">
      <c r="N166" s="28"/>
    </row>
    <row r="167" spans="14:14" x14ac:dyDescent="0.2">
      <c r="N167" s="28"/>
    </row>
    <row r="168" spans="14:14" x14ac:dyDescent="0.2">
      <c r="N168" s="28"/>
    </row>
    <row r="169" spans="14:14" x14ac:dyDescent="0.2">
      <c r="N169" s="28"/>
    </row>
    <row r="170" spans="14:14" x14ac:dyDescent="0.2">
      <c r="N170" s="28"/>
    </row>
    <row r="171" spans="14:14" x14ac:dyDescent="0.2">
      <c r="N171" s="28"/>
    </row>
    <row r="172" spans="14:14" x14ac:dyDescent="0.2">
      <c r="N172" s="28"/>
    </row>
    <row r="173" spans="14:14" x14ac:dyDescent="0.2">
      <c r="N173" s="28"/>
    </row>
    <row r="174" spans="14:14" x14ac:dyDescent="0.2">
      <c r="N174" s="28"/>
    </row>
    <row r="175" spans="14:14" x14ac:dyDescent="0.2">
      <c r="N175" s="28"/>
    </row>
    <row r="176" spans="14:14" x14ac:dyDescent="0.2">
      <c r="N176" s="28"/>
    </row>
    <row r="177" spans="14:14" x14ac:dyDescent="0.2">
      <c r="N177" s="28"/>
    </row>
    <row r="178" spans="14:14" x14ac:dyDescent="0.2">
      <c r="N178" s="28"/>
    </row>
    <row r="179" spans="14:14" x14ac:dyDescent="0.2">
      <c r="N179" s="28"/>
    </row>
    <row r="180" spans="14:14" x14ac:dyDescent="0.2">
      <c r="N180" s="28"/>
    </row>
    <row r="181" spans="14:14" x14ac:dyDescent="0.2">
      <c r="N181" s="28"/>
    </row>
    <row r="182" spans="14:14" x14ac:dyDescent="0.2">
      <c r="N182" s="28"/>
    </row>
    <row r="183" spans="14:14" x14ac:dyDescent="0.2">
      <c r="N183" s="28"/>
    </row>
    <row r="184" spans="14:14" x14ac:dyDescent="0.2">
      <c r="N184" s="28"/>
    </row>
    <row r="185" spans="14:14" x14ac:dyDescent="0.2">
      <c r="N185" s="28"/>
    </row>
    <row r="186" spans="14:14" x14ac:dyDescent="0.2">
      <c r="N186" s="28"/>
    </row>
    <row r="187" spans="14:14" x14ac:dyDescent="0.2">
      <c r="N187" s="28"/>
    </row>
    <row r="188" spans="14:14" x14ac:dyDescent="0.2">
      <c r="N188" s="28"/>
    </row>
    <row r="189" spans="14:14" x14ac:dyDescent="0.2">
      <c r="N189" s="28"/>
    </row>
    <row r="190" spans="14:14" x14ac:dyDescent="0.2">
      <c r="N190" s="28"/>
    </row>
    <row r="191" spans="14:14" x14ac:dyDescent="0.2">
      <c r="N191" s="28"/>
    </row>
    <row r="192" spans="14:14" x14ac:dyDescent="0.2">
      <c r="N192" s="28"/>
    </row>
    <row r="193" spans="14:14" x14ac:dyDescent="0.2">
      <c r="N193" s="28"/>
    </row>
    <row r="194" spans="14:14" x14ac:dyDescent="0.2">
      <c r="N194" s="28"/>
    </row>
    <row r="195" spans="14:14" x14ac:dyDescent="0.2">
      <c r="N195" s="28"/>
    </row>
    <row r="196" spans="14:14" x14ac:dyDescent="0.2">
      <c r="N196" s="28"/>
    </row>
    <row r="197" spans="14:14" x14ac:dyDescent="0.2">
      <c r="N197" s="28"/>
    </row>
    <row r="198" spans="14:14" x14ac:dyDescent="0.2">
      <c r="N198" s="28"/>
    </row>
    <row r="199" spans="14:14" x14ac:dyDescent="0.2">
      <c r="N199" s="28"/>
    </row>
    <row r="200" spans="14:14" x14ac:dyDescent="0.2">
      <c r="N200" s="28"/>
    </row>
    <row r="201" spans="14:14" x14ac:dyDescent="0.2">
      <c r="N201" s="28"/>
    </row>
    <row r="202" spans="14:14" x14ac:dyDescent="0.2">
      <c r="N202" s="28"/>
    </row>
    <row r="203" spans="14:14" x14ac:dyDescent="0.2">
      <c r="N203" s="28"/>
    </row>
    <row r="204" spans="14:14" x14ac:dyDescent="0.2">
      <c r="N204" s="28"/>
    </row>
    <row r="205" spans="14:14" x14ac:dyDescent="0.2">
      <c r="N205" s="28"/>
    </row>
    <row r="206" spans="14:14" x14ac:dyDescent="0.2">
      <c r="N206" s="28"/>
    </row>
    <row r="207" spans="14:14" x14ac:dyDescent="0.2">
      <c r="N207" s="28"/>
    </row>
    <row r="208" spans="14:14" x14ac:dyDescent="0.2">
      <c r="N208" s="28"/>
    </row>
    <row r="209" spans="14:14" x14ac:dyDescent="0.2">
      <c r="N209" s="28"/>
    </row>
    <row r="210" spans="14:14" x14ac:dyDescent="0.2">
      <c r="N210" s="28"/>
    </row>
    <row r="211" spans="14:14" x14ac:dyDescent="0.2">
      <c r="N211" s="28"/>
    </row>
    <row r="212" spans="14:14" x14ac:dyDescent="0.2">
      <c r="N212" s="28"/>
    </row>
    <row r="213" spans="14:14" x14ac:dyDescent="0.2">
      <c r="N213" s="28"/>
    </row>
    <row r="214" spans="14:14" x14ac:dyDescent="0.2">
      <c r="N214" s="28"/>
    </row>
    <row r="215" spans="14:14" x14ac:dyDescent="0.2">
      <c r="N215" s="28"/>
    </row>
    <row r="216" spans="14:14" x14ac:dyDescent="0.2">
      <c r="N216" s="28"/>
    </row>
    <row r="217" spans="14:14" x14ac:dyDescent="0.2">
      <c r="N217" s="28"/>
    </row>
    <row r="218" spans="14:14" x14ac:dyDescent="0.2">
      <c r="N218" s="28"/>
    </row>
    <row r="219" spans="14:14" x14ac:dyDescent="0.2">
      <c r="N219" s="28"/>
    </row>
    <row r="220" spans="14:14" x14ac:dyDescent="0.2">
      <c r="N220" s="28"/>
    </row>
    <row r="221" spans="14:14" x14ac:dyDescent="0.2">
      <c r="N221" s="28"/>
    </row>
    <row r="222" spans="14:14" x14ac:dyDescent="0.2">
      <c r="N222" s="28"/>
    </row>
    <row r="223" spans="14:14" x14ac:dyDescent="0.2">
      <c r="N223" s="28"/>
    </row>
    <row r="224" spans="14:14" x14ac:dyDescent="0.2">
      <c r="N224" s="28"/>
    </row>
    <row r="225" spans="14:14" x14ac:dyDescent="0.2">
      <c r="N225" s="28"/>
    </row>
    <row r="226" spans="14:14" x14ac:dyDescent="0.2">
      <c r="N226" s="28"/>
    </row>
    <row r="227" spans="14:14" x14ac:dyDescent="0.2">
      <c r="N227" s="28"/>
    </row>
    <row r="228" spans="14:14" x14ac:dyDescent="0.2">
      <c r="N228" s="28"/>
    </row>
    <row r="229" spans="14:14" x14ac:dyDescent="0.2">
      <c r="N229" s="28"/>
    </row>
    <row r="230" spans="14:14" x14ac:dyDescent="0.2">
      <c r="N230" s="28"/>
    </row>
    <row r="231" spans="14:14" x14ac:dyDescent="0.2">
      <c r="N231" s="28"/>
    </row>
    <row r="232" spans="14:14" x14ac:dyDescent="0.2">
      <c r="N232" s="28"/>
    </row>
    <row r="233" spans="14:14" x14ac:dyDescent="0.2">
      <c r="N233" s="28"/>
    </row>
    <row r="234" spans="14:14" x14ac:dyDescent="0.2">
      <c r="N234" s="28"/>
    </row>
    <row r="235" spans="14:14" x14ac:dyDescent="0.2">
      <c r="N235" s="28"/>
    </row>
    <row r="236" spans="14:14" x14ac:dyDescent="0.2">
      <c r="N236" s="28"/>
    </row>
    <row r="237" spans="14:14" x14ac:dyDescent="0.2">
      <c r="N237" s="28"/>
    </row>
    <row r="238" spans="14:14" x14ac:dyDescent="0.2">
      <c r="N238" s="28"/>
    </row>
    <row r="239" spans="14:14" x14ac:dyDescent="0.2">
      <c r="N239" s="28"/>
    </row>
    <row r="240" spans="14:14" x14ac:dyDescent="0.2">
      <c r="N240" s="28"/>
    </row>
    <row r="241" spans="14:14" x14ac:dyDescent="0.2">
      <c r="N241" s="28"/>
    </row>
    <row r="242" spans="14:14" x14ac:dyDescent="0.2">
      <c r="N242" s="28"/>
    </row>
    <row r="243" spans="14:14" x14ac:dyDescent="0.2">
      <c r="N243" s="28"/>
    </row>
    <row r="244" spans="14:14" x14ac:dyDescent="0.2">
      <c r="N244" s="28"/>
    </row>
    <row r="245" spans="14:14" x14ac:dyDescent="0.2">
      <c r="N245" s="28"/>
    </row>
    <row r="246" spans="14:14" x14ac:dyDescent="0.2">
      <c r="N246" s="28"/>
    </row>
    <row r="247" spans="14:14" x14ac:dyDescent="0.2">
      <c r="N247" s="28"/>
    </row>
    <row r="248" spans="14:14" x14ac:dyDescent="0.2">
      <c r="N248" s="28"/>
    </row>
    <row r="249" spans="14:14" x14ac:dyDescent="0.2">
      <c r="N249" s="28"/>
    </row>
    <row r="250" spans="14:14" x14ac:dyDescent="0.2">
      <c r="N250" s="28"/>
    </row>
    <row r="251" spans="14:14" x14ac:dyDescent="0.2">
      <c r="N251" s="28"/>
    </row>
    <row r="252" spans="14:14" x14ac:dyDescent="0.2">
      <c r="N252" s="28"/>
    </row>
    <row r="253" spans="14:14" x14ac:dyDescent="0.2">
      <c r="N253" s="28"/>
    </row>
    <row r="254" spans="14:14" x14ac:dyDescent="0.2">
      <c r="N254" s="28"/>
    </row>
    <row r="255" spans="14:14" x14ac:dyDescent="0.2">
      <c r="N255" s="28"/>
    </row>
    <row r="256" spans="14:14" x14ac:dyDescent="0.2">
      <c r="N256" s="28"/>
    </row>
    <row r="257" spans="14:14" x14ac:dyDescent="0.2">
      <c r="N257" s="28"/>
    </row>
    <row r="258" spans="14:14" x14ac:dyDescent="0.2">
      <c r="N258" s="28"/>
    </row>
    <row r="259" spans="14:14" x14ac:dyDescent="0.2">
      <c r="N259" s="28"/>
    </row>
    <row r="260" spans="14:14" x14ac:dyDescent="0.2">
      <c r="N260" s="28"/>
    </row>
    <row r="261" spans="14:14" x14ac:dyDescent="0.2">
      <c r="N261" s="28"/>
    </row>
    <row r="262" spans="14:14" x14ac:dyDescent="0.2">
      <c r="N262" s="28"/>
    </row>
    <row r="263" spans="14:14" x14ac:dyDescent="0.2">
      <c r="N263" s="28"/>
    </row>
    <row r="264" spans="14:14" x14ac:dyDescent="0.2">
      <c r="N264" s="28"/>
    </row>
    <row r="265" spans="14:14" x14ac:dyDescent="0.2">
      <c r="N265" s="28"/>
    </row>
    <row r="266" spans="14:14" x14ac:dyDescent="0.2">
      <c r="N266" s="28"/>
    </row>
    <row r="267" spans="14:14" x14ac:dyDescent="0.2">
      <c r="N267" s="28"/>
    </row>
    <row r="268" spans="14:14" x14ac:dyDescent="0.2">
      <c r="N268" s="28"/>
    </row>
    <row r="269" spans="14:14" x14ac:dyDescent="0.2">
      <c r="N269" s="28"/>
    </row>
    <row r="270" spans="14:14" x14ac:dyDescent="0.2">
      <c r="N270" s="28"/>
    </row>
    <row r="271" spans="14:14" x14ac:dyDescent="0.2">
      <c r="N271" s="28"/>
    </row>
    <row r="272" spans="14:14" x14ac:dyDescent="0.2">
      <c r="N272" s="28"/>
    </row>
    <row r="273" spans="14:14" x14ac:dyDescent="0.2">
      <c r="N273" s="28"/>
    </row>
    <row r="274" spans="14:14" x14ac:dyDescent="0.2">
      <c r="N274" s="28"/>
    </row>
    <row r="275" spans="14:14" x14ac:dyDescent="0.2">
      <c r="N275" s="28"/>
    </row>
    <row r="276" spans="14:14" x14ac:dyDescent="0.2">
      <c r="N276" s="28"/>
    </row>
    <row r="277" spans="14:14" x14ac:dyDescent="0.2">
      <c r="N277" s="28"/>
    </row>
    <row r="278" spans="14:14" x14ac:dyDescent="0.2">
      <c r="N278" s="28"/>
    </row>
    <row r="279" spans="14:14" x14ac:dyDescent="0.2">
      <c r="N279" s="28"/>
    </row>
    <row r="280" spans="14:14" x14ac:dyDescent="0.2">
      <c r="N280" s="28"/>
    </row>
    <row r="281" spans="14:14" x14ac:dyDescent="0.2">
      <c r="N281" s="28"/>
    </row>
    <row r="282" spans="14:14" x14ac:dyDescent="0.2">
      <c r="N282" s="28"/>
    </row>
    <row r="283" spans="14:14" x14ac:dyDescent="0.2">
      <c r="N283" s="28"/>
    </row>
    <row r="284" spans="14:14" x14ac:dyDescent="0.2">
      <c r="N284" s="28"/>
    </row>
    <row r="285" spans="14:14" x14ac:dyDescent="0.2">
      <c r="N285" s="28"/>
    </row>
    <row r="286" spans="14:14" x14ac:dyDescent="0.2">
      <c r="N286" s="28"/>
    </row>
    <row r="287" spans="14:14" x14ac:dyDescent="0.2">
      <c r="N287" s="28"/>
    </row>
    <row r="288" spans="14:14" x14ac:dyDescent="0.2">
      <c r="N288" s="28"/>
    </row>
    <row r="289" spans="14:14" x14ac:dyDescent="0.2">
      <c r="N289" s="28"/>
    </row>
    <row r="290" spans="14:14" x14ac:dyDescent="0.2">
      <c r="N290" s="28"/>
    </row>
    <row r="291" spans="14:14" x14ac:dyDescent="0.2">
      <c r="N291" s="28"/>
    </row>
    <row r="292" spans="14:14" x14ac:dyDescent="0.2">
      <c r="N292" s="28"/>
    </row>
    <row r="293" spans="14:14" x14ac:dyDescent="0.2">
      <c r="N293" s="28"/>
    </row>
    <row r="294" spans="14:14" x14ac:dyDescent="0.2">
      <c r="N294" s="28"/>
    </row>
    <row r="295" spans="14:14" x14ac:dyDescent="0.2">
      <c r="N295" s="28"/>
    </row>
    <row r="296" spans="14:14" x14ac:dyDescent="0.2">
      <c r="N296" s="28"/>
    </row>
    <row r="297" spans="14:14" x14ac:dyDescent="0.2">
      <c r="N297" s="28"/>
    </row>
    <row r="298" spans="14:14" x14ac:dyDescent="0.2">
      <c r="N298" s="28"/>
    </row>
    <row r="299" spans="14:14" x14ac:dyDescent="0.2">
      <c r="N299" s="28"/>
    </row>
    <row r="300" spans="14:14" x14ac:dyDescent="0.2">
      <c r="N300" s="28"/>
    </row>
    <row r="301" spans="14:14" x14ac:dyDescent="0.2">
      <c r="N301" s="28"/>
    </row>
    <row r="302" spans="14:14" x14ac:dyDescent="0.2">
      <c r="N302" s="28"/>
    </row>
    <row r="303" spans="14:14" x14ac:dyDescent="0.2">
      <c r="N303" s="28"/>
    </row>
    <row r="304" spans="14:14" x14ac:dyDescent="0.2">
      <c r="N304" s="28"/>
    </row>
    <row r="305" spans="14:14" x14ac:dyDescent="0.2">
      <c r="N305" s="28"/>
    </row>
    <row r="306" spans="14:14" x14ac:dyDescent="0.2">
      <c r="N306" s="28"/>
    </row>
    <row r="307" spans="14:14" x14ac:dyDescent="0.2">
      <c r="N307" s="28"/>
    </row>
    <row r="308" spans="14:14" x14ac:dyDescent="0.2">
      <c r="N308" s="28"/>
    </row>
    <row r="309" spans="14:14" x14ac:dyDescent="0.2">
      <c r="N309" s="28"/>
    </row>
    <row r="310" spans="14:14" x14ac:dyDescent="0.2">
      <c r="N310" s="28"/>
    </row>
    <row r="311" spans="14:14" x14ac:dyDescent="0.2">
      <c r="N311" s="28"/>
    </row>
    <row r="312" spans="14:14" x14ac:dyDescent="0.2">
      <c r="N312" s="28"/>
    </row>
    <row r="313" spans="14:14" x14ac:dyDescent="0.2">
      <c r="N313" s="28"/>
    </row>
    <row r="314" spans="14:14" x14ac:dyDescent="0.2">
      <c r="N314" s="28"/>
    </row>
    <row r="315" spans="14:14" x14ac:dyDescent="0.2">
      <c r="N315" s="28"/>
    </row>
    <row r="316" spans="14:14" x14ac:dyDescent="0.2">
      <c r="N316" s="28"/>
    </row>
    <row r="317" spans="14:14" x14ac:dyDescent="0.2">
      <c r="N317" s="28"/>
    </row>
    <row r="318" spans="14:14" x14ac:dyDescent="0.2">
      <c r="N318" s="28"/>
    </row>
    <row r="319" spans="14:14" x14ac:dyDescent="0.2">
      <c r="N319" s="28"/>
    </row>
    <row r="320" spans="14:14" x14ac:dyDescent="0.2">
      <c r="N320" s="28"/>
    </row>
    <row r="321" spans="14:14" x14ac:dyDescent="0.2">
      <c r="N321" s="28"/>
    </row>
    <row r="322" spans="14:14" x14ac:dyDescent="0.2">
      <c r="N322" s="28"/>
    </row>
    <row r="323" spans="14:14" x14ac:dyDescent="0.2">
      <c r="N323" s="28"/>
    </row>
    <row r="324" spans="14:14" x14ac:dyDescent="0.2">
      <c r="N324" s="28"/>
    </row>
    <row r="325" spans="14:14" x14ac:dyDescent="0.2">
      <c r="N325" s="28"/>
    </row>
    <row r="326" spans="14:14" x14ac:dyDescent="0.2">
      <c r="N326" s="28"/>
    </row>
    <row r="327" spans="14:14" x14ac:dyDescent="0.2">
      <c r="N327" s="28"/>
    </row>
    <row r="328" spans="14:14" x14ac:dyDescent="0.2">
      <c r="N328" s="28"/>
    </row>
    <row r="329" spans="14:14" x14ac:dyDescent="0.2">
      <c r="N329" s="28"/>
    </row>
    <row r="330" spans="14:14" x14ac:dyDescent="0.2">
      <c r="N330" s="28"/>
    </row>
    <row r="331" spans="14:14" x14ac:dyDescent="0.2">
      <c r="N331" s="28"/>
    </row>
    <row r="332" spans="14:14" x14ac:dyDescent="0.2">
      <c r="N332" s="28"/>
    </row>
    <row r="333" spans="14:14" x14ac:dyDescent="0.2">
      <c r="N333" s="28"/>
    </row>
    <row r="334" spans="14:14" x14ac:dyDescent="0.2">
      <c r="N334" s="28"/>
    </row>
    <row r="335" spans="14:14" x14ac:dyDescent="0.2">
      <c r="N335" s="28"/>
    </row>
    <row r="336" spans="14:14" x14ac:dyDescent="0.2">
      <c r="N336" s="28"/>
    </row>
    <row r="337" spans="14:14" x14ac:dyDescent="0.2">
      <c r="N337" s="28"/>
    </row>
    <row r="338" spans="14:14" x14ac:dyDescent="0.2">
      <c r="N338" s="28"/>
    </row>
    <row r="339" spans="14:14" x14ac:dyDescent="0.2">
      <c r="N339" s="28"/>
    </row>
    <row r="340" spans="14:14" x14ac:dyDescent="0.2">
      <c r="N340" s="28"/>
    </row>
    <row r="341" spans="14:14" x14ac:dyDescent="0.2">
      <c r="N341" s="28"/>
    </row>
    <row r="342" spans="14:14" x14ac:dyDescent="0.2">
      <c r="N342" s="28"/>
    </row>
    <row r="343" spans="14:14" x14ac:dyDescent="0.2">
      <c r="N343" s="28"/>
    </row>
    <row r="344" spans="14:14" x14ac:dyDescent="0.2">
      <c r="N344" s="28"/>
    </row>
    <row r="345" spans="14:14" x14ac:dyDescent="0.2">
      <c r="N345" s="28"/>
    </row>
    <row r="346" spans="14:14" x14ac:dyDescent="0.2">
      <c r="N346" s="28"/>
    </row>
    <row r="347" spans="14:14" x14ac:dyDescent="0.2">
      <c r="N347" s="28"/>
    </row>
    <row r="348" spans="14:14" x14ac:dyDescent="0.2">
      <c r="N348" s="28"/>
    </row>
    <row r="349" spans="14:14" x14ac:dyDescent="0.2">
      <c r="N349" s="28"/>
    </row>
    <row r="350" spans="14:14" x14ac:dyDescent="0.2">
      <c r="N350" s="28"/>
    </row>
    <row r="351" spans="14:14" x14ac:dyDescent="0.2">
      <c r="N351" s="28"/>
    </row>
    <row r="352" spans="14:14" x14ac:dyDescent="0.2">
      <c r="N352" s="28"/>
    </row>
    <row r="353" spans="14:14" x14ac:dyDescent="0.2">
      <c r="N353" s="28"/>
    </row>
    <row r="354" spans="14:14" x14ac:dyDescent="0.2">
      <c r="N354" s="28"/>
    </row>
    <row r="355" spans="14:14" x14ac:dyDescent="0.2">
      <c r="N355" s="28"/>
    </row>
    <row r="356" spans="14:14" x14ac:dyDescent="0.2">
      <c r="N356" s="28"/>
    </row>
    <row r="357" spans="14:14" x14ac:dyDescent="0.2">
      <c r="N357" s="28"/>
    </row>
    <row r="358" spans="14:14" x14ac:dyDescent="0.2">
      <c r="N358" s="28"/>
    </row>
    <row r="359" spans="14:14" x14ac:dyDescent="0.2">
      <c r="N359" s="28"/>
    </row>
    <row r="360" spans="14:14" x14ac:dyDescent="0.2">
      <c r="N360" s="28"/>
    </row>
    <row r="361" spans="14:14" x14ac:dyDescent="0.2">
      <c r="N361" s="28"/>
    </row>
    <row r="362" spans="14:14" x14ac:dyDescent="0.2">
      <c r="N362" s="28"/>
    </row>
    <row r="363" spans="14:14" x14ac:dyDescent="0.2">
      <c r="N363" s="28"/>
    </row>
    <row r="364" spans="14:14" x14ac:dyDescent="0.2">
      <c r="N364" s="28"/>
    </row>
    <row r="365" spans="14:14" x14ac:dyDescent="0.2">
      <c r="N365" s="28"/>
    </row>
    <row r="366" spans="14:14" x14ac:dyDescent="0.2">
      <c r="N366" s="28"/>
    </row>
    <row r="367" spans="14:14" x14ac:dyDescent="0.2">
      <c r="N367" s="28"/>
    </row>
    <row r="368" spans="14:14" x14ac:dyDescent="0.2">
      <c r="N368" s="28"/>
    </row>
    <row r="369" spans="14:14" x14ac:dyDescent="0.2">
      <c r="N369" s="28"/>
    </row>
    <row r="370" spans="14:14" x14ac:dyDescent="0.2">
      <c r="N370" s="28"/>
    </row>
    <row r="371" spans="14:14" x14ac:dyDescent="0.2">
      <c r="N371" s="28"/>
    </row>
    <row r="372" spans="14:14" x14ac:dyDescent="0.2">
      <c r="N372" s="28"/>
    </row>
    <row r="373" spans="14:14" x14ac:dyDescent="0.2">
      <c r="N373" s="28"/>
    </row>
    <row r="374" spans="14:14" x14ac:dyDescent="0.2">
      <c r="N374" s="28"/>
    </row>
    <row r="375" spans="14:14" x14ac:dyDescent="0.2">
      <c r="N375" s="28"/>
    </row>
    <row r="376" spans="14:14" x14ac:dyDescent="0.2">
      <c r="N376" s="28"/>
    </row>
    <row r="377" spans="14:14" x14ac:dyDescent="0.2">
      <c r="N377" s="28"/>
    </row>
    <row r="378" spans="14:14" x14ac:dyDescent="0.2">
      <c r="N378" s="28"/>
    </row>
    <row r="379" spans="14:14" x14ac:dyDescent="0.2">
      <c r="N379" s="28"/>
    </row>
    <row r="380" spans="14:14" x14ac:dyDescent="0.2">
      <c r="N380" s="28"/>
    </row>
    <row r="381" spans="14:14" x14ac:dyDescent="0.2">
      <c r="N381" s="28"/>
    </row>
    <row r="382" spans="14:14" x14ac:dyDescent="0.2">
      <c r="N382" s="28"/>
    </row>
    <row r="383" spans="14:14" x14ac:dyDescent="0.2">
      <c r="N383" s="28"/>
    </row>
    <row r="384" spans="14:14" x14ac:dyDescent="0.2">
      <c r="N384" s="28"/>
    </row>
    <row r="385" spans="14:14" x14ac:dyDescent="0.2">
      <c r="N385" s="28"/>
    </row>
    <row r="386" spans="14:14" x14ac:dyDescent="0.2">
      <c r="N386" s="28"/>
    </row>
    <row r="387" spans="14:14" x14ac:dyDescent="0.2">
      <c r="N387" s="28"/>
    </row>
    <row r="388" spans="14:14" x14ac:dyDescent="0.2">
      <c r="N388" s="28"/>
    </row>
    <row r="389" spans="14:14" x14ac:dyDescent="0.2">
      <c r="N389" s="28"/>
    </row>
    <row r="390" spans="14:14" x14ac:dyDescent="0.2">
      <c r="N390" s="28"/>
    </row>
    <row r="391" spans="14:14" x14ac:dyDescent="0.2">
      <c r="N391" s="28"/>
    </row>
    <row r="392" spans="14:14" x14ac:dyDescent="0.2">
      <c r="N392" s="28"/>
    </row>
    <row r="393" spans="14:14" x14ac:dyDescent="0.2">
      <c r="N393" s="28"/>
    </row>
    <row r="394" spans="14:14" x14ac:dyDescent="0.2">
      <c r="N394" s="28"/>
    </row>
    <row r="395" spans="14:14" x14ac:dyDescent="0.2">
      <c r="N395" s="28"/>
    </row>
    <row r="396" spans="14:14" x14ac:dyDescent="0.2">
      <c r="N396" s="28"/>
    </row>
    <row r="397" spans="14:14" x14ac:dyDescent="0.2">
      <c r="N397" s="28"/>
    </row>
    <row r="398" spans="14:14" x14ac:dyDescent="0.2">
      <c r="N398" s="28"/>
    </row>
    <row r="399" spans="14:14" x14ac:dyDescent="0.2">
      <c r="N399" s="28"/>
    </row>
    <row r="400" spans="14:14" x14ac:dyDescent="0.2">
      <c r="N400" s="28"/>
    </row>
    <row r="401" spans="14:14" x14ac:dyDescent="0.2">
      <c r="N401" s="28"/>
    </row>
    <row r="402" spans="14:14" x14ac:dyDescent="0.2">
      <c r="N402" s="28"/>
    </row>
    <row r="403" spans="14:14" x14ac:dyDescent="0.2">
      <c r="N403" s="28"/>
    </row>
    <row r="404" spans="14:14" x14ac:dyDescent="0.2">
      <c r="N404" s="28"/>
    </row>
    <row r="405" spans="14:14" x14ac:dyDescent="0.2">
      <c r="N405" s="28"/>
    </row>
    <row r="406" spans="14:14" x14ac:dyDescent="0.2">
      <c r="N406" s="28"/>
    </row>
    <row r="407" spans="14:14" x14ac:dyDescent="0.2">
      <c r="N407" s="28"/>
    </row>
    <row r="408" spans="14:14" x14ac:dyDescent="0.2">
      <c r="N408" s="28"/>
    </row>
    <row r="409" spans="14:14" x14ac:dyDescent="0.2">
      <c r="N409" s="28"/>
    </row>
    <row r="410" spans="14:14" x14ac:dyDescent="0.2">
      <c r="N410" s="28"/>
    </row>
    <row r="411" spans="14:14" x14ac:dyDescent="0.2">
      <c r="N411" s="28"/>
    </row>
    <row r="412" spans="14:14" x14ac:dyDescent="0.2">
      <c r="N412" s="28"/>
    </row>
    <row r="413" spans="14:14" x14ac:dyDescent="0.2">
      <c r="N413" s="28"/>
    </row>
    <row r="414" spans="14:14" x14ac:dyDescent="0.2">
      <c r="N414" s="28"/>
    </row>
    <row r="415" spans="14:14" x14ac:dyDescent="0.2">
      <c r="N415" s="28"/>
    </row>
    <row r="416" spans="14:14" x14ac:dyDescent="0.2">
      <c r="N416" s="28"/>
    </row>
    <row r="417" spans="14:14" x14ac:dyDescent="0.2">
      <c r="N417" s="28"/>
    </row>
    <row r="418" spans="14:14" x14ac:dyDescent="0.2">
      <c r="N418" s="28"/>
    </row>
    <row r="419" spans="14:14" x14ac:dyDescent="0.2">
      <c r="N419" s="28"/>
    </row>
    <row r="420" spans="14:14" x14ac:dyDescent="0.2">
      <c r="N420" s="28"/>
    </row>
    <row r="421" spans="14:14" x14ac:dyDescent="0.2">
      <c r="N421" s="28"/>
    </row>
    <row r="422" spans="14:14" x14ac:dyDescent="0.2">
      <c r="N422" s="28"/>
    </row>
    <row r="423" spans="14:14" x14ac:dyDescent="0.2">
      <c r="N423" s="28"/>
    </row>
    <row r="424" spans="14:14" x14ac:dyDescent="0.2">
      <c r="N424" s="28"/>
    </row>
    <row r="425" spans="14:14" x14ac:dyDescent="0.2">
      <c r="N425" s="28"/>
    </row>
    <row r="426" spans="14:14" x14ac:dyDescent="0.2">
      <c r="N426" s="28"/>
    </row>
    <row r="427" spans="14:14" x14ac:dyDescent="0.2">
      <c r="N427" s="28"/>
    </row>
    <row r="428" spans="14:14" x14ac:dyDescent="0.2">
      <c r="N428" s="28"/>
    </row>
    <row r="429" spans="14:14" x14ac:dyDescent="0.2">
      <c r="N429" s="28"/>
    </row>
    <row r="430" spans="14:14" x14ac:dyDescent="0.2">
      <c r="N430" s="28"/>
    </row>
    <row r="431" spans="14:14" x14ac:dyDescent="0.2">
      <c r="N431" s="28"/>
    </row>
    <row r="432" spans="14:14" x14ac:dyDescent="0.2">
      <c r="N432" s="28"/>
    </row>
    <row r="433" spans="14:14" x14ac:dyDescent="0.2">
      <c r="N433" s="28"/>
    </row>
    <row r="434" spans="14:14" x14ac:dyDescent="0.2">
      <c r="N434" s="28"/>
    </row>
    <row r="435" spans="14:14" x14ac:dyDescent="0.2">
      <c r="N435" s="28"/>
    </row>
    <row r="436" spans="14:14" x14ac:dyDescent="0.2">
      <c r="N436" s="28"/>
    </row>
    <row r="437" spans="14:14" x14ac:dyDescent="0.2">
      <c r="N437" s="28"/>
    </row>
    <row r="438" spans="14:14" x14ac:dyDescent="0.2">
      <c r="N438" s="28"/>
    </row>
    <row r="439" spans="14:14" x14ac:dyDescent="0.2">
      <c r="N439" s="28"/>
    </row>
    <row r="440" spans="14:14" x14ac:dyDescent="0.2">
      <c r="N440" s="28"/>
    </row>
    <row r="441" spans="14:14" x14ac:dyDescent="0.2">
      <c r="N441" s="28"/>
    </row>
    <row r="442" spans="14:14" x14ac:dyDescent="0.2">
      <c r="N442" s="28"/>
    </row>
    <row r="443" spans="14:14" x14ac:dyDescent="0.2">
      <c r="N443" s="28"/>
    </row>
    <row r="444" spans="14:14" x14ac:dyDescent="0.2">
      <c r="N444" s="28"/>
    </row>
    <row r="445" spans="14:14" x14ac:dyDescent="0.2">
      <c r="N445" s="28"/>
    </row>
    <row r="446" spans="14:14" x14ac:dyDescent="0.2">
      <c r="N446" s="28"/>
    </row>
    <row r="447" spans="14:14" x14ac:dyDescent="0.2">
      <c r="N447" s="28"/>
    </row>
    <row r="448" spans="14:14" x14ac:dyDescent="0.2">
      <c r="N448" s="28"/>
    </row>
    <row r="449" spans="14:14" x14ac:dyDescent="0.2">
      <c r="N449" s="28"/>
    </row>
    <row r="450" spans="14:14" x14ac:dyDescent="0.2">
      <c r="N450" s="28"/>
    </row>
    <row r="451" spans="14:14" x14ac:dyDescent="0.2">
      <c r="N451" s="28"/>
    </row>
    <row r="452" spans="14:14" x14ac:dyDescent="0.2">
      <c r="N452" s="28"/>
    </row>
    <row r="453" spans="14:14" x14ac:dyDescent="0.2">
      <c r="N453" s="28"/>
    </row>
    <row r="454" spans="14:14" x14ac:dyDescent="0.2">
      <c r="N454" s="28"/>
    </row>
    <row r="455" spans="14:14" x14ac:dyDescent="0.2">
      <c r="N455" s="28"/>
    </row>
    <row r="456" spans="14:14" x14ac:dyDescent="0.2">
      <c r="N456" s="28"/>
    </row>
    <row r="457" spans="14:14" x14ac:dyDescent="0.2">
      <c r="N457" s="28"/>
    </row>
    <row r="458" spans="14:14" x14ac:dyDescent="0.2">
      <c r="N458" s="28"/>
    </row>
    <row r="459" spans="14:14" x14ac:dyDescent="0.2">
      <c r="N459" s="28"/>
    </row>
    <row r="460" spans="14:14" x14ac:dyDescent="0.2">
      <c r="N460" s="28"/>
    </row>
    <row r="461" spans="14:14" x14ac:dyDescent="0.2">
      <c r="N461" s="28"/>
    </row>
    <row r="462" spans="14:14" x14ac:dyDescent="0.2">
      <c r="N462" s="28"/>
    </row>
    <row r="463" spans="14:14" x14ac:dyDescent="0.2">
      <c r="N463" s="28"/>
    </row>
    <row r="464" spans="14:14" x14ac:dyDescent="0.2">
      <c r="N464" s="28"/>
    </row>
    <row r="465" spans="14:14" x14ac:dyDescent="0.2">
      <c r="N465" s="28"/>
    </row>
    <row r="466" spans="14:14" x14ac:dyDescent="0.2">
      <c r="N466" s="28"/>
    </row>
    <row r="467" spans="14:14" x14ac:dyDescent="0.2">
      <c r="N467" s="28"/>
    </row>
    <row r="468" spans="14:14" x14ac:dyDescent="0.2">
      <c r="N468" s="28"/>
    </row>
    <row r="469" spans="14:14" x14ac:dyDescent="0.2">
      <c r="N469" s="28"/>
    </row>
    <row r="470" spans="14:14" x14ac:dyDescent="0.2">
      <c r="N470" s="28"/>
    </row>
    <row r="471" spans="14:14" x14ac:dyDescent="0.2">
      <c r="N471" s="28"/>
    </row>
    <row r="472" spans="14:14" x14ac:dyDescent="0.2">
      <c r="N472" s="28"/>
    </row>
    <row r="473" spans="14:14" x14ac:dyDescent="0.2">
      <c r="N473" s="28"/>
    </row>
    <row r="474" spans="14:14" x14ac:dyDescent="0.2">
      <c r="N474" s="28"/>
    </row>
    <row r="475" spans="14:14" x14ac:dyDescent="0.2">
      <c r="N475" s="28"/>
    </row>
    <row r="476" spans="14:14" x14ac:dyDescent="0.2">
      <c r="N476" s="28"/>
    </row>
    <row r="477" spans="14:14" x14ac:dyDescent="0.2">
      <c r="N477" s="28"/>
    </row>
    <row r="478" spans="14:14" x14ac:dyDescent="0.2">
      <c r="N478" s="28"/>
    </row>
    <row r="479" spans="14:14" x14ac:dyDescent="0.2">
      <c r="N479" s="28"/>
    </row>
    <row r="480" spans="14:14" x14ac:dyDescent="0.2">
      <c r="N480" s="28"/>
    </row>
    <row r="481" spans="14:14" x14ac:dyDescent="0.2">
      <c r="N481" s="28"/>
    </row>
    <row r="482" spans="14:14" x14ac:dyDescent="0.2">
      <c r="N482" s="28"/>
    </row>
    <row r="483" spans="14:14" x14ac:dyDescent="0.2">
      <c r="N483" s="28"/>
    </row>
    <row r="484" spans="14:14" x14ac:dyDescent="0.2">
      <c r="N484" s="28"/>
    </row>
    <row r="485" spans="14:14" x14ac:dyDescent="0.2">
      <c r="N485" s="28"/>
    </row>
    <row r="486" spans="14:14" x14ac:dyDescent="0.2">
      <c r="N486" s="28"/>
    </row>
    <row r="487" spans="14:14" x14ac:dyDescent="0.2">
      <c r="N487" s="28"/>
    </row>
    <row r="488" spans="14:14" x14ac:dyDescent="0.2">
      <c r="N488" s="28"/>
    </row>
    <row r="489" spans="14:14" x14ac:dyDescent="0.2">
      <c r="N489" s="28"/>
    </row>
    <row r="490" spans="14:14" x14ac:dyDescent="0.2">
      <c r="N490" s="28"/>
    </row>
    <row r="491" spans="14:14" x14ac:dyDescent="0.2">
      <c r="N491" s="28"/>
    </row>
    <row r="492" spans="14:14" x14ac:dyDescent="0.2">
      <c r="N492" s="28"/>
    </row>
    <row r="493" spans="14:14" x14ac:dyDescent="0.2">
      <c r="N493" s="28"/>
    </row>
    <row r="494" spans="14:14" x14ac:dyDescent="0.2">
      <c r="N494" s="28"/>
    </row>
    <row r="495" spans="14:14" x14ac:dyDescent="0.2">
      <c r="N495" s="28"/>
    </row>
    <row r="496" spans="14:14" x14ac:dyDescent="0.2">
      <c r="N496" s="28"/>
    </row>
    <row r="497" spans="14:14" x14ac:dyDescent="0.2">
      <c r="N497" s="28"/>
    </row>
    <row r="498" spans="14:14" x14ac:dyDescent="0.2">
      <c r="N498" s="28"/>
    </row>
    <row r="499" spans="14:14" x14ac:dyDescent="0.2">
      <c r="N499" s="28"/>
    </row>
    <row r="500" spans="14:14" x14ac:dyDescent="0.2">
      <c r="N500" s="28"/>
    </row>
    <row r="501" spans="14:14" x14ac:dyDescent="0.2">
      <c r="N501" s="28"/>
    </row>
    <row r="502" spans="14:14" x14ac:dyDescent="0.2">
      <c r="N502" s="28"/>
    </row>
    <row r="503" spans="14:14" x14ac:dyDescent="0.2">
      <c r="N503" s="28"/>
    </row>
    <row r="504" spans="14:14" x14ac:dyDescent="0.2">
      <c r="N504" s="28"/>
    </row>
    <row r="505" spans="14:14" x14ac:dyDescent="0.2">
      <c r="N505" s="28"/>
    </row>
    <row r="506" spans="14:14" x14ac:dyDescent="0.2">
      <c r="N506" s="28"/>
    </row>
    <row r="507" spans="14:14" x14ac:dyDescent="0.2">
      <c r="N507" s="28"/>
    </row>
    <row r="508" spans="14:14" x14ac:dyDescent="0.2">
      <c r="N508" s="28"/>
    </row>
    <row r="509" spans="14:14" x14ac:dyDescent="0.2">
      <c r="N509" s="28"/>
    </row>
    <row r="510" spans="14:14" x14ac:dyDescent="0.2">
      <c r="N510" s="28"/>
    </row>
    <row r="511" spans="14:14" x14ac:dyDescent="0.2">
      <c r="N511" s="28"/>
    </row>
    <row r="512" spans="14:14" x14ac:dyDescent="0.2">
      <c r="N512" s="28"/>
    </row>
    <row r="513" spans="14:14" x14ac:dyDescent="0.2">
      <c r="N513" s="28"/>
    </row>
    <row r="514" spans="14:14" x14ac:dyDescent="0.2">
      <c r="N514" s="28"/>
    </row>
    <row r="515" spans="14:14" x14ac:dyDescent="0.2">
      <c r="N515" s="28"/>
    </row>
    <row r="516" spans="14:14" x14ac:dyDescent="0.2">
      <c r="N516" s="28"/>
    </row>
    <row r="517" spans="14:14" x14ac:dyDescent="0.2">
      <c r="N517" s="28"/>
    </row>
    <row r="518" spans="14:14" x14ac:dyDescent="0.2">
      <c r="N518" s="28"/>
    </row>
    <row r="519" spans="14:14" x14ac:dyDescent="0.2">
      <c r="N519" s="28"/>
    </row>
    <row r="520" spans="14:14" x14ac:dyDescent="0.2">
      <c r="N520" s="28"/>
    </row>
    <row r="521" spans="14:14" x14ac:dyDescent="0.2">
      <c r="N521" s="28"/>
    </row>
    <row r="522" spans="14:14" x14ac:dyDescent="0.2">
      <c r="N522" s="28"/>
    </row>
    <row r="523" spans="14:14" x14ac:dyDescent="0.2">
      <c r="N523" s="28"/>
    </row>
    <row r="524" spans="14:14" x14ac:dyDescent="0.2">
      <c r="N524" s="28"/>
    </row>
    <row r="525" spans="14:14" x14ac:dyDescent="0.2">
      <c r="N525" s="28"/>
    </row>
    <row r="526" spans="14:14" x14ac:dyDescent="0.2">
      <c r="N526" s="28"/>
    </row>
    <row r="527" spans="14:14" x14ac:dyDescent="0.2">
      <c r="N527" s="28"/>
    </row>
    <row r="528" spans="14:14" x14ac:dyDescent="0.2">
      <c r="N528" s="28"/>
    </row>
    <row r="529" spans="14:14" x14ac:dyDescent="0.2">
      <c r="N529" s="28"/>
    </row>
    <row r="530" spans="14:14" x14ac:dyDescent="0.2">
      <c r="N530" s="28"/>
    </row>
    <row r="531" spans="14:14" x14ac:dyDescent="0.2">
      <c r="N531" s="28"/>
    </row>
    <row r="532" spans="14:14" x14ac:dyDescent="0.2">
      <c r="N532" s="28"/>
    </row>
    <row r="533" spans="14:14" x14ac:dyDescent="0.2">
      <c r="N533" s="28"/>
    </row>
    <row r="534" spans="14:14" x14ac:dyDescent="0.2">
      <c r="N534" s="28"/>
    </row>
    <row r="535" spans="14:14" x14ac:dyDescent="0.2">
      <c r="N535" s="28"/>
    </row>
    <row r="536" spans="14:14" x14ac:dyDescent="0.2">
      <c r="N536" s="28"/>
    </row>
    <row r="537" spans="14:14" x14ac:dyDescent="0.2">
      <c r="N537" s="28"/>
    </row>
    <row r="538" spans="14:14" x14ac:dyDescent="0.2">
      <c r="N538" s="28"/>
    </row>
    <row r="539" spans="14:14" x14ac:dyDescent="0.2">
      <c r="N539" s="28"/>
    </row>
    <row r="540" spans="14:14" x14ac:dyDescent="0.2">
      <c r="N540" s="28"/>
    </row>
    <row r="541" spans="14:14" x14ac:dyDescent="0.2">
      <c r="N541" s="28"/>
    </row>
    <row r="542" spans="14:14" x14ac:dyDescent="0.2">
      <c r="N542" s="28"/>
    </row>
    <row r="543" spans="14:14" x14ac:dyDescent="0.2">
      <c r="N543" s="28"/>
    </row>
    <row r="544" spans="14:14" x14ac:dyDescent="0.2">
      <c r="N544" s="28"/>
    </row>
    <row r="545" spans="14:14" x14ac:dyDescent="0.2">
      <c r="N545" s="28"/>
    </row>
    <row r="546" spans="14:14" x14ac:dyDescent="0.2">
      <c r="N546" s="28"/>
    </row>
    <row r="547" spans="14:14" x14ac:dyDescent="0.2">
      <c r="N547" s="28"/>
    </row>
    <row r="548" spans="14:14" x14ac:dyDescent="0.2">
      <c r="N548" s="28"/>
    </row>
    <row r="549" spans="14:14" x14ac:dyDescent="0.2">
      <c r="N549" s="28"/>
    </row>
    <row r="550" spans="14:14" x14ac:dyDescent="0.2">
      <c r="N550" s="28"/>
    </row>
    <row r="551" spans="14:14" x14ac:dyDescent="0.2">
      <c r="N551" s="28"/>
    </row>
    <row r="552" spans="14:14" x14ac:dyDescent="0.2">
      <c r="N552" s="28"/>
    </row>
    <row r="553" spans="14:14" x14ac:dyDescent="0.2">
      <c r="N553" s="28"/>
    </row>
    <row r="554" spans="14:14" x14ac:dyDescent="0.2">
      <c r="N554" s="28"/>
    </row>
    <row r="555" spans="14:14" x14ac:dyDescent="0.2">
      <c r="N555" s="28"/>
    </row>
    <row r="556" spans="14:14" x14ac:dyDescent="0.2">
      <c r="N556" s="28"/>
    </row>
    <row r="557" spans="14:14" x14ac:dyDescent="0.2">
      <c r="N557" s="28"/>
    </row>
    <row r="558" spans="14:14" x14ac:dyDescent="0.2">
      <c r="N558" s="28"/>
    </row>
    <row r="559" spans="14:14" x14ac:dyDescent="0.2">
      <c r="N559" s="28"/>
    </row>
    <row r="560" spans="14:14" x14ac:dyDescent="0.2">
      <c r="N560" s="28"/>
    </row>
    <row r="561" spans="14:14" x14ac:dyDescent="0.2">
      <c r="N561" s="28"/>
    </row>
    <row r="562" spans="14:14" x14ac:dyDescent="0.2">
      <c r="N562" s="28"/>
    </row>
    <row r="563" spans="14:14" x14ac:dyDescent="0.2">
      <c r="N563" s="28"/>
    </row>
    <row r="564" spans="14:14" x14ac:dyDescent="0.2">
      <c r="N564" s="28"/>
    </row>
    <row r="565" spans="14:14" x14ac:dyDescent="0.2">
      <c r="N565" s="28"/>
    </row>
    <row r="566" spans="14:14" x14ac:dyDescent="0.2">
      <c r="N566" s="28"/>
    </row>
    <row r="567" spans="14:14" x14ac:dyDescent="0.2">
      <c r="N567" s="28"/>
    </row>
    <row r="568" spans="14:14" x14ac:dyDescent="0.2">
      <c r="N568" s="28"/>
    </row>
    <row r="569" spans="14:14" x14ac:dyDescent="0.2">
      <c r="N569" s="28"/>
    </row>
    <row r="570" spans="14:14" x14ac:dyDescent="0.2">
      <c r="N570" s="28"/>
    </row>
    <row r="571" spans="14:14" x14ac:dyDescent="0.2">
      <c r="N571" s="28"/>
    </row>
    <row r="572" spans="14:14" x14ac:dyDescent="0.2">
      <c r="N572" s="28"/>
    </row>
    <row r="573" spans="14:14" x14ac:dyDescent="0.2">
      <c r="N573" s="28"/>
    </row>
    <row r="574" spans="14:14" x14ac:dyDescent="0.2">
      <c r="N574" s="28"/>
    </row>
    <row r="575" spans="14:14" x14ac:dyDescent="0.2">
      <c r="N575" s="28"/>
    </row>
    <row r="576" spans="14:14" x14ac:dyDescent="0.2">
      <c r="N576" s="28"/>
    </row>
    <row r="577" spans="14:14" x14ac:dyDescent="0.2">
      <c r="N577" s="28"/>
    </row>
    <row r="578" spans="14:14" x14ac:dyDescent="0.2">
      <c r="N578" s="28"/>
    </row>
    <row r="579" spans="14:14" x14ac:dyDescent="0.2">
      <c r="N579" s="28"/>
    </row>
    <row r="580" spans="14:14" x14ac:dyDescent="0.2">
      <c r="N580" s="28"/>
    </row>
    <row r="581" spans="14:14" x14ac:dyDescent="0.2">
      <c r="N581" s="28"/>
    </row>
    <row r="582" spans="14:14" x14ac:dyDescent="0.2">
      <c r="N582" s="28"/>
    </row>
    <row r="583" spans="14:14" x14ac:dyDescent="0.2">
      <c r="N583" s="28"/>
    </row>
    <row r="584" spans="14:14" x14ac:dyDescent="0.2">
      <c r="N584" s="28"/>
    </row>
    <row r="585" spans="14:14" x14ac:dyDescent="0.2">
      <c r="N585" s="28"/>
    </row>
    <row r="586" spans="14:14" x14ac:dyDescent="0.2">
      <c r="N586" s="28"/>
    </row>
    <row r="587" spans="14:14" x14ac:dyDescent="0.2">
      <c r="N587" s="28"/>
    </row>
    <row r="588" spans="14:14" x14ac:dyDescent="0.2">
      <c r="N588" s="28"/>
    </row>
    <row r="589" spans="14:14" x14ac:dyDescent="0.2">
      <c r="N589" s="28"/>
    </row>
    <row r="590" spans="14:14" x14ac:dyDescent="0.2">
      <c r="N590" s="28"/>
    </row>
    <row r="591" spans="14:14" x14ac:dyDescent="0.2">
      <c r="N591" s="28"/>
    </row>
    <row r="592" spans="14:14" x14ac:dyDescent="0.2">
      <c r="N592" s="28"/>
    </row>
    <row r="593" spans="14:14" x14ac:dyDescent="0.2">
      <c r="N593" s="28"/>
    </row>
    <row r="594" spans="14:14" x14ac:dyDescent="0.2">
      <c r="N594" s="28"/>
    </row>
    <row r="595" spans="14:14" x14ac:dyDescent="0.2">
      <c r="N595" s="28"/>
    </row>
    <row r="596" spans="14:14" x14ac:dyDescent="0.2">
      <c r="N596" s="28"/>
    </row>
    <row r="597" spans="14:14" x14ac:dyDescent="0.2">
      <c r="N597" s="28"/>
    </row>
  </sheetData>
  <autoFilter ref="A4:Q5">
    <filterColumn colId="12" showButton="0"/>
  </autoFilter>
  <mergeCells count="25">
    <mergeCell ref="P1:Q1"/>
    <mergeCell ref="A2:Q2"/>
    <mergeCell ref="O4:O5"/>
    <mergeCell ref="M4:N4"/>
    <mergeCell ref="P4:P5"/>
    <mergeCell ref="K4:K5"/>
    <mergeCell ref="E1:F1"/>
    <mergeCell ref="M1:O1"/>
    <mergeCell ref="A1:C1"/>
    <mergeCell ref="G1:K1"/>
    <mergeCell ref="I4:I5"/>
    <mergeCell ref="B4:B5"/>
    <mergeCell ref="J4:J5"/>
    <mergeCell ref="A3:H3"/>
    <mergeCell ref="Q4:Q5"/>
    <mergeCell ref="I3:Q3"/>
    <mergeCell ref="A97:M97"/>
    <mergeCell ref="E4:E5"/>
    <mergeCell ref="F4:F5"/>
    <mergeCell ref="G4:G5"/>
    <mergeCell ref="H4:H5"/>
    <mergeCell ref="C4:C5"/>
    <mergeCell ref="A4:A5"/>
    <mergeCell ref="D4:D5"/>
    <mergeCell ref="L4:L5"/>
  </mergeCells>
  <phoneticPr fontId="0" type="noConversion"/>
  <conditionalFormatting sqref="M7:M8">
    <cfRule type="containsBlanks" dxfId="88" priority="89">
      <formula>LEN(TRIM(M7))=0</formula>
    </cfRule>
  </conditionalFormatting>
  <conditionalFormatting sqref="M9">
    <cfRule type="containsBlanks" dxfId="87" priority="88">
      <formula>LEN(TRIM(M9))=0</formula>
    </cfRule>
  </conditionalFormatting>
  <conditionalFormatting sqref="M10">
    <cfRule type="containsBlanks" dxfId="86" priority="87">
      <formula>LEN(TRIM(M10))=0</formula>
    </cfRule>
  </conditionalFormatting>
  <conditionalFormatting sqref="M11">
    <cfRule type="containsBlanks" dxfId="85" priority="86">
      <formula>LEN(TRIM(M11))=0</formula>
    </cfRule>
  </conditionalFormatting>
  <conditionalFormatting sqref="M12">
    <cfRule type="containsBlanks" dxfId="84" priority="85">
      <formula>LEN(TRIM(M12))=0</formula>
    </cfRule>
  </conditionalFormatting>
  <conditionalFormatting sqref="M13">
    <cfRule type="containsBlanks" dxfId="83" priority="84">
      <formula>LEN(TRIM(M13))=0</formula>
    </cfRule>
  </conditionalFormatting>
  <conditionalFormatting sqref="M14">
    <cfRule type="containsBlanks" dxfId="82" priority="83">
      <formula>LEN(TRIM(M14))=0</formula>
    </cfRule>
  </conditionalFormatting>
  <conditionalFormatting sqref="M15">
    <cfRule type="containsBlanks" dxfId="81" priority="82">
      <formula>LEN(TRIM(M15))=0</formula>
    </cfRule>
  </conditionalFormatting>
  <conditionalFormatting sqref="M16">
    <cfRule type="containsBlanks" dxfId="80" priority="81">
      <formula>LEN(TRIM(M16))=0</formula>
    </cfRule>
  </conditionalFormatting>
  <conditionalFormatting sqref="M17">
    <cfRule type="containsBlanks" dxfId="79" priority="80">
      <formula>LEN(TRIM(M17))=0</formula>
    </cfRule>
  </conditionalFormatting>
  <conditionalFormatting sqref="M18">
    <cfRule type="containsBlanks" dxfId="78" priority="79">
      <formula>LEN(TRIM(M18))=0</formula>
    </cfRule>
  </conditionalFormatting>
  <conditionalFormatting sqref="M19">
    <cfRule type="containsBlanks" dxfId="77" priority="78">
      <formula>LEN(TRIM(M19))=0</formula>
    </cfRule>
  </conditionalFormatting>
  <conditionalFormatting sqref="M20">
    <cfRule type="containsBlanks" dxfId="76" priority="77">
      <formula>LEN(TRIM(M20))=0</formula>
    </cfRule>
  </conditionalFormatting>
  <conditionalFormatting sqref="M21">
    <cfRule type="containsBlanks" dxfId="75" priority="76">
      <formula>LEN(TRIM(M21))=0</formula>
    </cfRule>
  </conditionalFormatting>
  <conditionalFormatting sqref="M22">
    <cfRule type="containsBlanks" dxfId="74" priority="75">
      <formula>LEN(TRIM(M22))=0</formula>
    </cfRule>
  </conditionalFormatting>
  <conditionalFormatting sqref="M23">
    <cfRule type="containsBlanks" dxfId="73" priority="74">
      <formula>LEN(TRIM(M23))=0</formula>
    </cfRule>
  </conditionalFormatting>
  <conditionalFormatting sqref="M24">
    <cfRule type="containsBlanks" dxfId="72" priority="73">
      <formula>LEN(TRIM(M24))=0</formula>
    </cfRule>
  </conditionalFormatting>
  <conditionalFormatting sqref="M25">
    <cfRule type="containsBlanks" dxfId="71" priority="72">
      <formula>LEN(TRIM(M25))=0</formula>
    </cfRule>
  </conditionalFormatting>
  <conditionalFormatting sqref="M26">
    <cfRule type="containsBlanks" dxfId="70" priority="71">
      <formula>LEN(TRIM(M26))=0</formula>
    </cfRule>
  </conditionalFormatting>
  <conditionalFormatting sqref="M27">
    <cfRule type="containsBlanks" dxfId="69" priority="70">
      <formula>LEN(TRIM(M27))=0</formula>
    </cfRule>
  </conditionalFormatting>
  <conditionalFormatting sqref="M28">
    <cfRule type="containsBlanks" dxfId="68" priority="69">
      <formula>LEN(TRIM(M28))=0</formula>
    </cfRule>
  </conditionalFormatting>
  <conditionalFormatting sqref="M29">
    <cfRule type="containsBlanks" dxfId="67" priority="68">
      <formula>LEN(TRIM(M29))=0</formula>
    </cfRule>
  </conditionalFormatting>
  <conditionalFormatting sqref="M30">
    <cfRule type="containsBlanks" dxfId="66" priority="67">
      <formula>LEN(TRIM(M30))=0</formula>
    </cfRule>
  </conditionalFormatting>
  <conditionalFormatting sqref="M31">
    <cfRule type="containsBlanks" dxfId="65" priority="66">
      <formula>LEN(TRIM(M31))=0</formula>
    </cfRule>
  </conditionalFormatting>
  <conditionalFormatting sqref="M32">
    <cfRule type="containsBlanks" dxfId="64" priority="65">
      <formula>LEN(TRIM(M32))=0</formula>
    </cfRule>
  </conditionalFormatting>
  <conditionalFormatting sqref="M33">
    <cfRule type="containsBlanks" dxfId="63" priority="64">
      <formula>LEN(TRIM(M33))=0</formula>
    </cfRule>
  </conditionalFormatting>
  <conditionalFormatting sqref="M34">
    <cfRule type="containsBlanks" dxfId="62" priority="63">
      <formula>LEN(TRIM(M34))=0</formula>
    </cfRule>
  </conditionalFormatting>
  <conditionalFormatting sqref="M35">
    <cfRule type="containsBlanks" dxfId="61" priority="62">
      <formula>LEN(TRIM(M35))=0</formula>
    </cfRule>
  </conditionalFormatting>
  <conditionalFormatting sqref="M36">
    <cfRule type="containsBlanks" dxfId="60" priority="61">
      <formula>LEN(TRIM(M36))=0</formula>
    </cfRule>
  </conditionalFormatting>
  <conditionalFormatting sqref="M37">
    <cfRule type="containsBlanks" dxfId="59" priority="60">
      <formula>LEN(TRIM(M37))=0</formula>
    </cfRule>
  </conditionalFormatting>
  <conditionalFormatting sqref="M38">
    <cfRule type="containsBlanks" dxfId="58" priority="59">
      <formula>LEN(TRIM(M38))=0</formula>
    </cfRule>
  </conditionalFormatting>
  <conditionalFormatting sqref="M39">
    <cfRule type="containsBlanks" dxfId="57" priority="58">
      <formula>LEN(TRIM(M39))=0</formula>
    </cfRule>
  </conditionalFormatting>
  <conditionalFormatting sqref="M40">
    <cfRule type="containsBlanks" dxfId="56" priority="57">
      <formula>LEN(TRIM(M40))=0</formula>
    </cfRule>
  </conditionalFormatting>
  <conditionalFormatting sqref="M41">
    <cfRule type="containsBlanks" dxfId="55" priority="56">
      <formula>LEN(TRIM(M41))=0</formula>
    </cfRule>
  </conditionalFormatting>
  <conditionalFormatting sqref="M42">
    <cfRule type="containsBlanks" dxfId="54" priority="55">
      <formula>LEN(TRIM(M42))=0</formula>
    </cfRule>
  </conditionalFormatting>
  <conditionalFormatting sqref="M43">
    <cfRule type="containsBlanks" dxfId="53" priority="54">
      <formula>LEN(TRIM(M43))=0</formula>
    </cfRule>
  </conditionalFormatting>
  <conditionalFormatting sqref="M44">
    <cfRule type="containsBlanks" dxfId="52" priority="53">
      <formula>LEN(TRIM(M44))=0</formula>
    </cfRule>
  </conditionalFormatting>
  <conditionalFormatting sqref="M45">
    <cfRule type="containsBlanks" dxfId="51" priority="52">
      <formula>LEN(TRIM(M45))=0</formula>
    </cfRule>
  </conditionalFormatting>
  <conditionalFormatting sqref="M46">
    <cfRule type="containsBlanks" dxfId="50" priority="51">
      <formula>LEN(TRIM(M46))=0</formula>
    </cfRule>
  </conditionalFormatting>
  <conditionalFormatting sqref="M47">
    <cfRule type="containsBlanks" dxfId="49" priority="50">
      <formula>LEN(TRIM(M47))=0</formula>
    </cfRule>
  </conditionalFormatting>
  <conditionalFormatting sqref="M48">
    <cfRule type="containsBlanks" dxfId="48" priority="49">
      <formula>LEN(TRIM(M48))=0</formula>
    </cfRule>
  </conditionalFormatting>
  <conditionalFormatting sqref="M49">
    <cfRule type="containsBlanks" dxfId="47" priority="48">
      <formula>LEN(TRIM(M49))=0</formula>
    </cfRule>
  </conditionalFormatting>
  <conditionalFormatting sqref="M50">
    <cfRule type="containsBlanks" dxfId="46" priority="47">
      <formula>LEN(TRIM(M50))=0</formula>
    </cfRule>
  </conditionalFormatting>
  <conditionalFormatting sqref="M51">
    <cfRule type="containsBlanks" dxfId="45" priority="46">
      <formula>LEN(TRIM(M51))=0</formula>
    </cfRule>
  </conditionalFormatting>
  <conditionalFormatting sqref="M52">
    <cfRule type="containsBlanks" dxfId="44" priority="45">
      <formula>LEN(TRIM(M52))=0</formula>
    </cfRule>
  </conditionalFormatting>
  <conditionalFormatting sqref="M53">
    <cfRule type="containsBlanks" dxfId="43" priority="44">
      <formula>LEN(TRIM(M53))=0</formula>
    </cfRule>
  </conditionalFormatting>
  <conditionalFormatting sqref="M54">
    <cfRule type="containsBlanks" dxfId="42" priority="43">
      <formula>LEN(TRIM(M54))=0</formula>
    </cfRule>
  </conditionalFormatting>
  <conditionalFormatting sqref="M55">
    <cfRule type="containsBlanks" dxfId="41" priority="42">
      <formula>LEN(TRIM(M55))=0</formula>
    </cfRule>
  </conditionalFormatting>
  <conditionalFormatting sqref="M56">
    <cfRule type="containsBlanks" dxfId="40" priority="41">
      <formula>LEN(TRIM(M56))=0</formula>
    </cfRule>
  </conditionalFormatting>
  <conditionalFormatting sqref="M57">
    <cfRule type="containsBlanks" dxfId="39" priority="40">
      <formula>LEN(TRIM(M57))=0</formula>
    </cfRule>
  </conditionalFormatting>
  <conditionalFormatting sqref="M58">
    <cfRule type="containsBlanks" dxfId="38" priority="39">
      <formula>LEN(TRIM(M58))=0</formula>
    </cfRule>
  </conditionalFormatting>
  <conditionalFormatting sqref="M59">
    <cfRule type="containsBlanks" dxfId="37" priority="38">
      <formula>LEN(TRIM(M59))=0</formula>
    </cfRule>
  </conditionalFormatting>
  <conditionalFormatting sqref="M60">
    <cfRule type="containsBlanks" dxfId="36" priority="37">
      <formula>LEN(TRIM(M60))=0</formula>
    </cfRule>
  </conditionalFormatting>
  <conditionalFormatting sqref="M61">
    <cfRule type="containsBlanks" dxfId="35" priority="36">
      <formula>LEN(TRIM(M61))=0</formula>
    </cfRule>
  </conditionalFormatting>
  <conditionalFormatting sqref="M62">
    <cfRule type="containsBlanks" dxfId="34" priority="35">
      <formula>LEN(TRIM(M62))=0</formula>
    </cfRule>
  </conditionalFormatting>
  <conditionalFormatting sqref="M63">
    <cfRule type="containsBlanks" dxfId="33" priority="34">
      <formula>LEN(TRIM(M63))=0</formula>
    </cfRule>
  </conditionalFormatting>
  <conditionalFormatting sqref="M64">
    <cfRule type="containsBlanks" dxfId="32" priority="33">
      <formula>LEN(TRIM(M64))=0</formula>
    </cfRule>
  </conditionalFormatting>
  <conditionalFormatting sqref="M65">
    <cfRule type="containsBlanks" dxfId="31" priority="32">
      <formula>LEN(TRIM(M65))=0</formula>
    </cfRule>
  </conditionalFormatting>
  <conditionalFormatting sqref="M66">
    <cfRule type="containsBlanks" dxfId="30" priority="31">
      <formula>LEN(TRIM(M66))=0</formula>
    </cfRule>
  </conditionalFormatting>
  <conditionalFormatting sqref="M67">
    <cfRule type="containsBlanks" dxfId="29" priority="30">
      <formula>LEN(TRIM(M67))=0</formula>
    </cfRule>
  </conditionalFormatting>
  <conditionalFormatting sqref="M68">
    <cfRule type="containsBlanks" dxfId="28" priority="29">
      <formula>LEN(TRIM(M68))=0</formula>
    </cfRule>
  </conditionalFormatting>
  <conditionalFormatting sqref="M69">
    <cfRule type="containsBlanks" dxfId="27" priority="28">
      <formula>LEN(TRIM(M69))=0</formula>
    </cfRule>
  </conditionalFormatting>
  <conditionalFormatting sqref="M70">
    <cfRule type="containsBlanks" dxfId="26" priority="27">
      <formula>LEN(TRIM(M70))=0</formula>
    </cfRule>
  </conditionalFormatting>
  <conditionalFormatting sqref="M71">
    <cfRule type="containsBlanks" dxfId="25" priority="26">
      <formula>LEN(TRIM(M71))=0</formula>
    </cfRule>
  </conditionalFormatting>
  <conditionalFormatting sqref="M72">
    <cfRule type="containsBlanks" dxfId="24" priority="25">
      <formula>LEN(TRIM(M72))=0</formula>
    </cfRule>
  </conditionalFormatting>
  <conditionalFormatting sqref="M73">
    <cfRule type="containsBlanks" dxfId="23" priority="24">
      <formula>LEN(TRIM(M73))=0</formula>
    </cfRule>
  </conditionalFormatting>
  <conditionalFormatting sqref="M74">
    <cfRule type="containsBlanks" dxfId="22" priority="23">
      <formula>LEN(TRIM(M74))=0</formula>
    </cfRule>
  </conditionalFormatting>
  <conditionalFormatting sqref="M75">
    <cfRule type="containsBlanks" dxfId="21" priority="22">
      <formula>LEN(TRIM(M75))=0</formula>
    </cfRule>
  </conditionalFormatting>
  <conditionalFormatting sqref="M76">
    <cfRule type="containsBlanks" dxfId="20" priority="21">
      <formula>LEN(TRIM(M76))=0</formula>
    </cfRule>
  </conditionalFormatting>
  <conditionalFormatting sqref="M77">
    <cfRule type="containsBlanks" dxfId="19" priority="20">
      <formula>LEN(TRIM(M77))=0</formula>
    </cfRule>
  </conditionalFormatting>
  <conditionalFormatting sqref="M78">
    <cfRule type="containsBlanks" dxfId="18" priority="19">
      <formula>LEN(TRIM(M78))=0</formula>
    </cfRule>
  </conditionalFormatting>
  <conditionalFormatting sqref="M79">
    <cfRule type="containsBlanks" dxfId="17" priority="18">
      <formula>LEN(TRIM(M79))=0</formula>
    </cfRule>
  </conditionalFormatting>
  <conditionalFormatting sqref="M80">
    <cfRule type="containsBlanks" dxfId="16" priority="17">
      <formula>LEN(TRIM(M80))=0</formula>
    </cfRule>
  </conditionalFormatting>
  <conditionalFormatting sqref="M81">
    <cfRule type="containsBlanks" dxfId="15" priority="16">
      <formula>LEN(TRIM(M81))=0</formula>
    </cfRule>
  </conditionalFormatting>
  <conditionalFormatting sqref="M82">
    <cfRule type="containsBlanks" dxfId="14" priority="15">
      <formula>LEN(TRIM(M82))=0</formula>
    </cfRule>
  </conditionalFormatting>
  <conditionalFormatting sqref="M83">
    <cfRule type="containsBlanks" dxfId="13" priority="14">
      <formula>LEN(TRIM(M83))=0</formula>
    </cfRule>
  </conditionalFormatting>
  <conditionalFormatting sqref="M84">
    <cfRule type="containsBlanks" dxfId="12" priority="13">
      <formula>LEN(TRIM(M84))=0</formula>
    </cfRule>
  </conditionalFormatting>
  <conditionalFormatting sqref="M85">
    <cfRule type="containsBlanks" dxfId="11" priority="12">
      <formula>LEN(TRIM(M85))=0</formula>
    </cfRule>
  </conditionalFormatting>
  <conditionalFormatting sqref="M86">
    <cfRule type="containsBlanks" dxfId="10" priority="11">
      <formula>LEN(TRIM(M86))=0</formula>
    </cfRule>
  </conditionalFormatting>
  <conditionalFormatting sqref="M87">
    <cfRule type="containsBlanks" dxfId="9" priority="10">
      <formula>LEN(TRIM(M87))=0</formula>
    </cfRule>
  </conditionalFormatting>
  <conditionalFormatting sqref="M88">
    <cfRule type="containsBlanks" dxfId="8" priority="9">
      <formula>LEN(TRIM(M88))=0</formula>
    </cfRule>
  </conditionalFormatting>
  <conditionalFormatting sqref="M89">
    <cfRule type="containsBlanks" dxfId="7" priority="8">
      <formula>LEN(TRIM(M89))=0</formula>
    </cfRule>
  </conditionalFormatting>
  <conditionalFormatting sqref="M90">
    <cfRule type="containsBlanks" dxfId="6" priority="7">
      <formula>LEN(TRIM(M90))=0</formula>
    </cfRule>
  </conditionalFormatting>
  <conditionalFormatting sqref="M91">
    <cfRule type="containsBlanks" dxfId="5" priority="6">
      <formula>LEN(TRIM(M91))=0</formula>
    </cfRule>
  </conditionalFormatting>
  <conditionalFormatting sqref="M92">
    <cfRule type="containsBlanks" dxfId="4" priority="5">
      <formula>LEN(TRIM(M92))=0</formula>
    </cfRule>
  </conditionalFormatting>
  <conditionalFormatting sqref="M93">
    <cfRule type="containsBlanks" dxfId="3" priority="4">
      <formula>LEN(TRIM(M93))=0</formula>
    </cfRule>
  </conditionalFormatting>
  <conditionalFormatting sqref="M94">
    <cfRule type="containsBlanks" dxfId="2" priority="3">
      <formula>LEN(TRIM(M94))=0</formula>
    </cfRule>
  </conditionalFormatting>
  <conditionalFormatting sqref="M95">
    <cfRule type="containsBlanks" dxfId="1" priority="2">
      <formula>LEN(TRIM(M95))=0</formula>
    </cfRule>
  </conditionalFormatting>
  <conditionalFormatting sqref="M96">
    <cfRule type="containsBlanks" dxfId="0" priority="1">
      <formula>LEN(TRIM(M96))=0</formula>
    </cfRule>
  </conditionalFormatting>
  <printOptions horizontalCentered="1"/>
  <pageMargins left="0.75" right="0.67" top="1" bottom="1" header="0.75" footer="0.5"/>
  <pageSetup paperSize="8" scale="69" orientation="landscape" horizontalDpi="4294967292" r:id="rId1"/>
  <headerFooter alignWithMargins="0">
    <oddFooter>&amp;C&amp;"Tahoma,Regular"IN00_EN_0008_Q0_Bill of Materials Template / 01-Nov-12</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71"/>
  <sheetViews>
    <sheetView zoomScaleNormal="100" zoomScaleSheetLayoutView="100" workbookViewId="0">
      <selection activeCell="E65" sqref="E65"/>
    </sheetView>
  </sheetViews>
  <sheetFormatPr defaultRowHeight="12.75" x14ac:dyDescent="0.2"/>
  <cols>
    <col min="1" max="1" width="4.85546875" style="22" customWidth="1"/>
    <col min="2" max="2" width="6.42578125" style="22" customWidth="1"/>
    <col min="3" max="3" width="10.28515625" style="22" customWidth="1"/>
    <col min="4" max="4" width="32.7109375" style="22" customWidth="1"/>
    <col min="5" max="6" width="6.42578125" style="22" customWidth="1"/>
    <col min="7" max="7" width="15.7109375" style="22" bestFit="1" customWidth="1"/>
    <col min="8" max="8" width="13.7109375" style="22" customWidth="1"/>
    <col min="9" max="9" width="17.5703125" style="22" customWidth="1"/>
    <col min="10" max="10" width="19.140625" style="22" customWidth="1"/>
    <col min="11" max="11" width="17.5703125" style="22" customWidth="1"/>
    <col min="12" max="12" width="8.42578125" style="22" customWidth="1"/>
    <col min="13" max="13" width="10.5703125" style="22" customWidth="1"/>
    <col min="14" max="14" width="13.140625" style="22" bestFit="1" customWidth="1"/>
    <col min="15" max="15" width="22.85546875" style="22" customWidth="1"/>
    <col min="16" max="16" width="17" style="22" customWidth="1"/>
    <col min="17" max="17" width="15.28515625" style="22" customWidth="1"/>
    <col min="18" max="16384" width="9.140625" style="22"/>
  </cols>
  <sheetData>
    <row r="1" spans="1:17" s="21" customFormat="1" ht="30.75" customHeight="1" x14ac:dyDescent="0.2">
      <c r="A1" s="109" t="s">
        <v>13</v>
      </c>
      <c r="B1" s="109"/>
      <c r="C1" s="109"/>
      <c r="D1" s="52"/>
      <c r="E1" s="109" t="s">
        <v>14</v>
      </c>
      <c r="F1" s="109"/>
      <c r="G1" s="132"/>
      <c r="H1" s="133"/>
      <c r="I1" s="133"/>
      <c r="J1" s="133"/>
      <c r="K1" s="134"/>
      <c r="L1" s="109" t="s">
        <v>27</v>
      </c>
      <c r="M1" s="109"/>
      <c r="N1" s="109"/>
      <c r="O1" s="135"/>
      <c r="P1" s="135"/>
    </row>
    <row r="2" spans="1:17" ht="14.25" x14ac:dyDescent="0.2">
      <c r="A2" s="119" t="s">
        <v>6</v>
      </c>
      <c r="B2" s="120"/>
      <c r="C2" s="120"/>
      <c r="D2" s="120"/>
      <c r="E2" s="120"/>
      <c r="F2" s="120"/>
      <c r="G2" s="120"/>
      <c r="H2" s="120"/>
      <c r="I2" s="120"/>
      <c r="J2" s="120"/>
      <c r="K2" s="120"/>
      <c r="L2" s="120"/>
      <c r="M2" s="120"/>
      <c r="N2" s="120"/>
      <c r="O2" s="120"/>
      <c r="P2" s="121"/>
    </row>
    <row r="3" spans="1:17" ht="21" customHeight="1" thickBot="1" x14ac:dyDescent="0.25">
      <c r="A3" s="109" t="s">
        <v>67</v>
      </c>
      <c r="B3" s="109"/>
      <c r="C3" s="109"/>
      <c r="D3" s="109"/>
      <c r="E3" s="109"/>
      <c r="F3" s="109"/>
      <c r="G3" s="109"/>
      <c r="H3" s="109"/>
      <c r="I3" s="109"/>
      <c r="J3" s="109"/>
      <c r="K3" s="109"/>
      <c r="L3" s="109"/>
      <c r="M3" s="109"/>
      <c r="N3" s="109"/>
      <c r="O3" s="111"/>
      <c r="P3" s="109"/>
      <c r="Q3" s="23"/>
    </row>
    <row r="4" spans="1:17" s="21" customFormat="1" ht="27" customHeight="1" x14ac:dyDescent="0.2">
      <c r="A4" s="139" t="s">
        <v>2</v>
      </c>
      <c r="B4" s="139" t="s">
        <v>16</v>
      </c>
      <c r="C4" s="139" t="s">
        <v>17</v>
      </c>
      <c r="D4" s="139" t="s">
        <v>10</v>
      </c>
      <c r="E4" s="139" t="s">
        <v>4</v>
      </c>
      <c r="F4" s="139" t="s">
        <v>3</v>
      </c>
      <c r="G4" s="139" t="s">
        <v>43</v>
      </c>
      <c r="H4" s="139" t="s">
        <v>18</v>
      </c>
      <c r="I4" s="140" t="s">
        <v>44</v>
      </c>
      <c r="J4" s="139" t="s">
        <v>46</v>
      </c>
      <c r="K4" s="140" t="s">
        <v>45</v>
      </c>
      <c r="L4" s="139" t="s">
        <v>19</v>
      </c>
      <c r="M4" s="139"/>
      <c r="N4" s="141" t="s">
        <v>15</v>
      </c>
      <c r="O4" s="136" t="s">
        <v>37</v>
      </c>
      <c r="P4" s="137" t="s">
        <v>33</v>
      </c>
      <c r="Q4" s="24"/>
    </row>
    <row r="5" spans="1:17" ht="41.25" customHeight="1" x14ac:dyDescent="0.2">
      <c r="A5" s="139"/>
      <c r="B5" s="139"/>
      <c r="C5" s="139"/>
      <c r="D5" s="139"/>
      <c r="E5" s="139"/>
      <c r="F5" s="139"/>
      <c r="G5" s="139"/>
      <c r="H5" s="139"/>
      <c r="I5" s="139"/>
      <c r="J5" s="139"/>
      <c r="K5" s="139"/>
      <c r="L5" s="50" t="s">
        <v>20</v>
      </c>
      <c r="M5" s="50" t="s">
        <v>21</v>
      </c>
      <c r="N5" s="141"/>
      <c r="O5" s="112"/>
      <c r="P5" s="138"/>
      <c r="Q5" s="23"/>
    </row>
    <row r="6" spans="1:17" x14ac:dyDescent="0.2">
      <c r="A6" s="25">
        <f>+A5+1</f>
        <v>1</v>
      </c>
      <c r="B6" s="53"/>
      <c r="C6" s="53"/>
      <c r="D6" s="53"/>
      <c r="E6" s="54"/>
      <c r="F6" s="54"/>
      <c r="G6" s="54"/>
      <c r="H6" s="54"/>
      <c r="I6" s="54"/>
      <c r="J6" s="54"/>
      <c r="K6" s="54"/>
      <c r="L6" s="55"/>
      <c r="M6" s="35">
        <f>+L6*G6</f>
        <v>0</v>
      </c>
      <c r="N6" s="56"/>
      <c r="O6" s="57"/>
      <c r="P6" s="53"/>
      <c r="Q6" s="23"/>
    </row>
    <row r="7" spans="1:17" x14ac:dyDescent="0.2">
      <c r="A7" s="25">
        <f t="shared" ref="A7:A70" si="0">+A6+1</f>
        <v>2</v>
      </c>
      <c r="B7" s="53"/>
      <c r="C7" s="53"/>
      <c r="D7" s="53"/>
      <c r="E7" s="54"/>
      <c r="F7" s="54"/>
      <c r="G7" s="54"/>
      <c r="H7" s="54"/>
      <c r="I7" s="54"/>
      <c r="J7" s="54"/>
      <c r="K7" s="54"/>
      <c r="L7" s="55"/>
      <c r="M7" s="35">
        <f t="shared" ref="M7:M70" si="1">+L7*G7</f>
        <v>0</v>
      </c>
      <c r="N7" s="56"/>
      <c r="O7" s="53"/>
      <c r="P7" s="53"/>
      <c r="Q7" s="23"/>
    </row>
    <row r="8" spans="1:17" x14ac:dyDescent="0.2">
      <c r="A8" s="25">
        <f t="shared" si="0"/>
        <v>3</v>
      </c>
      <c r="B8" s="53"/>
      <c r="C8" s="53"/>
      <c r="D8" s="53"/>
      <c r="E8" s="54"/>
      <c r="F8" s="54"/>
      <c r="G8" s="54"/>
      <c r="H8" s="54"/>
      <c r="I8" s="54"/>
      <c r="J8" s="54"/>
      <c r="K8" s="54"/>
      <c r="L8" s="55"/>
      <c r="M8" s="35">
        <f t="shared" si="1"/>
        <v>0</v>
      </c>
      <c r="N8" s="56"/>
      <c r="O8" s="53"/>
      <c r="P8" s="53"/>
    </row>
    <row r="9" spans="1:17" x14ac:dyDescent="0.2">
      <c r="A9" s="25">
        <f t="shared" si="0"/>
        <v>4</v>
      </c>
      <c r="B9" s="53"/>
      <c r="C9" s="53"/>
      <c r="D9" s="53"/>
      <c r="E9" s="54"/>
      <c r="F9" s="54"/>
      <c r="G9" s="54"/>
      <c r="H9" s="54"/>
      <c r="I9" s="54"/>
      <c r="J9" s="54"/>
      <c r="K9" s="54"/>
      <c r="L9" s="55"/>
      <c r="M9" s="35">
        <f t="shared" si="1"/>
        <v>0</v>
      </c>
      <c r="N9" s="56"/>
      <c r="O9" s="53"/>
      <c r="P9" s="53"/>
    </row>
    <row r="10" spans="1:17" x14ac:dyDescent="0.2">
      <c r="A10" s="25">
        <f t="shared" si="0"/>
        <v>5</v>
      </c>
      <c r="B10" s="53"/>
      <c r="C10" s="53"/>
      <c r="D10" s="53"/>
      <c r="E10" s="54"/>
      <c r="F10" s="54"/>
      <c r="G10" s="54"/>
      <c r="H10" s="54"/>
      <c r="I10" s="54"/>
      <c r="J10" s="54"/>
      <c r="K10" s="54"/>
      <c r="L10" s="55"/>
      <c r="M10" s="35">
        <f t="shared" si="1"/>
        <v>0</v>
      </c>
      <c r="N10" s="56"/>
      <c r="O10" s="53"/>
      <c r="P10" s="53"/>
    </row>
    <row r="11" spans="1:17" x14ac:dyDescent="0.2">
      <c r="A11" s="25">
        <f t="shared" si="0"/>
        <v>6</v>
      </c>
      <c r="B11" s="53"/>
      <c r="C11" s="53"/>
      <c r="D11" s="53"/>
      <c r="E11" s="54"/>
      <c r="F11" s="54"/>
      <c r="G11" s="54"/>
      <c r="H11" s="54"/>
      <c r="I11" s="54"/>
      <c r="J11" s="54"/>
      <c r="K11" s="54"/>
      <c r="L11" s="55"/>
      <c r="M11" s="35">
        <f t="shared" si="1"/>
        <v>0</v>
      </c>
      <c r="N11" s="56"/>
      <c r="O11" s="53"/>
      <c r="P11" s="53"/>
    </row>
    <row r="12" spans="1:17" x14ac:dyDescent="0.2">
      <c r="A12" s="25">
        <f t="shared" si="0"/>
        <v>7</v>
      </c>
      <c r="B12" s="53"/>
      <c r="C12" s="53"/>
      <c r="D12" s="53"/>
      <c r="E12" s="54"/>
      <c r="F12" s="54"/>
      <c r="G12" s="54"/>
      <c r="H12" s="54"/>
      <c r="I12" s="54"/>
      <c r="J12" s="54"/>
      <c r="K12" s="54"/>
      <c r="L12" s="55"/>
      <c r="M12" s="35">
        <f t="shared" si="1"/>
        <v>0</v>
      </c>
      <c r="N12" s="56"/>
      <c r="O12" s="53"/>
      <c r="P12" s="53"/>
    </row>
    <row r="13" spans="1:17" x14ac:dyDescent="0.2">
      <c r="A13" s="25">
        <f t="shared" si="0"/>
        <v>8</v>
      </c>
      <c r="B13" s="53"/>
      <c r="C13" s="53"/>
      <c r="D13" s="53"/>
      <c r="E13" s="54"/>
      <c r="F13" s="54"/>
      <c r="G13" s="54"/>
      <c r="H13" s="54"/>
      <c r="I13" s="54"/>
      <c r="J13" s="54"/>
      <c r="K13" s="54"/>
      <c r="L13" s="55"/>
      <c r="M13" s="35">
        <f t="shared" si="1"/>
        <v>0</v>
      </c>
      <c r="N13" s="56"/>
      <c r="O13" s="53"/>
      <c r="P13" s="53"/>
    </row>
    <row r="14" spans="1:17" x14ac:dyDescent="0.2">
      <c r="A14" s="25">
        <f t="shared" si="0"/>
        <v>9</v>
      </c>
      <c r="B14" s="53"/>
      <c r="C14" s="53"/>
      <c r="D14" s="53"/>
      <c r="E14" s="54"/>
      <c r="F14" s="54"/>
      <c r="G14" s="54"/>
      <c r="H14" s="54"/>
      <c r="I14" s="54"/>
      <c r="J14" s="54"/>
      <c r="K14" s="54"/>
      <c r="L14" s="55"/>
      <c r="M14" s="35">
        <f t="shared" si="1"/>
        <v>0</v>
      </c>
      <c r="N14" s="56"/>
      <c r="O14" s="53"/>
      <c r="P14" s="53"/>
    </row>
    <row r="15" spans="1:17" x14ac:dyDescent="0.2">
      <c r="A15" s="25">
        <f t="shared" si="0"/>
        <v>10</v>
      </c>
      <c r="B15" s="53"/>
      <c r="C15" s="53"/>
      <c r="D15" s="53"/>
      <c r="E15" s="54"/>
      <c r="F15" s="54"/>
      <c r="G15" s="54"/>
      <c r="H15" s="54"/>
      <c r="I15" s="54"/>
      <c r="J15" s="54"/>
      <c r="K15" s="54"/>
      <c r="L15" s="55"/>
      <c r="M15" s="35">
        <f t="shared" si="1"/>
        <v>0</v>
      </c>
      <c r="N15" s="56"/>
      <c r="O15" s="53"/>
      <c r="P15" s="53"/>
    </row>
    <row r="16" spans="1:17" x14ac:dyDescent="0.2">
      <c r="A16" s="25">
        <f t="shared" si="0"/>
        <v>11</v>
      </c>
      <c r="B16" s="53"/>
      <c r="C16" s="53"/>
      <c r="D16" s="53"/>
      <c r="E16" s="54"/>
      <c r="F16" s="54"/>
      <c r="G16" s="54"/>
      <c r="H16" s="54"/>
      <c r="I16" s="54"/>
      <c r="J16" s="54"/>
      <c r="K16" s="54"/>
      <c r="L16" s="55"/>
      <c r="M16" s="35">
        <f t="shared" si="1"/>
        <v>0</v>
      </c>
      <c r="N16" s="56"/>
      <c r="O16" s="53"/>
      <c r="P16" s="53"/>
    </row>
    <row r="17" spans="1:16" x14ac:dyDescent="0.2">
      <c r="A17" s="25">
        <f t="shared" si="0"/>
        <v>12</v>
      </c>
      <c r="B17" s="53"/>
      <c r="C17" s="53"/>
      <c r="D17" s="53"/>
      <c r="E17" s="54"/>
      <c r="F17" s="54"/>
      <c r="G17" s="54"/>
      <c r="H17" s="54"/>
      <c r="I17" s="54"/>
      <c r="J17" s="54"/>
      <c r="K17" s="54"/>
      <c r="L17" s="55"/>
      <c r="M17" s="35">
        <f t="shared" si="1"/>
        <v>0</v>
      </c>
      <c r="N17" s="56"/>
      <c r="O17" s="53"/>
      <c r="P17" s="53"/>
    </row>
    <row r="18" spans="1:16" x14ac:dyDescent="0.2">
      <c r="A18" s="25">
        <f t="shared" si="0"/>
        <v>13</v>
      </c>
      <c r="B18" s="53"/>
      <c r="C18" s="53"/>
      <c r="D18" s="53"/>
      <c r="E18" s="54"/>
      <c r="F18" s="54"/>
      <c r="G18" s="54"/>
      <c r="H18" s="54"/>
      <c r="I18" s="54"/>
      <c r="J18" s="54"/>
      <c r="K18" s="54"/>
      <c r="L18" s="55"/>
      <c r="M18" s="35">
        <f t="shared" si="1"/>
        <v>0</v>
      </c>
      <c r="N18" s="56"/>
      <c r="O18" s="53"/>
      <c r="P18" s="53"/>
    </row>
    <row r="19" spans="1:16" x14ac:dyDescent="0.2">
      <c r="A19" s="25">
        <f t="shared" si="0"/>
        <v>14</v>
      </c>
      <c r="B19" s="53"/>
      <c r="C19" s="53"/>
      <c r="D19" s="53"/>
      <c r="E19" s="54"/>
      <c r="F19" s="54"/>
      <c r="G19" s="54"/>
      <c r="H19" s="54"/>
      <c r="I19" s="54"/>
      <c r="J19" s="54"/>
      <c r="K19" s="54"/>
      <c r="L19" s="55"/>
      <c r="M19" s="35">
        <f t="shared" si="1"/>
        <v>0</v>
      </c>
      <c r="N19" s="56"/>
      <c r="O19" s="53"/>
      <c r="P19" s="53"/>
    </row>
    <row r="20" spans="1:16" x14ac:dyDescent="0.2">
      <c r="A20" s="25">
        <f t="shared" si="0"/>
        <v>15</v>
      </c>
      <c r="B20" s="53"/>
      <c r="C20" s="53"/>
      <c r="D20" s="53"/>
      <c r="E20" s="54"/>
      <c r="F20" s="54"/>
      <c r="G20" s="54"/>
      <c r="H20" s="54"/>
      <c r="I20" s="54"/>
      <c r="J20" s="54"/>
      <c r="K20" s="54"/>
      <c r="L20" s="55"/>
      <c r="M20" s="35">
        <f t="shared" si="1"/>
        <v>0</v>
      </c>
      <c r="N20" s="56"/>
      <c r="O20" s="53"/>
      <c r="P20" s="53"/>
    </row>
    <row r="21" spans="1:16" x14ac:dyDescent="0.2">
      <c r="A21" s="25">
        <f t="shared" si="0"/>
        <v>16</v>
      </c>
      <c r="B21" s="53"/>
      <c r="C21" s="53"/>
      <c r="D21" s="53"/>
      <c r="E21" s="54"/>
      <c r="F21" s="54"/>
      <c r="G21" s="54"/>
      <c r="H21" s="54"/>
      <c r="I21" s="54"/>
      <c r="J21" s="54"/>
      <c r="K21" s="54"/>
      <c r="L21" s="55"/>
      <c r="M21" s="35">
        <f t="shared" si="1"/>
        <v>0</v>
      </c>
      <c r="N21" s="56"/>
      <c r="O21" s="53"/>
      <c r="P21" s="53"/>
    </row>
    <row r="22" spans="1:16" x14ac:dyDescent="0.2">
      <c r="A22" s="25">
        <f t="shared" si="0"/>
        <v>17</v>
      </c>
      <c r="B22" s="53"/>
      <c r="C22" s="53"/>
      <c r="D22" s="53"/>
      <c r="E22" s="54"/>
      <c r="F22" s="54"/>
      <c r="G22" s="54"/>
      <c r="H22" s="54"/>
      <c r="I22" s="54"/>
      <c r="J22" s="54"/>
      <c r="K22" s="54"/>
      <c r="L22" s="55"/>
      <c r="M22" s="35">
        <f t="shared" si="1"/>
        <v>0</v>
      </c>
      <c r="N22" s="56"/>
      <c r="O22" s="53"/>
      <c r="P22" s="53"/>
    </row>
    <row r="23" spans="1:16" x14ac:dyDescent="0.2">
      <c r="A23" s="25">
        <f t="shared" si="0"/>
        <v>18</v>
      </c>
      <c r="B23" s="53"/>
      <c r="C23" s="53"/>
      <c r="D23" s="53"/>
      <c r="E23" s="54"/>
      <c r="F23" s="54"/>
      <c r="G23" s="54"/>
      <c r="H23" s="54"/>
      <c r="I23" s="54"/>
      <c r="J23" s="54"/>
      <c r="K23" s="54"/>
      <c r="L23" s="55"/>
      <c r="M23" s="35">
        <f t="shared" si="1"/>
        <v>0</v>
      </c>
      <c r="N23" s="56"/>
      <c r="O23" s="53"/>
      <c r="P23" s="53"/>
    </row>
    <row r="24" spans="1:16" x14ac:dyDescent="0.2">
      <c r="A24" s="25">
        <f t="shared" si="0"/>
        <v>19</v>
      </c>
      <c r="B24" s="53"/>
      <c r="C24" s="53"/>
      <c r="D24" s="53"/>
      <c r="E24" s="54"/>
      <c r="F24" s="54"/>
      <c r="G24" s="54"/>
      <c r="H24" s="54"/>
      <c r="I24" s="54"/>
      <c r="J24" s="54"/>
      <c r="K24" s="54"/>
      <c r="L24" s="55"/>
      <c r="M24" s="35">
        <f t="shared" si="1"/>
        <v>0</v>
      </c>
      <c r="N24" s="56"/>
      <c r="O24" s="53"/>
      <c r="P24" s="53"/>
    </row>
    <row r="25" spans="1:16" x14ac:dyDescent="0.2">
      <c r="A25" s="25">
        <f t="shared" si="0"/>
        <v>20</v>
      </c>
      <c r="B25" s="53"/>
      <c r="C25" s="53"/>
      <c r="D25" s="53"/>
      <c r="E25" s="54"/>
      <c r="F25" s="54"/>
      <c r="G25" s="54"/>
      <c r="H25" s="54"/>
      <c r="I25" s="54"/>
      <c r="J25" s="54"/>
      <c r="K25" s="54"/>
      <c r="L25" s="55"/>
      <c r="M25" s="35">
        <f t="shared" si="1"/>
        <v>0</v>
      </c>
      <c r="N25" s="56"/>
      <c r="O25" s="53"/>
      <c r="P25" s="53"/>
    </row>
    <row r="26" spans="1:16" x14ac:dyDescent="0.2">
      <c r="A26" s="25">
        <f>+A25+1</f>
        <v>21</v>
      </c>
      <c r="B26" s="53"/>
      <c r="C26" s="53"/>
      <c r="D26" s="53"/>
      <c r="E26" s="54"/>
      <c r="F26" s="54"/>
      <c r="G26" s="54"/>
      <c r="H26" s="54"/>
      <c r="I26" s="54"/>
      <c r="J26" s="54"/>
      <c r="K26" s="54"/>
      <c r="L26" s="55"/>
      <c r="M26" s="35">
        <f t="shared" si="1"/>
        <v>0</v>
      </c>
      <c r="N26" s="56"/>
      <c r="O26" s="53"/>
      <c r="P26" s="53"/>
    </row>
    <row r="27" spans="1:16" x14ac:dyDescent="0.2">
      <c r="A27" s="25">
        <f t="shared" si="0"/>
        <v>22</v>
      </c>
      <c r="B27" s="53"/>
      <c r="C27" s="53"/>
      <c r="D27" s="53"/>
      <c r="E27" s="54"/>
      <c r="F27" s="54"/>
      <c r="G27" s="54"/>
      <c r="H27" s="54"/>
      <c r="I27" s="54"/>
      <c r="J27" s="54"/>
      <c r="K27" s="54"/>
      <c r="L27" s="55"/>
      <c r="M27" s="35">
        <f t="shared" si="1"/>
        <v>0</v>
      </c>
      <c r="N27" s="56"/>
      <c r="O27" s="53"/>
      <c r="P27" s="53"/>
    </row>
    <row r="28" spans="1:16" x14ac:dyDescent="0.2">
      <c r="A28" s="25">
        <f t="shared" si="0"/>
        <v>23</v>
      </c>
      <c r="B28" s="53"/>
      <c r="C28" s="53"/>
      <c r="D28" s="53"/>
      <c r="E28" s="54"/>
      <c r="F28" s="54"/>
      <c r="G28" s="54"/>
      <c r="H28" s="54"/>
      <c r="I28" s="54"/>
      <c r="J28" s="54"/>
      <c r="K28" s="54"/>
      <c r="L28" s="55"/>
      <c r="M28" s="35">
        <f t="shared" si="1"/>
        <v>0</v>
      </c>
      <c r="N28" s="56"/>
      <c r="O28" s="53"/>
      <c r="P28" s="53"/>
    </row>
    <row r="29" spans="1:16" x14ac:dyDescent="0.2">
      <c r="A29" s="25">
        <f t="shared" si="0"/>
        <v>24</v>
      </c>
      <c r="B29" s="53"/>
      <c r="C29" s="53"/>
      <c r="D29" s="53"/>
      <c r="E29" s="54"/>
      <c r="F29" s="54"/>
      <c r="G29" s="54"/>
      <c r="H29" s="54"/>
      <c r="I29" s="54"/>
      <c r="J29" s="54"/>
      <c r="K29" s="54"/>
      <c r="L29" s="55"/>
      <c r="M29" s="35">
        <f t="shared" si="1"/>
        <v>0</v>
      </c>
      <c r="N29" s="56"/>
      <c r="O29" s="53"/>
      <c r="P29" s="53"/>
    </row>
    <row r="30" spans="1:16" x14ac:dyDescent="0.2">
      <c r="A30" s="25">
        <f t="shared" si="0"/>
        <v>25</v>
      </c>
      <c r="B30" s="53"/>
      <c r="C30" s="53"/>
      <c r="D30" s="53"/>
      <c r="E30" s="54"/>
      <c r="F30" s="54"/>
      <c r="G30" s="54"/>
      <c r="H30" s="54"/>
      <c r="I30" s="54"/>
      <c r="J30" s="54"/>
      <c r="K30" s="54"/>
      <c r="L30" s="55"/>
      <c r="M30" s="35">
        <f t="shared" si="1"/>
        <v>0</v>
      </c>
      <c r="N30" s="56"/>
      <c r="O30" s="53"/>
      <c r="P30" s="53"/>
    </row>
    <row r="31" spans="1:16" x14ac:dyDescent="0.2">
      <c r="A31" s="25">
        <f t="shared" si="0"/>
        <v>26</v>
      </c>
      <c r="B31" s="53"/>
      <c r="C31" s="53"/>
      <c r="D31" s="53"/>
      <c r="E31" s="54"/>
      <c r="F31" s="54"/>
      <c r="G31" s="54"/>
      <c r="H31" s="54"/>
      <c r="I31" s="54"/>
      <c r="J31" s="54"/>
      <c r="K31" s="54"/>
      <c r="L31" s="55"/>
      <c r="M31" s="35">
        <f t="shared" si="1"/>
        <v>0</v>
      </c>
      <c r="N31" s="56"/>
      <c r="O31" s="53"/>
      <c r="P31" s="53"/>
    </row>
    <row r="32" spans="1:16" x14ac:dyDescent="0.2">
      <c r="A32" s="25">
        <f t="shared" si="0"/>
        <v>27</v>
      </c>
      <c r="B32" s="53"/>
      <c r="C32" s="53"/>
      <c r="D32" s="53"/>
      <c r="E32" s="54"/>
      <c r="F32" s="54"/>
      <c r="G32" s="54"/>
      <c r="H32" s="54"/>
      <c r="I32" s="54"/>
      <c r="J32" s="54"/>
      <c r="K32" s="54"/>
      <c r="L32" s="55"/>
      <c r="M32" s="35">
        <f t="shared" si="1"/>
        <v>0</v>
      </c>
      <c r="N32" s="56"/>
      <c r="O32" s="53"/>
      <c r="P32" s="53"/>
    </row>
    <row r="33" spans="1:16" x14ac:dyDescent="0.2">
      <c r="A33" s="25">
        <f t="shared" si="0"/>
        <v>28</v>
      </c>
      <c r="B33" s="53"/>
      <c r="C33" s="53"/>
      <c r="D33" s="53"/>
      <c r="E33" s="54"/>
      <c r="F33" s="54"/>
      <c r="G33" s="54"/>
      <c r="H33" s="54"/>
      <c r="I33" s="54"/>
      <c r="J33" s="54"/>
      <c r="K33" s="54"/>
      <c r="L33" s="55"/>
      <c r="M33" s="35">
        <f t="shared" si="1"/>
        <v>0</v>
      </c>
      <c r="N33" s="56"/>
      <c r="O33" s="53"/>
      <c r="P33" s="53"/>
    </row>
    <row r="34" spans="1:16" x14ac:dyDescent="0.2">
      <c r="A34" s="25">
        <f t="shared" si="0"/>
        <v>29</v>
      </c>
      <c r="B34" s="53"/>
      <c r="C34" s="53"/>
      <c r="D34" s="53"/>
      <c r="E34" s="54"/>
      <c r="F34" s="54"/>
      <c r="G34" s="54"/>
      <c r="H34" s="54"/>
      <c r="I34" s="54"/>
      <c r="J34" s="54"/>
      <c r="K34" s="54"/>
      <c r="L34" s="55"/>
      <c r="M34" s="35">
        <f t="shared" si="1"/>
        <v>0</v>
      </c>
      <c r="N34" s="56"/>
      <c r="O34" s="53"/>
      <c r="P34" s="53"/>
    </row>
    <row r="35" spans="1:16" x14ac:dyDescent="0.2">
      <c r="A35" s="25">
        <f t="shared" si="0"/>
        <v>30</v>
      </c>
      <c r="B35" s="53"/>
      <c r="C35" s="53"/>
      <c r="D35" s="53"/>
      <c r="E35" s="54"/>
      <c r="F35" s="54"/>
      <c r="G35" s="54"/>
      <c r="H35" s="54"/>
      <c r="I35" s="54"/>
      <c r="J35" s="54"/>
      <c r="K35" s="54"/>
      <c r="L35" s="55"/>
      <c r="M35" s="35">
        <f t="shared" si="1"/>
        <v>0</v>
      </c>
      <c r="N35" s="56"/>
      <c r="O35" s="53"/>
      <c r="P35" s="53"/>
    </row>
    <row r="36" spans="1:16" x14ac:dyDescent="0.2">
      <c r="A36" s="25">
        <f t="shared" si="0"/>
        <v>31</v>
      </c>
      <c r="B36" s="53"/>
      <c r="C36" s="53"/>
      <c r="D36" s="53"/>
      <c r="E36" s="54"/>
      <c r="F36" s="54"/>
      <c r="G36" s="54"/>
      <c r="H36" s="54"/>
      <c r="I36" s="54"/>
      <c r="J36" s="54"/>
      <c r="K36" s="54"/>
      <c r="L36" s="55"/>
      <c r="M36" s="35">
        <f t="shared" si="1"/>
        <v>0</v>
      </c>
      <c r="N36" s="56"/>
      <c r="O36" s="53"/>
      <c r="P36" s="53"/>
    </row>
    <row r="37" spans="1:16" x14ac:dyDescent="0.2">
      <c r="A37" s="25">
        <f t="shared" si="0"/>
        <v>32</v>
      </c>
      <c r="B37" s="53"/>
      <c r="C37" s="53"/>
      <c r="D37" s="53"/>
      <c r="E37" s="54"/>
      <c r="F37" s="54"/>
      <c r="G37" s="54"/>
      <c r="H37" s="54"/>
      <c r="I37" s="54"/>
      <c r="J37" s="54"/>
      <c r="K37" s="54"/>
      <c r="L37" s="55"/>
      <c r="M37" s="35">
        <f t="shared" si="1"/>
        <v>0</v>
      </c>
      <c r="N37" s="56"/>
      <c r="O37" s="53"/>
      <c r="P37" s="53"/>
    </row>
    <row r="38" spans="1:16" x14ac:dyDescent="0.2">
      <c r="A38" s="25">
        <f t="shared" si="0"/>
        <v>33</v>
      </c>
      <c r="B38" s="53"/>
      <c r="C38" s="53"/>
      <c r="D38" s="53"/>
      <c r="E38" s="54"/>
      <c r="F38" s="54"/>
      <c r="G38" s="54"/>
      <c r="H38" s="54"/>
      <c r="I38" s="54"/>
      <c r="J38" s="54"/>
      <c r="K38" s="54"/>
      <c r="L38" s="55"/>
      <c r="M38" s="35">
        <f t="shared" si="1"/>
        <v>0</v>
      </c>
      <c r="N38" s="56"/>
      <c r="O38" s="53"/>
      <c r="P38" s="53"/>
    </row>
    <row r="39" spans="1:16" x14ac:dyDescent="0.2">
      <c r="A39" s="25">
        <f t="shared" si="0"/>
        <v>34</v>
      </c>
      <c r="B39" s="53"/>
      <c r="C39" s="53"/>
      <c r="D39" s="53"/>
      <c r="E39" s="54"/>
      <c r="F39" s="54"/>
      <c r="G39" s="54"/>
      <c r="H39" s="54"/>
      <c r="I39" s="54"/>
      <c r="J39" s="54"/>
      <c r="K39" s="54"/>
      <c r="L39" s="55"/>
      <c r="M39" s="35">
        <f t="shared" si="1"/>
        <v>0</v>
      </c>
      <c r="N39" s="56"/>
      <c r="O39" s="53"/>
      <c r="P39" s="53"/>
    </row>
    <row r="40" spans="1:16" x14ac:dyDescent="0.2">
      <c r="A40" s="25">
        <f t="shared" si="0"/>
        <v>35</v>
      </c>
      <c r="B40" s="53"/>
      <c r="C40" s="53"/>
      <c r="D40" s="53"/>
      <c r="E40" s="54"/>
      <c r="F40" s="54"/>
      <c r="G40" s="54"/>
      <c r="H40" s="54"/>
      <c r="I40" s="54"/>
      <c r="J40" s="54"/>
      <c r="K40" s="54"/>
      <c r="L40" s="55"/>
      <c r="M40" s="35">
        <f t="shared" si="1"/>
        <v>0</v>
      </c>
      <c r="N40" s="56"/>
      <c r="O40" s="53"/>
      <c r="P40" s="53"/>
    </row>
    <row r="41" spans="1:16" x14ac:dyDescent="0.2">
      <c r="A41" s="25">
        <f t="shared" si="0"/>
        <v>36</v>
      </c>
      <c r="B41" s="53"/>
      <c r="C41" s="53"/>
      <c r="D41" s="53"/>
      <c r="E41" s="54"/>
      <c r="F41" s="54"/>
      <c r="G41" s="54"/>
      <c r="H41" s="54"/>
      <c r="I41" s="54"/>
      <c r="J41" s="54"/>
      <c r="K41" s="54"/>
      <c r="L41" s="55"/>
      <c r="M41" s="35">
        <f t="shared" si="1"/>
        <v>0</v>
      </c>
      <c r="N41" s="56"/>
      <c r="O41" s="53"/>
      <c r="P41" s="53"/>
    </row>
    <row r="42" spans="1:16" x14ac:dyDescent="0.2">
      <c r="A42" s="25">
        <f t="shared" si="0"/>
        <v>37</v>
      </c>
      <c r="B42" s="53"/>
      <c r="C42" s="53"/>
      <c r="D42" s="53"/>
      <c r="E42" s="54"/>
      <c r="F42" s="54"/>
      <c r="G42" s="54"/>
      <c r="H42" s="54"/>
      <c r="I42" s="54"/>
      <c r="J42" s="54"/>
      <c r="K42" s="54"/>
      <c r="L42" s="55"/>
      <c r="M42" s="35">
        <f t="shared" si="1"/>
        <v>0</v>
      </c>
      <c r="N42" s="56"/>
      <c r="O42" s="53"/>
      <c r="P42" s="53"/>
    </row>
    <row r="43" spans="1:16" x14ac:dyDescent="0.2">
      <c r="A43" s="25">
        <f t="shared" si="0"/>
        <v>38</v>
      </c>
      <c r="B43" s="53"/>
      <c r="C43" s="53"/>
      <c r="D43" s="53"/>
      <c r="E43" s="54"/>
      <c r="F43" s="54"/>
      <c r="G43" s="54"/>
      <c r="H43" s="54"/>
      <c r="I43" s="54"/>
      <c r="J43" s="54"/>
      <c r="K43" s="54"/>
      <c r="L43" s="55"/>
      <c r="M43" s="35">
        <f t="shared" si="1"/>
        <v>0</v>
      </c>
      <c r="N43" s="56"/>
      <c r="O43" s="53"/>
      <c r="P43" s="53"/>
    </row>
    <row r="44" spans="1:16" x14ac:dyDescent="0.2">
      <c r="A44" s="25">
        <f t="shared" si="0"/>
        <v>39</v>
      </c>
      <c r="B44" s="53"/>
      <c r="C44" s="53"/>
      <c r="D44" s="53"/>
      <c r="E44" s="54"/>
      <c r="F44" s="54"/>
      <c r="G44" s="54"/>
      <c r="H44" s="54"/>
      <c r="I44" s="54"/>
      <c r="J44" s="54"/>
      <c r="K44" s="54"/>
      <c r="L44" s="55"/>
      <c r="M44" s="35">
        <f t="shared" si="1"/>
        <v>0</v>
      </c>
      <c r="N44" s="56"/>
      <c r="O44" s="53"/>
      <c r="P44" s="53"/>
    </row>
    <row r="45" spans="1:16" x14ac:dyDescent="0.2">
      <c r="A45" s="25">
        <f t="shared" si="0"/>
        <v>40</v>
      </c>
      <c r="B45" s="53"/>
      <c r="C45" s="53"/>
      <c r="D45" s="53"/>
      <c r="E45" s="54"/>
      <c r="F45" s="54"/>
      <c r="G45" s="54"/>
      <c r="H45" s="54"/>
      <c r="I45" s="54"/>
      <c r="J45" s="54"/>
      <c r="K45" s="54"/>
      <c r="L45" s="55"/>
      <c r="M45" s="35">
        <f t="shared" si="1"/>
        <v>0</v>
      </c>
      <c r="N45" s="56"/>
      <c r="O45" s="53"/>
      <c r="P45" s="53"/>
    </row>
    <row r="46" spans="1:16" x14ac:dyDescent="0.2">
      <c r="A46" s="25">
        <f t="shared" si="0"/>
        <v>41</v>
      </c>
      <c r="B46" s="53"/>
      <c r="C46" s="53"/>
      <c r="D46" s="53"/>
      <c r="E46" s="54"/>
      <c r="F46" s="54"/>
      <c r="G46" s="54"/>
      <c r="H46" s="54"/>
      <c r="I46" s="54"/>
      <c r="J46" s="54"/>
      <c r="K46" s="54"/>
      <c r="L46" s="55"/>
      <c r="M46" s="35">
        <f t="shared" si="1"/>
        <v>0</v>
      </c>
      <c r="N46" s="56"/>
      <c r="O46" s="53"/>
      <c r="P46" s="53"/>
    </row>
    <row r="47" spans="1:16" x14ac:dyDescent="0.2">
      <c r="A47" s="25">
        <f t="shared" si="0"/>
        <v>42</v>
      </c>
      <c r="B47" s="53"/>
      <c r="C47" s="53"/>
      <c r="D47" s="53"/>
      <c r="E47" s="54"/>
      <c r="F47" s="54"/>
      <c r="G47" s="54"/>
      <c r="H47" s="54"/>
      <c r="I47" s="54"/>
      <c r="J47" s="54"/>
      <c r="K47" s="54"/>
      <c r="L47" s="55"/>
      <c r="M47" s="35">
        <f t="shared" si="1"/>
        <v>0</v>
      </c>
      <c r="N47" s="56"/>
      <c r="O47" s="53"/>
      <c r="P47" s="53"/>
    </row>
    <row r="48" spans="1:16" x14ac:dyDescent="0.2">
      <c r="A48" s="25">
        <f t="shared" si="0"/>
        <v>43</v>
      </c>
      <c r="B48" s="53"/>
      <c r="C48" s="53"/>
      <c r="D48" s="53"/>
      <c r="E48" s="54"/>
      <c r="F48" s="54"/>
      <c r="G48" s="54"/>
      <c r="H48" s="54"/>
      <c r="I48" s="54"/>
      <c r="J48" s="54"/>
      <c r="K48" s="54"/>
      <c r="L48" s="55"/>
      <c r="M48" s="35">
        <f t="shared" si="1"/>
        <v>0</v>
      </c>
      <c r="N48" s="56"/>
      <c r="O48" s="53"/>
      <c r="P48" s="53"/>
    </row>
    <row r="49" spans="1:16" x14ac:dyDescent="0.2">
      <c r="A49" s="25">
        <f t="shared" si="0"/>
        <v>44</v>
      </c>
      <c r="B49" s="53"/>
      <c r="C49" s="53"/>
      <c r="D49" s="53"/>
      <c r="E49" s="54"/>
      <c r="F49" s="54"/>
      <c r="G49" s="54"/>
      <c r="H49" s="54"/>
      <c r="I49" s="54"/>
      <c r="J49" s="54"/>
      <c r="K49" s="54"/>
      <c r="L49" s="55"/>
      <c r="M49" s="35">
        <f t="shared" si="1"/>
        <v>0</v>
      </c>
      <c r="N49" s="56"/>
      <c r="O49" s="53"/>
      <c r="P49" s="53"/>
    </row>
    <row r="50" spans="1:16" x14ac:dyDescent="0.2">
      <c r="A50" s="25">
        <f t="shared" si="0"/>
        <v>45</v>
      </c>
      <c r="B50" s="53"/>
      <c r="C50" s="53"/>
      <c r="D50" s="53"/>
      <c r="E50" s="54"/>
      <c r="F50" s="54"/>
      <c r="G50" s="54"/>
      <c r="H50" s="54"/>
      <c r="I50" s="54"/>
      <c r="J50" s="54"/>
      <c r="K50" s="54"/>
      <c r="L50" s="55"/>
      <c r="M50" s="35">
        <f t="shared" si="1"/>
        <v>0</v>
      </c>
      <c r="N50" s="56"/>
      <c r="O50" s="53"/>
      <c r="P50" s="53"/>
    </row>
    <row r="51" spans="1:16" x14ac:dyDescent="0.2">
      <c r="A51" s="25">
        <f t="shared" si="0"/>
        <v>46</v>
      </c>
      <c r="B51" s="53"/>
      <c r="C51" s="53"/>
      <c r="D51" s="53"/>
      <c r="E51" s="54"/>
      <c r="F51" s="54"/>
      <c r="G51" s="54"/>
      <c r="H51" s="54"/>
      <c r="I51" s="54"/>
      <c r="J51" s="54"/>
      <c r="K51" s="54"/>
      <c r="L51" s="55"/>
      <c r="M51" s="35">
        <f t="shared" si="1"/>
        <v>0</v>
      </c>
      <c r="N51" s="56"/>
      <c r="O51" s="53"/>
      <c r="P51" s="53"/>
    </row>
    <row r="52" spans="1:16" x14ac:dyDescent="0.2">
      <c r="A52" s="25">
        <f t="shared" si="0"/>
        <v>47</v>
      </c>
      <c r="B52" s="53"/>
      <c r="C52" s="53"/>
      <c r="D52" s="53"/>
      <c r="E52" s="54"/>
      <c r="F52" s="54"/>
      <c r="G52" s="54"/>
      <c r="H52" s="54"/>
      <c r="I52" s="54"/>
      <c r="J52" s="54"/>
      <c r="K52" s="54"/>
      <c r="L52" s="55"/>
      <c r="M52" s="35">
        <f t="shared" si="1"/>
        <v>0</v>
      </c>
      <c r="N52" s="56"/>
      <c r="O52" s="53"/>
      <c r="P52" s="53"/>
    </row>
    <row r="53" spans="1:16" x14ac:dyDescent="0.2">
      <c r="A53" s="25">
        <f t="shared" si="0"/>
        <v>48</v>
      </c>
      <c r="B53" s="53"/>
      <c r="C53" s="53"/>
      <c r="D53" s="53"/>
      <c r="E53" s="54"/>
      <c r="F53" s="54"/>
      <c r="G53" s="54"/>
      <c r="H53" s="54"/>
      <c r="I53" s="54"/>
      <c r="J53" s="54"/>
      <c r="K53" s="54"/>
      <c r="L53" s="55"/>
      <c r="M53" s="35">
        <f t="shared" si="1"/>
        <v>0</v>
      </c>
      <c r="N53" s="56"/>
      <c r="O53" s="53"/>
      <c r="P53" s="53"/>
    </row>
    <row r="54" spans="1:16" x14ac:dyDescent="0.2">
      <c r="A54" s="25">
        <f t="shared" si="0"/>
        <v>49</v>
      </c>
      <c r="B54" s="53"/>
      <c r="C54" s="53"/>
      <c r="D54" s="53"/>
      <c r="E54" s="54"/>
      <c r="F54" s="54"/>
      <c r="G54" s="54"/>
      <c r="H54" s="54"/>
      <c r="I54" s="54"/>
      <c r="J54" s="54"/>
      <c r="K54" s="54"/>
      <c r="L54" s="55"/>
      <c r="M54" s="35">
        <f t="shared" si="1"/>
        <v>0</v>
      </c>
      <c r="N54" s="56"/>
      <c r="O54" s="53"/>
      <c r="P54" s="53"/>
    </row>
    <row r="55" spans="1:16" x14ac:dyDescent="0.2">
      <c r="A55" s="25">
        <f t="shared" si="0"/>
        <v>50</v>
      </c>
      <c r="B55" s="53"/>
      <c r="C55" s="53"/>
      <c r="D55" s="53"/>
      <c r="E55" s="54"/>
      <c r="F55" s="54"/>
      <c r="G55" s="54"/>
      <c r="H55" s="54"/>
      <c r="I55" s="54"/>
      <c r="J55" s="54"/>
      <c r="K55" s="54"/>
      <c r="L55" s="55"/>
      <c r="M55" s="35">
        <f t="shared" si="1"/>
        <v>0</v>
      </c>
      <c r="N55" s="56"/>
      <c r="O55" s="53"/>
      <c r="P55" s="53"/>
    </row>
    <row r="56" spans="1:16" x14ac:dyDescent="0.2">
      <c r="A56" s="25">
        <f t="shared" si="0"/>
        <v>51</v>
      </c>
      <c r="B56" s="53"/>
      <c r="C56" s="53"/>
      <c r="D56" s="53"/>
      <c r="E56" s="54"/>
      <c r="F56" s="54"/>
      <c r="G56" s="54"/>
      <c r="H56" s="54"/>
      <c r="I56" s="54"/>
      <c r="J56" s="54"/>
      <c r="K56" s="54"/>
      <c r="L56" s="55"/>
      <c r="M56" s="35">
        <f t="shared" si="1"/>
        <v>0</v>
      </c>
      <c r="N56" s="56"/>
      <c r="O56" s="53"/>
      <c r="P56" s="53"/>
    </row>
    <row r="57" spans="1:16" x14ac:dyDescent="0.2">
      <c r="A57" s="25">
        <f t="shared" si="0"/>
        <v>52</v>
      </c>
      <c r="B57" s="53"/>
      <c r="C57" s="53"/>
      <c r="D57" s="53"/>
      <c r="E57" s="54"/>
      <c r="F57" s="54"/>
      <c r="G57" s="54"/>
      <c r="H57" s="54"/>
      <c r="I57" s="54"/>
      <c r="J57" s="54"/>
      <c r="K57" s="54"/>
      <c r="L57" s="55"/>
      <c r="M57" s="35">
        <f t="shared" si="1"/>
        <v>0</v>
      </c>
      <c r="N57" s="56"/>
      <c r="O57" s="53"/>
      <c r="P57" s="53"/>
    </row>
    <row r="58" spans="1:16" x14ac:dyDescent="0.2">
      <c r="A58" s="25">
        <f t="shared" si="0"/>
        <v>53</v>
      </c>
      <c r="B58" s="53"/>
      <c r="C58" s="53"/>
      <c r="D58" s="53"/>
      <c r="E58" s="54"/>
      <c r="F58" s="54"/>
      <c r="G58" s="54"/>
      <c r="H58" s="54"/>
      <c r="I58" s="54"/>
      <c r="J58" s="54"/>
      <c r="K58" s="54"/>
      <c r="L58" s="55"/>
      <c r="M58" s="35">
        <f t="shared" si="1"/>
        <v>0</v>
      </c>
      <c r="N58" s="56"/>
      <c r="O58" s="53"/>
      <c r="P58" s="53"/>
    </row>
    <row r="59" spans="1:16" x14ac:dyDescent="0.2">
      <c r="A59" s="25">
        <f t="shared" si="0"/>
        <v>54</v>
      </c>
      <c r="B59" s="53"/>
      <c r="C59" s="53"/>
      <c r="D59" s="53"/>
      <c r="E59" s="54"/>
      <c r="F59" s="54"/>
      <c r="G59" s="54"/>
      <c r="H59" s="54"/>
      <c r="I59" s="54"/>
      <c r="J59" s="54"/>
      <c r="K59" s="54"/>
      <c r="L59" s="55"/>
      <c r="M59" s="35">
        <f t="shared" si="1"/>
        <v>0</v>
      </c>
      <c r="N59" s="56"/>
      <c r="O59" s="53"/>
      <c r="P59" s="53"/>
    </row>
    <row r="60" spans="1:16" x14ac:dyDescent="0.2">
      <c r="A60" s="25">
        <f t="shared" si="0"/>
        <v>55</v>
      </c>
      <c r="B60" s="53"/>
      <c r="C60" s="53"/>
      <c r="D60" s="53"/>
      <c r="E60" s="54"/>
      <c r="F60" s="54"/>
      <c r="G60" s="54"/>
      <c r="H60" s="54"/>
      <c r="I60" s="54"/>
      <c r="J60" s="54"/>
      <c r="K60" s="54"/>
      <c r="L60" s="55"/>
      <c r="M60" s="35">
        <f t="shared" si="1"/>
        <v>0</v>
      </c>
      <c r="N60" s="56"/>
      <c r="O60" s="53"/>
      <c r="P60" s="53"/>
    </row>
    <row r="61" spans="1:16" x14ac:dyDescent="0.2">
      <c r="A61" s="25">
        <f t="shared" si="0"/>
        <v>56</v>
      </c>
      <c r="B61" s="53"/>
      <c r="C61" s="53"/>
      <c r="D61" s="53"/>
      <c r="E61" s="54"/>
      <c r="F61" s="54"/>
      <c r="G61" s="54"/>
      <c r="H61" s="54"/>
      <c r="I61" s="54"/>
      <c r="J61" s="54"/>
      <c r="K61" s="54"/>
      <c r="L61" s="55"/>
      <c r="M61" s="35">
        <f t="shared" si="1"/>
        <v>0</v>
      </c>
      <c r="N61" s="56"/>
      <c r="O61" s="53"/>
      <c r="P61" s="53"/>
    </row>
    <row r="62" spans="1:16" x14ac:dyDescent="0.2">
      <c r="A62" s="25">
        <f t="shared" si="0"/>
        <v>57</v>
      </c>
      <c r="B62" s="53"/>
      <c r="C62" s="53"/>
      <c r="D62" s="53"/>
      <c r="E62" s="54"/>
      <c r="F62" s="54"/>
      <c r="G62" s="54"/>
      <c r="H62" s="54"/>
      <c r="I62" s="54"/>
      <c r="J62" s="54"/>
      <c r="K62" s="54"/>
      <c r="L62" s="55"/>
      <c r="M62" s="35">
        <f t="shared" si="1"/>
        <v>0</v>
      </c>
      <c r="N62" s="56"/>
      <c r="O62" s="53"/>
      <c r="P62" s="53"/>
    </row>
    <row r="63" spans="1:16" x14ac:dyDescent="0.2">
      <c r="A63" s="25">
        <f t="shared" si="0"/>
        <v>58</v>
      </c>
      <c r="B63" s="53"/>
      <c r="C63" s="53"/>
      <c r="D63" s="53"/>
      <c r="E63" s="54"/>
      <c r="F63" s="54"/>
      <c r="G63" s="54"/>
      <c r="H63" s="54"/>
      <c r="I63" s="54"/>
      <c r="J63" s="54"/>
      <c r="K63" s="54"/>
      <c r="L63" s="55"/>
      <c r="M63" s="35">
        <f t="shared" si="1"/>
        <v>0</v>
      </c>
      <c r="N63" s="56"/>
      <c r="O63" s="53"/>
      <c r="P63" s="53"/>
    </row>
    <row r="64" spans="1:16" x14ac:dyDescent="0.2">
      <c r="A64" s="25">
        <f t="shared" si="0"/>
        <v>59</v>
      </c>
      <c r="B64" s="53"/>
      <c r="C64" s="53"/>
      <c r="D64" s="53"/>
      <c r="E64" s="54"/>
      <c r="F64" s="54"/>
      <c r="G64" s="54"/>
      <c r="H64" s="54"/>
      <c r="I64" s="54"/>
      <c r="J64" s="54"/>
      <c r="K64" s="54"/>
      <c r="L64" s="55"/>
      <c r="M64" s="35">
        <f t="shared" si="1"/>
        <v>0</v>
      </c>
      <c r="N64" s="56"/>
      <c r="O64" s="53"/>
      <c r="P64" s="53"/>
    </row>
    <row r="65" spans="1:16" x14ac:dyDescent="0.2">
      <c r="A65" s="25">
        <f t="shared" si="0"/>
        <v>60</v>
      </c>
      <c r="B65" s="53"/>
      <c r="C65" s="53"/>
      <c r="D65" s="53"/>
      <c r="E65" s="54"/>
      <c r="F65" s="54"/>
      <c r="G65" s="54"/>
      <c r="H65" s="54"/>
      <c r="I65" s="54"/>
      <c r="J65" s="54"/>
      <c r="K65" s="54"/>
      <c r="L65" s="55"/>
      <c r="M65" s="35">
        <f t="shared" si="1"/>
        <v>0</v>
      </c>
      <c r="N65" s="56"/>
      <c r="O65" s="53"/>
      <c r="P65" s="53"/>
    </row>
    <row r="66" spans="1:16" x14ac:dyDescent="0.2">
      <c r="A66" s="25">
        <f t="shared" si="0"/>
        <v>61</v>
      </c>
      <c r="B66" s="53"/>
      <c r="C66" s="53"/>
      <c r="D66" s="53"/>
      <c r="E66" s="54"/>
      <c r="F66" s="54"/>
      <c r="G66" s="54"/>
      <c r="H66" s="54"/>
      <c r="I66" s="54"/>
      <c r="J66" s="54"/>
      <c r="K66" s="54"/>
      <c r="L66" s="55"/>
      <c r="M66" s="35">
        <f t="shared" si="1"/>
        <v>0</v>
      </c>
      <c r="N66" s="56"/>
      <c r="O66" s="53"/>
      <c r="P66" s="53"/>
    </row>
    <row r="67" spans="1:16" x14ac:dyDescent="0.2">
      <c r="A67" s="25">
        <f t="shared" si="0"/>
        <v>62</v>
      </c>
      <c r="B67" s="53"/>
      <c r="C67" s="53"/>
      <c r="D67" s="53"/>
      <c r="E67" s="54"/>
      <c r="F67" s="54"/>
      <c r="G67" s="54"/>
      <c r="H67" s="54"/>
      <c r="I67" s="54"/>
      <c r="J67" s="54"/>
      <c r="K67" s="54"/>
      <c r="L67" s="55"/>
      <c r="M67" s="35">
        <f t="shared" si="1"/>
        <v>0</v>
      </c>
      <c r="N67" s="56"/>
      <c r="O67" s="53"/>
      <c r="P67" s="53"/>
    </row>
    <row r="68" spans="1:16" x14ac:dyDescent="0.2">
      <c r="A68" s="25">
        <f t="shared" si="0"/>
        <v>63</v>
      </c>
      <c r="B68" s="53"/>
      <c r="C68" s="53"/>
      <c r="D68" s="53"/>
      <c r="E68" s="54"/>
      <c r="F68" s="54"/>
      <c r="G68" s="54"/>
      <c r="H68" s="54"/>
      <c r="I68" s="54"/>
      <c r="J68" s="54"/>
      <c r="K68" s="54"/>
      <c r="L68" s="55"/>
      <c r="M68" s="35">
        <f t="shared" si="1"/>
        <v>0</v>
      </c>
      <c r="N68" s="56"/>
      <c r="O68" s="53"/>
      <c r="P68" s="53"/>
    </row>
    <row r="69" spans="1:16" x14ac:dyDescent="0.2">
      <c r="A69" s="25">
        <f t="shared" si="0"/>
        <v>64</v>
      </c>
      <c r="B69" s="53"/>
      <c r="C69" s="53"/>
      <c r="D69" s="53"/>
      <c r="E69" s="54"/>
      <c r="F69" s="54"/>
      <c r="G69" s="54"/>
      <c r="H69" s="54"/>
      <c r="I69" s="54"/>
      <c r="J69" s="54"/>
      <c r="K69" s="54"/>
      <c r="L69" s="55"/>
      <c r="M69" s="35">
        <f t="shared" si="1"/>
        <v>0</v>
      </c>
      <c r="N69" s="56"/>
      <c r="O69" s="53"/>
      <c r="P69" s="53"/>
    </row>
    <row r="70" spans="1:16" x14ac:dyDescent="0.2">
      <c r="A70" s="25">
        <f t="shared" si="0"/>
        <v>65</v>
      </c>
      <c r="B70" s="53"/>
      <c r="C70" s="53"/>
      <c r="D70" s="53"/>
      <c r="E70" s="54"/>
      <c r="F70" s="54"/>
      <c r="G70" s="54"/>
      <c r="H70" s="54"/>
      <c r="I70" s="54"/>
      <c r="J70" s="54"/>
      <c r="K70" s="54"/>
      <c r="L70" s="55"/>
      <c r="M70" s="35">
        <f t="shared" si="1"/>
        <v>0</v>
      </c>
      <c r="N70" s="56"/>
      <c r="O70" s="53"/>
      <c r="P70" s="53"/>
    </row>
    <row r="71" spans="1:16" ht="18" x14ac:dyDescent="0.2">
      <c r="A71" s="114" t="s">
        <v>29</v>
      </c>
      <c r="B71" s="115"/>
      <c r="C71" s="115"/>
      <c r="D71" s="115"/>
      <c r="E71" s="115"/>
      <c r="F71" s="115"/>
      <c r="G71" s="115"/>
      <c r="H71" s="115"/>
      <c r="I71" s="115"/>
      <c r="J71" s="115"/>
      <c r="K71" s="115"/>
      <c r="L71" s="116"/>
      <c r="M71" s="36">
        <f>SUM(M6:M70)</f>
        <v>0</v>
      </c>
      <c r="N71" s="58"/>
      <c r="O71" s="59"/>
      <c r="P71" s="60"/>
    </row>
    <row r="72" spans="1:16" x14ac:dyDescent="0.2">
      <c r="M72" s="28"/>
      <c r="N72" s="27"/>
    </row>
    <row r="73" spans="1:16" x14ac:dyDescent="0.2">
      <c r="M73" s="28"/>
      <c r="N73" s="27"/>
    </row>
    <row r="74" spans="1:16" x14ac:dyDescent="0.2">
      <c r="M74" s="28"/>
      <c r="N74" s="27"/>
    </row>
    <row r="75" spans="1:16" x14ac:dyDescent="0.2">
      <c r="M75" s="28"/>
      <c r="N75" s="27"/>
    </row>
    <row r="76" spans="1:16" x14ac:dyDescent="0.2">
      <c r="M76" s="28"/>
      <c r="N76" s="27"/>
    </row>
    <row r="77" spans="1:16" x14ac:dyDescent="0.2">
      <c r="M77" s="28"/>
      <c r="N77" s="27"/>
    </row>
    <row r="78" spans="1:16" x14ac:dyDescent="0.2">
      <c r="M78" s="28"/>
      <c r="N78" s="27"/>
    </row>
    <row r="79" spans="1:16" x14ac:dyDescent="0.2">
      <c r="M79" s="28"/>
      <c r="N79" s="27"/>
    </row>
    <row r="80" spans="1:16" x14ac:dyDescent="0.2">
      <c r="M80" s="28"/>
      <c r="N80" s="27"/>
    </row>
    <row r="81" spans="13:14" x14ac:dyDescent="0.2">
      <c r="M81" s="28"/>
      <c r="N81" s="27"/>
    </row>
    <row r="82" spans="13:14" x14ac:dyDescent="0.2">
      <c r="M82" s="28"/>
      <c r="N82" s="27"/>
    </row>
    <row r="83" spans="13:14" x14ac:dyDescent="0.2">
      <c r="M83" s="28"/>
      <c r="N83" s="27"/>
    </row>
    <row r="84" spans="13:14" x14ac:dyDescent="0.2">
      <c r="M84" s="28"/>
      <c r="N84" s="27"/>
    </row>
    <row r="85" spans="13:14" x14ac:dyDescent="0.2">
      <c r="M85" s="28"/>
      <c r="N85" s="27"/>
    </row>
    <row r="86" spans="13:14" x14ac:dyDescent="0.2">
      <c r="M86" s="28"/>
      <c r="N86" s="27"/>
    </row>
    <row r="87" spans="13:14" x14ac:dyDescent="0.2">
      <c r="M87" s="28"/>
      <c r="N87" s="27"/>
    </row>
    <row r="88" spans="13:14" x14ac:dyDescent="0.2">
      <c r="M88" s="28"/>
      <c r="N88" s="27"/>
    </row>
    <row r="89" spans="13:14" x14ac:dyDescent="0.2">
      <c r="M89" s="28"/>
      <c r="N89" s="27"/>
    </row>
    <row r="90" spans="13:14" x14ac:dyDescent="0.2">
      <c r="M90" s="28"/>
      <c r="N90" s="27"/>
    </row>
    <row r="91" spans="13:14" x14ac:dyDescent="0.2">
      <c r="M91" s="28"/>
      <c r="N91" s="27"/>
    </row>
    <row r="92" spans="13:14" x14ac:dyDescent="0.2">
      <c r="M92" s="28"/>
      <c r="N92" s="27"/>
    </row>
    <row r="93" spans="13:14" x14ac:dyDescent="0.2">
      <c r="M93" s="28"/>
      <c r="N93" s="27"/>
    </row>
    <row r="94" spans="13:14" x14ac:dyDescent="0.2">
      <c r="M94" s="28"/>
      <c r="N94" s="27"/>
    </row>
    <row r="95" spans="13:14" x14ac:dyDescent="0.2">
      <c r="M95" s="28"/>
      <c r="N95" s="27"/>
    </row>
    <row r="96" spans="13:14" x14ac:dyDescent="0.2">
      <c r="M96" s="28"/>
      <c r="N96" s="27"/>
    </row>
    <row r="97" spans="13:14" x14ac:dyDescent="0.2">
      <c r="M97" s="28"/>
      <c r="N97" s="27"/>
    </row>
    <row r="98" spans="13:14" x14ac:dyDescent="0.2">
      <c r="M98" s="28"/>
      <c r="N98" s="27"/>
    </row>
    <row r="99" spans="13:14" x14ac:dyDescent="0.2">
      <c r="M99" s="28"/>
      <c r="N99" s="27"/>
    </row>
    <row r="100" spans="13:14" x14ac:dyDescent="0.2">
      <c r="M100" s="28"/>
      <c r="N100" s="27"/>
    </row>
    <row r="101" spans="13:14" x14ac:dyDescent="0.2">
      <c r="M101" s="28"/>
      <c r="N101" s="27"/>
    </row>
    <row r="102" spans="13:14" x14ac:dyDescent="0.2">
      <c r="M102" s="28"/>
      <c r="N102" s="27"/>
    </row>
    <row r="103" spans="13:14" x14ac:dyDescent="0.2">
      <c r="M103" s="28"/>
      <c r="N103" s="27"/>
    </row>
    <row r="104" spans="13:14" x14ac:dyDescent="0.2">
      <c r="M104" s="28"/>
      <c r="N104" s="27"/>
    </row>
    <row r="105" spans="13:14" x14ac:dyDescent="0.2">
      <c r="M105" s="28"/>
      <c r="N105" s="27"/>
    </row>
    <row r="106" spans="13:14" x14ac:dyDescent="0.2">
      <c r="M106" s="28"/>
      <c r="N106" s="27"/>
    </row>
    <row r="107" spans="13:14" x14ac:dyDescent="0.2">
      <c r="M107" s="28"/>
      <c r="N107" s="27"/>
    </row>
    <row r="108" spans="13:14" x14ac:dyDescent="0.2">
      <c r="M108" s="28"/>
      <c r="N108" s="27"/>
    </row>
    <row r="109" spans="13:14" x14ac:dyDescent="0.2">
      <c r="M109" s="28"/>
      <c r="N109" s="27"/>
    </row>
    <row r="110" spans="13:14" x14ac:dyDescent="0.2">
      <c r="M110" s="28"/>
    </row>
    <row r="111" spans="13:14" x14ac:dyDescent="0.2">
      <c r="M111" s="28"/>
    </row>
    <row r="112" spans="13:14" x14ac:dyDescent="0.2">
      <c r="M112" s="28"/>
    </row>
    <row r="113" spans="13:13" x14ac:dyDescent="0.2">
      <c r="M113" s="28"/>
    </row>
    <row r="114" spans="13:13" x14ac:dyDescent="0.2">
      <c r="M114" s="28"/>
    </row>
    <row r="115" spans="13:13" x14ac:dyDescent="0.2">
      <c r="M115" s="28"/>
    </row>
    <row r="116" spans="13:13" x14ac:dyDescent="0.2">
      <c r="M116" s="28"/>
    </row>
    <row r="117" spans="13:13" x14ac:dyDescent="0.2">
      <c r="M117" s="28"/>
    </row>
    <row r="118" spans="13:13" x14ac:dyDescent="0.2">
      <c r="M118" s="28"/>
    </row>
    <row r="119" spans="13:13" x14ac:dyDescent="0.2">
      <c r="M119" s="28"/>
    </row>
    <row r="120" spans="13:13" x14ac:dyDescent="0.2">
      <c r="M120" s="28"/>
    </row>
    <row r="121" spans="13:13" x14ac:dyDescent="0.2">
      <c r="M121" s="28"/>
    </row>
    <row r="122" spans="13:13" x14ac:dyDescent="0.2">
      <c r="M122" s="28"/>
    </row>
    <row r="123" spans="13:13" x14ac:dyDescent="0.2">
      <c r="M123" s="28"/>
    </row>
    <row r="124" spans="13:13" x14ac:dyDescent="0.2">
      <c r="M124" s="28"/>
    </row>
    <row r="125" spans="13:13" x14ac:dyDescent="0.2">
      <c r="M125" s="28"/>
    </row>
    <row r="126" spans="13:13" x14ac:dyDescent="0.2">
      <c r="M126" s="28"/>
    </row>
    <row r="127" spans="13:13" x14ac:dyDescent="0.2">
      <c r="M127" s="28"/>
    </row>
    <row r="128" spans="13:13" x14ac:dyDescent="0.2">
      <c r="M128" s="28"/>
    </row>
    <row r="129" spans="13:13" x14ac:dyDescent="0.2">
      <c r="M129" s="28"/>
    </row>
    <row r="130" spans="13:13" x14ac:dyDescent="0.2">
      <c r="M130" s="28"/>
    </row>
    <row r="131" spans="13:13" x14ac:dyDescent="0.2">
      <c r="M131" s="28"/>
    </row>
    <row r="132" spans="13:13" x14ac:dyDescent="0.2">
      <c r="M132" s="28"/>
    </row>
    <row r="133" spans="13:13" x14ac:dyDescent="0.2">
      <c r="M133" s="28"/>
    </row>
    <row r="134" spans="13:13" x14ac:dyDescent="0.2">
      <c r="M134" s="28"/>
    </row>
    <row r="135" spans="13:13" x14ac:dyDescent="0.2">
      <c r="M135" s="28"/>
    </row>
    <row r="136" spans="13:13" x14ac:dyDescent="0.2">
      <c r="M136" s="28"/>
    </row>
    <row r="137" spans="13:13" x14ac:dyDescent="0.2">
      <c r="M137" s="28"/>
    </row>
    <row r="138" spans="13:13" x14ac:dyDescent="0.2">
      <c r="M138" s="28"/>
    </row>
    <row r="139" spans="13:13" x14ac:dyDescent="0.2">
      <c r="M139" s="28"/>
    </row>
    <row r="140" spans="13:13" x14ac:dyDescent="0.2">
      <c r="M140" s="28"/>
    </row>
    <row r="141" spans="13:13" x14ac:dyDescent="0.2">
      <c r="M141" s="28"/>
    </row>
    <row r="142" spans="13:13" x14ac:dyDescent="0.2">
      <c r="M142" s="28"/>
    </row>
    <row r="143" spans="13:13" x14ac:dyDescent="0.2">
      <c r="M143" s="28"/>
    </row>
    <row r="144" spans="13:13" x14ac:dyDescent="0.2">
      <c r="M144" s="28"/>
    </row>
    <row r="145" spans="13:13" x14ac:dyDescent="0.2">
      <c r="M145" s="28"/>
    </row>
    <row r="146" spans="13:13" x14ac:dyDescent="0.2">
      <c r="M146" s="28"/>
    </row>
    <row r="147" spans="13:13" x14ac:dyDescent="0.2">
      <c r="M147" s="28"/>
    </row>
    <row r="148" spans="13:13" x14ac:dyDescent="0.2">
      <c r="M148" s="28"/>
    </row>
    <row r="149" spans="13:13" x14ac:dyDescent="0.2">
      <c r="M149" s="28"/>
    </row>
    <row r="150" spans="13:13" x14ac:dyDescent="0.2">
      <c r="M150" s="28"/>
    </row>
    <row r="151" spans="13:13" x14ac:dyDescent="0.2">
      <c r="M151" s="28"/>
    </row>
    <row r="152" spans="13:13" x14ac:dyDescent="0.2">
      <c r="M152" s="28"/>
    </row>
    <row r="153" spans="13:13" x14ac:dyDescent="0.2">
      <c r="M153" s="28"/>
    </row>
    <row r="154" spans="13:13" x14ac:dyDescent="0.2">
      <c r="M154" s="28"/>
    </row>
    <row r="155" spans="13:13" x14ac:dyDescent="0.2">
      <c r="M155" s="28"/>
    </row>
    <row r="156" spans="13:13" x14ac:dyDescent="0.2">
      <c r="M156" s="28"/>
    </row>
    <row r="157" spans="13:13" x14ac:dyDescent="0.2">
      <c r="M157" s="28"/>
    </row>
    <row r="158" spans="13:13" x14ac:dyDescent="0.2">
      <c r="M158" s="28"/>
    </row>
    <row r="159" spans="13:13" x14ac:dyDescent="0.2">
      <c r="M159" s="28"/>
    </row>
    <row r="160" spans="13:13" x14ac:dyDescent="0.2">
      <c r="M160" s="28"/>
    </row>
    <row r="161" spans="13:13" x14ac:dyDescent="0.2">
      <c r="M161" s="28"/>
    </row>
    <row r="162" spans="13:13" x14ac:dyDescent="0.2">
      <c r="M162" s="28"/>
    </row>
    <row r="163" spans="13:13" x14ac:dyDescent="0.2">
      <c r="M163" s="28"/>
    </row>
    <row r="164" spans="13:13" x14ac:dyDescent="0.2">
      <c r="M164" s="28"/>
    </row>
    <row r="165" spans="13:13" x14ac:dyDescent="0.2">
      <c r="M165" s="28"/>
    </row>
    <row r="166" spans="13:13" x14ac:dyDescent="0.2">
      <c r="M166" s="28"/>
    </row>
    <row r="167" spans="13:13" x14ac:dyDescent="0.2">
      <c r="M167" s="28"/>
    </row>
    <row r="168" spans="13:13" x14ac:dyDescent="0.2">
      <c r="M168" s="28"/>
    </row>
    <row r="169" spans="13:13" x14ac:dyDescent="0.2">
      <c r="M169" s="28"/>
    </row>
    <row r="170" spans="13:13" x14ac:dyDescent="0.2">
      <c r="M170" s="28"/>
    </row>
    <row r="171" spans="13:13" x14ac:dyDescent="0.2">
      <c r="M171" s="28"/>
    </row>
    <row r="172" spans="13:13" x14ac:dyDescent="0.2">
      <c r="M172" s="28"/>
    </row>
    <row r="173" spans="13:13" x14ac:dyDescent="0.2">
      <c r="M173" s="28"/>
    </row>
    <row r="174" spans="13:13" x14ac:dyDescent="0.2">
      <c r="M174" s="28"/>
    </row>
    <row r="175" spans="13:13" x14ac:dyDescent="0.2">
      <c r="M175" s="28"/>
    </row>
    <row r="176" spans="13:13" x14ac:dyDescent="0.2">
      <c r="M176" s="28"/>
    </row>
    <row r="177" spans="13:13" x14ac:dyDescent="0.2">
      <c r="M177" s="28"/>
    </row>
    <row r="178" spans="13:13" x14ac:dyDescent="0.2">
      <c r="M178" s="28"/>
    </row>
    <row r="179" spans="13:13" x14ac:dyDescent="0.2">
      <c r="M179" s="28"/>
    </row>
    <row r="180" spans="13:13" x14ac:dyDescent="0.2">
      <c r="M180" s="28"/>
    </row>
    <row r="181" spans="13:13" x14ac:dyDescent="0.2">
      <c r="M181" s="28"/>
    </row>
    <row r="182" spans="13:13" x14ac:dyDescent="0.2">
      <c r="M182" s="28"/>
    </row>
    <row r="183" spans="13:13" x14ac:dyDescent="0.2">
      <c r="M183" s="28"/>
    </row>
    <row r="184" spans="13:13" x14ac:dyDescent="0.2">
      <c r="M184" s="28"/>
    </row>
    <row r="185" spans="13:13" x14ac:dyDescent="0.2">
      <c r="M185" s="28"/>
    </row>
    <row r="186" spans="13:13" x14ac:dyDescent="0.2">
      <c r="M186" s="28"/>
    </row>
    <row r="187" spans="13:13" x14ac:dyDescent="0.2">
      <c r="M187" s="28"/>
    </row>
    <row r="188" spans="13:13" x14ac:dyDescent="0.2">
      <c r="M188" s="28"/>
    </row>
    <row r="189" spans="13:13" x14ac:dyDescent="0.2">
      <c r="M189" s="28"/>
    </row>
    <row r="190" spans="13:13" x14ac:dyDescent="0.2">
      <c r="M190" s="28"/>
    </row>
    <row r="191" spans="13:13" x14ac:dyDescent="0.2">
      <c r="M191" s="28"/>
    </row>
    <row r="192" spans="13:13" x14ac:dyDescent="0.2">
      <c r="M192" s="28"/>
    </row>
    <row r="193" spans="13:13" x14ac:dyDescent="0.2">
      <c r="M193" s="28"/>
    </row>
    <row r="194" spans="13:13" x14ac:dyDescent="0.2">
      <c r="M194" s="28"/>
    </row>
    <row r="195" spans="13:13" x14ac:dyDescent="0.2">
      <c r="M195" s="28"/>
    </row>
    <row r="196" spans="13:13" x14ac:dyDescent="0.2">
      <c r="M196" s="28"/>
    </row>
    <row r="197" spans="13:13" x14ac:dyDescent="0.2">
      <c r="M197" s="28"/>
    </row>
    <row r="198" spans="13:13" x14ac:dyDescent="0.2">
      <c r="M198" s="28"/>
    </row>
    <row r="199" spans="13:13" x14ac:dyDescent="0.2">
      <c r="M199" s="28"/>
    </row>
    <row r="200" spans="13:13" x14ac:dyDescent="0.2">
      <c r="M200" s="28"/>
    </row>
    <row r="201" spans="13:13" x14ac:dyDescent="0.2">
      <c r="M201" s="28"/>
    </row>
    <row r="202" spans="13:13" x14ac:dyDescent="0.2">
      <c r="M202" s="28"/>
    </row>
    <row r="203" spans="13:13" x14ac:dyDescent="0.2">
      <c r="M203" s="28"/>
    </row>
    <row r="204" spans="13:13" x14ac:dyDescent="0.2">
      <c r="M204" s="28"/>
    </row>
    <row r="205" spans="13:13" x14ac:dyDescent="0.2">
      <c r="M205" s="28"/>
    </row>
    <row r="206" spans="13:13" x14ac:dyDescent="0.2">
      <c r="M206" s="28"/>
    </row>
    <row r="207" spans="13:13" x14ac:dyDescent="0.2">
      <c r="M207" s="28"/>
    </row>
    <row r="208" spans="13:13" x14ac:dyDescent="0.2">
      <c r="M208" s="28"/>
    </row>
    <row r="209" spans="13:13" x14ac:dyDescent="0.2">
      <c r="M209" s="28"/>
    </row>
    <row r="210" spans="13:13" x14ac:dyDescent="0.2">
      <c r="M210" s="28"/>
    </row>
    <row r="211" spans="13:13" x14ac:dyDescent="0.2">
      <c r="M211" s="28"/>
    </row>
    <row r="212" spans="13:13" x14ac:dyDescent="0.2">
      <c r="M212" s="28"/>
    </row>
    <row r="213" spans="13:13" x14ac:dyDescent="0.2">
      <c r="M213" s="28"/>
    </row>
    <row r="214" spans="13:13" x14ac:dyDescent="0.2">
      <c r="M214" s="28"/>
    </row>
    <row r="215" spans="13:13" x14ac:dyDescent="0.2">
      <c r="M215" s="28"/>
    </row>
    <row r="216" spans="13:13" x14ac:dyDescent="0.2">
      <c r="M216" s="28"/>
    </row>
    <row r="217" spans="13:13" x14ac:dyDescent="0.2">
      <c r="M217" s="28"/>
    </row>
    <row r="218" spans="13:13" x14ac:dyDescent="0.2">
      <c r="M218" s="28"/>
    </row>
    <row r="219" spans="13:13" x14ac:dyDescent="0.2">
      <c r="M219" s="28"/>
    </row>
    <row r="220" spans="13:13" x14ac:dyDescent="0.2">
      <c r="M220" s="28"/>
    </row>
    <row r="221" spans="13:13" x14ac:dyDescent="0.2">
      <c r="M221" s="28"/>
    </row>
    <row r="222" spans="13:13" x14ac:dyDescent="0.2">
      <c r="M222" s="28"/>
    </row>
    <row r="223" spans="13:13" x14ac:dyDescent="0.2">
      <c r="M223" s="28"/>
    </row>
    <row r="224" spans="13:13" x14ac:dyDescent="0.2">
      <c r="M224" s="28"/>
    </row>
    <row r="225" spans="13:13" x14ac:dyDescent="0.2">
      <c r="M225" s="28"/>
    </row>
    <row r="226" spans="13:13" x14ac:dyDescent="0.2">
      <c r="M226" s="28"/>
    </row>
    <row r="227" spans="13:13" x14ac:dyDescent="0.2">
      <c r="M227" s="28"/>
    </row>
    <row r="228" spans="13:13" x14ac:dyDescent="0.2">
      <c r="M228" s="28"/>
    </row>
    <row r="229" spans="13:13" x14ac:dyDescent="0.2">
      <c r="M229" s="28"/>
    </row>
    <row r="230" spans="13:13" x14ac:dyDescent="0.2">
      <c r="M230" s="28"/>
    </row>
    <row r="231" spans="13:13" x14ac:dyDescent="0.2">
      <c r="M231" s="28"/>
    </row>
    <row r="232" spans="13:13" x14ac:dyDescent="0.2">
      <c r="M232" s="28"/>
    </row>
    <row r="233" spans="13:13" x14ac:dyDescent="0.2">
      <c r="M233" s="28"/>
    </row>
    <row r="234" spans="13:13" x14ac:dyDescent="0.2">
      <c r="M234" s="28"/>
    </row>
    <row r="235" spans="13:13" x14ac:dyDescent="0.2">
      <c r="M235" s="28"/>
    </row>
    <row r="236" spans="13:13" x14ac:dyDescent="0.2">
      <c r="M236" s="28"/>
    </row>
    <row r="237" spans="13:13" x14ac:dyDescent="0.2">
      <c r="M237" s="28"/>
    </row>
    <row r="238" spans="13:13" x14ac:dyDescent="0.2">
      <c r="M238" s="28"/>
    </row>
    <row r="239" spans="13:13" x14ac:dyDescent="0.2">
      <c r="M239" s="28"/>
    </row>
    <row r="240" spans="13:13" x14ac:dyDescent="0.2">
      <c r="M240" s="28"/>
    </row>
    <row r="241" spans="13:13" x14ac:dyDescent="0.2">
      <c r="M241" s="28"/>
    </row>
    <row r="242" spans="13:13" x14ac:dyDescent="0.2">
      <c r="M242" s="28"/>
    </row>
    <row r="243" spans="13:13" x14ac:dyDescent="0.2">
      <c r="M243" s="28"/>
    </row>
    <row r="244" spans="13:13" x14ac:dyDescent="0.2">
      <c r="M244" s="28"/>
    </row>
    <row r="245" spans="13:13" x14ac:dyDescent="0.2">
      <c r="M245" s="28"/>
    </row>
    <row r="246" spans="13:13" x14ac:dyDescent="0.2">
      <c r="M246" s="28"/>
    </row>
    <row r="247" spans="13:13" x14ac:dyDescent="0.2">
      <c r="M247" s="28"/>
    </row>
    <row r="248" spans="13:13" x14ac:dyDescent="0.2">
      <c r="M248" s="28"/>
    </row>
    <row r="249" spans="13:13" x14ac:dyDescent="0.2">
      <c r="M249" s="28"/>
    </row>
    <row r="250" spans="13:13" x14ac:dyDescent="0.2">
      <c r="M250" s="28"/>
    </row>
    <row r="251" spans="13:13" x14ac:dyDescent="0.2">
      <c r="M251" s="28"/>
    </row>
    <row r="252" spans="13:13" x14ac:dyDescent="0.2">
      <c r="M252" s="28"/>
    </row>
    <row r="253" spans="13:13" x14ac:dyDescent="0.2">
      <c r="M253" s="28"/>
    </row>
    <row r="254" spans="13:13" x14ac:dyDescent="0.2">
      <c r="M254" s="28"/>
    </row>
    <row r="255" spans="13:13" x14ac:dyDescent="0.2">
      <c r="M255" s="28"/>
    </row>
    <row r="256" spans="13:13" x14ac:dyDescent="0.2">
      <c r="M256" s="28"/>
    </row>
    <row r="257" spans="13:13" x14ac:dyDescent="0.2">
      <c r="M257" s="28"/>
    </row>
    <row r="258" spans="13:13" x14ac:dyDescent="0.2">
      <c r="M258" s="28"/>
    </row>
    <row r="259" spans="13:13" x14ac:dyDescent="0.2">
      <c r="M259" s="28"/>
    </row>
    <row r="260" spans="13:13" x14ac:dyDescent="0.2">
      <c r="M260" s="28"/>
    </row>
    <row r="261" spans="13:13" x14ac:dyDescent="0.2">
      <c r="M261" s="28"/>
    </row>
    <row r="262" spans="13:13" x14ac:dyDescent="0.2">
      <c r="M262" s="28"/>
    </row>
    <row r="263" spans="13:13" x14ac:dyDescent="0.2">
      <c r="M263" s="28"/>
    </row>
    <row r="264" spans="13:13" x14ac:dyDescent="0.2">
      <c r="M264" s="28"/>
    </row>
    <row r="265" spans="13:13" x14ac:dyDescent="0.2">
      <c r="M265" s="28"/>
    </row>
    <row r="266" spans="13:13" x14ac:dyDescent="0.2">
      <c r="M266" s="28"/>
    </row>
    <row r="267" spans="13:13" x14ac:dyDescent="0.2">
      <c r="M267" s="28"/>
    </row>
    <row r="268" spans="13:13" x14ac:dyDescent="0.2">
      <c r="M268" s="28"/>
    </row>
    <row r="269" spans="13:13" x14ac:dyDescent="0.2">
      <c r="M269" s="28"/>
    </row>
    <row r="270" spans="13:13" x14ac:dyDescent="0.2">
      <c r="M270" s="28"/>
    </row>
    <row r="271" spans="13:13" x14ac:dyDescent="0.2">
      <c r="M271" s="28"/>
    </row>
    <row r="272" spans="13:13" x14ac:dyDescent="0.2">
      <c r="M272" s="28"/>
    </row>
    <row r="273" spans="13:13" x14ac:dyDescent="0.2">
      <c r="M273" s="28"/>
    </row>
    <row r="274" spans="13:13" x14ac:dyDescent="0.2">
      <c r="M274" s="28"/>
    </row>
    <row r="275" spans="13:13" x14ac:dyDescent="0.2">
      <c r="M275" s="28"/>
    </row>
    <row r="276" spans="13:13" x14ac:dyDescent="0.2">
      <c r="M276" s="28"/>
    </row>
    <row r="277" spans="13:13" x14ac:dyDescent="0.2">
      <c r="M277" s="28"/>
    </row>
    <row r="278" spans="13:13" x14ac:dyDescent="0.2">
      <c r="M278" s="28"/>
    </row>
    <row r="279" spans="13:13" x14ac:dyDescent="0.2">
      <c r="M279" s="28"/>
    </row>
    <row r="280" spans="13:13" x14ac:dyDescent="0.2">
      <c r="M280" s="28"/>
    </row>
    <row r="281" spans="13:13" x14ac:dyDescent="0.2">
      <c r="M281" s="28"/>
    </row>
    <row r="282" spans="13:13" x14ac:dyDescent="0.2">
      <c r="M282" s="28"/>
    </row>
    <row r="283" spans="13:13" x14ac:dyDescent="0.2">
      <c r="M283" s="28"/>
    </row>
    <row r="284" spans="13:13" x14ac:dyDescent="0.2">
      <c r="M284" s="28"/>
    </row>
    <row r="285" spans="13:13" x14ac:dyDescent="0.2">
      <c r="M285" s="28"/>
    </row>
    <row r="286" spans="13:13" x14ac:dyDescent="0.2">
      <c r="M286" s="28"/>
    </row>
    <row r="287" spans="13:13" x14ac:dyDescent="0.2">
      <c r="M287" s="28"/>
    </row>
    <row r="288" spans="13:13" x14ac:dyDescent="0.2">
      <c r="M288" s="28"/>
    </row>
    <row r="289" spans="13:13" x14ac:dyDescent="0.2">
      <c r="M289" s="28"/>
    </row>
    <row r="290" spans="13:13" x14ac:dyDescent="0.2">
      <c r="M290" s="28"/>
    </row>
    <row r="291" spans="13:13" x14ac:dyDescent="0.2">
      <c r="M291" s="28"/>
    </row>
    <row r="292" spans="13:13" x14ac:dyDescent="0.2">
      <c r="M292" s="28"/>
    </row>
    <row r="293" spans="13:13" x14ac:dyDescent="0.2">
      <c r="M293" s="28"/>
    </row>
    <row r="294" spans="13:13" x14ac:dyDescent="0.2">
      <c r="M294" s="28"/>
    </row>
    <row r="295" spans="13:13" x14ac:dyDescent="0.2">
      <c r="M295" s="28"/>
    </row>
    <row r="296" spans="13:13" x14ac:dyDescent="0.2">
      <c r="M296" s="28"/>
    </row>
    <row r="297" spans="13:13" x14ac:dyDescent="0.2">
      <c r="M297" s="28"/>
    </row>
    <row r="298" spans="13:13" x14ac:dyDescent="0.2">
      <c r="M298" s="28"/>
    </row>
    <row r="299" spans="13:13" x14ac:dyDescent="0.2">
      <c r="M299" s="28"/>
    </row>
    <row r="300" spans="13:13" x14ac:dyDescent="0.2">
      <c r="M300" s="28"/>
    </row>
    <row r="301" spans="13:13" x14ac:dyDescent="0.2">
      <c r="M301" s="28"/>
    </row>
    <row r="302" spans="13:13" x14ac:dyDescent="0.2">
      <c r="M302" s="28"/>
    </row>
    <row r="303" spans="13:13" x14ac:dyDescent="0.2">
      <c r="M303" s="28"/>
    </row>
    <row r="304" spans="13:13" x14ac:dyDescent="0.2">
      <c r="M304" s="28"/>
    </row>
    <row r="305" spans="13:13" x14ac:dyDescent="0.2">
      <c r="M305" s="28"/>
    </row>
    <row r="306" spans="13:13" x14ac:dyDescent="0.2">
      <c r="M306" s="28"/>
    </row>
    <row r="307" spans="13:13" x14ac:dyDescent="0.2">
      <c r="M307" s="28"/>
    </row>
    <row r="308" spans="13:13" x14ac:dyDescent="0.2">
      <c r="M308" s="28"/>
    </row>
    <row r="309" spans="13:13" x14ac:dyDescent="0.2">
      <c r="M309" s="28"/>
    </row>
    <row r="310" spans="13:13" x14ac:dyDescent="0.2">
      <c r="M310" s="28"/>
    </row>
    <row r="311" spans="13:13" x14ac:dyDescent="0.2">
      <c r="M311" s="28"/>
    </row>
    <row r="312" spans="13:13" x14ac:dyDescent="0.2">
      <c r="M312" s="28"/>
    </row>
    <row r="313" spans="13:13" x14ac:dyDescent="0.2">
      <c r="M313" s="28"/>
    </row>
    <row r="314" spans="13:13" x14ac:dyDescent="0.2">
      <c r="M314" s="28"/>
    </row>
    <row r="315" spans="13:13" x14ac:dyDescent="0.2">
      <c r="M315" s="28"/>
    </row>
    <row r="316" spans="13:13" x14ac:dyDescent="0.2">
      <c r="M316" s="28"/>
    </row>
    <row r="317" spans="13:13" x14ac:dyDescent="0.2">
      <c r="M317" s="28"/>
    </row>
    <row r="318" spans="13:13" x14ac:dyDescent="0.2">
      <c r="M318" s="28"/>
    </row>
    <row r="319" spans="13:13" x14ac:dyDescent="0.2">
      <c r="M319" s="28"/>
    </row>
    <row r="320" spans="13:13" x14ac:dyDescent="0.2">
      <c r="M320" s="28"/>
    </row>
    <row r="321" spans="13:13" x14ac:dyDescent="0.2">
      <c r="M321" s="28"/>
    </row>
    <row r="322" spans="13:13" x14ac:dyDescent="0.2">
      <c r="M322" s="28"/>
    </row>
    <row r="323" spans="13:13" x14ac:dyDescent="0.2">
      <c r="M323" s="28"/>
    </row>
    <row r="324" spans="13:13" x14ac:dyDescent="0.2">
      <c r="M324" s="28"/>
    </row>
    <row r="325" spans="13:13" x14ac:dyDescent="0.2">
      <c r="M325" s="28"/>
    </row>
    <row r="326" spans="13:13" x14ac:dyDescent="0.2">
      <c r="M326" s="28"/>
    </row>
    <row r="327" spans="13:13" x14ac:dyDescent="0.2">
      <c r="M327" s="28"/>
    </row>
    <row r="328" spans="13:13" x14ac:dyDescent="0.2">
      <c r="M328" s="28"/>
    </row>
    <row r="329" spans="13:13" x14ac:dyDescent="0.2">
      <c r="M329" s="28"/>
    </row>
    <row r="330" spans="13:13" x14ac:dyDescent="0.2">
      <c r="M330" s="28"/>
    </row>
    <row r="331" spans="13:13" x14ac:dyDescent="0.2">
      <c r="M331" s="28"/>
    </row>
    <row r="332" spans="13:13" x14ac:dyDescent="0.2">
      <c r="M332" s="28"/>
    </row>
    <row r="333" spans="13:13" x14ac:dyDescent="0.2">
      <c r="M333" s="28"/>
    </row>
    <row r="334" spans="13:13" x14ac:dyDescent="0.2">
      <c r="M334" s="28"/>
    </row>
    <row r="335" spans="13:13" x14ac:dyDescent="0.2">
      <c r="M335" s="28"/>
    </row>
    <row r="336" spans="13:13" x14ac:dyDescent="0.2">
      <c r="M336" s="28"/>
    </row>
    <row r="337" spans="13:13" x14ac:dyDescent="0.2">
      <c r="M337" s="28"/>
    </row>
    <row r="338" spans="13:13" x14ac:dyDescent="0.2">
      <c r="M338" s="28"/>
    </row>
    <row r="339" spans="13:13" x14ac:dyDescent="0.2">
      <c r="M339" s="28"/>
    </row>
    <row r="340" spans="13:13" x14ac:dyDescent="0.2">
      <c r="M340" s="28"/>
    </row>
    <row r="341" spans="13:13" x14ac:dyDescent="0.2">
      <c r="M341" s="28"/>
    </row>
    <row r="342" spans="13:13" x14ac:dyDescent="0.2">
      <c r="M342" s="28"/>
    </row>
    <row r="343" spans="13:13" x14ac:dyDescent="0.2">
      <c r="M343" s="28"/>
    </row>
    <row r="344" spans="13:13" x14ac:dyDescent="0.2">
      <c r="M344" s="28"/>
    </row>
    <row r="345" spans="13:13" x14ac:dyDescent="0.2">
      <c r="M345" s="28"/>
    </row>
    <row r="346" spans="13:13" x14ac:dyDescent="0.2">
      <c r="M346" s="28"/>
    </row>
    <row r="347" spans="13:13" x14ac:dyDescent="0.2">
      <c r="M347" s="28"/>
    </row>
    <row r="348" spans="13:13" x14ac:dyDescent="0.2">
      <c r="M348" s="28"/>
    </row>
    <row r="349" spans="13:13" x14ac:dyDescent="0.2">
      <c r="M349" s="28"/>
    </row>
    <row r="350" spans="13:13" x14ac:dyDescent="0.2">
      <c r="M350" s="28"/>
    </row>
    <row r="351" spans="13:13" x14ac:dyDescent="0.2">
      <c r="M351" s="28"/>
    </row>
    <row r="352" spans="13:13" x14ac:dyDescent="0.2">
      <c r="M352" s="28"/>
    </row>
    <row r="353" spans="13:13" x14ac:dyDescent="0.2">
      <c r="M353" s="28"/>
    </row>
    <row r="354" spans="13:13" x14ac:dyDescent="0.2">
      <c r="M354" s="28"/>
    </row>
    <row r="355" spans="13:13" x14ac:dyDescent="0.2">
      <c r="M355" s="28"/>
    </row>
    <row r="356" spans="13:13" x14ac:dyDescent="0.2">
      <c r="M356" s="28"/>
    </row>
    <row r="357" spans="13:13" x14ac:dyDescent="0.2">
      <c r="M357" s="28"/>
    </row>
    <row r="358" spans="13:13" x14ac:dyDescent="0.2">
      <c r="M358" s="28"/>
    </row>
    <row r="359" spans="13:13" x14ac:dyDescent="0.2">
      <c r="M359" s="28"/>
    </row>
    <row r="360" spans="13:13" x14ac:dyDescent="0.2">
      <c r="M360" s="28"/>
    </row>
    <row r="361" spans="13:13" x14ac:dyDescent="0.2">
      <c r="M361" s="28"/>
    </row>
    <row r="362" spans="13:13" x14ac:dyDescent="0.2">
      <c r="M362" s="28"/>
    </row>
    <row r="363" spans="13:13" x14ac:dyDescent="0.2">
      <c r="M363" s="28"/>
    </row>
    <row r="364" spans="13:13" x14ac:dyDescent="0.2">
      <c r="M364" s="28"/>
    </row>
    <row r="365" spans="13:13" x14ac:dyDescent="0.2">
      <c r="M365" s="28"/>
    </row>
    <row r="366" spans="13:13" x14ac:dyDescent="0.2">
      <c r="M366" s="28"/>
    </row>
    <row r="367" spans="13:13" x14ac:dyDescent="0.2">
      <c r="M367" s="28"/>
    </row>
    <row r="368" spans="13:13" x14ac:dyDescent="0.2">
      <c r="M368" s="28"/>
    </row>
    <row r="369" spans="13:13" x14ac:dyDescent="0.2">
      <c r="M369" s="28"/>
    </row>
    <row r="370" spans="13:13" x14ac:dyDescent="0.2">
      <c r="M370" s="28"/>
    </row>
    <row r="371" spans="13:13" x14ac:dyDescent="0.2">
      <c r="M371" s="28"/>
    </row>
    <row r="372" spans="13:13" x14ac:dyDescent="0.2">
      <c r="M372" s="28"/>
    </row>
    <row r="373" spans="13:13" x14ac:dyDescent="0.2">
      <c r="M373" s="28"/>
    </row>
    <row r="374" spans="13:13" x14ac:dyDescent="0.2">
      <c r="M374" s="28"/>
    </row>
    <row r="375" spans="13:13" x14ac:dyDescent="0.2">
      <c r="M375" s="28"/>
    </row>
    <row r="376" spans="13:13" x14ac:dyDescent="0.2">
      <c r="M376" s="28"/>
    </row>
    <row r="377" spans="13:13" x14ac:dyDescent="0.2">
      <c r="M377" s="28"/>
    </row>
    <row r="378" spans="13:13" x14ac:dyDescent="0.2">
      <c r="M378" s="28"/>
    </row>
    <row r="379" spans="13:13" x14ac:dyDescent="0.2">
      <c r="M379" s="28"/>
    </row>
    <row r="380" spans="13:13" x14ac:dyDescent="0.2">
      <c r="M380" s="28"/>
    </row>
    <row r="381" spans="13:13" x14ac:dyDescent="0.2">
      <c r="M381" s="28"/>
    </row>
    <row r="382" spans="13:13" x14ac:dyDescent="0.2">
      <c r="M382" s="28"/>
    </row>
    <row r="383" spans="13:13" x14ac:dyDescent="0.2">
      <c r="M383" s="28"/>
    </row>
    <row r="384" spans="13:13" x14ac:dyDescent="0.2">
      <c r="M384" s="28"/>
    </row>
    <row r="385" spans="13:13" x14ac:dyDescent="0.2">
      <c r="M385" s="28"/>
    </row>
    <row r="386" spans="13:13" x14ac:dyDescent="0.2">
      <c r="M386" s="28"/>
    </row>
    <row r="387" spans="13:13" x14ac:dyDescent="0.2">
      <c r="M387" s="28"/>
    </row>
    <row r="388" spans="13:13" x14ac:dyDescent="0.2">
      <c r="M388" s="28"/>
    </row>
    <row r="389" spans="13:13" x14ac:dyDescent="0.2">
      <c r="M389" s="28"/>
    </row>
    <row r="390" spans="13:13" x14ac:dyDescent="0.2">
      <c r="M390" s="28"/>
    </row>
    <row r="391" spans="13:13" x14ac:dyDescent="0.2">
      <c r="M391" s="28"/>
    </row>
    <row r="392" spans="13:13" x14ac:dyDescent="0.2">
      <c r="M392" s="28"/>
    </row>
    <row r="393" spans="13:13" x14ac:dyDescent="0.2">
      <c r="M393" s="28"/>
    </row>
    <row r="394" spans="13:13" x14ac:dyDescent="0.2">
      <c r="M394" s="28"/>
    </row>
    <row r="395" spans="13:13" x14ac:dyDescent="0.2">
      <c r="M395" s="28"/>
    </row>
    <row r="396" spans="13:13" x14ac:dyDescent="0.2">
      <c r="M396" s="28"/>
    </row>
    <row r="397" spans="13:13" x14ac:dyDescent="0.2">
      <c r="M397" s="28"/>
    </row>
    <row r="398" spans="13:13" x14ac:dyDescent="0.2">
      <c r="M398" s="28"/>
    </row>
    <row r="399" spans="13:13" x14ac:dyDescent="0.2">
      <c r="M399" s="28"/>
    </row>
    <row r="400" spans="13:13" x14ac:dyDescent="0.2">
      <c r="M400" s="28"/>
    </row>
    <row r="401" spans="13:13" x14ac:dyDescent="0.2">
      <c r="M401" s="28"/>
    </row>
    <row r="402" spans="13:13" x14ac:dyDescent="0.2">
      <c r="M402" s="28"/>
    </row>
    <row r="403" spans="13:13" x14ac:dyDescent="0.2">
      <c r="M403" s="28"/>
    </row>
    <row r="404" spans="13:13" x14ac:dyDescent="0.2">
      <c r="M404" s="28"/>
    </row>
    <row r="405" spans="13:13" x14ac:dyDescent="0.2">
      <c r="M405" s="28"/>
    </row>
    <row r="406" spans="13:13" x14ac:dyDescent="0.2">
      <c r="M406" s="28"/>
    </row>
    <row r="407" spans="13:13" x14ac:dyDescent="0.2">
      <c r="M407" s="28"/>
    </row>
    <row r="408" spans="13:13" x14ac:dyDescent="0.2">
      <c r="M408" s="28"/>
    </row>
    <row r="409" spans="13:13" x14ac:dyDescent="0.2">
      <c r="M409" s="28"/>
    </row>
    <row r="410" spans="13:13" x14ac:dyDescent="0.2">
      <c r="M410" s="28"/>
    </row>
    <row r="411" spans="13:13" x14ac:dyDescent="0.2">
      <c r="M411" s="28"/>
    </row>
    <row r="412" spans="13:13" x14ac:dyDescent="0.2">
      <c r="M412" s="28"/>
    </row>
    <row r="413" spans="13:13" x14ac:dyDescent="0.2">
      <c r="M413" s="28"/>
    </row>
    <row r="414" spans="13:13" x14ac:dyDescent="0.2">
      <c r="M414" s="28"/>
    </row>
    <row r="415" spans="13:13" x14ac:dyDescent="0.2">
      <c r="M415" s="28"/>
    </row>
    <row r="416" spans="13:13" x14ac:dyDescent="0.2">
      <c r="M416" s="28"/>
    </row>
    <row r="417" spans="13:13" x14ac:dyDescent="0.2">
      <c r="M417" s="28"/>
    </row>
    <row r="418" spans="13:13" x14ac:dyDescent="0.2">
      <c r="M418" s="28"/>
    </row>
    <row r="419" spans="13:13" x14ac:dyDescent="0.2">
      <c r="M419" s="28"/>
    </row>
    <row r="420" spans="13:13" x14ac:dyDescent="0.2">
      <c r="M420" s="28"/>
    </row>
    <row r="421" spans="13:13" x14ac:dyDescent="0.2">
      <c r="M421" s="28"/>
    </row>
    <row r="422" spans="13:13" x14ac:dyDescent="0.2">
      <c r="M422" s="28"/>
    </row>
    <row r="423" spans="13:13" x14ac:dyDescent="0.2">
      <c r="M423" s="28"/>
    </row>
    <row r="424" spans="13:13" x14ac:dyDescent="0.2">
      <c r="M424" s="28"/>
    </row>
    <row r="425" spans="13:13" x14ac:dyDescent="0.2">
      <c r="M425" s="28"/>
    </row>
    <row r="426" spans="13:13" x14ac:dyDescent="0.2">
      <c r="M426" s="28"/>
    </row>
    <row r="427" spans="13:13" x14ac:dyDescent="0.2">
      <c r="M427" s="28"/>
    </row>
    <row r="428" spans="13:13" x14ac:dyDescent="0.2">
      <c r="M428" s="28"/>
    </row>
    <row r="429" spans="13:13" x14ac:dyDescent="0.2">
      <c r="M429" s="28"/>
    </row>
    <row r="430" spans="13:13" x14ac:dyDescent="0.2">
      <c r="M430" s="28"/>
    </row>
    <row r="431" spans="13:13" x14ac:dyDescent="0.2">
      <c r="M431" s="28"/>
    </row>
    <row r="432" spans="13:13" x14ac:dyDescent="0.2">
      <c r="M432" s="28"/>
    </row>
    <row r="433" spans="13:13" x14ac:dyDescent="0.2">
      <c r="M433" s="28"/>
    </row>
    <row r="434" spans="13:13" x14ac:dyDescent="0.2">
      <c r="M434" s="28"/>
    </row>
    <row r="435" spans="13:13" x14ac:dyDescent="0.2">
      <c r="M435" s="28"/>
    </row>
    <row r="436" spans="13:13" x14ac:dyDescent="0.2">
      <c r="M436" s="28"/>
    </row>
    <row r="437" spans="13:13" x14ac:dyDescent="0.2">
      <c r="M437" s="28"/>
    </row>
    <row r="438" spans="13:13" x14ac:dyDescent="0.2">
      <c r="M438" s="28"/>
    </row>
    <row r="439" spans="13:13" x14ac:dyDescent="0.2">
      <c r="M439" s="28"/>
    </row>
    <row r="440" spans="13:13" x14ac:dyDescent="0.2">
      <c r="M440" s="28"/>
    </row>
    <row r="441" spans="13:13" x14ac:dyDescent="0.2">
      <c r="M441" s="28"/>
    </row>
    <row r="442" spans="13:13" x14ac:dyDescent="0.2">
      <c r="M442" s="28"/>
    </row>
    <row r="443" spans="13:13" x14ac:dyDescent="0.2">
      <c r="M443" s="28"/>
    </row>
    <row r="444" spans="13:13" x14ac:dyDescent="0.2">
      <c r="M444" s="28"/>
    </row>
    <row r="445" spans="13:13" x14ac:dyDescent="0.2">
      <c r="M445" s="28"/>
    </row>
    <row r="446" spans="13:13" x14ac:dyDescent="0.2">
      <c r="M446" s="28"/>
    </row>
    <row r="447" spans="13:13" x14ac:dyDescent="0.2">
      <c r="M447" s="28"/>
    </row>
    <row r="448" spans="13:13" x14ac:dyDescent="0.2">
      <c r="M448" s="28"/>
    </row>
    <row r="449" spans="13:13" x14ac:dyDescent="0.2">
      <c r="M449" s="28"/>
    </row>
    <row r="450" spans="13:13" x14ac:dyDescent="0.2">
      <c r="M450" s="28"/>
    </row>
    <row r="451" spans="13:13" x14ac:dyDescent="0.2">
      <c r="M451" s="28"/>
    </row>
    <row r="452" spans="13:13" x14ac:dyDescent="0.2">
      <c r="M452" s="28"/>
    </row>
    <row r="453" spans="13:13" x14ac:dyDescent="0.2">
      <c r="M453" s="28"/>
    </row>
    <row r="454" spans="13:13" x14ac:dyDescent="0.2">
      <c r="M454" s="28"/>
    </row>
    <row r="455" spans="13:13" x14ac:dyDescent="0.2">
      <c r="M455" s="28"/>
    </row>
    <row r="456" spans="13:13" x14ac:dyDescent="0.2">
      <c r="M456" s="28"/>
    </row>
    <row r="457" spans="13:13" x14ac:dyDescent="0.2">
      <c r="M457" s="28"/>
    </row>
    <row r="458" spans="13:13" x14ac:dyDescent="0.2">
      <c r="M458" s="28"/>
    </row>
    <row r="459" spans="13:13" x14ac:dyDescent="0.2">
      <c r="M459" s="28"/>
    </row>
    <row r="460" spans="13:13" x14ac:dyDescent="0.2">
      <c r="M460" s="28"/>
    </row>
    <row r="461" spans="13:13" x14ac:dyDescent="0.2">
      <c r="M461" s="28"/>
    </row>
    <row r="462" spans="13:13" x14ac:dyDescent="0.2">
      <c r="M462" s="28"/>
    </row>
    <row r="463" spans="13:13" x14ac:dyDescent="0.2">
      <c r="M463" s="28"/>
    </row>
    <row r="464" spans="13:13" x14ac:dyDescent="0.2">
      <c r="M464" s="28"/>
    </row>
    <row r="465" spans="13:13" x14ac:dyDescent="0.2">
      <c r="M465" s="28"/>
    </row>
    <row r="466" spans="13:13" x14ac:dyDescent="0.2">
      <c r="M466" s="28"/>
    </row>
    <row r="467" spans="13:13" x14ac:dyDescent="0.2">
      <c r="M467" s="28"/>
    </row>
    <row r="468" spans="13:13" x14ac:dyDescent="0.2">
      <c r="M468" s="28"/>
    </row>
    <row r="469" spans="13:13" x14ac:dyDescent="0.2">
      <c r="M469" s="28"/>
    </row>
    <row r="470" spans="13:13" x14ac:dyDescent="0.2">
      <c r="M470" s="28"/>
    </row>
    <row r="471" spans="13:13" x14ac:dyDescent="0.2">
      <c r="M471" s="28"/>
    </row>
    <row r="472" spans="13:13" x14ac:dyDescent="0.2">
      <c r="M472" s="28"/>
    </row>
    <row r="473" spans="13:13" x14ac:dyDescent="0.2">
      <c r="M473" s="28"/>
    </row>
    <row r="474" spans="13:13" x14ac:dyDescent="0.2">
      <c r="M474" s="28"/>
    </row>
    <row r="475" spans="13:13" x14ac:dyDescent="0.2">
      <c r="M475" s="28"/>
    </row>
    <row r="476" spans="13:13" x14ac:dyDescent="0.2">
      <c r="M476" s="28"/>
    </row>
    <row r="477" spans="13:13" x14ac:dyDescent="0.2">
      <c r="M477" s="28"/>
    </row>
    <row r="478" spans="13:13" x14ac:dyDescent="0.2">
      <c r="M478" s="28"/>
    </row>
    <row r="479" spans="13:13" x14ac:dyDescent="0.2">
      <c r="M479" s="28"/>
    </row>
    <row r="480" spans="13:13" x14ac:dyDescent="0.2">
      <c r="M480" s="28"/>
    </row>
    <row r="481" spans="13:13" x14ac:dyDescent="0.2">
      <c r="M481" s="28"/>
    </row>
    <row r="482" spans="13:13" x14ac:dyDescent="0.2">
      <c r="M482" s="28"/>
    </row>
    <row r="483" spans="13:13" x14ac:dyDescent="0.2">
      <c r="M483" s="28"/>
    </row>
    <row r="484" spans="13:13" x14ac:dyDescent="0.2">
      <c r="M484" s="28"/>
    </row>
    <row r="485" spans="13:13" x14ac:dyDescent="0.2">
      <c r="M485" s="28"/>
    </row>
    <row r="486" spans="13:13" x14ac:dyDescent="0.2">
      <c r="M486" s="28"/>
    </row>
    <row r="487" spans="13:13" x14ac:dyDescent="0.2">
      <c r="M487" s="28"/>
    </row>
    <row r="488" spans="13:13" x14ac:dyDescent="0.2">
      <c r="M488" s="28"/>
    </row>
    <row r="489" spans="13:13" x14ac:dyDescent="0.2">
      <c r="M489" s="28"/>
    </row>
    <row r="490" spans="13:13" x14ac:dyDescent="0.2">
      <c r="M490" s="28"/>
    </row>
    <row r="491" spans="13:13" x14ac:dyDescent="0.2">
      <c r="M491" s="28"/>
    </row>
    <row r="492" spans="13:13" x14ac:dyDescent="0.2">
      <c r="M492" s="28"/>
    </row>
    <row r="493" spans="13:13" x14ac:dyDescent="0.2">
      <c r="M493" s="28"/>
    </row>
    <row r="494" spans="13:13" x14ac:dyDescent="0.2">
      <c r="M494" s="28"/>
    </row>
    <row r="495" spans="13:13" x14ac:dyDescent="0.2">
      <c r="M495" s="28"/>
    </row>
    <row r="496" spans="13:13" x14ac:dyDescent="0.2">
      <c r="M496" s="28"/>
    </row>
    <row r="497" spans="13:13" x14ac:dyDescent="0.2">
      <c r="M497" s="28"/>
    </row>
    <row r="498" spans="13:13" x14ac:dyDescent="0.2">
      <c r="M498" s="28"/>
    </row>
    <row r="499" spans="13:13" x14ac:dyDescent="0.2">
      <c r="M499" s="28"/>
    </row>
    <row r="500" spans="13:13" x14ac:dyDescent="0.2">
      <c r="M500" s="28"/>
    </row>
    <row r="501" spans="13:13" x14ac:dyDescent="0.2">
      <c r="M501" s="28"/>
    </row>
    <row r="502" spans="13:13" x14ac:dyDescent="0.2">
      <c r="M502" s="28"/>
    </row>
    <row r="503" spans="13:13" x14ac:dyDescent="0.2">
      <c r="M503" s="28"/>
    </row>
    <row r="504" spans="13:13" x14ac:dyDescent="0.2">
      <c r="M504" s="28"/>
    </row>
    <row r="505" spans="13:13" x14ac:dyDescent="0.2">
      <c r="M505" s="28"/>
    </row>
    <row r="506" spans="13:13" x14ac:dyDescent="0.2">
      <c r="M506" s="28"/>
    </row>
    <row r="507" spans="13:13" x14ac:dyDescent="0.2">
      <c r="M507" s="28"/>
    </row>
    <row r="508" spans="13:13" x14ac:dyDescent="0.2">
      <c r="M508" s="28"/>
    </row>
    <row r="509" spans="13:13" x14ac:dyDescent="0.2">
      <c r="M509" s="28"/>
    </row>
    <row r="510" spans="13:13" x14ac:dyDescent="0.2">
      <c r="M510" s="28"/>
    </row>
    <row r="511" spans="13:13" x14ac:dyDescent="0.2">
      <c r="M511" s="28"/>
    </row>
    <row r="512" spans="13:13" x14ac:dyDescent="0.2">
      <c r="M512" s="28"/>
    </row>
    <row r="513" spans="13:13" x14ac:dyDescent="0.2">
      <c r="M513" s="28"/>
    </row>
    <row r="514" spans="13:13" x14ac:dyDescent="0.2">
      <c r="M514" s="28"/>
    </row>
    <row r="515" spans="13:13" x14ac:dyDescent="0.2">
      <c r="M515" s="28"/>
    </row>
    <row r="516" spans="13:13" x14ac:dyDescent="0.2">
      <c r="M516" s="28"/>
    </row>
    <row r="517" spans="13:13" x14ac:dyDescent="0.2">
      <c r="M517" s="28"/>
    </row>
    <row r="518" spans="13:13" x14ac:dyDescent="0.2">
      <c r="M518" s="28"/>
    </row>
    <row r="519" spans="13:13" x14ac:dyDescent="0.2">
      <c r="M519" s="28"/>
    </row>
    <row r="520" spans="13:13" x14ac:dyDescent="0.2">
      <c r="M520" s="28"/>
    </row>
    <row r="521" spans="13:13" x14ac:dyDescent="0.2">
      <c r="M521" s="28"/>
    </row>
    <row r="522" spans="13:13" x14ac:dyDescent="0.2">
      <c r="M522" s="28"/>
    </row>
    <row r="523" spans="13:13" x14ac:dyDescent="0.2">
      <c r="M523" s="28"/>
    </row>
    <row r="524" spans="13:13" x14ac:dyDescent="0.2">
      <c r="M524" s="28"/>
    </row>
    <row r="525" spans="13:13" x14ac:dyDescent="0.2">
      <c r="M525" s="28"/>
    </row>
    <row r="526" spans="13:13" x14ac:dyDescent="0.2">
      <c r="M526" s="28"/>
    </row>
    <row r="527" spans="13:13" x14ac:dyDescent="0.2">
      <c r="M527" s="28"/>
    </row>
    <row r="528" spans="13:13" x14ac:dyDescent="0.2">
      <c r="M528" s="28"/>
    </row>
    <row r="529" spans="13:13" x14ac:dyDescent="0.2">
      <c r="M529" s="28"/>
    </row>
    <row r="530" spans="13:13" x14ac:dyDescent="0.2">
      <c r="M530" s="28"/>
    </row>
    <row r="531" spans="13:13" x14ac:dyDescent="0.2">
      <c r="M531" s="28"/>
    </row>
    <row r="532" spans="13:13" x14ac:dyDescent="0.2">
      <c r="M532" s="28"/>
    </row>
    <row r="533" spans="13:13" x14ac:dyDescent="0.2">
      <c r="M533" s="28"/>
    </row>
    <row r="534" spans="13:13" x14ac:dyDescent="0.2">
      <c r="M534" s="28"/>
    </row>
    <row r="535" spans="13:13" x14ac:dyDescent="0.2">
      <c r="M535" s="28"/>
    </row>
    <row r="536" spans="13:13" x14ac:dyDescent="0.2">
      <c r="M536" s="28"/>
    </row>
    <row r="537" spans="13:13" x14ac:dyDescent="0.2">
      <c r="M537" s="28"/>
    </row>
    <row r="538" spans="13:13" x14ac:dyDescent="0.2">
      <c r="M538" s="28"/>
    </row>
    <row r="539" spans="13:13" x14ac:dyDescent="0.2">
      <c r="M539" s="28"/>
    </row>
    <row r="540" spans="13:13" x14ac:dyDescent="0.2">
      <c r="M540" s="28"/>
    </row>
    <row r="541" spans="13:13" x14ac:dyDescent="0.2">
      <c r="M541" s="28"/>
    </row>
    <row r="542" spans="13:13" x14ac:dyDescent="0.2">
      <c r="M542" s="28"/>
    </row>
    <row r="543" spans="13:13" x14ac:dyDescent="0.2">
      <c r="M543" s="28"/>
    </row>
    <row r="544" spans="13:13" x14ac:dyDescent="0.2">
      <c r="M544" s="28"/>
    </row>
    <row r="545" spans="13:13" x14ac:dyDescent="0.2">
      <c r="M545" s="28"/>
    </row>
    <row r="546" spans="13:13" x14ac:dyDescent="0.2">
      <c r="M546" s="28"/>
    </row>
    <row r="547" spans="13:13" x14ac:dyDescent="0.2">
      <c r="M547" s="28"/>
    </row>
    <row r="548" spans="13:13" x14ac:dyDescent="0.2">
      <c r="M548" s="28"/>
    </row>
    <row r="549" spans="13:13" x14ac:dyDescent="0.2">
      <c r="M549" s="28"/>
    </row>
    <row r="550" spans="13:13" x14ac:dyDescent="0.2">
      <c r="M550" s="28"/>
    </row>
    <row r="551" spans="13:13" x14ac:dyDescent="0.2">
      <c r="M551" s="28"/>
    </row>
    <row r="552" spans="13:13" x14ac:dyDescent="0.2">
      <c r="M552" s="28"/>
    </row>
    <row r="553" spans="13:13" x14ac:dyDescent="0.2">
      <c r="M553" s="28"/>
    </row>
    <row r="554" spans="13:13" x14ac:dyDescent="0.2">
      <c r="M554" s="28"/>
    </row>
    <row r="555" spans="13:13" x14ac:dyDescent="0.2">
      <c r="M555" s="28"/>
    </row>
    <row r="556" spans="13:13" x14ac:dyDescent="0.2">
      <c r="M556" s="28"/>
    </row>
    <row r="557" spans="13:13" x14ac:dyDescent="0.2">
      <c r="M557" s="28"/>
    </row>
    <row r="558" spans="13:13" x14ac:dyDescent="0.2">
      <c r="M558" s="28"/>
    </row>
    <row r="559" spans="13:13" x14ac:dyDescent="0.2">
      <c r="M559" s="28"/>
    </row>
    <row r="560" spans="13:13" x14ac:dyDescent="0.2">
      <c r="M560" s="28"/>
    </row>
    <row r="561" spans="13:13" x14ac:dyDescent="0.2">
      <c r="M561" s="28"/>
    </row>
    <row r="562" spans="13:13" x14ac:dyDescent="0.2">
      <c r="M562" s="28"/>
    </row>
    <row r="563" spans="13:13" x14ac:dyDescent="0.2">
      <c r="M563" s="28"/>
    </row>
    <row r="564" spans="13:13" x14ac:dyDescent="0.2">
      <c r="M564" s="28"/>
    </row>
    <row r="565" spans="13:13" x14ac:dyDescent="0.2">
      <c r="M565" s="28"/>
    </row>
    <row r="566" spans="13:13" x14ac:dyDescent="0.2">
      <c r="M566" s="28"/>
    </row>
    <row r="567" spans="13:13" x14ac:dyDescent="0.2">
      <c r="M567" s="28"/>
    </row>
    <row r="568" spans="13:13" x14ac:dyDescent="0.2">
      <c r="M568" s="28"/>
    </row>
    <row r="569" spans="13:13" x14ac:dyDescent="0.2">
      <c r="M569" s="28"/>
    </row>
    <row r="570" spans="13:13" x14ac:dyDescent="0.2">
      <c r="M570" s="28"/>
    </row>
    <row r="571" spans="13:13" x14ac:dyDescent="0.2">
      <c r="M571" s="28"/>
    </row>
  </sheetData>
  <autoFilter ref="A4:P5">
    <filterColumn colId="11" showButton="0"/>
  </autoFilter>
  <mergeCells count="23">
    <mergeCell ref="A71:L71"/>
    <mergeCell ref="J4:J5"/>
    <mergeCell ref="K4:K5"/>
    <mergeCell ref="L4:M4"/>
    <mergeCell ref="N4:N5"/>
    <mergeCell ref="O4:O5"/>
    <mergeCell ref="P4:P5"/>
    <mergeCell ref="A3:P3"/>
    <mergeCell ref="A4:A5"/>
    <mergeCell ref="B4:B5"/>
    <mergeCell ref="C4:C5"/>
    <mergeCell ref="D4:D5"/>
    <mergeCell ref="E4:E5"/>
    <mergeCell ref="F4:F5"/>
    <mergeCell ref="G4:G5"/>
    <mergeCell ref="H4:H5"/>
    <mergeCell ref="I4:I5"/>
    <mergeCell ref="A2:P2"/>
    <mergeCell ref="A1:C1"/>
    <mergeCell ref="E1:F1"/>
    <mergeCell ref="G1:K1"/>
    <mergeCell ref="L1:N1"/>
    <mergeCell ref="O1:P1"/>
  </mergeCells>
  <printOptions horizontalCentered="1"/>
  <pageMargins left="0.75" right="0.67" top="1" bottom="1" header="0.75" footer="0.5"/>
  <pageSetup paperSize="9" scale="59" orientation="landscape" horizontalDpi="4294967292" r:id="rId1"/>
  <headerFooter alignWithMargins="0">
    <oddFooter>&amp;C&amp;"Tahoma,Regular"IN00_EN_0008_Q0_Bill of Materials Template / 01-Nov-12</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showGridLines="0" view="pageBreakPreview" zoomScaleSheetLayoutView="100" workbookViewId="0">
      <selection activeCell="D23" sqref="D23"/>
    </sheetView>
  </sheetViews>
  <sheetFormatPr defaultRowHeight="12.75" x14ac:dyDescent="0.2"/>
  <cols>
    <col min="1" max="1" width="28" style="19" bestFit="1" customWidth="1"/>
    <col min="2" max="2" width="97" style="19" customWidth="1"/>
    <col min="3" max="16384" width="9.140625" style="18"/>
  </cols>
  <sheetData>
    <row r="1" spans="1:22" ht="14.25" x14ac:dyDescent="0.2">
      <c r="A1" s="145" t="s">
        <v>1</v>
      </c>
      <c r="B1" s="146"/>
      <c r="C1" s="1"/>
      <c r="D1" s="1"/>
      <c r="E1" s="1"/>
      <c r="F1" s="1"/>
      <c r="G1" s="1"/>
      <c r="H1" s="1"/>
      <c r="I1" s="1"/>
      <c r="J1" s="29"/>
      <c r="K1" s="29"/>
      <c r="L1" s="29"/>
      <c r="M1" s="29"/>
      <c r="N1" s="29"/>
      <c r="O1" s="29"/>
      <c r="P1" s="29"/>
      <c r="Q1" s="29"/>
      <c r="R1" s="29"/>
      <c r="S1" s="29"/>
      <c r="T1" s="29"/>
      <c r="U1" s="29"/>
      <c r="V1" s="29"/>
    </row>
    <row r="2" spans="1:22" ht="28.5" customHeight="1" x14ac:dyDescent="0.2">
      <c r="A2" s="37" t="s">
        <v>28</v>
      </c>
      <c r="B2" s="38" t="s">
        <v>7</v>
      </c>
    </row>
    <row r="3" spans="1:22" ht="18" customHeight="1" x14ac:dyDescent="0.2">
      <c r="A3" s="39" t="s">
        <v>11</v>
      </c>
      <c r="B3" s="30" t="s">
        <v>12</v>
      </c>
    </row>
    <row r="4" spans="1:22" ht="50.25" customHeight="1" x14ac:dyDescent="0.2">
      <c r="A4" s="39" t="s">
        <v>9</v>
      </c>
      <c r="B4" s="30" t="s">
        <v>51</v>
      </c>
    </row>
    <row r="5" spans="1:22" x14ac:dyDescent="0.2">
      <c r="A5" s="39" t="s">
        <v>2</v>
      </c>
      <c r="B5" s="31" t="s">
        <v>22</v>
      </c>
    </row>
    <row r="6" spans="1:22" x14ac:dyDescent="0.2">
      <c r="A6" s="39" t="s">
        <v>16</v>
      </c>
      <c r="B6" s="31" t="s">
        <v>23</v>
      </c>
    </row>
    <row r="7" spans="1:22" x14ac:dyDescent="0.2">
      <c r="A7" s="39" t="s">
        <v>17</v>
      </c>
      <c r="B7" s="30" t="s">
        <v>38</v>
      </c>
    </row>
    <row r="8" spans="1:22" ht="25.5" x14ac:dyDescent="0.2">
      <c r="A8" s="39" t="s">
        <v>5</v>
      </c>
      <c r="B8" s="30" t="s">
        <v>36</v>
      </c>
    </row>
    <row r="9" spans="1:22" ht="75.75" customHeight="1" x14ac:dyDescent="0.2">
      <c r="A9" s="39" t="s">
        <v>4</v>
      </c>
      <c r="B9" s="30" t="s">
        <v>52</v>
      </c>
    </row>
    <row r="10" spans="1:22" ht="63.75" x14ac:dyDescent="0.2">
      <c r="A10" s="39" t="s">
        <v>3</v>
      </c>
      <c r="B10" s="32" t="s">
        <v>53</v>
      </c>
    </row>
    <row r="11" spans="1:22" ht="25.5" x14ac:dyDescent="0.2">
      <c r="A11" s="39" t="s">
        <v>8</v>
      </c>
      <c r="B11" s="30" t="s">
        <v>24</v>
      </c>
    </row>
    <row r="12" spans="1:22" ht="63.75" x14ac:dyDescent="0.2">
      <c r="A12" s="40" t="s">
        <v>18</v>
      </c>
      <c r="B12" s="32" t="s">
        <v>54</v>
      </c>
    </row>
    <row r="13" spans="1:22" x14ac:dyDescent="0.2">
      <c r="A13" s="40" t="s">
        <v>44</v>
      </c>
      <c r="B13" s="30" t="s">
        <v>34</v>
      </c>
    </row>
    <row r="14" spans="1:22" ht="76.5" x14ac:dyDescent="0.2">
      <c r="A14" s="40" t="s">
        <v>46</v>
      </c>
      <c r="B14" s="30" t="s">
        <v>47</v>
      </c>
    </row>
    <row r="15" spans="1:22" ht="25.5" x14ac:dyDescent="0.2">
      <c r="A15" s="40" t="s">
        <v>45</v>
      </c>
      <c r="B15" s="30" t="s">
        <v>48</v>
      </c>
    </row>
    <row r="16" spans="1:22" x14ac:dyDescent="0.2">
      <c r="A16" s="144" t="s">
        <v>19</v>
      </c>
      <c r="B16" s="30" t="s">
        <v>32</v>
      </c>
    </row>
    <row r="17" spans="1:2" x14ac:dyDescent="0.2">
      <c r="A17" s="144"/>
      <c r="B17" s="30" t="s">
        <v>26</v>
      </c>
    </row>
    <row r="18" spans="1:2" ht="25.5" customHeight="1" x14ac:dyDescent="0.2">
      <c r="A18" s="39" t="s">
        <v>15</v>
      </c>
      <c r="B18" s="30" t="s">
        <v>25</v>
      </c>
    </row>
    <row r="19" spans="1:2" ht="66" customHeight="1" x14ac:dyDescent="0.2">
      <c r="A19" s="40" t="s">
        <v>35</v>
      </c>
      <c r="B19" s="30" t="s">
        <v>39</v>
      </c>
    </row>
    <row r="20" spans="1:2" x14ac:dyDescent="0.2">
      <c r="A20" s="39" t="s">
        <v>30</v>
      </c>
      <c r="B20" s="30" t="s">
        <v>40</v>
      </c>
    </row>
    <row r="21" spans="1:2" x14ac:dyDescent="0.2">
      <c r="A21" s="39" t="s">
        <v>31</v>
      </c>
      <c r="B21" s="30" t="s">
        <v>41</v>
      </c>
    </row>
    <row r="22" spans="1:2" ht="63.75" customHeight="1" x14ac:dyDescent="0.2">
      <c r="A22" s="39" t="s">
        <v>33</v>
      </c>
      <c r="B22" s="30" t="s">
        <v>42</v>
      </c>
    </row>
    <row r="23" spans="1:2" ht="78" customHeight="1" x14ac:dyDescent="0.2">
      <c r="A23" s="142" t="s">
        <v>55</v>
      </c>
      <c r="B23" s="143"/>
    </row>
    <row r="24" spans="1:2" ht="13.5" thickBot="1" x14ac:dyDescent="0.25">
      <c r="A24" s="147"/>
      <c r="B24" s="148"/>
    </row>
    <row r="26" spans="1:2" x14ac:dyDescent="0.2">
      <c r="B26" s="20"/>
    </row>
  </sheetData>
  <mergeCells count="4">
    <mergeCell ref="A23:B23"/>
    <mergeCell ref="A16:A17"/>
    <mergeCell ref="A1:B1"/>
    <mergeCell ref="A24:B24"/>
  </mergeCells>
  <phoneticPr fontId="0" type="noConversion"/>
  <printOptions horizontalCentered="1"/>
  <pageMargins left="0.75" right="0.67" top="1.25" bottom="1" header="0.75" footer="0.5"/>
  <pageSetup paperSize="9" orientation="landscape" horizontalDpi="4294967292" r:id="rId1"/>
  <headerFooter scaleWithDoc="0" alignWithMargins="0">
    <oddFooter>&amp;L&amp;"Tahoma,Regular"IN00_EN_0008_Q0 / 01-Nov-12&amp;CCONFIDENTIAL&amp;R&amp;P of &amp;N</oddFooter>
  </headerFooter>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ustomerID xmlns="http://schemas.microsoft.com/sharepoint/v3">Q0</CustomerID>
    <Practice xmlns="9b322dcc-0750-4148-9489-993a9bf6b19a">Organizational</Practice>
    <Project_x0020_Type xmlns="9b322dcc-0750-4148-9489-993a9bf6b19a">All Projects</Project_x0020_Type>
    <Artifact_x0020_Type01 xmlns="9b322dcc-0750-4148-9489-993a9bf6b19a">Template</Artifact_x0020_Type01>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9FAB4AB9F3404A9128F1ED3CD474F3" ma:contentTypeVersion="6" ma:contentTypeDescription="Create a new document." ma:contentTypeScope="" ma:versionID="1841ee08e60a48bb86ed7337acd3e6cc">
  <xsd:schema xmlns:xsd="http://www.w3.org/2001/XMLSchema" xmlns:p="http://schemas.microsoft.com/office/2006/metadata/properties" xmlns:ns1="http://schemas.microsoft.com/sharepoint/v3" xmlns:ns2="9b322dcc-0750-4148-9489-993a9bf6b19a" targetNamespace="http://schemas.microsoft.com/office/2006/metadata/properties" ma:root="true" ma:fieldsID="e4a65893225bb0fb5fb738070e5d7e72" ns1:_="" ns2:_="">
    <xsd:import namespace="http://schemas.microsoft.com/sharepoint/v3"/>
    <xsd:import namespace="9b322dcc-0750-4148-9489-993a9bf6b19a"/>
    <xsd:element name="properties">
      <xsd:complexType>
        <xsd:sequence>
          <xsd:element name="documentManagement">
            <xsd:complexType>
              <xsd:all>
                <xsd:element ref="ns2:Artifact_x0020_Type01" minOccurs="0"/>
                <xsd:element ref="ns2:Practice" minOccurs="0"/>
                <xsd:element ref="ns2:Project_x0020_Type" minOccurs="0"/>
                <xsd:element ref="ns1:CustomerID"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CustomerID" ma:index="11" nillable="true" ma:displayName="Version Number" ma:description="" ma:internalName="CustomerID">
      <xsd:simpleType>
        <xsd:restriction base="dms:Text"/>
      </xsd:simpleType>
    </xsd:element>
  </xsd:schema>
  <xsd:schema xmlns:xsd="http://www.w3.org/2001/XMLSchema" xmlns:dms="http://schemas.microsoft.com/office/2006/documentManagement/types" targetNamespace="9b322dcc-0750-4148-9489-993a9bf6b19a" elementFormDefault="qualified">
    <xsd:import namespace="http://schemas.microsoft.com/office/2006/documentManagement/types"/>
    <xsd:element name="Artifact_x0020_Type01" ma:index="8" nillable="true" ma:displayName="Artifact Type" ma:default="Policy" ma:format="Dropdown" ma:internalName="Artifact_x0020_Type01">
      <xsd:simpleType>
        <xsd:restriction base="dms:Choice">
          <xsd:enumeration value="Policy"/>
          <xsd:enumeration value="Procedure"/>
          <xsd:enumeration value="Template"/>
          <xsd:enumeration value="Form"/>
          <xsd:enumeration value="Checklist"/>
          <xsd:enumeration value="Guidelines"/>
          <xsd:enumeration value="Manual"/>
          <xsd:enumeration value="Others"/>
        </xsd:restriction>
      </xsd:simpleType>
    </xsd:element>
    <xsd:element name="Practice" ma:index="9" nillable="true" ma:displayName="Practice" ma:default="Engineering &amp; Design" ma:format="Dropdown" ma:internalName="Practice">
      <xsd:simpleType>
        <xsd:restriction base="dms:Choice">
          <xsd:enumeration value="Engineering &amp; Design"/>
          <xsd:enumeration value="Embedded Systems"/>
          <xsd:enumeration value="Styling"/>
          <xsd:enumeration value="Virtual Validation"/>
          <xsd:enumeration value="Product Realization"/>
          <xsd:enumeration value="Organizational"/>
        </xsd:restriction>
      </xsd:simpleType>
    </xsd:element>
    <xsd:element name="Project_x0020_Type" ma:index="10" nillable="true" ma:displayName="Project Type" ma:default="Type 1" ma:format="Dropdown" ma:internalName="Project_x0020_Type">
      <xsd:simpleType>
        <xsd:restriction base="dms:Choice">
          <xsd:enumeration value="Type 1"/>
          <xsd:enumeration value="Type 2"/>
          <xsd:enumeration value="All Proje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6D0A4A0-D2F1-45BA-8E40-571E95A117B8}">
  <ds:schemaRefs>
    <ds:schemaRef ds:uri="http://schemas.microsoft.com/sharepoint/v3/contenttype/forms"/>
  </ds:schemaRefs>
</ds:datastoreItem>
</file>

<file path=customXml/itemProps2.xml><?xml version="1.0" encoding="utf-8"?>
<ds:datastoreItem xmlns:ds="http://schemas.openxmlformats.org/officeDocument/2006/customXml" ds:itemID="{1EFDF823-5C15-491F-B7DA-9AB11557902E}">
  <ds:schemaRefs>
    <ds:schemaRef ds:uri="http://schemas.microsoft.com/office/2006/metadata/properties"/>
    <ds:schemaRef ds:uri="http://purl.org/dc/dcmitype/"/>
    <ds:schemaRef ds:uri="http://www.w3.org/XML/1998/namespace"/>
    <ds:schemaRef ds:uri="9b322dcc-0750-4148-9489-993a9bf6b19a"/>
    <ds:schemaRef ds:uri="http://schemas.openxmlformats.org/package/2006/metadata/core-properties"/>
    <ds:schemaRef ds:uri="http://schemas.microsoft.com/office/2006/documentManagement/types"/>
    <ds:schemaRef ds:uri="http://schemas.microsoft.com/sharepoint/v3"/>
    <ds:schemaRef ds:uri="http://purl.org/dc/terms/"/>
    <ds:schemaRef ds:uri="http://purl.org/dc/elements/1.1/"/>
  </ds:schemaRefs>
</ds:datastoreItem>
</file>

<file path=customXml/itemProps3.xml><?xml version="1.0" encoding="utf-8"?>
<ds:datastoreItem xmlns:ds="http://schemas.openxmlformats.org/officeDocument/2006/customXml" ds:itemID="{FA43D4B8-4550-42E2-87BB-2C070D911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b322dcc-0750-4148-9489-993a9bf6b19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5</vt:i4>
      </vt:variant>
      <vt:variant>
        <vt:lpstr>Named Ranges</vt:lpstr>
      </vt:variant>
      <vt:variant>
        <vt:i4>7</vt:i4>
      </vt:variant>
    </vt:vector>
  </HeadingPairs>
  <TitlesOfParts>
    <vt:vector baseType="lpstr" size="12">
      <vt:lpstr>Cover</vt:lpstr>
      <vt:lpstr>Complete BOM</vt:lpstr>
      <vt:lpstr>EBOM</vt:lpstr>
      <vt:lpstr>MBOM</vt:lpstr>
      <vt:lpstr>Annexure</vt:lpstr>
      <vt:lpstr>Annexure!Print_Area</vt:lpstr>
      <vt:lpstr>'Complete BOM'!Print_Area</vt:lpstr>
      <vt:lpstr>Cover!Print_Area</vt:lpstr>
      <vt:lpstr>EBOM!Print_Area</vt:lpstr>
      <vt:lpstr>MBOM!Print_Area</vt:lpstr>
      <vt:lpstr>EBOM!Print_Titles</vt:lpstr>
      <vt:lpstr>MBOM!Print_Titles</vt:lpstr>
    </vt:vector>
  </TitlesOfParts>
  <Company/>
  <LinksUpToDate>false</LinksUpToDate>
  <SharedDoc>false</SharedDoc>
  <HyperlinksChanged>false</HyperlinksChanged>
  <AppVersion>15.0300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