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75" windowWidth="15165" windowHeight="8820"/>
  </bookViews>
  <sheets>
    <sheet name="BOM Report" sheetId="1" r:id="rId1"/>
    <sheet name="Project Information" sheetId="2" r:id="rId2"/>
  </sheets>
  <calcPr calcId="145621"/>
</workbook>
</file>

<file path=xl/calcChain.xml><?xml version="1.0" encoding="utf-8"?>
<calcChain xmlns="http://schemas.openxmlformats.org/spreadsheetml/2006/main">
  <c r="F81" i="1" l="1"/>
  <c r="C11" i="1"/>
  <c r="B11" i="1"/>
</calcChain>
</file>

<file path=xl/sharedStrings.xml><?xml version="1.0" encoding="utf-8"?>
<sst xmlns="http://schemas.openxmlformats.org/spreadsheetml/2006/main" count="379" uniqueCount="274">
  <si>
    <t>Creation Date:</t>
  </si>
  <si>
    <t>Print Date:</t>
  </si>
  <si>
    <t>Source Data From:</t>
  </si>
  <si>
    <t>Variant:</t>
  </si>
  <si>
    <t>Title</t>
  </si>
  <si>
    <t>Project Full Path</t>
  </si>
  <si>
    <t>Variant Name</t>
  </si>
  <si>
    <t>Project Filename</t>
  </si>
  <si>
    <t>Data-Source Filename</t>
  </si>
  <si>
    <t>Data-Source Full Path</t>
  </si>
  <si>
    <t>Total Quantity</t>
  </si>
  <si>
    <t>Report Time</t>
  </si>
  <si>
    <t>Report Date</t>
  </si>
  <si>
    <t>Output Name</t>
  </si>
  <si>
    <t>Report Date &amp; Tine</t>
  </si>
  <si>
    <t>Output Type</t>
  </si>
  <si>
    <t>Output Generator Name</t>
  </si>
  <si>
    <t>Output Generator Description</t>
  </si>
  <si>
    <t>Board D-number</t>
  </si>
  <si>
    <t>Board Revision</t>
  </si>
  <si>
    <t>Board Designed By:</t>
  </si>
  <si>
    <t>LIGO Bill of Materials</t>
  </si>
  <si>
    <t>ETM LVLN Driver_v3.PrjPCB</t>
  </si>
  <si>
    <t>R. Abbott</t>
  </si>
  <si>
    <t>D1500016</t>
  </si>
  <si>
    <t>V3</t>
  </si>
  <si>
    <t>None</t>
  </si>
  <si>
    <t>11/18/2015</t>
  </si>
  <si>
    <t>3:27:58 PM</t>
  </si>
  <si>
    <t>Designator</t>
  </si>
  <si>
    <t>C1_DR1, C1_DR2, C1_DR3, C1_DR4</t>
  </si>
  <si>
    <t>C2_DR1, C2_DR2, C2_DR3, C2_DR4, C3_DR1, C3_DR2, C3_DR3, C3_DR4, C19_HPF1, C19_HPF2, C21_HPF1, C21_HPF2, C24_HPF1, C24_HPF2, C25_HPF1, C25_HPF2, C34_DD1, C34_DD2, C34_DD3, C34_DD4, C35_DD1, C35_DD2, C35_DD3, C35_DD4, C48_FDR1, C48_FDR2, C50_FDR1, C50_FDR2</t>
  </si>
  <si>
    <t>C4_PZ1, C4_PZ2, C4_PZ3, C4_PZ4, C16_PZ1, C16_PZ2, C16_PZ3, C16_PZ4, C45_FDR1, C45_FDR2, C46_FDR1, C46_FDR2, C47_FDR1, C47_FDR2, C49_FDR1, C49_FDR2</t>
  </si>
  <si>
    <t>C5_PZ1, C5_PZ2, C5_PZ3, C5_PZ4, C6_PZ1, C6_PZ2, C6_PZ3, C6_PZ4</t>
  </si>
  <si>
    <t>C7_PZ1, C7_PZ2, C7_PZ3, C7_PZ4, C18_HPF1, C18_HPF2, C22_HPF1, C22_HPF2, C23_HPF1, C23_HPF2</t>
  </si>
  <si>
    <t>C8_PZ1, C8_PZ2, C8_PZ3, C8_PZ4, C13_PZ1, C13_PZ2, C13_PZ3, C13_PZ4, C20_HPF1, C20_HPF2, C26_HPF1, C26_HPF2</t>
  </si>
  <si>
    <t>C9_PZ1, C9_PZ2, C9_PZ3, C9_PZ4, C10_PZ1, C10_PZ2, C10_PZ3, C10_PZ4, C11_PZ1, C11_PZ2, C11_PZ3, C11_PZ4, C12_PZ1, C12_PZ2, C12_PZ3, C12_PZ4, C14_PZ1, C14_PZ2, C14_PZ3, C14_PZ4, C15_PZ1, C15_PZ2, C15_PZ3, C15_PZ4, C31_MA1, C31_MA2, C31_MA3, C31_MA4, C33_MA1, C33_MA2, C33_MA3, C33_MA4, C38_HVR1, C38_HVR2, C38_HVR3, C38_HVR4</t>
  </si>
  <si>
    <t>C17_HPF1, C17_HPF2, C27_HPF1, C27_HPF2</t>
  </si>
  <si>
    <t>C28</t>
  </si>
  <si>
    <t>C29, C30</t>
  </si>
  <si>
    <t>C32_MA1, C32_MA2, C32_MA3, C32_MA4</t>
  </si>
  <si>
    <t>C36_OS1, C36_OS2, C36_OS3, C36_OS4</t>
  </si>
  <si>
    <t>C37_HVR1, C37_HVR2, C37_HVR3, C37_HVR4</t>
  </si>
  <si>
    <t>C39_HVR1, C39_HVR2, C39_HVR3, C39_HVR4, C40_HVR1, C40_HVR2, C40_HVR3, C40_HVR4</t>
  </si>
  <si>
    <t>C41, C42</t>
  </si>
  <si>
    <t>C43, C44</t>
  </si>
  <si>
    <t>C51_HPF1, C51_HPF2, C52_HPF1, C52_HPF2</t>
  </si>
  <si>
    <t>D1, D6, D7, D8, D9, D12_QS1, D12_QS2, D14_HVR1, D14_HVR2, D14_HVR3, D14_HVR4, D18_HVR1, D18_HVR2, D18_HVR3, D18_HVR4</t>
  </si>
  <si>
    <t>D2_PZ1, D2_PZ2, D2_PZ3, D2_PZ4, D3_PZ1, D3_PZ2, D3_PZ3, D3_PZ4, D4_PZ1, D4_PZ2, D4_PZ3, D4_PZ4, D5_PZ1, D5_PZ2, D5_PZ3, D5_PZ4</t>
  </si>
  <si>
    <t>D10_OS1, D10_OS2, D10_OS3, D10_OS4, D11_OS1, D11_OS2, D11_OS3, D11_OS4</t>
  </si>
  <si>
    <t>D13, D22</t>
  </si>
  <si>
    <t>D15_HVR1, D15_HVR2, D15_HVR3, D15_HVR4, D19_HVR1, D19_HVR2, D19_HVR3, D19_HVR4</t>
  </si>
  <si>
    <t>D16_HVR1, D16_HVR2, D16_HVR3, D16_HVR4, D17_HVR1, D17_HVR2, D17_HVR3, D17_HVR4, D20_HVR1, D20_HVR2, D20_HVR3, D20_HVR4</t>
  </si>
  <si>
    <t>J1</t>
  </si>
  <si>
    <t>J2, J5</t>
  </si>
  <si>
    <t>J3, J13</t>
  </si>
  <si>
    <t>J11</t>
  </si>
  <si>
    <t>K1, K2, K3, K4, K5, K8_QS1, K8_QS2</t>
  </si>
  <si>
    <t>K6_HVR1, K6_HVR2, K6_HVR3, K6_HVR4</t>
  </si>
  <si>
    <t>K7_HVR1, K7_HVR2, K7_HVR3, K7_HVR4</t>
  </si>
  <si>
    <t>M1_HVR1, M1_HVR2, M1_HVR3, M1_HVR4, U14_HVR1, U14_HVR2, U14_HVR3, U14_HVR4, U15_HVR1, U15_HVR2, U15_HVR3, U15_HVR4</t>
  </si>
  <si>
    <t>P1, P2, P4, P5, P6, P7, P8, P9, P10, P11</t>
  </si>
  <si>
    <t>P3</t>
  </si>
  <si>
    <t>P12</t>
  </si>
  <si>
    <t>Part1, R8_DR1, R8_DR2, R8_DR3, R8_DR4, R69_FDR1, R69_FDR2</t>
  </si>
  <si>
    <t>Part2</t>
  </si>
  <si>
    <t>Part3</t>
  </si>
  <si>
    <t>R1, R46, R47, R48, R49, R56_QS1, R56_QS2, R57_HVR1, R57_HVR2, R57_HVR3, R57_HVR4, R63_HVR1, R63_HVR2, R63_HVR3, R63_HVR4</t>
  </si>
  <si>
    <t>R2</t>
  </si>
  <si>
    <t>R3_DR1, R3_DR2, R3_DR3, R3_DR4, R5_DR1, R5_DR2, R5_DR3, R5_DR4, R11_DR1, R11_DR2, R11_DR3, R11_DR4, R13_DR1, R13_DR2, R13_DR3, R13_DR4, R65_FDR1, R65_FDR2, R66_FDR1, R66_FDR2, R72_FDR1, R72_FDR2, R73_FDR1, R73_FDR2</t>
  </si>
  <si>
    <t>R4_DR1, R4_DR2, R4_DR3, R4_DR4, R12_DR1, R12_DR2, R12_DR3, R12_DR4, R67_FDR1, R67_FDR2, R71_FDR1, R71_FDR2</t>
  </si>
  <si>
    <t>R6_DR1, R6_DR2, R6_DR3, R6_DR4, R9_DR1, R9_DR2, R9_DR3, R9_DR4, R14_PZ1, R14_PZ2, R14_PZ3, R14_PZ4, R15_PZ1, R15_PZ2, R15_PZ3, R15_PZ4, R37_MA1, R37_MA2, R37_MA3, R37_MA4, R50_OS1, R50_OS2, R50_OS3, R50_OS4, R68_FDR1, R68_FDR2, R70_FDR1, R70_FDR2, R74_FDR1, R74_FDR2</t>
  </si>
  <si>
    <t>R7_DR1, R7_DR2, R7_DR3, R7_DR4, R10_DR1, R10_DR2, R10_DR3, R10_DR4, R42_DD1, R42_DD2, R42_DD3, R42_DD4, R45_DD1, R45_DD2, R45_DD3, R45_DD4</t>
  </si>
  <si>
    <t>R16_PZ1, R16_PZ2, R16_PZ3, R16_PZ4, R19_PZ1, R19_PZ2, R19_PZ3, R19_PZ4, R25_PZ1, R25_PZ2, R25_PZ3, R25_PZ4, R26_PZ1, R26_PZ2, R26_PZ3, R26_PZ4</t>
  </si>
  <si>
    <t>R17_PZ1, R17_PZ2, R17_PZ3, R17_PZ4, R18_PZ1, R18_PZ2, R18_PZ3, R18_PZ4</t>
  </si>
  <si>
    <t>R20_PZ1, R20_PZ2, R20_PZ3, R20_PZ4, R21_PZ1, R21_PZ2, R21_PZ3, R21_PZ4, R22_PZ1, R22_PZ2, R22_PZ3, R22_PZ4, R23_PZ1, R23_PZ2, R23_PZ3, R23_PZ4, R24_PZ1, R24_PZ2, R24_PZ3, R24_PZ4</t>
  </si>
  <si>
    <t>R27_PZ1, R27_PZ2, R27_PZ3, R27_PZ4, R61_HVR1, R61_HVR2, R61_HVR3, R61_HVR4, R62_HVR1, R62_HVR2, R62_HVR3, R62_HVR4, R64_HVR1, R64_HVR2, R64_HVR3, R64_HVR4</t>
  </si>
  <si>
    <t>R28_HPF1, R28_HPF2, R30_HPF1, R30_HPF2, R32_HPF1, R32_HPF2, R33_HPF1, R33_HPF2, R39_MA1, R39_MA2, R39_MA3, R39_MA4, R40_DD1, R40_DD2, R40_DD3, R40_DD4, R41_DD1, R41_DD2, R41_DD3, R41_DD4, R43_DD1, R43_DD2, R43_DD3, R43_DD4, R44_DD1, R44_DD2, R44_DD3, R44_DD4</t>
  </si>
  <si>
    <t>R29_HPF1, R29_HPF2</t>
  </si>
  <si>
    <t>R31_HPF1, R31_HPF2</t>
  </si>
  <si>
    <t>R34, R35</t>
  </si>
  <si>
    <t>R36, R58_HVR1, R58_HVR2, R58_HVR3, R58_HVR4</t>
  </si>
  <si>
    <t>R38_MA1, R38_MA2, R38_MA3, R38_MA4</t>
  </si>
  <si>
    <t>R51_OS1, R51_OS2, R51_OS3, R51_OS4, R52_OS1, R52_OS2, R52_OS3, R52_OS4, R53_OS1, R53_OS2, R53_OS3, R53_OS4, R54_OS1, R54_OS2, R54_OS3, R54_OS4, R55_OS1, R55_OS2, R55_OS3, R55_OS4</t>
  </si>
  <si>
    <t>R59_HVR1, R59_HVR2, R59_HVR3, R59_HVR4</t>
  </si>
  <si>
    <t>R60_HVR1, R60_HVR2, R60_HVR3, R60_HVR4</t>
  </si>
  <si>
    <t>R77, R78</t>
  </si>
  <si>
    <t>R79, R80</t>
  </si>
  <si>
    <t>TP1, TP2, TP3, TP6, TP12, TP13, TP18, TP19, TP23, TP25, TP27, TP31, TP34, TP36, TP43, TP45, TP48, TP51, TP70, TP71, TP72, TP73, TP74, TP75, TP76, TP77, TP78</t>
  </si>
  <si>
    <t>U1_DR1, U1_DR2, U1_DR3, U1_DR4</t>
  </si>
  <si>
    <t>U2_PZ1, U2_PZ2, U2_PZ3, U2_PZ4, U3_PZ1, U3_PZ2, U3_PZ3, U3_PZ4</t>
  </si>
  <si>
    <t>U4_PZ1, U4_PZ2, U4_PZ3, U4_PZ4, U6_PZ1, U6_PZ2, U6_PZ3, U6_PZ4, U7_PZ1, U7_PZ2, U7_PZ3, U7_PZ4, U11_MA1, U11_MA2, U11_MA3, U11_MA4</t>
  </si>
  <si>
    <t>U5_PZ1, U5_PZ2, U5_PZ3, U5_PZ4, U10_HPF1, U10_HPF2</t>
  </si>
  <si>
    <t>U8_HPF1, U8_HPF2, U9_HPF1, U9_HPF2</t>
  </si>
  <si>
    <t>U12_DD1, U12_DD2, U12_DD3, U12_DD4</t>
  </si>
  <si>
    <t>U16_FDR1, U16_FDR2</t>
  </si>
  <si>
    <t>Comment</t>
  </si>
  <si>
    <t>3.3nF</t>
  </si>
  <si>
    <t>1UF</t>
  </si>
  <si>
    <t>4.7pF</t>
  </si>
  <si>
    <t>3.3UF</t>
  </si>
  <si>
    <t>10nF</t>
  </si>
  <si>
    <t>1UF, 100V</t>
  </si>
  <si>
    <t>4.7pF, 100V</t>
  </si>
  <si>
    <t>10nF, plastic, 630VDC</t>
  </si>
  <si>
    <t>3uF, 700VDC</t>
  </si>
  <si>
    <t>47nF</t>
  </si>
  <si>
    <t>10nF, plastic, 630VDC OMIT</t>
  </si>
  <si>
    <t>10UF Tantalum, 50V</t>
  </si>
  <si>
    <t>10UF Ceramic, 100V</t>
  </si>
  <si>
    <t>68pF</t>
  </si>
  <si>
    <t>Diode</t>
  </si>
  <si>
    <t>60V, 1A Schottky</t>
  </si>
  <si>
    <t>STPS2H100AY</t>
  </si>
  <si>
    <t>Stacked LED</t>
  </si>
  <si>
    <t>Diode 1N4148</t>
  </si>
  <si>
    <t>12V TVS</t>
  </si>
  <si>
    <t>D15 Female Top, Male Bottom</t>
  </si>
  <si>
    <t>BNC</t>
  </si>
  <si>
    <t>D9 Female</t>
  </si>
  <si>
    <t>Male DB15</t>
  </si>
  <si>
    <t>12V</t>
  </si>
  <si>
    <t>HV_NO_12V_Relay</t>
  </si>
  <si>
    <t>HV_NC_Relay</t>
  </si>
  <si>
    <t>NMOS</t>
  </si>
  <si>
    <t>Header 10X2</t>
  </si>
  <si>
    <t>Header 6H</t>
  </si>
  <si>
    <t>OMIT, Panel Mount SHV Cable Assembly (SHV Jack to BNC)</t>
  </si>
  <si>
    <t>Pins for female molex connector</t>
  </si>
  <si>
    <t>Mating 6 pin molex connector</t>
  </si>
  <si>
    <t>33</t>
  </si>
  <si>
    <t/>
  </si>
  <si>
    <t>3.01K, 3.01K OHM</t>
  </si>
  <si>
    <t>100K OHM</t>
  </si>
  <si>
    <t>0 ohm, 1k</t>
  </si>
  <si>
    <t>0 ohm</t>
  </si>
  <si>
    <t>4.99k</t>
  </si>
  <si>
    <t>976</t>
  </si>
  <si>
    <t>21k</t>
  </si>
  <si>
    <t>20K</t>
  </si>
  <si>
    <t>1.13K</t>
  </si>
  <si>
    <t>2.26K</t>
  </si>
  <si>
    <t>30K, 10W</t>
  </si>
  <si>
    <t>10k, 3W</t>
  </si>
  <si>
    <t>15k</t>
  </si>
  <si>
    <t>49.9</t>
  </si>
  <si>
    <t>10K</t>
  </si>
  <si>
    <t>200K</t>
  </si>
  <si>
    <t>1K</t>
  </si>
  <si>
    <t>2K</t>
  </si>
  <si>
    <t>TESTPT</t>
  </si>
  <si>
    <t>LT1125CS</t>
  </si>
  <si>
    <t>MAX4659</t>
  </si>
  <si>
    <t>OP27GSZ</t>
  </si>
  <si>
    <t>ADA4700-1</t>
  </si>
  <si>
    <t>AD829JR</t>
  </si>
  <si>
    <t>AD8672</t>
  </si>
  <si>
    <t>OP467</t>
  </si>
  <si>
    <t>Description</t>
  </si>
  <si>
    <t>CAP 3.3nF 50V PPS 1206</t>
  </si>
  <si>
    <t>CAP 1.0UF 50V CERAMIC F 1206</t>
  </si>
  <si>
    <t>1uF, 100V, 1206 Capacitor</t>
  </si>
  <si>
    <t>Capacitor</t>
  </si>
  <si>
    <t>10uF, 700VDC Capacitor</t>
  </si>
  <si>
    <t>10nF Plastic Cap</t>
  </si>
  <si>
    <t>An optional capacitor not stuffed initially</t>
  </si>
  <si>
    <t>Tantalum Capacitor</t>
  </si>
  <si>
    <t>Default Diode</t>
  </si>
  <si>
    <t>Diode 1 Amp</t>
  </si>
  <si>
    <t>Schottky Diode</t>
  </si>
  <si>
    <t>Dual Green LED</t>
  </si>
  <si>
    <t>High Conductance Fast Diode</t>
  </si>
  <si>
    <t>12V Bi-directional Transient Voltage Suppressor</t>
  </si>
  <si>
    <t>Stacked D-15 Female Top, Male Bottom, Norcomp 178 Series</t>
  </si>
  <si>
    <t>Stacked Dual BNC</t>
  </si>
  <si>
    <t>Receptacle Assembly, 9 Position, Right Angle</t>
  </si>
  <si>
    <t>Receptacle Assembly, 15 Position, Right Angle</t>
  </si>
  <si>
    <t>12V DPDT Omron Relay</t>
  </si>
  <si>
    <t>ROHM N-Channel MOSFET</t>
  </si>
  <si>
    <t>BNC Straight Away Connector</t>
  </si>
  <si>
    <t>Header, 10-Pin, Dual row</t>
  </si>
  <si>
    <t>Header, 6-Pin, Right Angle</t>
  </si>
  <si>
    <t>Panel Mount SHV Cable Assembly (SHV Jack to BNC), Resistor</t>
  </si>
  <si>
    <t>Resistor</t>
  </si>
  <si>
    <t>Thin film resistor</t>
  </si>
  <si>
    <t>PCB Testpoint</t>
  </si>
  <si>
    <t>Quad Low Noise, High-Speed Precision Operational Amplifier</t>
  </si>
  <si>
    <t>SPDT CMOS Switch, 25 ohms Ron</t>
  </si>
  <si>
    <t>Ultra-Low Noise, Precision Operational Amplifier</t>
  </si>
  <si>
    <t>High Voltage Opamp</t>
  </si>
  <si>
    <t>High-Speed, Low-Noise Video Operational Amplifier</t>
  </si>
  <si>
    <t>High-Speed, Low-Power Dual Operational Amplifier</t>
  </si>
  <si>
    <t>Digikey Part Number</t>
  </si>
  <si>
    <t>PCF1302CT-ND</t>
  </si>
  <si>
    <t>478-1580-1-ND</t>
  </si>
  <si>
    <t>478-1464-1-ND</t>
  </si>
  <si>
    <t>EF1335-ND</t>
  </si>
  <si>
    <t>PCF1340CT-ND</t>
  </si>
  <si>
    <t>587-1777-1-ND</t>
  </si>
  <si>
    <t>399-8147-1-ND</t>
  </si>
  <si>
    <t>399-9251-1-ND</t>
  </si>
  <si>
    <t>399-5482-1-ND</t>
  </si>
  <si>
    <t>BC2786-ND</t>
  </si>
  <si>
    <t>EF2103-ND</t>
  </si>
  <si>
    <t>P14612-ND</t>
  </si>
  <si>
    <t>399-5482-1-ND OMIT from BOM</t>
  </si>
  <si>
    <t>EF1105-ND</t>
  </si>
  <si>
    <t>478-2380-1-ND</t>
  </si>
  <si>
    <t>445-13408-1-ND</t>
  </si>
  <si>
    <t>399-1204-1-ND</t>
  </si>
  <si>
    <t>SE20AFJ-M3/6AGICT-ND</t>
  </si>
  <si>
    <t>RB160M-60CT-ND</t>
  </si>
  <si>
    <t>497-11102-1-ND</t>
  </si>
  <si>
    <t>67-1321-ND</t>
  </si>
  <si>
    <t>1N4148WTPMSCT-ND</t>
  </si>
  <si>
    <t>SMAJ12CALFCT-ND</t>
  </si>
  <si>
    <t>1115FME-ND</t>
  </si>
  <si>
    <t>991-1023-ND</t>
  </si>
  <si>
    <t>A32117-ND</t>
  </si>
  <si>
    <t>6E17C-015P-AJ-121-ND</t>
  </si>
  <si>
    <t>Z113CT-ND</t>
  </si>
  <si>
    <t>725-1047-ND</t>
  </si>
  <si>
    <t>725-1049-ND</t>
  </si>
  <si>
    <t>2SK3019TLCT-ND</t>
  </si>
  <si>
    <t>ARF1687-ND</t>
  </si>
  <si>
    <t>1175-1612-ND</t>
  </si>
  <si>
    <t>WM5236-ND</t>
  </si>
  <si>
    <t>WM2307-ND</t>
  </si>
  <si>
    <t>WM2126-ND</t>
  </si>
  <si>
    <t>RHM33ICT-ND</t>
  </si>
  <si>
    <t>P22KBCCT-ND</t>
  </si>
  <si>
    <t>P3.01KBCCT-ND</t>
  </si>
  <si>
    <t>P100KBCCT-ND</t>
  </si>
  <si>
    <t>P1.0KBCCT-ND</t>
  </si>
  <si>
    <t>P0.0ECT-ND</t>
  </si>
  <si>
    <t>P4.99KBCCT-ND</t>
  </si>
  <si>
    <t>P976BCCT-ND</t>
  </si>
  <si>
    <t>P21KBCCT-ND</t>
  </si>
  <si>
    <t>P20.0KFCT-ND</t>
  </si>
  <si>
    <t>TNP4.99KACCT-ND</t>
  </si>
  <si>
    <t>P1.13KBCCT-ND</t>
  </si>
  <si>
    <t>P2.26KBCCT-ND</t>
  </si>
  <si>
    <t>20J30KE-ND</t>
  </si>
  <si>
    <t>ALSR3F-10.0K-ND</t>
  </si>
  <si>
    <t>P15KBCCT-ND</t>
  </si>
  <si>
    <t>P49.9BCCT-ND</t>
  </si>
  <si>
    <t>P10.0KFCT-ND</t>
  </si>
  <si>
    <t>P200KFCT-ND</t>
  </si>
  <si>
    <t>TNP1.00KACCT-ND</t>
  </si>
  <si>
    <t>RNCP1206FTD2K00CT-ND</t>
  </si>
  <si>
    <t>5016KCT-ND</t>
  </si>
  <si>
    <t>LT1125CSW#PBF-ND</t>
  </si>
  <si>
    <t>MAX4659EUA+-ND</t>
  </si>
  <si>
    <t>OP27GSZ-ND</t>
  </si>
  <si>
    <t>ADA4700-1ARDZ-ND</t>
  </si>
  <si>
    <t>AD829AR-ND</t>
  </si>
  <si>
    <t>AD8672ARZ-ND</t>
  </si>
  <si>
    <t>OP467GSZ-ND</t>
  </si>
  <si>
    <t>Manufacturers Part Number</t>
  </si>
  <si>
    <t>MKP1848S53070JK2A</t>
  </si>
  <si>
    <t>RB160M-60TR</t>
  </si>
  <si>
    <t>DAR71210</t>
  </si>
  <si>
    <t>DBR71210</t>
  </si>
  <si>
    <t>SHVJBH-RG58-BNCM-14i</t>
  </si>
  <si>
    <t>20J30KE</t>
  </si>
  <si>
    <t>MAX4659EUA+</t>
  </si>
  <si>
    <t>Quantity</t>
  </si>
  <si>
    <t>C:\Rich's Files\Mycadfiles\Suspensions\ETM LVLN Driver\ETM LVLN Driver_v3.PrjPCB</t>
  </si>
  <si>
    <t>Bill of Materials For Project [ETM LVLN Driver_v3.PrjPCB] (No PCB Document Selected)</t>
  </si>
  <si>
    <t>568</t>
  </si>
  <si>
    <t>11/18/2015 3:27:58 PM</t>
  </si>
  <si>
    <t>Bill of Materials</t>
  </si>
  <si>
    <t>BOM_PartType</t>
  </si>
  <si>
    <t>BOM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</si>
</sst>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9]dd\-mmm\-yy;@"/>
    <numFmt numFmtId="165" formatCode="[$-409]h:mm:ss\ AM/PM;@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/>
      <right style="thin">
        <color indexed="64"/>
      </right>
      <top/>
      <bottom style="medium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/>
      <bottom style="medium">
        <color indexed="62"/>
      </bottom>
      <diagonal/>
    </border>
    <border>
      <left style="thin">
        <color indexed="64"/>
      </left>
      <right/>
      <top style="thin">
        <color indexed="64"/>
      </top>
      <bottom style="medium">
        <color indexed="62"/>
      </bottom>
      <diagonal/>
    </border>
    <border>
      <left/>
      <right/>
      <top style="thin">
        <color indexed="64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4" fontId="0" fillId="0" borderId="0" xfId="0" applyNumberFormat="1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0" xfId="0" applyAlignment="1">
      <alignment vertical="top"/>
    </xf>
    <xf numFmtId="0" fontId="0" fillId="2" borderId="3" xfId="0" applyFill="1" applyBorder="1" applyAlignment="1"/>
    <xf numFmtId="0" fontId="2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164" fontId="0" fillId="0" borderId="6" xfId="0" applyNumberFormat="1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5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2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0" fillId="0" borderId="18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0" xfId="0" applyNumberFormat="1" applyFont="1" applyFill="1" applyBorder="1" applyAlignment="1" applyProtection="1">
      <protection locked="0"/>
    </xf>
    <xf numFmtId="0" fontId="7" fillId="2" borderId="23" xfId="0" applyFont="1" applyFill="1" applyBorder="1" applyAlignment="1">
      <alignment vertical="center"/>
    </xf>
    <xf numFmtId="0" fontId="0" fillId="2" borderId="24" xfId="0" applyFill="1" applyBorder="1" applyAlignment="1"/>
    <xf numFmtId="0" fontId="0" fillId="2" borderId="25" xfId="0" applyFill="1" applyBorder="1" applyAlignment="1">
      <alignment horizontal="left"/>
    </xf>
    <xf numFmtId="0" fontId="0" fillId="2" borderId="14" xfId="0" applyFill="1" applyBorder="1" applyAlignment="1"/>
    <xf numFmtId="0" fontId="2" fillId="0" borderId="16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2" fillId="0" borderId="0" xfId="0" applyFont="1" applyBorder="1" applyAlignment="1"/>
    <xf numFmtId="14" fontId="0" fillId="0" borderId="13" xfId="0" applyNumberFormat="1" applyBorder="1" applyAlignment="1">
      <alignment vertical="top"/>
    </xf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5" fillId="0" borderId="0" xfId="0" applyNumberFormat="1" applyFont="1" applyFill="1" applyBorder="1" applyAlignment="1" applyProtection="1">
      <alignment vertical="top"/>
      <protection locked="0"/>
    </xf>
    <xf numFmtId="0" fontId="5" fillId="0" borderId="0" xfId="0" applyFont="1"/>
    <xf numFmtId="0" fontId="5" fillId="0" borderId="0" xfId="0" applyNumberFormat="1" applyFont="1" applyFill="1" applyBorder="1" applyAlignment="1" applyProtection="1">
      <protection locked="0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5" fillId="2" borderId="19" xfId="0" applyNumberFormat="1" applyFon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Border="1" applyAlignment="1">
      <alignment horizontal="left"/>
    </xf>
    <xf numFmtId="0" fontId="2" fillId="0" borderId="2" xfId="0" quotePrefix="1" applyFont="1" applyBorder="1" applyAlignment="1">
      <alignment horizontal="left"/>
    </xf>
    <xf numFmtId="0" fontId="0" fillId="0" borderId="2" xfId="0" quotePrefix="1" applyBorder="1" applyAlignment="1">
      <alignment horizontal="left"/>
    </xf>
    <xf numFmtId="0" fontId="3" fillId="3" borderId="21" xfId="0" quotePrefix="1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vertical="top"/>
    </xf>
    <xf numFmtId="0" fontId="5" fillId="0" borderId="1" xfId="0" quotePrefix="1" applyFont="1" applyBorder="1" applyAlignment="1">
      <alignment horizontal="left" vertical="top"/>
    </xf>
    <xf numFmtId="0" fontId="5" fillId="0" borderId="26" xfId="0" quotePrefix="1" applyFont="1" applyBorder="1" applyAlignment="1">
      <alignment vertical="top" wrapText="1"/>
    </xf>
    <xf numFmtId="0" fontId="5" fillId="0" borderId="22" xfId="0" quotePrefix="1" applyFont="1" applyBorder="1" applyAlignment="1">
      <alignment horizontal="left" vertical="top" wrapText="1"/>
    </xf>
    <xf numFmtId="0" fontId="3" fillId="3" borderId="20" xfId="0" quotePrefix="1" applyFont="1" applyFill="1" applyBorder="1" applyAlignment="1">
      <alignment horizontal="center" vertical="center"/>
    </xf>
    <xf numFmtId="0" fontId="0" fillId="3" borderId="8" xfId="0" quotePrefix="1" applyFill="1" applyBorder="1" applyAlignment="1">
      <alignment horizontal="left" vertical="center"/>
    </xf>
    <xf numFmtId="0" fontId="0" fillId="2" borderId="10" xfId="0" quotePrefix="1" applyFill="1" applyBorder="1" applyAlignment="1">
      <alignment horizontal="left" vertical="center"/>
    </xf>
    <xf numFmtId="0" fontId="0" fillId="3" borderId="10" xfId="0" quotePrefix="1" applyFill="1" applyBorder="1" applyAlignment="1">
      <alignment horizontal="left" vertical="center"/>
    </xf>
    <xf numFmtId="0" fontId="0" fillId="2" borderId="12" xfId="0" quotePrefix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showGridLines="0" tabSelected="1" topLeftCell="A2" zoomScaleNormal="100" workbookViewId="0">
      <selection activeCell="C27" sqref="C27"/>
    </sheetView>
  </sheetViews>
  <sheetFormatPr defaultRowHeight="12.75" x14ac:dyDescent="0.2"/>
  <cols>
    <col min="1" max="1" width="37.42578125" style="6" bestFit="1" customWidth="1"/>
    <col min="2" max="3" width="26.5703125" style="14" bestFit="1" customWidth="1"/>
    <col min="4" max="4" width="26.28515625" style="6" bestFit="1" customWidth="1"/>
    <col min="5" max="5" width="31.5703125" style="6" bestFit="1" customWidth="1"/>
    <col min="6" max="6" width="10.5703125" style="49" customWidth="1"/>
    <col min="7" max="16384" width="9.140625" style="6"/>
  </cols>
  <sheetData>
    <row r="1" spans="1:7" ht="13.5" thickBot="1" x14ac:dyDescent="0.25">
      <c r="A1" s="29"/>
      <c r="B1" s="30"/>
      <c r="C1" s="30"/>
      <c r="D1" s="31"/>
      <c r="E1" s="31"/>
      <c r="F1" s="43"/>
      <c r="G1" s="2"/>
    </row>
    <row r="2" spans="1:7" ht="37.5" customHeight="1" thickBot="1" x14ac:dyDescent="0.25">
      <c r="A2" s="26" t="s">
        <v>21</v>
      </c>
      <c r="B2" s="24"/>
      <c r="C2" s="21"/>
      <c r="D2" s="28"/>
      <c r="E2" s="7"/>
      <c r="F2" s="44"/>
      <c r="G2" s="2"/>
    </row>
    <row r="3" spans="1:7" ht="37.5" customHeight="1" x14ac:dyDescent="0.2">
      <c r="A3" s="26"/>
      <c r="B3" s="24"/>
      <c r="C3" s="24"/>
      <c r="D3" s="5"/>
      <c r="E3" s="5"/>
      <c r="F3" s="45"/>
      <c r="G3" s="2"/>
    </row>
    <row r="4" spans="1:7" x14ac:dyDescent="0.2">
      <c r="A4" s="8" t="s">
        <v>2</v>
      </c>
      <c r="B4" s="50" t="s">
        <v>22</v>
      </c>
      <c r="D4" s="35"/>
      <c r="E4" s="5"/>
      <c r="F4" s="45"/>
      <c r="G4" s="2"/>
    </row>
    <row r="5" spans="1:7" x14ac:dyDescent="0.2">
      <c r="A5" s="8" t="s">
        <v>20</v>
      </c>
      <c r="B5" s="50" t="s">
        <v>23</v>
      </c>
      <c r="D5" s="35"/>
      <c r="E5" s="5"/>
      <c r="F5" s="45"/>
      <c r="G5" s="2"/>
    </row>
    <row r="6" spans="1:7" x14ac:dyDescent="0.2">
      <c r="A6" s="8" t="s">
        <v>18</v>
      </c>
      <c r="B6" s="50" t="s">
        <v>24</v>
      </c>
      <c r="D6" s="35"/>
      <c r="E6" s="5"/>
      <c r="F6" s="45"/>
      <c r="G6" s="2"/>
    </row>
    <row r="7" spans="1:7" x14ac:dyDescent="0.2">
      <c r="A7" s="8" t="s">
        <v>19</v>
      </c>
      <c r="B7" s="50" t="s">
        <v>25</v>
      </c>
      <c r="D7" s="35"/>
      <c r="E7" s="5"/>
      <c r="F7" s="45"/>
      <c r="G7" s="2"/>
    </row>
    <row r="8" spans="1:7" x14ac:dyDescent="0.2">
      <c r="A8" s="8" t="s">
        <v>3</v>
      </c>
      <c r="B8" s="51" t="s">
        <v>26</v>
      </c>
      <c r="C8" s="4"/>
      <c r="E8" s="5"/>
      <c r="F8" s="45"/>
      <c r="G8" s="2"/>
    </row>
    <row r="9" spans="1:7" x14ac:dyDescent="0.2">
      <c r="A9" s="32"/>
      <c r="B9" s="33"/>
      <c r="C9" s="22"/>
      <c r="D9" s="4"/>
      <c r="E9" s="34"/>
      <c r="F9" s="46"/>
      <c r="G9" s="2"/>
    </row>
    <row r="10" spans="1:7" ht="15.75" customHeight="1" x14ac:dyDescent="0.2">
      <c r="A10" s="9" t="s">
        <v>0</v>
      </c>
      <c r="B10" s="52" t="s">
        <v>27</v>
      </c>
      <c r="C10" s="52" t="s">
        <v>28</v>
      </c>
      <c r="D10" s="10"/>
      <c r="E10" s="5"/>
      <c r="F10" s="45"/>
      <c r="G10" s="1"/>
    </row>
    <row r="11" spans="1:7" ht="15.75" customHeight="1" x14ac:dyDescent="0.2">
      <c r="A11" s="3" t="s">
        <v>1</v>
      </c>
      <c r="B11" s="11">
        <f ca="1">TODAY()</f>
        <v>42326</v>
      </c>
      <c r="C11" s="12">
        <f ca="1">NOW()</f>
        <v>42326.644503240743</v>
      </c>
      <c r="D11" s="10"/>
      <c r="E11" s="5"/>
      <c r="F11" s="45"/>
      <c r="G11" s="1"/>
    </row>
    <row r="12" spans="1:7" ht="15.75" customHeight="1" x14ac:dyDescent="0.2">
      <c r="A12" s="9"/>
      <c r="B12" s="23"/>
      <c r="C12" s="23"/>
      <c r="D12" s="10"/>
      <c r="E12" s="5"/>
      <c r="F12" s="45"/>
      <c r="G12" s="2"/>
    </row>
    <row r="13" spans="1:7" ht="15.75" customHeight="1" x14ac:dyDescent="0.2">
      <c r="A13" s="3"/>
      <c r="B13" s="24"/>
      <c r="C13" s="24"/>
      <c r="D13" s="5"/>
      <c r="E13" s="5"/>
      <c r="F13" s="45"/>
      <c r="G13" s="2"/>
    </row>
    <row r="14" spans="1:7" s="25" customFormat="1" ht="19.5" customHeight="1" x14ac:dyDescent="0.2">
      <c r="A14" s="53" t="s">
        <v>29</v>
      </c>
      <c r="B14" s="53" t="s">
        <v>96</v>
      </c>
      <c r="C14" s="53" t="s">
        <v>158</v>
      </c>
      <c r="D14" s="53" t="s">
        <v>192</v>
      </c>
      <c r="E14" s="53" t="s">
        <v>258</v>
      </c>
      <c r="F14" s="58" t="s">
        <v>266</v>
      </c>
    </row>
    <row r="15" spans="1:7" s="13" customFormat="1" ht="16.5" customHeight="1" x14ac:dyDescent="0.2">
      <c r="A15" s="54" t="s">
        <v>30</v>
      </c>
      <c r="B15" s="55" t="s">
        <v>97</v>
      </c>
      <c r="C15" s="55" t="s">
        <v>159</v>
      </c>
      <c r="D15" s="56" t="s">
        <v>193</v>
      </c>
      <c r="E15" s="54" t="s">
        <v>131</v>
      </c>
      <c r="F15" s="47">
        <v>4</v>
      </c>
    </row>
    <row r="16" spans="1:7" s="13" customFormat="1" ht="16.5" customHeight="1" x14ac:dyDescent="0.2">
      <c r="A16" s="54" t="s">
        <v>31</v>
      </c>
      <c r="B16" s="55" t="s">
        <v>98</v>
      </c>
      <c r="C16" s="55" t="s">
        <v>160</v>
      </c>
      <c r="D16" s="57" t="s">
        <v>194</v>
      </c>
      <c r="E16" s="54" t="s">
        <v>131</v>
      </c>
      <c r="F16" s="47">
        <v>28</v>
      </c>
    </row>
    <row r="17" spans="1:6" s="13" customFormat="1" ht="16.5" customHeight="1" x14ac:dyDescent="0.2">
      <c r="A17" s="54" t="s">
        <v>32</v>
      </c>
      <c r="B17" s="55" t="s">
        <v>99</v>
      </c>
      <c r="C17" s="55" t="s">
        <v>131</v>
      </c>
      <c r="D17" s="56" t="s">
        <v>195</v>
      </c>
      <c r="E17" s="54" t="s">
        <v>131</v>
      </c>
      <c r="F17" s="47">
        <v>16</v>
      </c>
    </row>
    <row r="18" spans="1:6" s="13" customFormat="1" ht="16.5" customHeight="1" x14ac:dyDescent="0.2">
      <c r="A18" s="54" t="s">
        <v>33</v>
      </c>
      <c r="B18" s="55" t="s">
        <v>100</v>
      </c>
      <c r="C18" s="55" t="s">
        <v>131</v>
      </c>
      <c r="D18" s="57" t="s">
        <v>196</v>
      </c>
      <c r="E18" s="54" t="s">
        <v>131</v>
      </c>
      <c r="F18" s="47">
        <v>8</v>
      </c>
    </row>
    <row r="19" spans="1:6" s="13" customFormat="1" ht="16.5" customHeight="1" x14ac:dyDescent="0.2">
      <c r="A19" s="54" t="s">
        <v>34</v>
      </c>
      <c r="B19" s="55" t="s">
        <v>101</v>
      </c>
      <c r="C19" s="55" t="s">
        <v>131</v>
      </c>
      <c r="D19" s="56" t="s">
        <v>197</v>
      </c>
      <c r="E19" s="54" t="s">
        <v>131</v>
      </c>
      <c r="F19" s="47">
        <v>10</v>
      </c>
    </row>
    <row r="20" spans="1:6" s="13" customFormat="1" ht="16.5" customHeight="1" x14ac:dyDescent="0.2">
      <c r="A20" s="54" t="s">
        <v>35</v>
      </c>
      <c r="B20" s="55" t="s">
        <v>102</v>
      </c>
      <c r="C20" s="55" t="s">
        <v>161</v>
      </c>
      <c r="D20" s="57" t="s">
        <v>198</v>
      </c>
      <c r="E20" s="54" t="s">
        <v>131</v>
      </c>
      <c r="F20" s="47">
        <v>12</v>
      </c>
    </row>
    <row r="21" spans="1:6" s="13" customFormat="1" ht="16.5" customHeight="1" x14ac:dyDescent="0.2">
      <c r="A21" s="54" t="s">
        <v>36</v>
      </c>
      <c r="B21" s="55" t="s">
        <v>98</v>
      </c>
      <c r="C21" s="55" t="s">
        <v>162</v>
      </c>
      <c r="D21" s="56" t="s">
        <v>199</v>
      </c>
      <c r="E21" s="54" t="s">
        <v>131</v>
      </c>
      <c r="F21" s="47">
        <v>36</v>
      </c>
    </row>
    <row r="22" spans="1:6" s="13" customFormat="1" ht="16.5" customHeight="1" x14ac:dyDescent="0.2">
      <c r="A22" s="54" t="s">
        <v>37</v>
      </c>
      <c r="B22" s="55" t="s">
        <v>103</v>
      </c>
      <c r="C22" s="55" t="s">
        <v>131</v>
      </c>
      <c r="D22" s="57" t="s">
        <v>200</v>
      </c>
      <c r="E22" s="54" t="s">
        <v>131</v>
      </c>
      <c r="F22" s="47">
        <v>4</v>
      </c>
    </row>
    <row r="23" spans="1:6" s="13" customFormat="1" ht="16.5" customHeight="1" x14ac:dyDescent="0.2">
      <c r="A23" s="54" t="s">
        <v>38</v>
      </c>
      <c r="B23" s="55" t="s">
        <v>104</v>
      </c>
      <c r="C23" s="55" t="s">
        <v>131</v>
      </c>
      <c r="D23" s="56" t="s">
        <v>201</v>
      </c>
      <c r="E23" s="54" t="s">
        <v>131</v>
      </c>
      <c r="F23" s="47">
        <v>1</v>
      </c>
    </row>
    <row r="24" spans="1:6" s="13" customFormat="1" ht="16.5" customHeight="1" x14ac:dyDescent="0.2">
      <c r="A24" s="54" t="s">
        <v>39</v>
      </c>
      <c r="B24" s="55" t="s">
        <v>105</v>
      </c>
      <c r="C24" s="55" t="s">
        <v>163</v>
      </c>
      <c r="D24" s="57" t="s">
        <v>202</v>
      </c>
      <c r="E24" s="54" t="s">
        <v>259</v>
      </c>
      <c r="F24" s="47">
        <v>2</v>
      </c>
    </row>
    <row r="25" spans="1:6" s="13" customFormat="1" ht="16.5" customHeight="1" x14ac:dyDescent="0.2">
      <c r="A25" s="54" t="s">
        <v>40</v>
      </c>
      <c r="B25" s="55" t="s">
        <v>101</v>
      </c>
      <c r="C25" s="55" t="s">
        <v>164</v>
      </c>
      <c r="D25" s="56" t="s">
        <v>203</v>
      </c>
      <c r="E25" s="54" t="s">
        <v>131</v>
      </c>
      <c r="F25" s="47">
        <v>4</v>
      </c>
    </row>
    <row r="26" spans="1:6" s="13" customFormat="1" ht="16.5" customHeight="1" x14ac:dyDescent="0.2">
      <c r="A26" s="54" t="s">
        <v>41</v>
      </c>
      <c r="B26" s="55" t="s">
        <v>106</v>
      </c>
      <c r="C26" s="55" t="s">
        <v>131</v>
      </c>
      <c r="D26" s="57" t="s">
        <v>204</v>
      </c>
      <c r="E26" s="54" t="s">
        <v>131</v>
      </c>
      <c r="F26" s="47">
        <v>4</v>
      </c>
    </row>
    <row r="27" spans="1:6" s="13" customFormat="1" ht="16.5" customHeight="1" x14ac:dyDescent="0.2">
      <c r="A27" s="54" t="s">
        <v>42</v>
      </c>
      <c r="B27" s="55" t="s">
        <v>107</v>
      </c>
      <c r="C27" s="55" t="s">
        <v>165</v>
      </c>
      <c r="D27" s="56" t="s">
        <v>205</v>
      </c>
      <c r="E27" s="54" t="s">
        <v>131</v>
      </c>
      <c r="F27" s="47">
        <v>4</v>
      </c>
    </row>
    <row r="28" spans="1:6" s="13" customFormat="1" ht="16.5" customHeight="1" x14ac:dyDescent="0.2">
      <c r="A28" s="54" t="s">
        <v>43</v>
      </c>
      <c r="B28" s="55" t="s">
        <v>98</v>
      </c>
      <c r="C28" s="55" t="s">
        <v>131</v>
      </c>
      <c r="D28" s="57" t="s">
        <v>206</v>
      </c>
      <c r="E28" s="54" t="s">
        <v>131</v>
      </c>
      <c r="F28" s="47">
        <v>8</v>
      </c>
    </row>
    <row r="29" spans="1:6" s="13" customFormat="1" ht="16.5" customHeight="1" x14ac:dyDescent="0.2">
      <c r="A29" s="54" t="s">
        <v>44</v>
      </c>
      <c r="B29" s="55" t="s">
        <v>108</v>
      </c>
      <c r="C29" s="55" t="s">
        <v>166</v>
      </c>
      <c r="D29" s="56" t="s">
        <v>207</v>
      </c>
      <c r="E29" s="54" t="s">
        <v>131</v>
      </c>
      <c r="F29" s="47">
        <v>2</v>
      </c>
    </row>
    <row r="30" spans="1:6" s="13" customFormat="1" ht="16.5" customHeight="1" x14ac:dyDescent="0.2">
      <c r="A30" s="54" t="s">
        <v>45</v>
      </c>
      <c r="B30" s="55" t="s">
        <v>109</v>
      </c>
      <c r="C30" s="55" t="s">
        <v>131</v>
      </c>
      <c r="D30" s="57" t="s">
        <v>208</v>
      </c>
      <c r="E30" s="54" t="s">
        <v>131</v>
      </c>
      <c r="F30" s="47">
        <v>2</v>
      </c>
    </row>
    <row r="31" spans="1:6" s="13" customFormat="1" ht="16.5" customHeight="1" x14ac:dyDescent="0.2">
      <c r="A31" s="54" t="s">
        <v>46</v>
      </c>
      <c r="B31" s="55" t="s">
        <v>110</v>
      </c>
      <c r="C31" s="55" t="s">
        <v>131</v>
      </c>
      <c r="D31" s="56" t="s">
        <v>209</v>
      </c>
      <c r="E31" s="54" t="s">
        <v>131</v>
      </c>
      <c r="F31" s="47">
        <v>4</v>
      </c>
    </row>
    <row r="32" spans="1:6" s="13" customFormat="1" ht="16.5" customHeight="1" x14ac:dyDescent="0.2">
      <c r="A32" s="54" t="s">
        <v>47</v>
      </c>
      <c r="B32" s="55" t="s">
        <v>111</v>
      </c>
      <c r="C32" s="55" t="s">
        <v>167</v>
      </c>
      <c r="D32" s="57" t="s">
        <v>210</v>
      </c>
      <c r="E32" s="54" t="s">
        <v>131</v>
      </c>
      <c r="F32" s="47">
        <v>15</v>
      </c>
    </row>
    <row r="33" spans="1:6" s="13" customFormat="1" ht="16.5" customHeight="1" x14ac:dyDescent="0.2">
      <c r="A33" s="54" t="s">
        <v>48</v>
      </c>
      <c r="B33" s="55" t="s">
        <v>112</v>
      </c>
      <c r="C33" s="55" t="s">
        <v>168</v>
      </c>
      <c r="D33" s="56" t="s">
        <v>211</v>
      </c>
      <c r="E33" s="54" t="s">
        <v>260</v>
      </c>
      <c r="F33" s="47">
        <v>16</v>
      </c>
    </row>
    <row r="34" spans="1:6" s="13" customFormat="1" ht="16.5" customHeight="1" x14ac:dyDescent="0.2">
      <c r="A34" s="54" t="s">
        <v>49</v>
      </c>
      <c r="B34" s="55" t="s">
        <v>113</v>
      </c>
      <c r="C34" s="55" t="s">
        <v>169</v>
      </c>
      <c r="D34" s="57" t="s">
        <v>212</v>
      </c>
      <c r="E34" s="54" t="s">
        <v>131</v>
      </c>
      <c r="F34" s="47">
        <v>8</v>
      </c>
    </row>
    <row r="35" spans="1:6" s="13" customFormat="1" ht="16.5" customHeight="1" x14ac:dyDescent="0.2">
      <c r="A35" s="54" t="s">
        <v>50</v>
      </c>
      <c r="B35" s="55" t="s">
        <v>114</v>
      </c>
      <c r="C35" s="55" t="s">
        <v>170</v>
      </c>
      <c r="D35" s="56" t="s">
        <v>213</v>
      </c>
      <c r="E35" s="54" t="s">
        <v>131</v>
      </c>
      <c r="F35" s="47">
        <v>2</v>
      </c>
    </row>
    <row r="36" spans="1:6" s="13" customFormat="1" ht="16.5" customHeight="1" x14ac:dyDescent="0.2">
      <c r="A36" s="54" t="s">
        <v>51</v>
      </c>
      <c r="B36" s="55" t="s">
        <v>115</v>
      </c>
      <c r="C36" s="55" t="s">
        <v>171</v>
      </c>
      <c r="D36" s="57" t="s">
        <v>214</v>
      </c>
      <c r="E36" s="54" t="s">
        <v>131</v>
      </c>
      <c r="F36" s="47">
        <v>8</v>
      </c>
    </row>
    <row r="37" spans="1:6" s="13" customFormat="1" ht="16.5" customHeight="1" x14ac:dyDescent="0.2">
      <c r="A37" s="54" t="s">
        <v>52</v>
      </c>
      <c r="B37" s="55" t="s">
        <v>116</v>
      </c>
      <c r="C37" s="55" t="s">
        <v>172</v>
      </c>
      <c r="D37" s="56" t="s">
        <v>215</v>
      </c>
      <c r="E37" s="54" t="s">
        <v>131</v>
      </c>
      <c r="F37" s="47">
        <v>12</v>
      </c>
    </row>
    <row r="38" spans="1:6" s="13" customFormat="1" ht="16.5" customHeight="1" x14ac:dyDescent="0.2">
      <c r="A38" s="54" t="s">
        <v>53</v>
      </c>
      <c r="B38" s="55" t="s">
        <v>117</v>
      </c>
      <c r="C38" s="55" t="s">
        <v>173</v>
      </c>
      <c r="D38" s="57" t="s">
        <v>216</v>
      </c>
      <c r="E38" s="54" t="s">
        <v>131</v>
      </c>
      <c r="F38" s="47">
        <v>1</v>
      </c>
    </row>
    <row r="39" spans="1:6" s="13" customFormat="1" ht="16.5" customHeight="1" x14ac:dyDescent="0.2">
      <c r="A39" s="54" t="s">
        <v>54</v>
      </c>
      <c r="B39" s="55" t="s">
        <v>118</v>
      </c>
      <c r="C39" s="55" t="s">
        <v>174</v>
      </c>
      <c r="D39" s="56" t="s">
        <v>217</v>
      </c>
      <c r="E39" s="54" t="s">
        <v>131</v>
      </c>
      <c r="F39" s="47">
        <v>2</v>
      </c>
    </row>
    <row r="40" spans="1:6" s="13" customFormat="1" ht="16.5" customHeight="1" x14ac:dyDescent="0.2">
      <c r="A40" s="54" t="s">
        <v>55</v>
      </c>
      <c r="B40" s="55" t="s">
        <v>119</v>
      </c>
      <c r="C40" s="55" t="s">
        <v>175</v>
      </c>
      <c r="D40" s="57" t="s">
        <v>218</v>
      </c>
      <c r="E40" s="54" t="s">
        <v>131</v>
      </c>
      <c r="F40" s="47">
        <v>2</v>
      </c>
    </row>
    <row r="41" spans="1:6" s="13" customFormat="1" ht="16.5" customHeight="1" x14ac:dyDescent="0.2">
      <c r="A41" s="54" t="s">
        <v>56</v>
      </c>
      <c r="B41" s="55" t="s">
        <v>120</v>
      </c>
      <c r="C41" s="55" t="s">
        <v>176</v>
      </c>
      <c r="D41" s="56" t="s">
        <v>219</v>
      </c>
      <c r="E41" s="54" t="s">
        <v>131</v>
      </c>
      <c r="F41" s="47">
        <v>1</v>
      </c>
    </row>
    <row r="42" spans="1:6" s="13" customFormat="1" ht="16.5" customHeight="1" x14ac:dyDescent="0.2">
      <c r="A42" s="54" t="s">
        <v>57</v>
      </c>
      <c r="B42" s="55" t="s">
        <v>121</v>
      </c>
      <c r="C42" s="55" t="s">
        <v>177</v>
      </c>
      <c r="D42" s="57" t="s">
        <v>220</v>
      </c>
      <c r="E42" s="54" t="s">
        <v>131</v>
      </c>
      <c r="F42" s="47">
        <v>7</v>
      </c>
    </row>
    <row r="43" spans="1:6" s="13" customFormat="1" ht="16.5" customHeight="1" x14ac:dyDescent="0.2">
      <c r="A43" s="54" t="s">
        <v>58</v>
      </c>
      <c r="B43" s="55" t="s">
        <v>122</v>
      </c>
      <c r="C43" s="55" t="s">
        <v>131</v>
      </c>
      <c r="D43" s="56" t="s">
        <v>221</v>
      </c>
      <c r="E43" s="54" t="s">
        <v>261</v>
      </c>
      <c r="F43" s="47">
        <v>4</v>
      </c>
    </row>
    <row r="44" spans="1:6" s="13" customFormat="1" ht="16.5" customHeight="1" x14ac:dyDescent="0.2">
      <c r="A44" s="54" t="s">
        <v>59</v>
      </c>
      <c r="B44" s="55" t="s">
        <v>123</v>
      </c>
      <c r="C44" s="55" t="s">
        <v>131</v>
      </c>
      <c r="D44" s="57" t="s">
        <v>222</v>
      </c>
      <c r="E44" s="54" t="s">
        <v>262</v>
      </c>
      <c r="F44" s="47">
        <v>4</v>
      </c>
    </row>
    <row r="45" spans="1:6" s="13" customFormat="1" ht="16.5" customHeight="1" x14ac:dyDescent="0.2">
      <c r="A45" s="54" t="s">
        <v>60</v>
      </c>
      <c r="B45" s="55" t="s">
        <v>124</v>
      </c>
      <c r="C45" s="55" t="s">
        <v>178</v>
      </c>
      <c r="D45" s="56" t="s">
        <v>223</v>
      </c>
      <c r="E45" s="54" t="s">
        <v>131</v>
      </c>
      <c r="F45" s="47">
        <v>12</v>
      </c>
    </row>
    <row r="46" spans="1:6" s="13" customFormat="1" ht="16.5" customHeight="1" x14ac:dyDescent="0.2">
      <c r="A46" s="54" t="s">
        <v>61</v>
      </c>
      <c r="B46" s="55" t="s">
        <v>118</v>
      </c>
      <c r="C46" s="55" t="s">
        <v>179</v>
      </c>
      <c r="D46" s="57" t="s">
        <v>224</v>
      </c>
      <c r="E46" s="54" t="s">
        <v>131</v>
      </c>
      <c r="F46" s="47">
        <v>10</v>
      </c>
    </row>
    <row r="47" spans="1:6" s="13" customFormat="1" ht="16.5" customHeight="1" x14ac:dyDescent="0.2">
      <c r="A47" s="54" t="s">
        <v>62</v>
      </c>
      <c r="B47" s="55" t="s">
        <v>125</v>
      </c>
      <c r="C47" s="55" t="s">
        <v>180</v>
      </c>
      <c r="D47" s="56" t="s">
        <v>225</v>
      </c>
      <c r="E47" s="54" t="s">
        <v>131</v>
      </c>
      <c r="F47" s="47">
        <v>1</v>
      </c>
    </row>
    <row r="48" spans="1:6" s="13" customFormat="1" ht="16.5" customHeight="1" x14ac:dyDescent="0.2">
      <c r="A48" s="54" t="s">
        <v>63</v>
      </c>
      <c r="B48" s="55" t="s">
        <v>126</v>
      </c>
      <c r="C48" s="55" t="s">
        <v>181</v>
      </c>
      <c r="D48" s="57" t="s">
        <v>226</v>
      </c>
      <c r="E48" s="54" t="s">
        <v>131</v>
      </c>
      <c r="F48" s="47">
        <v>1</v>
      </c>
    </row>
    <row r="49" spans="1:6" s="13" customFormat="1" ht="16.5" customHeight="1" x14ac:dyDescent="0.2">
      <c r="A49" s="54" t="s">
        <v>64</v>
      </c>
      <c r="B49" s="55" t="s">
        <v>127</v>
      </c>
      <c r="C49" s="55" t="s">
        <v>182</v>
      </c>
      <c r="D49" s="56" t="s">
        <v>131</v>
      </c>
      <c r="E49" s="54" t="s">
        <v>263</v>
      </c>
      <c r="F49" s="47">
        <v>7</v>
      </c>
    </row>
    <row r="50" spans="1:6" s="13" customFormat="1" ht="16.5" customHeight="1" x14ac:dyDescent="0.2">
      <c r="A50" s="54" t="s">
        <v>65</v>
      </c>
      <c r="B50" s="55" t="s">
        <v>128</v>
      </c>
      <c r="C50" s="55" t="s">
        <v>128</v>
      </c>
      <c r="D50" s="57" t="s">
        <v>227</v>
      </c>
      <c r="E50" s="54" t="s">
        <v>131</v>
      </c>
      <c r="F50" s="47">
        <v>1</v>
      </c>
    </row>
    <row r="51" spans="1:6" s="13" customFormat="1" ht="16.5" customHeight="1" x14ac:dyDescent="0.2">
      <c r="A51" s="54" t="s">
        <v>66</v>
      </c>
      <c r="B51" s="55" t="s">
        <v>129</v>
      </c>
      <c r="C51" s="55" t="s">
        <v>129</v>
      </c>
      <c r="D51" s="56" t="s">
        <v>228</v>
      </c>
      <c r="E51" s="54" t="s">
        <v>131</v>
      </c>
      <c r="F51" s="47">
        <v>1</v>
      </c>
    </row>
    <row r="52" spans="1:6" s="13" customFormat="1" ht="16.5" customHeight="1" x14ac:dyDescent="0.2">
      <c r="A52" s="54" t="s">
        <v>67</v>
      </c>
      <c r="B52" s="55" t="s">
        <v>130</v>
      </c>
      <c r="C52" s="55" t="s">
        <v>183</v>
      </c>
      <c r="D52" s="57" t="s">
        <v>229</v>
      </c>
      <c r="E52" s="54" t="s">
        <v>131</v>
      </c>
      <c r="F52" s="47">
        <v>15</v>
      </c>
    </row>
    <row r="53" spans="1:6" s="13" customFormat="1" ht="16.5" customHeight="1" x14ac:dyDescent="0.2">
      <c r="A53" s="54" t="s">
        <v>68</v>
      </c>
      <c r="B53" s="55" t="s">
        <v>131</v>
      </c>
      <c r="C53" s="55" t="s">
        <v>183</v>
      </c>
      <c r="D53" s="56" t="s">
        <v>230</v>
      </c>
      <c r="E53" s="54" t="s">
        <v>131</v>
      </c>
      <c r="F53" s="47">
        <v>1</v>
      </c>
    </row>
    <row r="54" spans="1:6" s="13" customFormat="1" ht="16.5" customHeight="1" x14ac:dyDescent="0.2">
      <c r="A54" s="54" t="s">
        <v>69</v>
      </c>
      <c r="B54" s="55" t="s">
        <v>132</v>
      </c>
      <c r="C54" s="55" t="s">
        <v>183</v>
      </c>
      <c r="D54" s="57" t="s">
        <v>231</v>
      </c>
      <c r="E54" s="54" t="s">
        <v>131</v>
      </c>
      <c r="F54" s="47">
        <v>24</v>
      </c>
    </row>
    <row r="55" spans="1:6" s="13" customFormat="1" ht="16.5" customHeight="1" x14ac:dyDescent="0.2">
      <c r="A55" s="54" t="s">
        <v>70</v>
      </c>
      <c r="B55" s="55" t="s">
        <v>133</v>
      </c>
      <c r="C55" s="55" t="s">
        <v>183</v>
      </c>
      <c r="D55" s="56" t="s">
        <v>232</v>
      </c>
      <c r="E55" s="54" t="s">
        <v>131</v>
      </c>
      <c r="F55" s="47">
        <v>12</v>
      </c>
    </row>
    <row r="56" spans="1:6" s="13" customFormat="1" ht="16.5" customHeight="1" x14ac:dyDescent="0.2">
      <c r="A56" s="54" t="s">
        <v>71</v>
      </c>
      <c r="B56" s="55" t="s">
        <v>134</v>
      </c>
      <c r="C56" s="55" t="s">
        <v>183</v>
      </c>
      <c r="D56" s="57" t="s">
        <v>233</v>
      </c>
      <c r="E56" s="54" t="s">
        <v>131</v>
      </c>
      <c r="F56" s="47">
        <v>30</v>
      </c>
    </row>
    <row r="57" spans="1:6" s="13" customFormat="1" ht="16.5" customHeight="1" x14ac:dyDescent="0.2">
      <c r="A57" s="54" t="s">
        <v>72</v>
      </c>
      <c r="B57" s="55" t="s">
        <v>135</v>
      </c>
      <c r="C57" s="55" t="s">
        <v>183</v>
      </c>
      <c r="D57" s="56" t="s">
        <v>234</v>
      </c>
      <c r="E57" s="54" t="s">
        <v>131</v>
      </c>
      <c r="F57" s="47">
        <v>16</v>
      </c>
    </row>
    <row r="58" spans="1:6" s="13" customFormat="1" ht="16.5" customHeight="1" x14ac:dyDescent="0.2">
      <c r="A58" s="54" t="s">
        <v>73</v>
      </c>
      <c r="B58" s="55" t="s">
        <v>136</v>
      </c>
      <c r="C58" s="55" t="s">
        <v>183</v>
      </c>
      <c r="D58" s="57" t="s">
        <v>235</v>
      </c>
      <c r="E58" s="54" t="s">
        <v>131</v>
      </c>
      <c r="F58" s="47">
        <v>16</v>
      </c>
    </row>
    <row r="59" spans="1:6" s="13" customFormat="1" ht="16.5" customHeight="1" x14ac:dyDescent="0.2">
      <c r="A59" s="54" t="s">
        <v>74</v>
      </c>
      <c r="B59" s="55" t="s">
        <v>137</v>
      </c>
      <c r="C59" s="55" t="s">
        <v>183</v>
      </c>
      <c r="D59" s="56" t="s">
        <v>236</v>
      </c>
      <c r="E59" s="54" t="s">
        <v>131</v>
      </c>
      <c r="F59" s="47">
        <v>8</v>
      </c>
    </row>
    <row r="60" spans="1:6" s="13" customFormat="1" ht="16.5" customHeight="1" x14ac:dyDescent="0.2">
      <c r="A60" s="54" t="s">
        <v>75</v>
      </c>
      <c r="B60" s="55" t="s">
        <v>138</v>
      </c>
      <c r="C60" s="55" t="s">
        <v>183</v>
      </c>
      <c r="D60" s="57" t="s">
        <v>237</v>
      </c>
      <c r="E60" s="54" t="s">
        <v>131</v>
      </c>
      <c r="F60" s="47">
        <v>20</v>
      </c>
    </row>
    <row r="61" spans="1:6" s="13" customFormat="1" ht="16.5" customHeight="1" x14ac:dyDescent="0.2">
      <c r="A61" s="54" t="s">
        <v>76</v>
      </c>
      <c r="B61" s="55" t="s">
        <v>139</v>
      </c>
      <c r="C61" s="55" t="s">
        <v>183</v>
      </c>
      <c r="D61" s="56" t="s">
        <v>238</v>
      </c>
      <c r="E61" s="54" t="s">
        <v>131</v>
      </c>
      <c r="F61" s="47">
        <v>16</v>
      </c>
    </row>
    <row r="62" spans="1:6" s="13" customFormat="1" ht="16.5" customHeight="1" x14ac:dyDescent="0.2">
      <c r="A62" s="54" t="s">
        <v>77</v>
      </c>
      <c r="B62" s="55" t="s">
        <v>136</v>
      </c>
      <c r="C62" s="55" t="s">
        <v>183</v>
      </c>
      <c r="D62" s="57" t="s">
        <v>239</v>
      </c>
      <c r="E62" s="54" t="s">
        <v>131</v>
      </c>
      <c r="F62" s="47">
        <v>28</v>
      </c>
    </row>
    <row r="63" spans="1:6" s="13" customFormat="1" ht="16.5" customHeight="1" x14ac:dyDescent="0.2">
      <c r="A63" s="54" t="s">
        <v>78</v>
      </c>
      <c r="B63" s="55" t="s">
        <v>140</v>
      </c>
      <c r="C63" s="55" t="s">
        <v>131</v>
      </c>
      <c r="D63" s="56" t="s">
        <v>240</v>
      </c>
      <c r="E63" s="54" t="s">
        <v>131</v>
      </c>
      <c r="F63" s="47">
        <v>2</v>
      </c>
    </row>
    <row r="64" spans="1:6" s="13" customFormat="1" ht="16.5" customHeight="1" x14ac:dyDescent="0.2">
      <c r="A64" s="54" t="s">
        <v>79</v>
      </c>
      <c r="B64" s="55" t="s">
        <v>141</v>
      </c>
      <c r="C64" s="55" t="s">
        <v>131</v>
      </c>
      <c r="D64" s="57" t="s">
        <v>241</v>
      </c>
      <c r="E64" s="54" t="s">
        <v>131</v>
      </c>
      <c r="F64" s="47">
        <v>2</v>
      </c>
    </row>
    <row r="65" spans="1:6" s="13" customFormat="1" ht="16.5" customHeight="1" x14ac:dyDescent="0.2">
      <c r="A65" s="54" t="s">
        <v>80</v>
      </c>
      <c r="B65" s="55" t="s">
        <v>142</v>
      </c>
      <c r="C65" s="55" t="s">
        <v>131</v>
      </c>
      <c r="D65" s="56" t="s">
        <v>242</v>
      </c>
      <c r="E65" s="54" t="s">
        <v>264</v>
      </c>
      <c r="F65" s="47">
        <v>2</v>
      </c>
    </row>
    <row r="66" spans="1:6" s="13" customFormat="1" ht="16.5" customHeight="1" x14ac:dyDescent="0.2">
      <c r="A66" s="54" t="s">
        <v>81</v>
      </c>
      <c r="B66" s="55" t="s">
        <v>143</v>
      </c>
      <c r="C66" s="55" t="s">
        <v>131</v>
      </c>
      <c r="D66" s="57" t="s">
        <v>243</v>
      </c>
      <c r="E66" s="54" t="s">
        <v>131</v>
      </c>
      <c r="F66" s="47">
        <v>5</v>
      </c>
    </row>
    <row r="67" spans="1:6" s="13" customFormat="1" ht="16.5" customHeight="1" x14ac:dyDescent="0.2">
      <c r="A67" s="54" t="s">
        <v>82</v>
      </c>
      <c r="B67" s="55" t="s">
        <v>144</v>
      </c>
      <c r="C67" s="55" t="s">
        <v>183</v>
      </c>
      <c r="D67" s="56" t="s">
        <v>244</v>
      </c>
      <c r="E67" s="54" t="s">
        <v>131</v>
      </c>
      <c r="F67" s="47">
        <v>4</v>
      </c>
    </row>
    <row r="68" spans="1:6" s="13" customFormat="1" ht="16.5" customHeight="1" x14ac:dyDescent="0.2">
      <c r="A68" s="54" t="s">
        <v>83</v>
      </c>
      <c r="B68" s="55" t="s">
        <v>145</v>
      </c>
      <c r="C68" s="55" t="s">
        <v>184</v>
      </c>
      <c r="D68" s="57" t="s">
        <v>245</v>
      </c>
      <c r="E68" s="54" t="s">
        <v>131</v>
      </c>
      <c r="F68" s="47">
        <v>20</v>
      </c>
    </row>
    <row r="69" spans="1:6" s="13" customFormat="1" ht="16.5" customHeight="1" x14ac:dyDescent="0.2">
      <c r="A69" s="54" t="s">
        <v>84</v>
      </c>
      <c r="B69" s="55" t="s">
        <v>146</v>
      </c>
      <c r="C69" s="55" t="s">
        <v>183</v>
      </c>
      <c r="D69" s="56" t="s">
        <v>246</v>
      </c>
      <c r="E69" s="54" t="s">
        <v>131</v>
      </c>
      <c r="F69" s="47">
        <v>4</v>
      </c>
    </row>
    <row r="70" spans="1:6" s="13" customFormat="1" ht="16.5" customHeight="1" x14ac:dyDescent="0.2">
      <c r="A70" s="54" t="s">
        <v>85</v>
      </c>
      <c r="B70" s="55" t="s">
        <v>147</v>
      </c>
      <c r="C70" s="55" t="s">
        <v>183</v>
      </c>
      <c r="D70" s="57" t="s">
        <v>247</v>
      </c>
      <c r="E70" s="54" t="s">
        <v>131</v>
      </c>
      <c r="F70" s="47">
        <v>4</v>
      </c>
    </row>
    <row r="71" spans="1:6" s="13" customFormat="1" ht="16.5" customHeight="1" x14ac:dyDescent="0.2">
      <c r="A71" s="54" t="s">
        <v>86</v>
      </c>
      <c r="B71" s="55" t="s">
        <v>148</v>
      </c>
      <c r="C71" s="55" t="s">
        <v>183</v>
      </c>
      <c r="D71" s="56" t="s">
        <v>248</v>
      </c>
      <c r="E71" s="54" t="s">
        <v>131</v>
      </c>
      <c r="F71" s="47">
        <v>2</v>
      </c>
    </row>
    <row r="72" spans="1:6" s="13" customFormat="1" ht="16.5" customHeight="1" x14ac:dyDescent="0.2">
      <c r="A72" s="54" t="s">
        <v>87</v>
      </c>
      <c r="B72" s="55" t="s">
        <v>149</v>
      </c>
      <c r="C72" s="55" t="s">
        <v>183</v>
      </c>
      <c r="D72" s="57" t="s">
        <v>249</v>
      </c>
      <c r="E72" s="54" t="s">
        <v>131</v>
      </c>
      <c r="F72" s="47">
        <v>2</v>
      </c>
    </row>
    <row r="73" spans="1:6" s="13" customFormat="1" ht="16.5" customHeight="1" x14ac:dyDescent="0.2">
      <c r="A73" s="54" t="s">
        <v>88</v>
      </c>
      <c r="B73" s="55" t="s">
        <v>150</v>
      </c>
      <c r="C73" s="55" t="s">
        <v>185</v>
      </c>
      <c r="D73" s="56" t="s">
        <v>250</v>
      </c>
      <c r="E73" s="54" t="s">
        <v>131</v>
      </c>
      <c r="F73" s="47">
        <v>27</v>
      </c>
    </row>
    <row r="74" spans="1:6" s="13" customFormat="1" ht="16.5" customHeight="1" x14ac:dyDescent="0.2">
      <c r="A74" s="54" t="s">
        <v>89</v>
      </c>
      <c r="B74" s="55" t="s">
        <v>151</v>
      </c>
      <c r="C74" s="55" t="s">
        <v>186</v>
      </c>
      <c r="D74" s="57" t="s">
        <v>251</v>
      </c>
      <c r="E74" s="54" t="s">
        <v>131</v>
      </c>
      <c r="F74" s="47">
        <v>4</v>
      </c>
    </row>
    <row r="75" spans="1:6" s="13" customFormat="1" ht="16.5" customHeight="1" x14ac:dyDescent="0.2">
      <c r="A75" s="54" t="s">
        <v>90</v>
      </c>
      <c r="B75" s="55" t="s">
        <v>152</v>
      </c>
      <c r="C75" s="55" t="s">
        <v>187</v>
      </c>
      <c r="D75" s="56" t="s">
        <v>252</v>
      </c>
      <c r="E75" s="54" t="s">
        <v>265</v>
      </c>
      <c r="F75" s="47">
        <v>8</v>
      </c>
    </row>
    <row r="76" spans="1:6" s="13" customFormat="1" ht="16.5" customHeight="1" x14ac:dyDescent="0.2">
      <c r="A76" s="54" t="s">
        <v>91</v>
      </c>
      <c r="B76" s="55" t="s">
        <v>153</v>
      </c>
      <c r="C76" s="55" t="s">
        <v>188</v>
      </c>
      <c r="D76" s="57" t="s">
        <v>253</v>
      </c>
      <c r="E76" s="54" t="s">
        <v>131</v>
      </c>
      <c r="F76" s="47">
        <v>16</v>
      </c>
    </row>
    <row r="77" spans="1:6" s="13" customFormat="1" ht="16.5" customHeight="1" x14ac:dyDescent="0.2">
      <c r="A77" s="54" t="s">
        <v>92</v>
      </c>
      <c r="B77" s="55" t="s">
        <v>154</v>
      </c>
      <c r="C77" s="55" t="s">
        <v>189</v>
      </c>
      <c r="D77" s="56" t="s">
        <v>254</v>
      </c>
      <c r="E77" s="54" t="s">
        <v>131</v>
      </c>
      <c r="F77" s="47">
        <v>6</v>
      </c>
    </row>
    <row r="78" spans="1:6" s="13" customFormat="1" ht="16.5" customHeight="1" x14ac:dyDescent="0.2">
      <c r="A78" s="54" t="s">
        <v>93</v>
      </c>
      <c r="B78" s="55" t="s">
        <v>155</v>
      </c>
      <c r="C78" s="55" t="s">
        <v>190</v>
      </c>
      <c r="D78" s="57" t="s">
        <v>255</v>
      </c>
      <c r="E78" s="54" t="s">
        <v>131</v>
      </c>
      <c r="F78" s="47">
        <v>4</v>
      </c>
    </row>
    <row r="79" spans="1:6" s="13" customFormat="1" ht="16.5" customHeight="1" x14ac:dyDescent="0.2">
      <c r="A79" s="54" t="s">
        <v>94</v>
      </c>
      <c r="B79" s="55" t="s">
        <v>156</v>
      </c>
      <c r="C79" s="55" t="s">
        <v>191</v>
      </c>
      <c r="D79" s="56" t="s">
        <v>256</v>
      </c>
      <c r="E79" s="54" t="s">
        <v>131</v>
      </c>
      <c r="F79" s="47">
        <v>4</v>
      </c>
    </row>
    <row r="80" spans="1:6" s="13" customFormat="1" ht="16.5" customHeight="1" x14ac:dyDescent="0.2">
      <c r="A80" s="54" t="s">
        <v>95</v>
      </c>
      <c r="B80" s="55" t="s">
        <v>157</v>
      </c>
      <c r="C80" s="55" t="s">
        <v>186</v>
      </c>
      <c r="D80" s="57" t="s">
        <v>257</v>
      </c>
      <c r="E80" s="54" t="s">
        <v>131</v>
      </c>
      <c r="F80" s="47">
        <v>2</v>
      </c>
    </row>
    <row r="81" spans="1:6" x14ac:dyDescent="0.2">
      <c r="A81" s="36"/>
      <c r="B81" s="37"/>
      <c r="C81" s="37"/>
      <c r="D81" s="38"/>
      <c r="E81" s="39"/>
      <c r="F81" s="48">
        <f>SUM(F15:F80)</f>
        <v>568</v>
      </c>
    </row>
    <row r="82" spans="1:6" customFormat="1" ht="13.7" customHeight="1" x14ac:dyDescent="0.2">
      <c r="A82" s="40"/>
      <c r="B82" s="41"/>
      <c r="F82" s="49"/>
    </row>
    <row r="83" spans="1:6" customFormat="1" ht="12.95" customHeight="1" x14ac:dyDescent="0.2">
      <c r="A83" s="42"/>
      <c r="B83" s="41"/>
      <c r="F83" s="49"/>
    </row>
    <row r="84" spans="1:6" customFormat="1" ht="12.95" customHeight="1" x14ac:dyDescent="0.2">
      <c r="A84" s="42"/>
      <c r="B84" s="41"/>
      <c r="F84" s="49"/>
    </row>
    <row r="85" spans="1:6" customFormat="1" ht="12.95" customHeight="1" x14ac:dyDescent="0.2">
      <c r="A85" s="27"/>
      <c r="F85" s="49"/>
    </row>
    <row r="86" spans="1:6" customFormat="1" ht="12.95" customHeight="1" x14ac:dyDescent="0.2">
      <c r="A86" s="27"/>
      <c r="F86" s="49"/>
    </row>
    <row r="87" spans="1:6" customFormat="1" ht="9.75" customHeight="1" x14ac:dyDescent="0.2">
      <c r="A87" s="27"/>
      <c r="F87" s="49"/>
    </row>
    <row r="88" spans="1:6" customFormat="1" ht="12.95" customHeight="1" x14ac:dyDescent="0.2">
      <c r="A88" s="27"/>
      <c r="F88" s="49"/>
    </row>
    <row r="89" spans="1:6" customFormat="1" ht="12.95" customHeight="1" x14ac:dyDescent="0.2">
      <c r="A89" s="27"/>
      <c r="F89" s="49"/>
    </row>
    <row r="90" spans="1:6" customFormat="1" ht="12.95" customHeight="1" x14ac:dyDescent="0.2">
      <c r="A90" s="27"/>
      <c r="F90" s="49"/>
    </row>
  </sheetData>
  <phoneticPr fontId="0" type="noConversion"/>
  <pageMargins left="0.46" right="0.36" top="0.57999999999999996" bottom="1" header="0.5" footer="0.5"/>
  <pageSetup paperSize="9" orientation="landscape" horizontalDpi="200" verticalDpi="200" r:id="rId1"/>
  <headerFooter alignWithMargins="0">
    <oddFooter>&amp;L&amp;BAltium Limited Confidential&amp;B&amp;C&amp;D&amp;RPage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9" sqref="B19"/>
    </sheetView>
  </sheetViews>
  <sheetFormatPr defaultRowHeight="12.75" x14ac:dyDescent="0.2"/>
  <cols>
    <col min="1" max="1" width="30.28515625" style="15" customWidth="1"/>
    <col min="2" max="2" width="108.5703125" style="15" customWidth="1"/>
  </cols>
  <sheetData>
    <row r="1" spans="1:2" s="17" customFormat="1" ht="17.25" customHeight="1" x14ac:dyDescent="0.2">
      <c r="A1" s="16" t="s">
        <v>5</v>
      </c>
      <c r="B1" s="59" t="s">
        <v>267</v>
      </c>
    </row>
    <row r="2" spans="1:2" s="17" customFormat="1" ht="17.25" customHeight="1" x14ac:dyDescent="0.2">
      <c r="A2" s="18" t="s">
        <v>7</v>
      </c>
      <c r="B2" s="60" t="s">
        <v>22</v>
      </c>
    </row>
    <row r="3" spans="1:2" s="17" customFormat="1" ht="17.25" customHeight="1" x14ac:dyDescent="0.2">
      <c r="A3" s="19" t="s">
        <v>6</v>
      </c>
      <c r="B3" s="61" t="s">
        <v>26</v>
      </c>
    </row>
    <row r="4" spans="1:2" s="17" customFormat="1" ht="17.25" customHeight="1" x14ac:dyDescent="0.2">
      <c r="A4" s="18" t="s">
        <v>8</v>
      </c>
      <c r="B4" s="60" t="s">
        <v>22</v>
      </c>
    </row>
    <row r="5" spans="1:2" s="17" customFormat="1" ht="17.25" customHeight="1" x14ac:dyDescent="0.2">
      <c r="A5" s="19" t="s">
        <v>9</v>
      </c>
      <c r="B5" s="61" t="s">
        <v>267</v>
      </c>
    </row>
    <row r="6" spans="1:2" s="17" customFormat="1" ht="17.25" customHeight="1" x14ac:dyDescent="0.2">
      <c r="A6" s="18" t="s">
        <v>4</v>
      </c>
      <c r="B6" s="60" t="s">
        <v>268</v>
      </c>
    </row>
    <row r="7" spans="1:2" s="17" customFormat="1" ht="17.25" customHeight="1" x14ac:dyDescent="0.2">
      <c r="A7" s="19" t="s">
        <v>10</v>
      </c>
      <c r="B7" s="61" t="s">
        <v>269</v>
      </c>
    </row>
    <row r="8" spans="1:2" s="17" customFormat="1" ht="17.25" customHeight="1" x14ac:dyDescent="0.2">
      <c r="A8" s="18" t="s">
        <v>11</v>
      </c>
      <c r="B8" s="60" t="s">
        <v>28</v>
      </c>
    </row>
    <row r="9" spans="1:2" s="17" customFormat="1" ht="17.25" customHeight="1" x14ac:dyDescent="0.2">
      <c r="A9" s="19" t="s">
        <v>12</v>
      </c>
      <c r="B9" s="61" t="s">
        <v>27</v>
      </c>
    </row>
    <row r="10" spans="1:2" s="17" customFormat="1" ht="17.25" customHeight="1" x14ac:dyDescent="0.2">
      <c r="A10" s="18" t="s">
        <v>14</v>
      </c>
      <c r="B10" s="60" t="s">
        <v>270</v>
      </c>
    </row>
    <row r="11" spans="1:2" s="17" customFormat="1" ht="17.25" customHeight="1" x14ac:dyDescent="0.2">
      <c r="A11" s="19" t="s">
        <v>13</v>
      </c>
      <c r="B11" s="61" t="s">
        <v>271</v>
      </c>
    </row>
    <row r="12" spans="1:2" s="17" customFormat="1" ht="17.25" customHeight="1" x14ac:dyDescent="0.2">
      <c r="A12" s="18" t="s">
        <v>15</v>
      </c>
      <c r="B12" s="60" t="s">
        <v>272</v>
      </c>
    </row>
    <row r="13" spans="1:2" s="17" customFormat="1" ht="17.25" customHeight="1" x14ac:dyDescent="0.2">
      <c r="A13" s="19" t="s">
        <v>16</v>
      </c>
      <c r="B13" s="61" t="s">
        <v>273</v>
      </c>
    </row>
    <row r="14" spans="1:2" s="17" customFormat="1" ht="17.25" customHeight="1" thickBot="1" x14ac:dyDescent="0.25">
      <c r="A14" s="20" t="s">
        <v>17</v>
      </c>
      <c r="B14" s="62" t="s">
        <v>271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BOM Report</vt:lpstr>
      <vt:lpstr>Project Information</vt:lpstr>
    </vt:vector>
  </TitlesOfParts>
  <Company/>
  <LinksUpToDate>false</LinksUpToDate>
  <SharedDoc>false</SharedDoc>
  <HyperlinksChanged>false</HyperlinksChanged>
  <AppVersion>14.0300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