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865" yWindow="-135" windowWidth="14835" windowHeight="14145"/>
  </bookViews>
  <sheets>
    <sheet name="BOM SOC" sheetId="50" r:id="rId1"/>
    <sheet name="Sites SOC" sheetId="49" r:id="rId2"/>
    <sheet name="All Mat" sheetId="47" r:id="rId3"/>
    <sheet name="1.Badarawa" sheetId="46" r:id="rId4"/>
    <sheet name="2.Jere" sheetId="45" r:id="rId5"/>
    <sheet name="3.Abdu Kwari" sheetId="44" r:id="rId6"/>
    <sheet name="4.Asso" sheetId="43" r:id="rId7"/>
    <sheet name="5.Awon" sheetId="42" r:id="rId8"/>
    <sheet name="6.Badiko" sheetId="41" r:id="rId9"/>
    <sheet name="7.Daddu" sheetId="40" r:id="rId10"/>
    <sheet name="8.Damakasuwa" sheetId="39" r:id="rId11"/>
    <sheet name="9.Damau" sheetId="38" r:id="rId12"/>
    <sheet name="10.Dan Alhaji" sheetId="37" r:id="rId13"/>
    <sheet name="11.Danjinjiri" sheetId="36" r:id="rId14"/>
    <sheet name="12.Danguzuri" sheetId="35" r:id="rId15"/>
    <sheet name="13.Danwata" sheetId="34" r:id="rId16"/>
    <sheet name="14.Fai" sheetId="33" r:id="rId17"/>
    <sheet name="15.Galadimawa" sheetId="32" r:id="rId18"/>
    <sheet name="16.Gangara" sheetId="31" r:id="rId19"/>
    <sheet name="17.Garu Kurama" sheetId="30" r:id="rId20"/>
    <sheet name="18.Geshere" sheetId="29" r:id="rId21"/>
    <sheet name="19.Gidan Tagwai" sheetId="28" r:id="rId22"/>
    <sheet name="20.Gidan Waya" sheetId="27" r:id="rId23"/>
    <sheet name="21.Gwaraji" sheetId="26" r:id="rId24"/>
    <sheet name="22.Hanwa" sheetId="25" r:id="rId25"/>
    <sheet name="23.Kadage" sheetId="24" r:id="rId26"/>
    <sheet name="24.Kamuru Ikulu" sheetId="23" r:id="rId27"/>
    <sheet name="25.Damba Kasaya" sheetId="22" r:id="rId28"/>
    <sheet name="26.Kurmin Kogi" sheetId="21" r:id="rId29"/>
    <sheet name="27.Kurmin Bi" sheetId="20" r:id="rId30"/>
    <sheet name="28.Likoro" sheetId="19" r:id="rId31"/>
    <sheet name="29.Madakiya" sheetId="18" r:id="rId32"/>
    <sheet name="30.Mah" sheetId="17" r:id="rId33"/>
    <sheet name="31.Manchok" sheetId="16" r:id="rId34"/>
    <sheet name="32.Maro" sheetId="15" r:id="rId35"/>
    <sheet name="33.Rafin Guza" sheetId="1" r:id="rId36"/>
    <sheet name="34.Rimin Doko" sheetId="8" r:id="rId37"/>
    <sheet name="35.Ruzia" sheetId="9" r:id="rId38"/>
    <sheet name="36.Tashan Kade" sheetId="10" r:id="rId39"/>
    <sheet name="37.Television" sheetId="11" r:id="rId40"/>
    <sheet name="38.Turawa" sheetId="12" r:id="rId41"/>
    <sheet name="39.Zangon Aya" sheetId="13" r:id="rId42"/>
    <sheet name="40.Makarfi" sheetId="14" r:id="rId43"/>
  </sheets>
  <definedNames>
    <definedName name="_xlnm.Print_Area" localSheetId="3">'1.Badarawa'!$C$2:$K$45</definedName>
    <definedName name="_xlnm.Print_Area" localSheetId="12">'10.Dan Alhaji'!$B$2:$J$45</definedName>
    <definedName name="_xlnm.Print_Area" localSheetId="13">'11.Danjinjiri'!$B$2:$J$45</definedName>
    <definedName name="_xlnm.Print_Area" localSheetId="14">'12.Danguzuri'!$B$2:$J$45</definedName>
    <definedName name="_xlnm.Print_Area" localSheetId="15">'13.Danwata'!$B$2:$J$45</definedName>
    <definedName name="_xlnm.Print_Area" localSheetId="16">'14.Fai'!$B$2:$J$45</definedName>
    <definedName name="_xlnm.Print_Area" localSheetId="17">'15.Galadimawa'!$B$2:$J$45</definedName>
    <definedName name="_xlnm.Print_Area" localSheetId="18">'16.Gangara'!$B$2:$J$45</definedName>
    <definedName name="_xlnm.Print_Area" localSheetId="19">'17.Garu Kurama'!$B$2:$J$45</definedName>
    <definedName name="_xlnm.Print_Area" localSheetId="20">'18.Geshere'!$B$2:$J$45</definedName>
    <definedName name="_xlnm.Print_Area" localSheetId="21">'19.Gidan Tagwai'!$B$2:$J$45</definedName>
    <definedName name="_xlnm.Print_Area" localSheetId="4">'2.Jere'!$B$2:$J$45</definedName>
    <definedName name="_xlnm.Print_Area" localSheetId="22">'20.Gidan Waya'!$B$2:$J$45</definedName>
    <definedName name="_xlnm.Print_Area" localSheetId="23">'21.Gwaraji'!$B$2:$J$45</definedName>
    <definedName name="_xlnm.Print_Area" localSheetId="24">'22.Hanwa'!$B$2:$J$45</definedName>
    <definedName name="_xlnm.Print_Area" localSheetId="25">'23.Kadage'!$B$2:$J$45</definedName>
    <definedName name="_xlnm.Print_Area" localSheetId="26">'24.Kamuru Ikulu'!$B$2:$J$45</definedName>
    <definedName name="_xlnm.Print_Area" localSheetId="27">'25.Damba Kasaya'!$B$2:$J$45</definedName>
    <definedName name="_xlnm.Print_Area" localSheetId="28">'26.Kurmin Kogi'!$B$2:$J$45</definedName>
    <definedName name="_xlnm.Print_Area" localSheetId="29">'27.Kurmin Bi'!$B$2:$J$45</definedName>
    <definedName name="_xlnm.Print_Area" localSheetId="30">'28.Likoro'!$B$2:$J$45</definedName>
    <definedName name="_xlnm.Print_Area" localSheetId="31">'29.Madakiya'!$B$2:$J$45</definedName>
    <definedName name="_xlnm.Print_Area" localSheetId="5">'3.Abdu Kwari'!$B$2:$J$45</definedName>
    <definedName name="_xlnm.Print_Area" localSheetId="32">'30.Mah'!$B$2:$J$45</definedName>
    <definedName name="_xlnm.Print_Area" localSheetId="33">'31.Manchok'!$B$2:$J$45</definedName>
    <definedName name="_xlnm.Print_Area" localSheetId="34">'32.Maro'!$B$2:$J$45</definedName>
    <definedName name="_xlnm.Print_Area" localSheetId="35">'33.Rafin Guza'!$B$2:$J$45</definedName>
    <definedName name="_xlnm.Print_Area" localSheetId="36">'34.Rimin Doko'!$B$2:$J$45</definedName>
    <definedName name="_xlnm.Print_Area" localSheetId="37">'35.Ruzia'!$B$2:$J$45</definedName>
    <definedName name="_xlnm.Print_Area" localSheetId="38">'36.Tashan Kade'!$B$2:$J$45</definedName>
    <definedName name="_xlnm.Print_Area" localSheetId="39">'37.Television'!$B$2:$J$45</definedName>
    <definedName name="_xlnm.Print_Area" localSheetId="40">'38.Turawa'!$B$2:$J$45</definedName>
    <definedName name="_xlnm.Print_Area" localSheetId="41">'39.Zangon Aya'!$B$2:$J$45</definedName>
    <definedName name="_xlnm.Print_Area" localSheetId="6">'4.Asso'!$B$2:$J$45</definedName>
    <definedName name="_xlnm.Print_Area" localSheetId="42">'40.Makarfi'!$B$2:$J$45</definedName>
    <definedName name="_xlnm.Print_Area" localSheetId="7">'5.Awon'!$B$2:$J$46</definedName>
    <definedName name="_xlnm.Print_Area" localSheetId="8">'6.Badiko'!$B$2:$J$45</definedName>
    <definedName name="_xlnm.Print_Area" localSheetId="9">'7.Daddu'!$C$2:$K$45</definedName>
    <definedName name="_xlnm.Print_Area" localSheetId="10">'8.Damakasuwa'!$B$2:$J$45</definedName>
    <definedName name="_xlnm.Print_Area" localSheetId="11">'9.Damau'!$B$2:$J$45</definedName>
    <definedName name="_xlnm.Print_Area" localSheetId="1">'Sites SOC'!$B$2:$D$45</definedName>
    <definedName name="_xlnm.Print_Titles" localSheetId="3">'1.Badarawa'!$4:$4</definedName>
    <definedName name="_xlnm.Print_Titles" localSheetId="12">'10.Dan Alhaji'!$4:$4</definedName>
    <definedName name="_xlnm.Print_Titles" localSheetId="13">'11.Danjinjiri'!$4:$4</definedName>
    <definedName name="_xlnm.Print_Titles" localSheetId="14">'12.Danguzuri'!$4:$4</definedName>
    <definedName name="_xlnm.Print_Titles" localSheetId="15">'13.Danwata'!$4:$4</definedName>
    <definedName name="_xlnm.Print_Titles" localSheetId="16">'14.Fai'!$4:$4</definedName>
    <definedName name="_xlnm.Print_Titles" localSheetId="17">'15.Galadimawa'!$4:$4</definedName>
    <definedName name="_xlnm.Print_Titles" localSheetId="18">'16.Gangara'!$4:$4</definedName>
    <definedName name="_xlnm.Print_Titles" localSheetId="19">'17.Garu Kurama'!$4:$4</definedName>
    <definedName name="_xlnm.Print_Titles" localSheetId="20">'18.Geshere'!$4:$4</definedName>
    <definedName name="_xlnm.Print_Titles" localSheetId="21">'19.Gidan Tagwai'!$4:$4</definedName>
    <definedName name="_xlnm.Print_Titles" localSheetId="4">'2.Jere'!$4:$4</definedName>
    <definedName name="_xlnm.Print_Titles" localSheetId="22">'20.Gidan Waya'!$4:$4</definedName>
    <definedName name="_xlnm.Print_Titles" localSheetId="23">'21.Gwaraji'!$4:$4</definedName>
    <definedName name="_xlnm.Print_Titles" localSheetId="24">'22.Hanwa'!$4:$4</definedName>
    <definedName name="_xlnm.Print_Titles" localSheetId="25">'23.Kadage'!$4:$4</definedName>
    <definedName name="_xlnm.Print_Titles" localSheetId="26">'24.Kamuru Ikulu'!$4:$4</definedName>
    <definedName name="_xlnm.Print_Titles" localSheetId="27">'25.Damba Kasaya'!$4:$4</definedName>
    <definedName name="_xlnm.Print_Titles" localSheetId="28">'26.Kurmin Kogi'!$4:$4</definedName>
    <definedName name="_xlnm.Print_Titles" localSheetId="29">'27.Kurmin Bi'!$4:$4</definedName>
    <definedName name="_xlnm.Print_Titles" localSheetId="30">'28.Likoro'!$4:$4</definedName>
    <definedName name="_xlnm.Print_Titles" localSheetId="31">'29.Madakiya'!$4:$4</definedName>
    <definedName name="_xlnm.Print_Titles" localSheetId="5">'3.Abdu Kwari'!$4:$4</definedName>
    <definedName name="_xlnm.Print_Titles" localSheetId="32">'30.Mah'!$4:$4</definedName>
    <definedName name="_xlnm.Print_Titles" localSheetId="33">'31.Manchok'!$4:$4</definedName>
    <definedName name="_xlnm.Print_Titles" localSheetId="34">'32.Maro'!$4:$4</definedName>
    <definedName name="_xlnm.Print_Titles" localSheetId="35">'33.Rafin Guza'!$4:$4</definedName>
    <definedName name="_xlnm.Print_Titles" localSheetId="36">'34.Rimin Doko'!$4:$4</definedName>
    <definedName name="_xlnm.Print_Titles" localSheetId="37">'35.Ruzia'!$4:$4</definedName>
    <definedName name="_xlnm.Print_Titles" localSheetId="38">'36.Tashan Kade'!$4:$4</definedName>
    <definedName name="_xlnm.Print_Titles" localSheetId="39">'37.Television'!$4:$4</definedName>
    <definedName name="_xlnm.Print_Titles" localSheetId="40">'38.Turawa'!$4:$4</definedName>
    <definedName name="_xlnm.Print_Titles" localSheetId="41">'39.Zangon Aya'!$4:$4</definedName>
    <definedName name="_xlnm.Print_Titles" localSheetId="6">'4.Asso'!$4:$4</definedName>
    <definedName name="_xlnm.Print_Titles" localSheetId="42">'40.Makarfi'!$4:$4</definedName>
    <definedName name="_xlnm.Print_Titles" localSheetId="7">'5.Awon'!$4:$4</definedName>
    <definedName name="_xlnm.Print_Titles" localSheetId="8">'6.Badiko'!$4:$4</definedName>
    <definedName name="_xlnm.Print_Titles" localSheetId="9">'7.Daddu'!$4:$4</definedName>
    <definedName name="_xlnm.Print_Titles" localSheetId="10">'8.Damakasuwa'!$4:$4</definedName>
    <definedName name="_xlnm.Print_Titles" localSheetId="11">'9.Damau'!$4:$4</definedName>
    <definedName name="_xlnm.Print_Titles" localSheetId="2">'All Mat'!$4:$7</definedName>
    <definedName name="_xlnm.Print_Titles" localSheetId="0">'BOM SOC'!$5:$6</definedName>
    <definedName name="_xlnm.Print_Titles" localSheetId="1">'Sites SOC'!$4:$5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Z9" i="47" l="1"/>
  <c r="AZ10" i="47"/>
  <c r="AZ11" i="47"/>
  <c r="AZ12" i="47"/>
  <c r="AZ13" i="47"/>
  <c r="AZ14" i="47"/>
  <c r="AZ15" i="47"/>
  <c r="AZ16" i="47"/>
  <c r="AZ17" i="47"/>
  <c r="AZ18" i="47"/>
  <c r="AZ19" i="47"/>
  <c r="AZ20" i="47"/>
  <c r="AZ21" i="47"/>
  <c r="AZ22" i="47"/>
  <c r="AZ23" i="47"/>
  <c r="AZ24" i="47"/>
  <c r="AZ25" i="47"/>
  <c r="AZ26" i="47"/>
  <c r="AZ27" i="47"/>
  <c r="AZ28" i="47"/>
  <c r="AZ29" i="47"/>
  <c r="AZ30" i="47"/>
  <c r="AZ31" i="47"/>
  <c r="AZ32" i="47"/>
  <c r="AZ33" i="47"/>
  <c r="AZ34" i="47"/>
  <c r="AZ35" i="47"/>
  <c r="AZ36" i="47"/>
  <c r="AZ37" i="47"/>
  <c r="AZ38" i="47"/>
  <c r="AZ40" i="47"/>
  <c r="AZ41" i="47"/>
  <c r="AZ42" i="47"/>
  <c r="AZ43" i="47"/>
  <c r="AZ44" i="47"/>
  <c r="AZ45" i="47"/>
  <c r="AZ46" i="47"/>
  <c r="AZ47" i="47"/>
  <c r="AZ8" i="47"/>
  <c r="O9" i="47"/>
  <c r="O10" i="47"/>
  <c r="O11" i="47"/>
  <c r="O12" i="47"/>
  <c r="O13" i="47"/>
  <c r="O14" i="47"/>
  <c r="O15" i="47"/>
  <c r="O16" i="47"/>
  <c r="O17" i="47"/>
  <c r="O18" i="47"/>
  <c r="O19" i="47"/>
  <c r="O20" i="47"/>
  <c r="O21" i="47"/>
  <c r="O22" i="47"/>
  <c r="O23" i="47"/>
  <c r="O24" i="47"/>
  <c r="O25" i="47"/>
  <c r="O26" i="47"/>
  <c r="O27" i="47"/>
  <c r="O28" i="47"/>
  <c r="O29" i="47"/>
  <c r="O30" i="47"/>
  <c r="O31" i="47"/>
  <c r="O32" i="47"/>
  <c r="O33" i="47"/>
  <c r="O34" i="47"/>
  <c r="O35" i="47"/>
  <c r="O36" i="47"/>
  <c r="O37" i="47"/>
  <c r="O38" i="47"/>
  <c r="O39" i="47"/>
  <c r="O40" i="47"/>
  <c r="O41" i="47"/>
  <c r="O42" i="47"/>
  <c r="O43" i="47"/>
  <c r="O44" i="47"/>
  <c r="O45" i="47"/>
  <c r="O46" i="47"/>
  <c r="O47" i="47"/>
  <c r="O8" i="47"/>
  <c r="AY9" i="47"/>
  <c r="AY10" i="47"/>
  <c r="AY13" i="47"/>
  <c r="AY14" i="47"/>
  <c r="AY21" i="47"/>
  <c r="AY25" i="47"/>
  <c r="AY26" i="47"/>
  <c r="AY29" i="47"/>
  <c r="AY30" i="47"/>
  <c r="AY37" i="47"/>
  <c r="AY41" i="47"/>
  <c r="AY42" i="47"/>
  <c r="AY45" i="47"/>
  <c r="AY46" i="47"/>
  <c r="AY8" i="47"/>
  <c r="AH13" i="47"/>
  <c r="AH17" i="47"/>
  <c r="AH18" i="47"/>
  <c r="AH21" i="47"/>
  <c r="AH22" i="47"/>
  <c r="AH29" i="47"/>
  <c r="AH33" i="47"/>
  <c r="AH34" i="47"/>
  <c r="AH37" i="47"/>
  <c r="AH38" i="47"/>
  <c r="AH39" i="47"/>
  <c r="AH42" i="47"/>
  <c r="AH46" i="47"/>
  <c r="AX9" i="47"/>
  <c r="AX10" i="47"/>
  <c r="AX11" i="47"/>
  <c r="AX12" i="47"/>
  <c r="AY12" i="47" s="1"/>
  <c r="AX13" i="47"/>
  <c r="AX14" i="47"/>
  <c r="AX15" i="47"/>
  <c r="AX16" i="47"/>
  <c r="AY16" i="47" s="1"/>
  <c r="AX17" i="47"/>
  <c r="AY17" i="47" s="1"/>
  <c r="AX18" i="47"/>
  <c r="AY18" i="47" s="1"/>
  <c r="AX19" i="47"/>
  <c r="AX20" i="47"/>
  <c r="AY20" i="47" s="1"/>
  <c r="AX21" i="47"/>
  <c r="AX22" i="47"/>
  <c r="AY22" i="47" s="1"/>
  <c r="AX23" i="47"/>
  <c r="AX24" i="47"/>
  <c r="AY24" i="47" s="1"/>
  <c r="AX25" i="47"/>
  <c r="AX26" i="47"/>
  <c r="AX27" i="47"/>
  <c r="AX28" i="47"/>
  <c r="AY28" i="47" s="1"/>
  <c r="AX29" i="47"/>
  <c r="AX30" i="47"/>
  <c r="AX31" i="47"/>
  <c r="AX32" i="47"/>
  <c r="AY32" i="47" s="1"/>
  <c r="AX33" i="47"/>
  <c r="AY33" i="47" s="1"/>
  <c r="AX34" i="47"/>
  <c r="AY34" i="47" s="1"/>
  <c r="AX35" i="47"/>
  <c r="AX36" i="47"/>
  <c r="AY36" i="47" s="1"/>
  <c r="AX37" i="47"/>
  <c r="AX38" i="47"/>
  <c r="AY38" i="47" s="1"/>
  <c r="AX40" i="47"/>
  <c r="AY40" i="47" s="1"/>
  <c r="AX41" i="47"/>
  <c r="AX42" i="47"/>
  <c r="AX43" i="47"/>
  <c r="AY43" i="47" s="1"/>
  <c r="AX44" i="47"/>
  <c r="AY44" i="47" s="1"/>
  <c r="AX45" i="47"/>
  <c r="AX46" i="47"/>
  <c r="AX47" i="47"/>
  <c r="AY47" i="47" s="1"/>
  <c r="AX8" i="47"/>
  <c r="AG9" i="47"/>
  <c r="AG10" i="47"/>
  <c r="AH10" i="47" s="1"/>
  <c r="AG11" i="47"/>
  <c r="AH11" i="47" s="1"/>
  <c r="AG12" i="47"/>
  <c r="AH12" i="47" s="1"/>
  <c r="AG13" i="47"/>
  <c r="AG14" i="47"/>
  <c r="AH14" i="47" s="1"/>
  <c r="AG15" i="47"/>
  <c r="AH15" i="47" s="1"/>
  <c r="AG16" i="47"/>
  <c r="AH16" i="47" s="1"/>
  <c r="AG17" i="47"/>
  <c r="AG18" i="47"/>
  <c r="AG19" i="47"/>
  <c r="AH19" i="47" s="1"/>
  <c r="AG20" i="47"/>
  <c r="AH20" i="47" s="1"/>
  <c r="AG21" i="47"/>
  <c r="AG22" i="47"/>
  <c r="AG23" i="47"/>
  <c r="AH23" i="47" s="1"/>
  <c r="AG24" i="47"/>
  <c r="AH24" i="47" s="1"/>
  <c r="AG25" i="47"/>
  <c r="AG26" i="47"/>
  <c r="AH26" i="47" s="1"/>
  <c r="AG27" i="47"/>
  <c r="AH27" i="47" s="1"/>
  <c r="AG28" i="47"/>
  <c r="AH28" i="47" s="1"/>
  <c r="AG29" i="47"/>
  <c r="AG30" i="47"/>
  <c r="AH30" i="47" s="1"/>
  <c r="AG31" i="47"/>
  <c r="AH31" i="47" s="1"/>
  <c r="AG32" i="47"/>
  <c r="AH32" i="47" s="1"/>
  <c r="AG33" i="47"/>
  <c r="AG34" i="47"/>
  <c r="AG35" i="47"/>
  <c r="AH35" i="47" s="1"/>
  <c r="AG36" i="47"/>
  <c r="AH36" i="47" s="1"/>
  <c r="AG37" i="47"/>
  <c r="AG38" i="47"/>
  <c r="AG40" i="47"/>
  <c r="AH40" i="47" s="1"/>
  <c r="AG41" i="47"/>
  <c r="AH41" i="47" s="1"/>
  <c r="AG42" i="47"/>
  <c r="AG43" i="47"/>
  <c r="AH43" i="47" s="1"/>
  <c r="AG44" i="47"/>
  <c r="AH44" i="47" s="1"/>
  <c r="AG45" i="47"/>
  <c r="AH45" i="47" s="1"/>
  <c r="AG46" i="47"/>
  <c r="AG47" i="47"/>
  <c r="AH47" i="47" s="1"/>
  <c r="AG8" i="47"/>
  <c r="AH8" i="47" s="1"/>
  <c r="N9" i="47"/>
  <c r="N10" i="47"/>
  <c r="N11" i="47"/>
  <c r="N12" i="47"/>
  <c r="N13" i="47"/>
  <c r="N14" i="47"/>
  <c r="N15" i="47"/>
  <c r="N16" i="47"/>
  <c r="N17" i="47"/>
  <c r="N18" i="47"/>
  <c r="N19" i="47"/>
  <c r="N20" i="47"/>
  <c r="N21" i="47"/>
  <c r="N22" i="47"/>
  <c r="N23" i="47"/>
  <c r="N24" i="47"/>
  <c r="N25" i="47"/>
  <c r="N26" i="47"/>
  <c r="N27" i="47"/>
  <c r="N28" i="47"/>
  <c r="N29" i="47"/>
  <c r="N30" i="47"/>
  <c r="N31" i="47"/>
  <c r="N32" i="47"/>
  <c r="N33" i="47"/>
  <c r="N34" i="47"/>
  <c r="N35" i="47"/>
  <c r="N36" i="47"/>
  <c r="N37" i="47"/>
  <c r="N38" i="47"/>
  <c r="N40" i="47"/>
  <c r="N41" i="47"/>
  <c r="N42" i="47"/>
  <c r="N43" i="47"/>
  <c r="N44" i="47"/>
  <c r="N45" i="47"/>
  <c r="N46" i="47"/>
  <c r="N47" i="47"/>
  <c r="N8" i="47"/>
  <c r="AH25" i="47" l="1"/>
  <c r="AH9" i="47"/>
  <c r="AY35" i="47"/>
  <c r="AY31" i="47"/>
  <c r="AY27" i="47"/>
  <c r="AY23" i="47"/>
  <c r="AY19" i="47"/>
  <c r="AY15" i="47"/>
  <c r="AY11" i="47"/>
  <c r="G46" i="14"/>
  <c r="H46" i="14" s="1"/>
  <c r="G46" i="13"/>
  <c r="H46" i="13" s="1"/>
  <c r="G46" i="12"/>
  <c r="H46" i="12" s="1"/>
  <c r="G46" i="11"/>
  <c r="H46" i="11" s="1"/>
  <c r="G46" i="10"/>
  <c r="H46" i="10" s="1"/>
  <c r="G46" i="9"/>
  <c r="H46" i="9" s="1"/>
  <c r="G46" i="8"/>
  <c r="H46" i="8" s="1"/>
  <c r="G46" i="1"/>
  <c r="H46" i="1" s="1"/>
  <c r="G46" i="15"/>
  <c r="H46" i="15" s="1"/>
  <c r="G46" i="16"/>
  <c r="H46" i="16" s="1"/>
  <c r="G46" i="17"/>
  <c r="H46" i="17" s="1"/>
  <c r="G46" i="18"/>
  <c r="H46" i="18" s="1"/>
  <c r="G46" i="19"/>
  <c r="H46" i="19" s="1"/>
  <c r="G46" i="20"/>
  <c r="H46" i="20" s="1"/>
  <c r="G46" i="21"/>
  <c r="H46" i="21" s="1"/>
  <c r="G46" i="22"/>
  <c r="H46" i="22" s="1"/>
  <c r="G46" i="23"/>
  <c r="H46" i="23" s="1"/>
  <c r="G46" i="24"/>
  <c r="H46" i="24" s="1"/>
  <c r="G46" i="25"/>
  <c r="H46" i="25" s="1"/>
  <c r="G46" i="26"/>
  <c r="H46" i="26" s="1"/>
  <c r="G46" i="27"/>
  <c r="H46" i="27" s="1"/>
  <c r="G46" i="28"/>
  <c r="H46" i="28" s="1"/>
  <c r="G46" i="29"/>
  <c r="H46" i="29" s="1"/>
  <c r="G46" i="30"/>
  <c r="H46" i="30" s="1"/>
  <c r="G46" i="31"/>
  <c r="H46" i="31" s="1"/>
  <c r="G46" i="32"/>
  <c r="H46" i="32" s="1"/>
  <c r="G46" i="33"/>
  <c r="H46" i="33" s="1"/>
  <c r="G46" i="34"/>
  <c r="H46" i="34" s="1"/>
  <c r="G46" i="35"/>
  <c r="H46" i="35" s="1"/>
  <c r="G46" i="36"/>
  <c r="H46" i="36" s="1"/>
  <c r="G46" i="37"/>
  <c r="H46" i="37" s="1"/>
  <c r="G46" i="38"/>
  <c r="H46" i="38" s="1"/>
  <c r="G46" i="39"/>
  <c r="H46" i="39" s="1"/>
  <c r="H46" i="40"/>
  <c r="I46" i="40" s="1"/>
  <c r="G46" i="41"/>
  <c r="H46" i="41" s="1"/>
  <c r="G46" i="43"/>
  <c r="H46" i="43" s="1"/>
  <c r="G46" i="44"/>
  <c r="H46" i="44" s="1"/>
  <c r="G46" i="45"/>
  <c r="H46" i="45" s="1"/>
  <c r="H46" i="46"/>
  <c r="I46" i="46" s="1"/>
  <c r="H15" i="46" l="1"/>
  <c r="I15" i="46" s="1"/>
  <c r="G5" i="32"/>
  <c r="G21" i="14"/>
  <c r="H21" i="14" s="1"/>
  <c r="G22" i="14"/>
  <c r="H22" i="14" s="1"/>
  <c r="G23" i="14"/>
  <c r="H23" i="14" s="1"/>
  <c r="G24" i="14"/>
  <c r="H24" i="14" s="1"/>
  <c r="G25" i="14"/>
  <c r="H25" i="14" s="1"/>
  <c r="G26" i="14"/>
  <c r="H26" i="14" s="1"/>
  <c r="G27" i="14"/>
  <c r="H27" i="14" s="1"/>
  <c r="G28" i="14"/>
  <c r="H28" i="14" s="1"/>
  <c r="G29" i="14"/>
  <c r="H29" i="14" s="1"/>
  <c r="G30" i="14"/>
  <c r="H30" i="14" s="1"/>
  <c r="G31" i="14"/>
  <c r="H31" i="14" s="1"/>
  <c r="G32" i="14"/>
  <c r="H32" i="14" s="1"/>
  <c r="G33" i="14"/>
  <c r="H33" i="14" s="1"/>
  <c r="G34" i="14"/>
  <c r="H34" i="14" s="1"/>
  <c r="G35" i="14"/>
  <c r="H35" i="14" s="1"/>
  <c r="G36" i="14"/>
  <c r="H36" i="14" s="1"/>
  <c r="G37" i="14"/>
  <c r="G38" i="14"/>
  <c r="H38" i="14" s="1"/>
  <c r="G39" i="14"/>
  <c r="H39" i="14" s="1"/>
  <c r="G40" i="14"/>
  <c r="H40" i="14" s="1"/>
  <c r="G41" i="14"/>
  <c r="H41" i="14" s="1"/>
  <c r="G42" i="14"/>
  <c r="H42" i="14" s="1"/>
  <c r="G43" i="14"/>
  <c r="H43" i="14" s="1"/>
  <c r="G6" i="14"/>
  <c r="G7" i="14"/>
  <c r="G8" i="14"/>
  <c r="G9" i="14"/>
  <c r="G10" i="14"/>
  <c r="G11" i="14"/>
  <c r="G12" i="14"/>
  <c r="G13" i="14"/>
  <c r="G14" i="14"/>
  <c r="G15" i="14"/>
  <c r="G16" i="14"/>
  <c r="G17" i="14"/>
  <c r="G18" i="14"/>
  <c r="G19" i="14"/>
  <c r="G20" i="14"/>
  <c r="G5" i="14"/>
  <c r="H5" i="14" s="1"/>
  <c r="G11" i="13"/>
  <c r="G12" i="13"/>
  <c r="H12" i="13" s="1"/>
  <c r="G13" i="13"/>
  <c r="H13" i="13" s="1"/>
  <c r="G14" i="13"/>
  <c r="H14" i="13" s="1"/>
  <c r="G15" i="13"/>
  <c r="H15" i="13" s="1"/>
  <c r="G16" i="13"/>
  <c r="H16" i="13" s="1"/>
  <c r="G17" i="13"/>
  <c r="H17" i="13" s="1"/>
  <c r="G18" i="13"/>
  <c r="H18" i="13" s="1"/>
  <c r="G19" i="13"/>
  <c r="H19" i="13" s="1"/>
  <c r="G20" i="13"/>
  <c r="H20" i="13" s="1"/>
  <c r="G21" i="13"/>
  <c r="G22" i="13"/>
  <c r="H22" i="13" s="1"/>
  <c r="G23" i="13"/>
  <c r="H23" i="13" s="1"/>
  <c r="G24" i="13"/>
  <c r="H24" i="13" s="1"/>
  <c r="G25" i="13"/>
  <c r="H25" i="13" s="1"/>
  <c r="G26" i="13"/>
  <c r="H26" i="13" s="1"/>
  <c r="G27" i="13"/>
  <c r="H27" i="13" s="1"/>
  <c r="G28" i="13"/>
  <c r="H28" i="13" s="1"/>
  <c r="G29" i="13"/>
  <c r="H29" i="13" s="1"/>
  <c r="G30" i="13"/>
  <c r="H30" i="13" s="1"/>
  <c r="G31" i="13"/>
  <c r="H31" i="13" s="1"/>
  <c r="G32" i="13"/>
  <c r="H32" i="13" s="1"/>
  <c r="G33" i="13"/>
  <c r="H33" i="13" s="1"/>
  <c r="G34" i="13"/>
  <c r="H34" i="13" s="1"/>
  <c r="G35" i="13"/>
  <c r="H35" i="13" s="1"/>
  <c r="G36" i="13"/>
  <c r="H36" i="13" s="1"/>
  <c r="G37" i="13"/>
  <c r="H37" i="13" s="1"/>
  <c r="G38" i="13"/>
  <c r="H38" i="13" s="1"/>
  <c r="G39" i="13"/>
  <c r="H39" i="13" s="1"/>
  <c r="G40" i="13"/>
  <c r="H40" i="13" s="1"/>
  <c r="G41" i="13"/>
  <c r="G42" i="13"/>
  <c r="H42" i="13" s="1"/>
  <c r="G43" i="13"/>
  <c r="H43" i="13" s="1"/>
  <c r="G6" i="13"/>
  <c r="H6" i="13" s="1"/>
  <c r="G7" i="13"/>
  <c r="H7" i="13" s="1"/>
  <c r="G8" i="13"/>
  <c r="H8" i="13" s="1"/>
  <c r="G9" i="13"/>
  <c r="H9" i="13" s="1"/>
  <c r="G10" i="13"/>
  <c r="H10" i="13" s="1"/>
  <c r="G5" i="13"/>
  <c r="H5" i="13" s="1"/>
  <c r="G6" i="12"/>
  <c r="G7" i="12"/>
  <c r="H7" i="12" s="1"/>
  <c r="G8" i="12"/>
  <c r="H8" i="12" s="1"/>
  <c r="G9" i="12"/>
  <c r="G10" i="12"/>
  <c r="H10" i="12" s="1"/>
  <c r="G11" i="12"/>
  <c r="H11" i="12" s="1"/>
  <c r="G12" i="12"/>
  <c r="H12" i="12" s="1"/>
  <c r="G13" i="12"/>
  <c r="H13" i="12" s="1"/>
  <c r="G14" i="12"/>
  <c r="G15" i="12"/>
  <c r="H15" i="12" s="1"/>
  <c r="G16" i="12"/>
  <c r="H16" i="12" s="1"/>
  <c r="G17" i="12"/>
  <c r="H17" i="12" s="1"/>
  <c r="G18" i="12"/>
  <c r="H18" i="12" s="1"/>
  <c r="G19" i="12"/>
  <c r="H19" i="12" s="1"/>
  <c r="G20" i="12"/>
  <c r="H20" i="12" s="1"/>
  <c r="G21" i="12"/>
  <c r="H21" i="12" s="1"/>
  <c r="G22" i="12"/>
  <c r="G23" i="12"/>
  <c r="H23" i="12" s="1"/>
  <c r="G24" i="12"/>
  <c r="H24" i="12" s="1"/>
  <c r="G25" i="12"/>
  <c r="H25" i="12" s="1"/>
  <c r="G26" i="12"/>
  <c r="H26" i="12" s="1"/>
  <c r="G27" i="12"/>
  <c r="H27" i="12" s="1"/>
  <c r="G28" i="12"/>
  <c r="H28" i="12" s="1"/>
  <c r="G29" i="12"/>
  <c r="H29" i="12" s="1"/>
  <c r="G30" i="12"/>
  <c r="G31" i="12"/>
  <c r="H31" i="12" s="1"/>
  <c r="G32" i="12"/>
  <c r="H32" i="12" s="1"/>
  <c r="G33" i="12"/>
  <c r="H33" i="12" s="1"/>
  <c r="G34" i="12"/>
  <c r="G35" i="12"/>
  <c r="H35" i="12" s="1"/>
  <c r="G36" i="12"/>
  <c r="H36" i="12" s="1"/>
  <c r="G37" i="12"/>
  <c r="H37" i="12" s="1"/>
  <c r="G38" i="12"/>
  <c r="H38" i="12" s="1"/>
  <c r="G39" i="12"/>
  <c r="H39" i="12" s="1"/>
  <c r="G40" i="12"/>
  <c r="H40" i="12" s="1"/>
  <c r="G41" i="12"/>
  <c r="H41" i="12" s="1"/>
  <c r="G42" i="12"/>
  <c r="H42" i="12" s="1"/>
  <c r="G43" i="12"/>
  <c r="H43" i="12" s="1"/>
  <c r="G5" i="12"/>
  <c r="H5" i="12" s="1"/>
  <c r="G15" i="11"/>
  <c r="H15" i="11" s="1"/>
  <c r="G16" i="11"/>
  <c r="H16" i="11" s="1"/>
  <c r="G17" i="11"/>
  <c r="H17" i="11" s="1"/>
  <c r="G18" i="11"/>
  <c r="H18" i="11" s="1"/>
  <c r="G19" i="11"/>
  <c r="H19" i="11" s="1"/>
  <c r="G20" i="11"/>
  <c r="H20" i="11" s="1"/>
  <c r="G21" i="11"/>
  <c r="H21" i="11" s="1"/>
  <c r="G22" i="11"/>
  <c r="H22" i="11" s="1"/>
  <c r="G23" i="11"/>
  <c r="H23" i="11" s="1"/>
  <c r="G24" i="11"/>
  <c r="H24" i="11" s="1"/>
  <c r="G25" i="11"/>
  <c r="H25" i="11" s="1"/>
  <c r="G26" i="11"/>
  <c r="H26" i="11" s="1"/>
  <c r="G27" i="11"/>
  <c r="H27" i="11" s="1"/>
  <c r="G28" i="11"/>
  <c r="H28" i="11" s="1"/>
  <c r="G29" i="11"/>
  <c r="H29" i="11" s="1"/>
  <c r="G30" i="11"/>
  <c r="H30" i="11" s="1"/>
  <c r="G31" i="11"/>
  <c r="H31" i="11" s="1"/>
  <c r="G32" i="11"/>
  <c r="H32" i="11" s="1"/>
  <c r="G33" i="11"/>
  <c r="H33" i="11" s="1"/>
  <c r="G34" i="11"/>
  <c r="H34" i="11" s="1"/>
  <c r="G35" i="11"/>
  <c r="H35" i="11" s="1"/>
  <c r="G36" i="11"/>
  <c r="H36" i="11" s="1"/>
  <c r="G37" i="11"/>
  <c r="H37" i="11" s="1"/>
  <c r="G38" i="11"/>
  <c r="H38" i="11" s="1"/>
  <c r="G39" i="11"/>
  <c r="H39" i="11" s="1"/>
  <c r="G40" i="11"/>
  <c r="H40" i="11" s="1"/>
  <c r="G41" i="11"/>
  <c r="H41" i="11" s="1"/>
  <c r="G42" i="11"/>
  <c r="H42" i="11" s="1"/>
  <c r="G43" i="11"/>
  <c r="H43" i="11" s="1"/>
  <c r="G6" i="11"/>
  <c r="H6" i="11" s="1"/>
  <c r="G7" i="11"/>
  <c r="H7" i="11" s="1"/>
  <c r="G8" i="11"/>
  <c r="H8" i="11" s="1"/>
  <c r="G9" i="11"/>
  <c r="H9" i="11" s="1"/>
  <c r="G10" i="11"/>
  <c r="H10" i="11" s="1"/>
  <c r="G11" i="11"/>
  <c r="G12" i="11"/>
  <c r="H12" i="11" s="1"/>
  <c r="G13" i="11"/>
  <c r="H13" i="11" s="1"/>
  <c r="G14" i="11"/>
  <c r="H14" i="11" s="1"/>
  <c r="G5" i="11"/>
  <c r="H5" i="11" s="1"/>
  <c r="G10" i="10"/>
  <c r="H10" i="10" s="1"/>
  <c r="G11" i="10"/>
  <c r="H11" i="10" s="1"/>
  <c r="G12" i="10"/>
  <c r="H12" i="10" s="1"/>
  <c r="G13" i="10"/>
  <c r="H13" i="10" s="1"/>
  <c r="G14" i="10"/>
  <c r="H14" i="10" s="1"/>
  <c r="G15" i="10"/>
  <c r="H15" i="10" s="1"/>
  <c r="G16" i="10"/>
  <c r="H16" i="10" s="1"/>
  <c r="G17" i="10"/>
  <c r="H17" i="10" s="1"/>
  <c r="G18" i="10"/>
  <c r="H18" i="10" s="1"/>
  <c r="G19" i="10"/>
  <c r="H19" i="10" s="1"/>
  <c r="G20" i="10"/>
  <c r="G21" i="10"/>
  <c r="H21" i="10" s="1"/>
  <c r="G22" i="10"/>
  <c r="H22" i="10" s="1"/>
  <c r="G23" i="10"/>
  <c r="H23" i="10" s="1"/>
  <c r="G24" i="10"/>
  <c r="H24" i="10" s="1"/>
  <c r="G25" i="10"/>
  <c r="G26" i="10"/>
  <c r="H26" i="10" s="1"/>
  <c r="G27" i="10"/>
  <c r="H27" i="10" s="1"/>
  <c r="G28" i="10"/>
  <c r="H28" i="10" s="1"/>
  <c r="G29" i="10"/>
  <c r="H29" i="10" s="1"/>
  <c r="G30" i="10"/>
  <c r="H30" i="10" s="1"/>
  <c r="G31" i="10"/>
  <c r="H31" i="10" s="1"/>
  <c r="G32" i="10"/>
  <c r="H32" i="10" s="1"/>
  <c r="G33" i="10"/>
  <c r="G34" i="10"/>
  <c r="H34" i="10" s="1"/>
  <c r="G35" i="10"/>
  <c r="H35" i="10" s="1"/>
  <c r="G36" i="10"/>
  <c r="H36" i="10" s="1"/>
  <c r="G37" i="10"/>
  <c r="H37" i="10" s="1"/>
  <c r="G38" i="10"/>
  <c r="H38" i="10" s="1"/>
  <c r="G39" i="10"/>
  <c r="H39" i="10" s="1"/>
  <c r="G40" i="10"/>
  <c r="H40" i="10" s="1"/>
  <c r="G41" i="10"/>
  <c r="H41" i="10" s="1"/>
  <c r="G42" i="10"/>
  <c r="H42" i="10" s="1"/>
  <c r="G43" i="10"/>
  <c r="H43" i="10" s="1"/>
  <c r="G6" i="10"/>
  <c r="H6" i="10" s="1"/>
  <c r="G7" i="10"/>
  <c r="G8" i="10"/>
  <c r="G9" i="10"/>
  <c r="H9" i="10" s="1"/>
  <c r="G5" i="10"/>
  <c r="G6" i="9"/>
  <c r="G7" i="9"/>
  <c r="H7" i="9" s="1"/>
  <c r="G8" i="9"/>
  <c r="H8" i="9" s="1"/>
  <c r="G9" i="9"/>
  <c r="H9" i="9" s="1"/>
  <c r="G10" i="9"/>
  <c r="H10" i="9" s="1"/>
  <c r="G11" i="9"/>
  <c r="H11" i="9" s="1"/>
  <c r="G12" i="9"/>
  <c r="H12" i="9" s="1"/>
  <c r="G13" i="9"/>
  <c r="H13" i="9" s="1"/>
  <c r="G14" i="9"/>
  <c r="H14" i="9" s="1"/>
  <c r="G15" i="9"/>
  <c r="H15" i="9" s="1"/>
  <c r="G16" i="9"/>
  <c r="H16" i="9" s="1"/>
  <c r="G17" i="9"/>
  <c r="H17" i="9" s="1"/>
  <c r="G18" i="9"/>
  <c r="H18" i="9" s="1"/>
  <c r="G19" i="9"/>
  <c r="H19" i="9" s="1"/>
  <c r="G20" i="9"/>
  <c r="H20" i="9" s="1"/>
  <c r="G21" i="9"/>
  <c r="H21" i="9" s="1"/>
  <c r="G22" i="9"/>
  <c r="H22" i="9" s="1"/>
  <c r="G23" i="9"/>
  <c r="H23" i="9" s="1"/>
  <c r="G24" i="9"/>
  <c r="H24" i="9" s="1"/>
  <c r="G25" i="9"/>
  <c r="G26" i="9"/>
  <c r="H26" i="9" s="1"/>
  <c r="G27" i="9"/>
  <c r="H27" i="9" s="1"/>
  <c r="G28" i="9"/>
  <c r="H28" i="9" s="1"/>
  <c r="G29" i="9"/>
  <c r="G30" i="9"/>
  <c r="H30" i="9" s="1"/>
  <c r="G31" i="9"/>
  <c r="H31" i="9" s="1"/>
  <c r="G32" i="9"/>
  <c r="H32" i="9" s="1"/>
  <c r="G33" i="9"/>
  <c r="H33" i="9" s="1"/>
  <c r="G34" i="9"/>
  <c r="H34" i="9" s="1"/>
  <c r="G35" i="9"/>
  <c r="H35" i="9" s="1"/>
  <c r="G36" i="9"/>
  <c r="H36" i="9" s="1"/>
  <c r="G37" i="9"/>
  <c r="G38" i="9"/>
  <c r="H38" i="9" s="1"/>
  <c r="G39" i="9"/>
  <c r="H39" i="9" s="1"/>
  <c r="G40" i="9"/>
  <c r="H40" i="9" s="1"/>
  <c r="G41" i="9"/>
  <c r="H41" i="9" s="1"/>
  <c r="G42" i="9"/>
  <c r="H42" i="9" s="1"/>
  <c r="G43" i="9"/>
  <c r="H43" i="9" s="1"/>
  <c r="G5" i="9"/>
  <c r="H5" i="9" s="1"/>
  <c r="G12" i="8"/>
  <c r="H12" i="8" s="1"/>
  <c r="G13" i="8"/>
  <c r="H13" i="8" s="1"/>
  <c r="G14" i="8"/>
  <c r="H14" i="8" s="1"/>
  <c r="G15" i="8"/>
  <c r="H15" i="8" s="1"/>
  <c r="G16" i="8"/>
  <c r="H16" i="8" s="1"/>
  <c r="G17" i="8"/>
  <c r="H17" i="8" s="1"/>
  <c r="G18" i="8"/>
  <c r="H18" i="8" s="1"/>
  <c r="G19" i="8"/>
  <c r="H19" i="8" s="1"/>
  <c r="G20" i="8"/>
  <c r="H20" i="8" s="1"/>
  <c r="G21" i="8"/>
  <c r="H21" i="8" s="1"/>
  <c r="G22" i="8"/>
  <c r="H22" i="8" s="1"/>
  <c r="G23" i="8"/>
  <c r="H23" i="8" s="1"/>
  <c r="G24" i="8"/>
  <c r="H24" i="8" s="1"/>
  <c r="G25" i="8"/>
  <c r="H25" i="8" s="1"/>
  <c r="G26" i="8"/>
  <c r="H26" i="8" s="1"/>
  <c r="G27" i="8"/>
  <c r="H27" i="8" s="1"/>
  <c r="G28" i="8"/>
  <c r="H28" i="8" s="1"/>
  <c r="G29" i="8"/>
  <c r="H29" i="8" s="1"/>
  <c r="G30" i="8"/>
  <c r="H30" i="8" s="1"/>
  <c r="G31" i="8"/>
  <c r="G32" i="8"/>
  <c r="H32" i="8" s="1"/>
  <c r="G33" i="8"/>
  <c r="H33" i="8" s="1"/>
  <c r="G34" i="8"/>
  <c r="H34" i="8" s="1"/>
  <c r="G35" i="8"/>
  <c r="H35" i="8" s="1"/>
  <c r="G36" i="8"/>
  <c r="H36" i="8" s="1"/>
  <c r="G37" i="8"/>
  <c r="H37" i="8" s="1"/>
  <c r="G38" i="8"/>
  <c r="H38" i="8" s="1"/>
  <c r="G39" i="8"/>
  <c r="H39" i="8" s="1"/>
  <c r="G40" i="8"/>
  <c r="H40" i="8" s="1"/>
  <c r="G41" i="8"/>
  <c r="H41" i="8" s="1"/>
  <c r="G42" i="8"/>
  <c r="H42" i="8" s="1"/>
  <c r="G43" i="8"/>
  <c r="H43" i="8" s="1"/>
  <c r="G6" i="8"/>
  <c r="H6" i="8" s="1"/>
  <c r="G7" i="8"/>
  <c r="H7" i="8" s="1"/>
  <c r="G8" i="8"/>
  <c r="G9" i="8"/>
  <c r="H9" i="8" s="1"/>
  <c r="G10" i="8"/>
  <c r="H10" i="8" s="1"/>
  <c r="G11" i="8"/>
  <c r="H11" i="8" s="1"/>
  <c r="G5" i="8"/>
  <c r="H5" i="8" s="1"/>
  <c r="G12" i="1"/>
  <c r="H12" i="1" s="1"/>
  <c r="G13" i="1"/>
  <c r="H13" i="1" s="1"/>
  <c r="G14" i="1"/>
  <c r="H14" i="1" s="1"/>
  <c r="G15" i="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G40" i="1"/>
  <c r="H40" i="1" s="1"/>
  <c r="G41" i="1"/>
  <c r="H41" i="1" s="1"/>
  <c r="G42" i="1"/>
  <c r="H42" i="1" s="1"/>
  <c r="G43" i="1"/>
  <c r="H43" i="1" s="1"/>
  <c r="G6" i="1"/>
  <c r="H6" i="1" s="1"/>
  <c r="G7" i="1"/>
  <c r="H7" i="1" s="1"/>
  <c r="G8" i="1"/>
  <c r="G9" i="1"/>
  <c r="H9" i="1" s="1"/>
  <c r="G10" i="1"/>
  <c r="H10" i="1" s="1"/>
  <c r="G11" i="1"/>
  <c r="H11" i="1" s="1"/>
  <c r="G5" i="1"/>
  <c r="G10" i="15"/>
  <c r="H10" i="15" s="1"/>
  <c r="G11" i="15"/>
  <c r="H11" i="15" s="1"/>
  <c r="G12" i="15"/>
  <c r="H12" i="15" s="1"/>
  <c r="G13" i="15"/>
  <c r="G14" i="15"/>
  <c r="H14" i="15" s="1"/>
  <c r="G15" i="15"/>
  <c r="H15" i="15" s="1"/>
  <c r="G16" i="15"/>
  <c r="H16" i="15" s="1"/>
  <c r="G17" i="15"/>
  <c r="G18" i="15"/>
  <c r="G19" i="15"/>
  <c r="H19" i="15" s="1"/>
  <c r="G20" i="15"/>
  <c r="H20" i="15" s="1"/>
  <c r="G21" i="15"/>
  <c r="H21" i="15" s="1"/>
  <c r="G22" i="15"/>
  <c r="H22" i="15" s="1"/>
  <c r="G23" i="15"/>
  <c r="H23" i="15" s="1"/>
  <c r="G24" i="15"/>
  <c r="H24" i="15" s="1"/>
  <c r="G25" i="15"/>
  <c r="H25" i="15" s="1"/>
  <c r="G26" i="15"/>
  <c r="H26" i="15" s="1"/>
  <c r="G27" i="15"/>
  <c r="H27" i="15" s="1"/>
  <c r="G28" i="15"/>
  <c r="H28" i="15" s="1"/>
  <c r="G29" i="15"/>
  <c r="H29" i="15" s="1"/>
  <c r="G30" i="15"/>
  <c r="H30" i="15" s="1"/>
  <c r="G31" i="15"/>
  <c r="H31" i="15" s="1"/>
  <c r="G32" i="15"/>
  <c r="H32" i="15" s="1"/>
  <c r="G33" i="15"/>
  <c r="G34" i="15"/>
  <c r="G35" i="15"/>
  <c r="H35" i="15" s="1"/>
  <c r="G36" i="15"/>
  <c r="H36" i="15" s="1"/>
  <c r="G37" i="15"/>
  <c r="H37" i="15" s="1"/>
  <c r="G38" i="15"/>
  <c r="G39" i="15"/>
  <c r="H39" i="15" s="1"/>
  <c r="G40" i="15"/>
  <c r="H40" i="15" s="1"/>
  <c r="G41" i="15"/>
  <c r="H41" i="15" s="1"/>
  <c r="G42" i="15"/>
  <c r="H42" i="15" s="1"/>
  <c r="G43" i="15"/>
  <c r="H43" i="15" s="1"/>
  <c r="G6" i="15"/>
  <c r="H6" i="15" s="1"/>
  <c r="G7" i="15"/>
  <c r="H7" i="15" s="1"/>
  <c r="G8" i="15"/>
  <c r="H8" i="15" s="1"/>
  <c r="G9" i="15"/>
  <c r="H9" i="15" s="1"/>
  <c r="G5" i="15"/>
  <c r="G12" i="16"/>
  <c r="H12" i="16" s="1"/>
  <c r="G13" i="16"/>
  <c r="H13" i="16" s="1"/>
  <c r="G14" i="16"/>
  <c r="H14" i="16" s="1"/>
  <c r="G15" i="16"/>
  <c r="H15" i="16" s="1"/>
  <c r="G16" i="16"/>
  <c r="H16" i="16" s="1"/>
  <c r="G17" i="16"/>
  <c r="H17" i="16" s="1"/>
  <c r="G18" i="16"/>
  <c r="H18" i="16" s="1"/>
  <c r="G19" i="16"/>
  <c r="G20" i="16"/>
  <c r="G21" i="16"/>
  <c r="H21" i="16" s="1"/>
  <c r="G22" i="16"/>
  <c r="H22" i="16" s="1"/>
  <c r="G23" i="16"/>
  <c r="H23" i="16" s="1"/>
  <c r="G24" i="16"/>
  <c r="H24" i="16" s="1"/>
  <c r="G25" i="16"/>
  <c r="H25" i="16" s="1"/>
  <c r="G26" i="16"/>
  <c r="H26" i="16" s="1"/>
  <c r="G27" i="16"/>
  <c r="G28" i="16"/>
  <c r="H28" i="16" s="1"/>
  <c r="G29" i="16"/>
  <c r="H29" i="16" s="1"/>
  <c r="G30" i="16"/>
  <c r="H30" i="16" s="1"/>
  <c r="G31" i="16"/>
  <c r="G32" i="16"/>
  <c r="H32" i="16" s="1"/>
  <c r="G33" i="16"/>
  <c r="H33" i="16" s="1"/>
  <c r="G34" i="16"/>
  <c r="H34" i="16" s="1"/>
  <c r="G35" i="16"/>
  <c r="H35" i="16" s="1"/>
  <c r="G36" i="16"/>
  <c r="H36" i="16" s="1"/>
  <c r="G37" i="16"/>
  <c r="H37" i="16" s="1"/>
  <c r="G38" i="16"/>
  <c r="H38" i="16" s="1"/>
  <c r="G39" i="16"/>
  <c r="G40" i="16"/>
  <c r="H40" i="16" s="1"/>
  <c r="G41" i="16"/>
  <c r="H41" i="16" s="1"/>
  <c r="G42" i="16"/>
  <c r="H42" i="16" s="1"/>
  <c r="G43" i="16"/>
  <c r="H43" i="16" s="1"/>
  <c r="G6" i="16"/>
  <c r="H6" i="16" s="1"/>
  <c r="G7" i="16"/>
  <c r="H7" i="16" s="1"/>
  <c r="G8" i="16"/>
  <c r="H8" i="16" s="1"/>
  <c r="G9" i="16"/>
  <c r="G10" i="16"/>
  <c r="H10" i="16" s="1"/>
  <c r="G11" i="16"/>
  <c r="H11" i="16" s="1"/>
  <c r="G5" i="16"/>
  <c r="H5" i="16" s="1"/>
  <c r="G12" i="17"/>
  <c r="H12" i="17" s="1"/>
  <c r="G13" i="17"/>
  <c r="H13" i="17" s="1"/>
  <c r="G14" i="17"/>
  <c r="H14" i="17" s="1"/>
  <c r="G15" i="17"/>
  <c r="G16" i="17"/>
  <c r="G17" i="17"/>
  <c r="H17" i="17" s="1"/>
  <c r="G18" i="17"/>
  <c r="H18" i="17" s="1"/>
  <c r="G19" i="17"/>
  <c r="H19" i="17" s="1"/>
  <c r="G20" i="17"/>
  <c r="H20" i="17" s="1"/>
  <c r="G21" i="17"/>
  <c r="H21" i="17" s="1"/>
  <c r="G22" i="17"/>
  <c r="H22" i="17" s="1"/>
  <c r="G23" i="17"/>
  <c r="H23" i="17" s="1"/>
  <c r="G24" i="17"/>
  <c r="H24" i="17" s="1"/>
  <c r="G25" i="17"/>
  <c r="H25" i="17" s="1"/>
  <c r="G26" i="17"/>
  <c r="H26" i="17" s="1"/>
  <c r="G27" i="17"/>
  <c r="H27" i="17" s="1"/>
  <c r="G28" i="17"/>
  <c r="H28" i="17" s="1"/>
  <c r="G29" i="17"/>
  <c r="H29" i="17" s="1"/>
  <c r="G30" i="17"/>
  <c r="H30" i="17" s="1"/>
  <c r="G31" i="17"/>
  <c r="G32" i="17"/>
  <c r="H32" i="17" s="1"/>
  <c r="G33" i="17"/>
  <c r="H33" i="17" s="1"/>
  <c r="G34" i="17"/>
  <c r="H34" i="17" s="1"/>
  <c r="G35" i="17"/>
  <c r="H35" i="17" s="1"/>
  <c r="G36" i="17"/>
  <c r="H36" i="17" s="1"/>
  <c r="G37" i="17"/>
  <c r="H37" i="17" s="1"/>
  <c r="G38" i="17"/>
  <c r="H38" i="17" s="1"/>
  <c r="G39" i="17"/>
  <c r="G40" i="17"/>
  <c r="H40" i="17" s="1"/>
  <c r="G41" i="17"/>
  <c r="H41" i="17" s="1"/>
  <c r="G42" i="17"/>
  <c r="H42" i="17" s="1"/>
  <c r="G43" i="17"/>
  <c r="H43" i="17" s="1"/>
  <c r="G6" i="17"/>
  <c r="H6" i="17" s="1"/>
  <c r="G7" i="17"/>
  <c r="H7" i="17" s="1"/>
  <c r="G8" i="17"/>
  <c r="H8" i="17" s="1"/>
  <c r="G9" i="17"/>
  <c r="H9" i="17" s="1"/>
  <c r="G10" i="17"/>
  <c r="H10" i="17" s="1"/>
  <c r="G11" i="17"/>
  <c r="H11" i="17" s="1"/>
  <c r="G5" i="17"/>
  <c r="G22" i="18"/>
  <c r="H22" i="18" s="1"/>
  <c r="G23" i="18"/>
  <c r="H23" i="18" s="1"/>
  <c r="G24" i="18"/>
  <c r="H24" i="18" s="1"/>
  <c r="G25" i="18"/>
  <c r="H25" i="18" s="1"/>
  <c r="G26" i="18"/>
  <c r="G27" i="18"/>
  <c r="H27" i="18" s="1"/>
  <c r="G28" i="18"/>
  <c r="H28" i="18" s="1"/>
  <c r="G29" i="18"/>
  <c r="H29" i="18" s="1"/>
  <c r="G30" i="18"/>
  <c r="H30" i="18" s="1"/>
  <c r="G31" i="18"/>
  <c r="H31" i="18" s="1"/>
  <c r="G32" i="18"/>
  <c r="H32" i="18" s="1"/>
  <c r="G33" i="18"/>
  <c r="G34" i="18"/>
  <c r="H34" i="18" s="1"/>
  <c r="G35" i="18"/>
  <c r="H35" i="18" s="1"/>
  <c r="G36" i="18"/>
  <c r="H36" i="18" s="1"/>
  <c r="G37" i="18"/>
  <c r="H37" i="18" s="1"/>
  <c r="G38" i="18"/>
  <c r="H38" i="18" s="1"/>
  <c r="G39" i="18"/>
  <c r="H39" i="18" s="1"/>
  <c r="G40" i="18"/>
  <c r="H40" i="18" s="1"/>
  <c r="G41" i="18"/>
  <c r="H41" i="18" s="1"/>
  <c r="G42" i="18"/>
  <c r="H42" i="18" s="1"/>
  <c r="G43" i="18"/>
  <c r="H43" i="18" s="1"/>
  <c r="G6" i="18"/>
  <c r="H6" i="18" s="1"/>
  <c r="G7" i="18"/>
  <c r="G8" i="18"/>
  <c r="H8" i="18" s="1"/>
  <c r="G9" i="18"/>
  <c r="H9" i="18" s="1"/>
  <c r="G10" i="18"/>
  <c r="H10" i="18" s="1"/>
  <c r="G11" i="18"/>
  <c r="H11" i="18" s="1"/>
  <c r="G12" i="18"/>
  <c r="H12" i="18" s="1"/>
  <c r="G13" i="18"/>
  <c r="H13" i="18" s="1"/>
  <c r="G14" i="18"/>
  <c r="H14" i="18" s="1"/>
  <c r="G15" i="18"/>
  <c r="H15" i="18" s="1"/>
  <c r="G16" i="18"/>
  <c r="H16" i="18" s="1"/>
  <c r="G17" i="18"/>
  <c r="H17" i="18" s="1"/>
  <c r="G18" i="18"/>
  <c r="H18" i="18" s="1"/>
  <c r="G19" i="18"/>
  <c r="H19" i="18" s="1"/>
  <c r="G20" i="18"/>
  <c r="H20" i="18" s="1"/>
  <c r="G21" i="18"/>
  <c r="G5" i="18"/>
  <c r="H5" i="18" s="1"/>
  <c r="G6" i="19"/>
  <c r="H6" i="19" s="1"/>
  <c r="G7" i="19"/>
  <c r="H7" i="19" s="1"/>
  <c r="G8" i="19"/>
  <c r="H8" i="19" s="1"/>
  <c r="G9" i="19"/>
  <c r="H9" i="19" s="1"/>
  <c r="G10" i="19"/>
  <c r="H10" i="19" s="1"/>
  <c r="G11" i="19"/>
  <c r="H11" i="19" s="1"/>
  <c r="G12" i="19"/>
  <c r="H12" i="19" s="1"/>
  <c r="G13" i="19"/>
  <c r="G14" i="19"/>
  <c r="H14" i="19" s="1"/>
  <c r="G15" i="19"/>
  <c r="H15" i="19" s="1"/>
  <c r="G16" i="19"/>
  <c r="H16" i="19" s="1"/>
  <c r="G17" i="19"/>
  <c r="H17" i="19" s="1"/>
  <c r="G18" i="19"/>
  <c r="H18" i="19" s="1"/>
  <c r="G19" i="19"/>
  <c r="H19" i="19" s="1"/>
  <c r="G20" i="19"/>
  <c r="H20" i="19" s="1"/>
  <c r="G21" i="19"/>
  <c r="H21" i="19" s="1"/>
  <c r="G22" i="19"/>
  <c r="H22" i="19" s="1"/>
  <c r="G23" i="19"/>
  <c r="H23" i="19" s="1"/>
  <c r="G24" i="19"/>
  <c r="H24" i="19" s="1"/>
  <c r="G25" i="19"/>
  <c r="H25" i="19" s="1"/>
  <c r="G26" i="19"/>
  <c r="G27" i="19"/>
  <c r="H27" i="19" s="1"/>
  <c r="G28" i="19"/>
  <c r="H28" i="19" s="1"/>
  <c r="G29" i="19"/>
  <c r="H29" i="19" s="1"/>
  <c r="G30" i="19"/>
  <c r="H30" i="19" s="1"/>
  <c r="G31" i="19"/>
  <c r="H31" i="19" s="1"/>
  <c r="G32" i="19"/>
  <c r="H32" i="19" s="1"/>
  <c r="G33" i="19"/>
  <c r="H33" i="19" s="1"/>
  <c r="G34" i="19"/>
  <c r="G35" i="19"/>
  <c r="H35" i="19" s="1"/>
  <c r="G36" i="19"/>
  <c r="H36" i="19" s="1"/>
  <c r="G37" i="19"/>
  <c r="H37" i="19" s="1"/>
  <c r="G38" i="19"/>
  <c r="H38" i="19" s="1"/>
  <c r="G39" i="19"/>
  <c r="H39" i="19" s="1"/>
  <c r="G40" i="19"/>
  <c r="H40" i="19" s="1"/>
  <c r="G41" i="19"/>
  <c r="H41" i="19" s="1"/>
  <c r="G42" i="19"/>
  <c r="H42" i="19" s="1"/>
  <c r="G43" i="19"/>
  <c r="H43" i="19" s="1"/>
  <c r="G5" i="19"/>
  <c r="H5" i="19" s="1"/>
  <c r="G6" i="20"/>
  <c r="H6" i="20" s="1"/>
  <c r="G7" i="20"/>
  <c r="H7" i="20" s="1"/>
  <c r="G8" i="20"/>
  <c r="H8" i="20" s="1"/>
  <c r="G9" i="20"/>
  <c r="G10" i="20"/>
  <c r="H10" i="20" s="1"/>
  <c r="G11" i="20"/>
  <c r="H11" i="20" s="1"/>
  <c r="G12" i="20"/>
  <c r="H12" i="20" s="1"/>
  <c r="G13" i="20"/>
  <c r="H13" i="20" s="1"/>
  <c r="G14" i="20"/>
  <c r="H14" i="20" s="1"/>
  <c r="G15" i="20"/>
  <c r="H15" i="20" s="1"/>
  <c r="G16" i="20"/>
  <c r="H16" i="20" s="1"/>
  <c r="G17" i="20"/>
  <c r="G18" i="20"/>
  <c r="H18" i="20" s="1"/>
  <c r="G19" i="20"/>
  <c r="H19" i="20" s="1"/>
  <c r="G20" i="20"/>
  <c r="H20" i="20" s="1"/>
  <c r="G21" i="20"/>
  <c r="H21" i="20" s="1"/>
  <c r="G22" i="20"/>
  <c r="H22" i="20" s="1"/>
  <c r="G23" i="20"/>
  <c r="H23" i="20" s="1"/>
  <c r="G24" i="20"/>
  <c r="H24" i="20" s="1"/>
  <c r="G25" i="20"/>
  <c r="H25" i="20" s="1"/>
  <c r="G26" i="20"/>
  <c r="G27" i="20"/>
  <c r="H27" i="20" s="1"/>
  <c r="G28" i="20"/>
  <c r="H28" i="20" s="1"/>
  <c r="G29" i="20"/>
  <c r="H29" i="20" s="1"/>
  <c r="G30" i="20"/>
  <c r="H30" i="20" s="1"/>
  <c r="G31" i="20"/>
  <c r="H31" i="20" s="1"/>
  <c r="G32" i="20"/>
  <c r="H32" i="20" s="1"/>
  <c r="G33" i="20"/>
  <c r="G34" i="20"/>
  <c r="G35" i="20"/>
  <c r="H35" i="20" s="1"/>
  <c r="G36" i="20"/>
  <c r="H36" i="20" s="1"/>
  <c r="G37" i="20"/>
  <c r="H37" i="20" s="1"/>
  <c r="G38" i="20"/>
  <c r="G39" i="20"/>
  <c r="H39" i="20" s="1"/>
  <c r="G40" i="20"/>
  <c r="H40" i="20" s="1"/>
  <c r="G41" i="20"/>
  <c r="H41" i="20" s="1"/>
  <c r="G42" i="20"/>
  <c r="H42" i="20" s="1"/>
  <c r="G43" i="20"/>
  <c r="H43" i="20" s="1"/>
  <c r="G5" i="20"/>
  <c r="H5" i="20" s="1"/>
  <c r="G10" i="21"/>
  <c r="G11" i="21"/>
  <c r="H11" i="21" s="1"/>
  <c r="G12" i="21"/>
  <c r="H12" i="21" s="1"/>
  <c r="G13" i="21"/>
  <c r="H13" i="21" s="1"/>
  <c r="G14" i="21"/>
  <c r="H14" i="21" s="1"/>
  <c r="G15" i="21"/>
  <c r="H15" i="21" s="1"/>
  <c r="G16" i="21"/>
  <c r="H16" i="21" s="1"/>
  <c r="G17" i="21"/>
  <c r="H17" i="21" s="1"/>
  <c r="G18" i="21"/>
  <c r="H18" i="21" s="1"/>
  <c r="G19" i="21"/>
  <c r="H19" i="21" s="1"/>
  <c r="G20" i="21"/>
  <c r="H20" i="21" s="1"/>
  <c r="G21" i="21"/>
  <c r="H21" i="21" s="1"/>
  <c r="G22" i="21"/>
  <c r="G23" i="21"/>
  <c r="H23" i="21" s="1"/>
  <c r="G24" i="21"/>
  <c r="H24" i="21" s="1"/>
  <c r="G25" i="21"/>
  <c r="H25" i="21" s="1"/>
  <c r="G26" i="21"/>
  <c r="H26" i="21" s="1"/>
  <c r="G27" i="21"/>
  <c r="H27" i="21" s="1"/>
  <c r="G28" i="21"/>
  <c r="H28" i="21" s="1"/>
  <c r="G29" i="21"/>
  <c r="H29" i="21" s="1"/>
  <c r="G30" i="21"/>
  <c r="H30" i="21" s="1"/>
  <c r="G31" i="21"/>
  <c r="H31" i="21" s="1"/>
  <c r="G32" i="21"/>
  <c r="H32" i="21" s="1"/>
  <c r="G33" i="21"/>
  <c r="G34" i="21"/>
  <c r="H34" i="21" s="1"/>
  <c r="G35" i="21"/>
  <c r="H35" i="21" s="1"/>
  <c r="G36" i="21"/>
  <c r="H36" i="21" s="1"/>
  <c r="G37" i="21"/>
  <c r="H37" i="21" s="1"/>
  <c r="G38" i="21"/>
  <c r="H38" i="21" s="1"/>
  <c r="G39" i="21"/>
  <c r="H39" i="21" s="1"/>
  <c r="G40" i="21"/>
  <c r="H40" i="21" s="1"/>
  <c r="G41" i="21"/>
  <c r="H41" i="21" s="1"/>
  <c r="G42" i="21"/>
  <c r="G43" i="21"/>
  <c r="H43" i="21" s="1"/>
  <c r="G6" i="21"/>
  <c r="H6" i="21" s="1"/>
  <c r="G7" i="21"/>
  <c r="G8" i="21"/>
  <c r="H8" i="21" s="1"/>
  <c r="G9" i="21"/>
  <c r="H9" i="21" s="1"/>
  <c r="G5" i="21"/>
  <c r="G12" i="22"/>
  <c r="H12" i="22" s="1"/>
  <c r="G13" i="22"/>
  <c r="H13" i="22" s="1"/>
  <c r="G14" i="22"/>
  <c r="H14" i="22" s="1"/>
  <c r="G15" i="22"/>
  <c r="G16" i="22"/>
  <c r="H16" i="22" s="1"/>
  <c r="G17" i="22"/>
  <c r="H17" i="22" s="1"/>
  <c r="G18" i="22"/>
  <c r="H18" i="22" s="1"/>
  <c r="G19" i="22"/>
  <c r="G20" i="22"/>
  <c r="H20" i="22" s="1"/>
  <c r="G21" i="22"/>
  <c r="H21" i="22" s="1"/>
  <c r="G22" i="22"/>
  <c r="H22" i="22" s="1"/>
  <c r="G23" i="22"/>
  <c r="H23" i="22" s="1"/>
  <c r="G24" i="22"/>
  <c r="H24" i="22" s="1"/>
  <c r="G25" i="22"/>
  <c r="H25" i="22" s="1"/>
  <c r="G26" i="22"/>
  <c r="H26" i="22" s="1"/>
  <c r="G27" i="22"/>
  <c r="G28" i="22"/>
  <c r="H28" i="22" s="1"/>
  <c r="G29" i="22"/>
  <c r="H29" i="22" s="1"/>
  <c r="G30" i="22"/>
  <c r="H30" i="22" s="1"/>
  <c r="G31" i="22"/>
  <c r="G32" i="22"/>
  <c r="H32" i="22" s="1"/>
  <c r="G33" i="22"/>
  <c r="H33" i="22" s="1"/>
  <c r="G34" i="22"/>
  <c r="H34" i="22" s="1"/>
  <c r="G35" i="22"/>
  <c r="G36" i="22"/>
  <c r="G37" i="22"/>
  <c r="H37" i="22" s="1"/>
  <c r="G38" i="22"/>
  <c r="H38" i="22" s="1"/>
  <c r="G39" i="22"/>
  <c r="G40" i="22"/>
  <c r="H40" i="22" s="1"/>
  <c r="G41" i="22"/>
  <c r="H41" i="22" s="1"/>
  <c r="G42" i="22"/>
  <c r="H42" i="22" s="1"/>
  <c r="G43" i="22"/>
  <c r="G6" i="22"/>
  <c r="H6" i="22" s="1"/>
  <c r="G7" i="22"/>
  <c r="H7" i="22" s="1"/>
  <c r="G8" i="22"/>
  <c r="H8" i="22" s="1"/>
  <c r="G9" i="22"/>
  <c r="H9" i="22" s="1"/>
  <c r="G10" i="22"/>
  <c r="H10" i="22" s="1"/>
  <c r="G11" i="22"/>
  <c r="H11" i="22" s="1"/>
  <c r="G5" i="22"/>
  <c r="H5" i="22" s="1"/>
  <c r="G6" i="23"/>
  <c r="G7" i="23"/>
  <c r="H7" i="23" s="1"/>
  <c r="G8" i="23"/>
  <c r="H8" i="23" s="1"/>
  <c r="G9" i="23"/>
  <c r="H9" i="23" s="1"/>
  <c r="G10" i="23"/>
  <c r="H10" i="23" s="1"/>
  <c r="G11" i="23"/>
  <c r="H11" i="23" s="1"/>
  <c r="G12" i="23"/>
  <c r="G13" i="23"/>
  <c r="H13" i="23" s="1"/>
  <c r="G14" i="23"/>
  <c r="H14" i="23" s="1"/>
  <c r="G15" i="23"/>
  <c r="H15" i="23" s="1"/>
  <c r="G16" i="23"/>
  <c r="H16" i="23" s="1"/>
  <c r="G17" i="23"/>
  <c r="G18" i="23"/>
  <c r="H18" i="23" s="1"/>
  <c r="G19" i="23"/>
  <c r="H19" i="23" s="1"/>
  <c r="G20" i="23"/>
  <c r="H20" i="23" s="1"/>
  <c r="G21" i="23"/>
  <c r="G22" i="23"/>
  <c r="G23" i="23"/>
  <c r="H23" i="23" s="1"/>
  <c r="G24" i="23"/>
  <c r="G25" i="23"/>
  <c r="H25" i="23" s="1"/>
  <c r="G26" i="23"/>
  <c r="H26" i="23" s="1"/>
  <c r="G27" i="23"/>
  <c r="H27" i="23" s="1"/>
  <c r="G28" i="23"/>
  <c r="H28" i="23" s="1"/>
  <c r="G29" i="23"/>
  <c r="G30" i="23"/>
  <c r="G31" i="23"/>
  <c r="H31" i="23" s="1"/>
  <c r="G32" i="23"/>
  <c r="H32" i="23" s="1"/>
  <c r="G33" i="23"/>
  <c r="H33" i="23" s="1"/>
  <c r="G34" i="23"/>
  <c r="H34" i="23" s="1"/>
  <c r="G35" i="23"/>
  <c r="H35" i="23" s="1"/>
  <c r="G36" i="23"/>
  <c r="H36" i="23" s="1"/>
  <c r="G37" i="23"/>
  <c r="G38" i="23"/>
  <c r="H38" i="23" s="1"/>
  <c r="G39" i="23"/>
  <c r="H39" i="23" s="1"/>
  <c r="G40" i="23"/>
  <c r="H40" i="23" s="1"/>
  <c r="G41" i="23"/>
  <c r="H41" i="23" s="1"/>
  <c r="G42" i="23"/>
  <c r="H42" i="23" s="1"/>
  <c r="G43" i="23"/>
  <c r="H43" i="23" s="1"/>
  <c r="G5" i="23"/>
  <c r="H5" i="23" s="1"/>
  <c r="G6" i="24"/>
  <c r="H6" i="24" s="1"/>
  <c r="G7" i="24"/>
  <c r="H7" i="24" s="1"/>
  <c r="G8" i="24"/>
  <c r="H8" i="24" s="1"/>
  <c r="G9" i="24"/>
  <c r="G10" i="24"/>
  <c r="H10" i="24" s="1"/>
  <c r="G11" i="24"/>
  <c r="H11" i="24" s="1"/>
  <c r="G12" i="24"/>
  <c r="H12" i="24" s="1"/>
  <c r="G13" i="24"/>
  <c r="G14" i="24"/>
  <c r="H14" i="24" s="1"/>
  <c r="G15" i="24"/>
  <c r="H15" i="24" s="1"/>
  <c r="G16" i="24"/>
  <c r="H16" i="24" s="1"/>
  <c r="G17" i="24"/>
  <c r="G18" i="24"/>
  <c r="H18" i="24" s="1"/>
  <c r="G19" i="24"/>
  <c r="H19" i="24" s="1"/>
  <c r="G20" i="24"/>
  <c r="H20" i="24" s="1"/>
  <c r="G21" i="24"/>
  <c r="H21" i="24" s="1"/>
  <c r="G22" i="24"/>
  <c r="H22" i="24" s="1"/>
  <c r="G23" i="24"/>
  <c r="H23" i="24" s="1"/>
  <c r="G24" i="24"/>
  <c r="H24" i="24" s="1"/>
  <c r="G25" i="24"/>
  <c r="G26" i="24"/>
  <c r="G27" i="24"/>
  <c r="H27" i="24" s="1"/>
  <c r="G28" i="24"/>
  <c r="H28" i="24" s="1"/>
  <c r="G29" i="24"/>
  <c r="H29" i="24" s="1"/>
  <c r="G30" i="24"/>
  <c r="H30" i="24" s="1"/>
  <c r="G31" i="24"/>
  <c r="H31" i="24" s="1"/>
  <c r="G32" i="24"/>
  <c r="H32" i="24" s="1"/>
  <c r="G33" i="24"/>
  <c r="H33" i="24" s="1"/>
  <c r="G34" i="24"/>
  <c r="H34" i="24" s="1"/>
  <c r="G35" i="24"/>
  <c r="H35" i="24" s="1"/>
  <c r="G36" i="24"/>
  <c r="H36" i="24" s="1"/>
  <c r="G37" i="24"/>
  <c r="G38" i="24"/>
  <c r="H38" i="24" s="1"/>
  <c r="G39" i="24"/>
  <c r="H39" i="24" s="1"/>
  <c r="G40" i="24"/>
  <c r="H40" i="24" s="1"/>
  <c r="G41" i="24"/>
  <c r="G42" i="24"/>
  <c r="H42" i="24" s="1"/>
  <c r="G43" i="24"/>
  <c r="H43" i="24" s="1"/>
  <c r="G5" i="24"/>
  <c r="H5" i="24" s="1"/>
  <c r="G6" i="25"/>
  <c r="H6" i="25" s="1"/>
  <c r="G7" i="25"/>
  <c r="H7" i="25" s="1"/>
  <c r="G8" i="25"/>
  <c r="G9" i="25"/>
  <c r="H9" i="25" s="1"/>
  <c r="G10" i="25"/>
  <c r="H10" i="25" s="1"/>
  <c r="G11" i="25"/>
  <c r="H11" i="25" s="1"/>
  <c r="G12" i="25"/>
  <c r="G13" i="25"/>
  <c r="H13" i="25" s="1"/>
  <c r="G14" i="25"/>
  <c r="H14" i="25" s="1"/>
  <c r="G15" i="25"/>
  <c r="H15" i="25" s="1"/>
  <c r="G16" i="25"/>
  <c r="G17" i="25"/>
  <c r="H17" i="25" s="1"/>
  <c r="G18" i="25"/>
  <c r="H18" i="25" s="1"/>
  <c r="G19" i="25"/>
  <c r="H19" i="25" s="1"/>
  <c r="G20" i="25"/>
  <c r="G21" i="25"/>
  <c r="H21" i="25" s="1"/>
  <c r="G22" i="25"/>
  <c r="H22" i="25" s="1"/>
  <c r="G23" i="25"/>
  <c r="H23" i="25" s="1"/>
  <c r="G24" i="25"/>
  <c r="G25" i="25"/>
  <c r="H25" i="25" s="1"/>
  <c r="G26" i="25"/>
  <c r="H26" i="25" s="1"/>
  <c r="G27" i="25"/>
  <c r="H27" i="25" s="1"/>
  <c r="G28" i="25"/>
  <c r="G29" i="25"/>
  <c r="H29" i="25" s="1"/>
  <c r="G30" i="25"/>
  <c r="H30" i="25" s="1"/>
  <c r="G31" i="25"/>
  <c r="H31" i="25" s="1"/>
  <c r="G32" i="25"/>
  <c r="G33" i="25"/>
  <c r="H33" i="25" s="1"/>
  <c r="G34" i="25"/>
  <c r="H34" i="25" s="1"/>
  <c r="G35" i="25"/>
  <c r="H35" i="25" s="1"/>
  <c r="G36" i="25"/>
  <c r="G37" i="25"/>
  <c r="H37" i="25" s="1"/>
  <c r="G38" i="25"/>
  <c r="H38" i="25" s="1"/>
  <c r="G39" i="25"/>
  <c r="H39" i="25" s="1"/>
  <c r="G40" i="25"/>
  <c r="G41" i="25"/>
  <c r="H41" i="25" s="1"/>
  <c r="G42" i="25"/>
  <c r="H42" i="25" s="1"/>
  <c r="G43" i="25"/>
  <c r="H43" i="25" s="1"/>
  <c r="G5" i="25"/>
  <c r="G13" i="26"/>
  <c r="H13" i="26" s="1"/>
  <c r="G14" i="26"/>
  <c r="H14" i="26" s="1"/>
  <c r="G15" i="26"/>
  <c r="H15" i="26" s="1"/>
  <c r="G16" i="26"/>
  <c r="H16" i="26" s="1"/>
  <c r="G17" i="26"/>
  <c r="H17" i="26" s="1"/>
  <c r="G18" i="26"/>
  <c r="H18" i="26" s="1"/>
  <c r="G19" i="26"/>
  <c r="H19" i="26" s="1"/>
  <c r="G20" i="26"/>
  <c r="H20" i="26" s="1"/>
  <c r="G21" i="26"/>
  <c r="H21" i="26" s="1"/>
  <c r="G22" i="26"/>
  <c r="H22" i="26" s="1"/>
  <c r="G23" i="26"/>
  <c r="H23" i="26" s="1"/>
  <c r="G24" i="26"/>
  <c r="G25" i="26"/>
  <c r="H25" i="26" s="1"/>
  <c r="G26" i="26"/>
  <c r="H26" i="26" s="1"/>
  <c r="G27" i="26"/>
  <c r="H27" i="26" s="1"/>
  <c r="G28" i="26"/>
  <c r="H28" i="26" s="1"/>
  <c r="G29" i="26"/>
  <c r="H29" i="26" s="1"/>
  <c r="G30" i="26"/>
  <c r="H30" i="26" s="1"/>
  <c r="G31" i="26"/>
  <c r="H31" i="26" s="1"/>
  <c r="G32" i="26"/>
  <c r="H32" i="26" s="1"/>
  <c r="G33" i="26"/>
  <c r="H33" i="26" s="1"/>
  <c r="G34" i="26"/>
  <c r="H34" i="26" s="1"/>
  <c r="G35" i="26"/>
  <c r="H35" i="26" s="1"/>
  <c r="G36" i="26"/>
  <c r="H36" i="26" s="1"/>
  <c r="G37" i="26"/>
  <c r="H37" i="26" s="1"/>
  <c r="G38" i="26"/>
  <c r="G39" i="26"/>
  <c r="H39" i="26" s="1"/>
  <c r="G40" i="26"/>
  <c r="H40" i="26" s="1"/>
  <c r="G41" i="26"/>
  <c r="H41" i="26" s="1"/>
  <c r="G42" i="26"/>
  <c r="H42" i="26" s="1"/>
  <c r="G43" i="26"/>
  <c r="H43" i="26" s="1"/>
  <c r="G6" i="26"/>
  <c r="H6" i="26" s="1"/>
  <c r="G7" i="26"/>
  <c r="H7" i="26" s="1"/>
  <c r="G8" i="26"/>
  <c r="G9" i="26"/>
  <c r="G10" i="26"/>
  <c r="H10" i="26" s="1"/>
  <c r="G11" i="26"/>
  <c r="H11" i="26" s="1"/>
  <c r="G12" i="26"/>
  <c r="G5" i="26"/>
  <c r="G5" i="27"/>
  <c r="H5" i="27" s="1"/>
  <c r="G6" i="27"/>
  <c r="H6" i="27" s="1"/>
  <c r="G7" i="27"/>
  <c r="H7" i="27" s="1"/>
  <c r="G8" i="27"/>
  <c r="H8" i="27" s="1"/>
  <c r="G9" i="27"/>
  <c r="H9" i="27" s="1"/>
  <c r="G10" i="27"/>
  <c r="H10" i="27" s="1"/>
  <c r="G11" i="27"/>
  <c r="H11" i="27" s="1"/>
  <c r="G12" i="27"/>
  <c r="G13" i="27"/>
  <c r="H13" i="27" s="1"/>
  <c r="G14" i="27"/>
  <c r="H14" i="27" s="1"/>
  <c r="G15" i="27"/>
  <c r="H15" i="27" s="1"/>
  <c r="G16" i="27"/>
  <c r="H16" i="27" s="1"/>
  <c r="G17" i="27"/>
  <c r="G18" i="27"/>
  <c r="H18" i="27" s="1"/>
  <c r="G19" i="27"/>
  <c r="H19" i="27" s="1"/>
  <c r="G20" i="27"/>
  <c r="H20" i="27" s="1"/>
  <c r="G21" i="27"/>
  <c r="H21" i="27" s="1"/>
  <c r="G22" i="27"/>
  <c r="H22" i="27" s="1"/>
  <c r="G23" i="27"/>
  <c r="H23" i="27" s="1"/>
  <c r="G24" i="27"/>
  <c r="H24" i="27" s="1"/>
  <c r="G25" i="27"/>
  <c r="G26" i="27"/>
  <c r="H26" i="27" s="1"/>
  <c r="G27" i="27"/>
  <c r="H27" i="27" s="1"/>
  <c r="G28" i="27"/>
  <c r="H28" i="27" s="1"/>
  <c r="G29" i="27"/>
  <c r="H29" i="27" s="1"/>
  <c r="G30" i="27"/>
  <c r="H30" i="27" s="1"/>
  <c r="G31" i="27"/>
  <c r="H31" i="27" s="1"/>
  <c r="G32" i="27"/>
  <c r="H32" i="27" s="1"/>
  <c r="G33" i="27"/>
  <c r="G34" i="27"/>
  <c r="H34" i="27" s="1"/>
  <c r="G35" i="27"/>
  <c r="H35" i="27" s="1"/>
  <c r="G36" i="27"/>
  <c r="H36" i="27" s="1"/>
  <c r="G37" i="27"/>
  <c r="H37" i="27" s="1"/>
  <c r="G38" i="27"/>
  <c r="H38" i="27" s="1"/>
  <c r="G39" i="27"/>
  <c r="H39" i="27" s="1"/>
  <c r="G40" i="27"/>
  <c r="H40" i="27" s="1"/>
  <c r="G41" i="27"/>
  <c r="G42" i="27"/>
  <c r="H42" i="27" s="1"/>
  <c r="G43" i="27"/>
  <c r="H43" i="27" s="1"/>
  <c r="G6" i="28"/>
  <c r="H6" i="28" s="1"/>
  <c r="G7" i="28"/>
  <c r="H7" i="28" s="1"/>
  <c r="G8" i="28"/>
  <c r="H8" i="28" s="1"/>
  <c r="G9" i="28"/>
  <c r="H9" i="28" s="1"/>
  <c r="G10" i="28"/>
  <c r="H10" i="28" s="1"/>
  <c r="G11" i="28"/>
  <c r="H11" i="28" s="1"/>
  <c r="G12" i="28"/>
  <c r="H12" i="28" s="1"/>
  <c r="G13" i="28"/>
  <c r="H13" i="28" s="1"/>
  <c r="G14" i="28"/>
  <c r="H14" i="28" s="1"/>
  <c r="G15" i="28"/>
  <c r="H15" i="28" s="1"/>
  <c r="G16" i="28"/>
  <c r="H16" i="28" s="1"/>
  <c r="G17" i="28"/>
  <c r="H17" i="28" s="1"/>
  <c r="G18" i="28"/>
  <c r="H18" i="28" s="1"/>
  <c r="G19" i="28"/>
  <c r="H19" i="28" s="1"/>
  <c r="G20" i="28"/>
  <c r="H20" i="28" s="1"/>
  <c r="G21" i="28"/>
  <c r="H21" i="28" s="1"/>
  <c r="G22" i="28"/>
  <c r="G23" i="28"/>
  <c r="H23" i="28" s="1"/>
  <c r="G24" i="28"/>
  <c r="H24" i="28" s="1"/>
  <c r="G25" i="28"/>
  <c r="H25" i="28" s="1"/>
  <c r="G26" i="28"/>
  <c r="H26" i="28" s="1"/>
  <c r="G27" i="28"/>
  <c r="H27" i="28" s="1"/>
  <c r="G28" i="28"/>
  <c r="H28" i="28" s="1"/>
  <c r="G29" i="28"/>
  <c r="H29" i="28" s="1"/>
  <c r="G30" i="28"/>
  <c r="H30" i="28" s="1"/>
  <c r="G31" i="28"/>
  <c r="H31" i="28" s="1"/>
  <c r="G32" i="28"/>
  <c r="H32" i="28" s="1"/>
  <c r="G33" i="28"/>
  <c r="G34" i="28"/>
  <c r="G35" i="28"/>
  <c r="H35" i="28" s="1"/>
  <c r="G36" i="28"/>
  <c r="H36" i="28" s="1"/>
  <c r="G37" i="28"/>
  <c r="H37" i="28" s="1"/>
  <c r="G38" i="28"/>
  <c r="H38" i="28" s="1"/>
  <c r="G39" i="28"/>
  <c r="H39" i="28" s="1"/>
  <c r="G40" i="28"/>
  <c r="H40" i="28" s="1"/>
  <c r="G41" i="28"/>
  <c r="H41" i="28" s="1"/>
  <c r="G42" i="28"/>
  <c r="H42" i="28" s="1"/>
  <c r="G43" i="28"/>
  <c r="G5" i="28"/>
  <c r="H5" i="28" s="1"/>
  <c r="G12" i="29"/>
  <c r="H12" i="29" s="1"/>
  <c r="G13" i="29"/>
  <c r="H13" i="29" s="1"/>
  <c r="G14" i="29"/>
  <c r="G15" i="29"/>
  <c r="H15" i="29" s="1"/>
  <c r="G16" i="29"/>
  <c r="H16" i="29" s="1"/>
  <c r="G17" i="29"/>
  <c r="H17" i="29" s="1"/>
  <c r="G18" i="29"/>
  <c r="G19" i="29"/>
  <c r="G20" i="29"/>
  <c r="H20" i="29" s="1"/>
  <c r="G21" i="29"/>
  <c r="H21" i="29" s="1"/>
  <c r="G22" i="29"/>
  <c r="G23" i="29"/>
  <c r="H23" i="29" s="1"/>
  <c r="G24" i="29"/>
  <c r="H24" i="29" s="1"/>
  <c r="G25" i="29"/>
  <c r="H25" i="29" s="1"/>
  <c r="G26" i="29"/>
  <c r="G27" i="29"/>
  <c r="G28" i="29"/>
  <c r="H28" i="29" s="1"/>
  <c r="G29" i="29"/>
  <c r="H29" i="29" s="1"/>
  <c r="G30" i="29"/>
  <c r="G31" i="29"/>
  <c r="H31" i="29" s="1"/>
  <c r="G32" i="29"/>
  <c r="G33" i="29"/>
  <c r="H33" i="29" s="1"/>
  <c r="G34" i="29"/>
  <c r="G35" i="29"/>
  <c r="H35" i="29" s="1"/>
  <c r="G36" i="29"/>
  <c r="H36" i="29" s="1"/>
  <c r="G37" i="29"/>
  <c r="H37" i="29" s="1"/>
  <c r="G38" i="29"/>
  <c r="G39" i="29"/>
  <c r="H39" i="29" s="1"/>
  <c r="G40" i="29"/>
  <c r="H40" i="29" s="1"/>
  <c r="G41" i="29"/>
  <c r="H41" i="29" s="1"/>
  <c r="G42" i="29"/>
  <c r="G43" i="29"/>
  <c r="H43" i="29" s="1"/>
  <c r="G6" i="29"/>
  <c r="H6" i="29" s="1"/>
  <c r="G7" i="29"/>
  <c r="H7" i="29" s="1"/>
  <c r="G8" i="29"/>
  <c r="H8" i="29" s="1"/>
  <c r="G9" i="29"/>
  <c r="H9" i="29" s="1"/>
  <c r="G10" i="29"/>
  <c r="H10" i="29" s="1"/>
  <c r="G11" i="29"/>
  <c r="H11" i="29" s="1"/>
  <c r="G5" i="29"/>
  <c r="H5" i="29" s="1"/>
  <c r="G11" i="30"/>
  <c r="H11" i="30" s="1"/>
  <c r="G12" i="30"/>
  <c r="H12" i="30" s="1"/>
  <c r="G13" i="30"/>
  <c r="H13" i="30" s="1"/>
  <c r="G14" i="30"/>
  <c r="H14" i="30" s="1"/>
  <c r="G15" i="30"/>
  <c r="H15" i="30" s="1"/>
  <c r="G16" i="30"/>
  <c r="H16" i="30" s="1"/>
  <c r="G17" i="30"/>
  <c r="H17" i="30" s="1"/>
  <c r="G18" i="30"/>
  <c r="H18" i="30" s="1"/>
  <c r="G19" i="30"/>
  <c r="H19" i="30" s="1"/>
  <c r="G20" i="30"/>
  <c r="H20" i="30" s="1"/>
  <c r="G21" i="30"/>
  <c r="G22" i="30"/>
  <c r="H22" i="30" s="1"/>
  <c r="G23" i="30"/>
  <c r="H23" i="30" s="1"/>
  <c r="G24" i="30"/>
  <c r="H24" i="30" s="1"/>
  <c r="G25" i="30"/>
  <c r="H25" i="30" s="1"/>
  <c r="G26" i="30"/>
  <c r="G27" i="30"/>
  <c r="H27" i="30" s="1"/>
  <c r="G28" i="30"/>
  <c r="H28" i="30" s="1"/>
  <c r="G29" i="30"/>
  <c r="H29" i="30" s="1"/>
  <c r="G30" i="30"/>
  <c r="H30" i="30" s="1"/>
  <c r="G31" i="30"/>
  <c r="H31" i="30" s="1"/>
  <c r="G32" i="30"/>
  <c r="H32" i="30" s="1"/>
  <c r="G33" i="30"/>
  <c r="H33" i="30" s="1"/>
  <c r="G34" i="30"/>
  <c r="H34" i="30" s="1"/>
  <c r="G35" i="30"/>
  <c r="H35" i="30" s="1"/>
  <c r="G36" i="30"/>
  <c r="H36" i="30" s="1"/>
  <c r="G37" i="30"/>
  <c r="G38" i="30"/>
  <c r="H38" i="30" s="1"/>
  <c r="G39" i="30"/>
  <c r="H39" i="30" s="1"/>
  <c r="G40" i="30"/>
  <c r="H40" i="30" s="1"/>
  <c r="G41" i="30"/>
  <c r="H41" i="30" s="1"/>
  <c r="G42" i="30"/>
  <c r="H42" i="30" s="1"/>
  <c r="G43" i="30"/>
  <c r="H43" i="30" s="1"/>
  <c r="G6" i="30"/>
  <c r="G7" i="30"/>
  <c r="H7" i="30" s="1"/>
  <c r="G8" i="30"/>
  <c r="H8" i="30" s="1"/>
  <c r="G9" i="30"/>
  <c r="H9" i="30" s="1"/>
  <c r="G10" i="30"/>
  <c r="G5" i="30"/>
  <c r="H5" i="30" s="1"/>
  <c r="G12" i="31"/>
  <c r="H12" i="31" s="1"/>
  <c r="G13" i="31"/>
  <c r="H13" i="31" s="1"/>
  <c r="G14" i="31"/>
  <c r="H14" i="31" s="1"/>
  <c r="G15" i="31"/>
  <c r="G16" i="31"/>
  <c r="H16" i="31" s="1"/>
  <c r="G17" i="31"/>
  <c r="H17" i="31" s="1"/>
  <c r="G18" i="31"/>
  <c r="H18" i="31" s="1"/>
  <c r="G19" i="31"/>
  <c r="G20" i="31"/>
  <c r="G21" i="31"/>
  <c r="H21" i="31" s="1"/>
  <c r="G22" i="31"/>
  <c r="H22" i="31" s="1"/>
  <c r="G23" i="31"/>
  <c r="H23" i="31" s="1"/>
  <c r="G24" i="31"/>
  <c r="H24" i="31" s="1"/>
  <c r="G25" i="31"/>
  <c r="H25" i="31" s="1"/>
  <c r="G26" i="31"/>
  <c r="H26" i="31" s="1"/>
  <c r="G27" i="31"/>
  <c r="H27" i="31" s="1"/>
  <c r="G28" i="31"/>
  <c r="H28" i="31" s="1"/>
  <c r="G29" i="31"/>
  <c r="H29" i="31" s="1"/>
  <c r="G30" i="31"/>
  <c r="H30" i="31" s="1"/>
  <c r="G31" i="31"/>
  <c r="H31" i="31" s="1"/>
  <c r="G32" i="31"/>
  <c r="H32" i="31" s="1"/>
  <c r="G33" i="31"/>
  <c r="H33" i="31" s="1"/>
  <c r="G34" i="31"/>
  <c r="H34" i="31" s="1"/>
  <c r="G35" i="31"/>
  <c r="G36" i="31"/>
  <c r="G37" i="31"/>
  <c r="H37" i="31" s="1"/>
  <c r="G38" i="31"/>
  <c r="H38" i="31" s="1"/>
  <c r="G39" i="31"/>
  <c r="H39" i="31" s="1"/>
  <c r="G40" i="31"/>
  <c r="H40" i="31" s="1"/>
  <c r="G41" i="31"/>
  <c r="H41" i="31" s="1"/>
  <c r="G42" i="31"/>
  <c r="H42" i="31" s="1"/>
  <c r="G43" i="31"/>
  <c r="H43" i="31" s="1"/>
  <c r="G6" i="31"/>
  <c r="H6" i="31" s="1"/>
  <c r="G7" i="31"/>
  <c r="H7" i="31" s="1"/>
  <c r="G8" i="31"/>
  <c r="H8" i="31" s="1"/>
  <c r="G9" i="31"/>
  <c r="G10" i="31"/>
  <c r="H10" i="31" s="1"/>
  <c r="G11" i="31"/>
  <c r="H11" i="31" s="1"/>
  <c r="G5" i="31"/>
  <c r="H5" i="31" s="1"/>
  <c r="G6" i="32"/>
  <c r="H6" i="32" s="1"/>
  <c r="G7" i="32"/>
  <c r="H7" i="32" s="1"/>
  <c r="G8" i="32"/>
  <c r="H8" i="32" s="1"/>
  <c r="G9" i="32"/>
  <c r="H9" i="32" s="1"/>
  <c r="G10" i="32"/>
  <c r="G11" i="32"/>
  <c r="H11" i="32" s="1"/>
  <c r="G12" i="32"/>
  <c r="H12" i="32" s="1"/>
  <c r="G13" i="32"/>
  <c r="G14" i="32"/>
  <c r="H14" i="32" s="1"/>
  <c r="G15" i="32"/>
  <c r="H15" i="32" s="1"/>
  <c r="G16" i="32"/>
  <c r="H16" i="32" s="1"/>
  <c r="G17" i="32"/>
  <c r="G18" i="32"/>
  <c r="H18" i="32" s="1"/>
  <c r="G19" i="32"/>
  <c r="H19" i="32" s="1"/>
  <c r="G20" i="32"/>
  <c r="H20" i="32" s="1"/>
  <c r="G21" i="32"/>
  <c r="G22" i="32"/>
  <c r="G23" i="32"/>
  <c r="H23" i="32" s="1"/>
  <c r="G24" i="32"/>
  <c r="H24" i="32" s="1"/>
  <c r="G25" i="32"/>
  <c r="H25" i="32" s="1"/>
  <c r="G26" i="32"/>
  <c r="H26" i="32" s="1"/>
  <c r="G27" i="32"/>
  <c r="H27" i="32" s="1"/>
  <c r="G28" i="32"/>
  <c r="H28" i="32" s="1"/>
  <c r="G29" i="32"/>
  <c r="G30" i="32"/>
  <c r="H30" i="32" s="1"/>
  <c r="G31" i="32"/>
  <c r="G32" i="32"/>
  <c r="H32" i="32" s="1"/>
  <c r="G33" i="32"/>
  <c r="H33" i="32" s="1"/>
  <c r="G34" i="32"/>
  <c r="H34" i="32" s="1"/>
  <c r="G35" i="32"/>
  <c r="H35" i="32" s="1"/>
  <c r="G36" i="32"/>
  <c r="H36" i="32" s="1"/>
  <c r="G37" i="32"/>
  <c r="G38" i="32"/>
  <c r="G39" i="32"/>
  <c r="H39" i="32" s="1"/>
  <c r="G40" i="32"/>
  <c r="H40" i="32" s="1"/>
  <c r="G41" i="32"/>
  <c r="H41" i="32" s="1"/>
  <c r="G42" i="32"/>
  <c r="H42" i="32" s="1"/>
  <c r="G43" i="32"/>
  <c r="H43" i="32" s="1"/>
  <c r="G9" i="33"/>
  <c r="H9" i="33" s="1"/>
  <c r="G10" i="33"/>
  <c r="G11" i="33"/>
  <c r="H11" i="33" s="1"/>
  <c r="G12" i="33"/>
  <c r="H12" i="33" s="1"/>
  <c r="G13" i="33"/>
  <c r="G14" i="33"/>
  <c r="H14" i="33" s="1"/>
  <c r="G15" i="33"/>
  <c r="H15" i="33" s="1"/>
  <c r="G16" i="33"/>
  <c r="H16" i="33" s="1"/>
  <c r="G17" i="33"/>
  <c r="H17" i="33" s="1"/>
  <c r="G18" i="33"/>
  <c r="G19" i="33"/>
  <c r="H19" i="33" s="1"/>
  <c r="G20" i="33"/>
  <c r="H20" i="33" s="1"/>
  <c r="G21" i="33"/>
  <c r="H21" i="33" s="1"/>
  <c r="G22" i="33"/>
  <c r="H22" i="33" s="1"/>
  <c r="G23" i="33"/>
  <c r="H23" i="33" s="1"/>
  <c r="G24" i="33"/>
  <c r="H24" i="33" s="1"/>
  <c r="G25" i="33"/>
  <c r="H25" i="33" s="1"/>
  <c r="G26" i="33"/>
  <c r="G27" i="33"/>
  <c r="H27" i="33" s="1"/>
  <c r="G28" i="33"/>
  <c r="H28" i="33" s="1"/>
  <c r="G29" i="33"/>
  <c r="H29" i="33" s="1"/>
  <c r="G30" i="33"/>
  <c r="H30" i="33" s="1"/>
  <c r="G31" i="33"/>
  <c r="G32" i="33"/>
  <c r="H32" i="33" s="1"/>
  <c r="G33" i="33"/>
  <c r="H33" i="33" s="1"/>
  <c r="G34" i="33"/>
  <c r="G35" i="33"/>
  <c r="H35" i="33" s="1"/>
  <c r="G36" i="33"/>
  <c r="H36" i="33" s="1"/>
  <c r="G37" i="33"/>
  <c r="G38" i="33"/>
  <c r="H38" i="33" s="1"/>
  <c r="G39" i="33"/>
  <c r="H39" i="33" s="1"/>
  <c r="G40" i="33"/>
  <c r="H40" i="33" s="1"/>
  <c r="G41" i="33"/>
  <c r="H41" i="33" s="1"/>
  <c r="G42" i="33"/>
  <c r="H42" i="33" s="1"/>
  <c r="G43" i="33"/>
  <c r="H43" i="33" s="1"/>
  <c r="G6" i="33"/>
  <c r="H6" i="33" s="1"/>
  <c r="G7" i="33"/>
  <c r="H7" i="33" s="1"/>
  <c r="G8" i="33"/>
  <c r="H8" i="33" s="1"/>
  <c r="G5" i="33"/>
  <c r="H5" i="33" s="1"/>
  <c r="G6" i="34"/>
  <c r="H6" i="34" s="1"/>
  <c r="G7" i="34"/>
  <c r="H7" i="34" s="1"/>
  <c r="G8" i="34"/>
  <c r="H8" i="34" s="1"/>
  <c r="G9" i="34"/>
  <c r="H9" i="34" s="1"/>
  <c r="G10" i="34"/>
  <c r="G11" i="34"/>
  <c r="H11" i="34" s="1"/>
  <c r="G12" i="34"/>
  <c r="H12" i="34" s="1"/>
  <c r="G13" i="34"/>
  <c r="G14" i="34"/>
  <c r="H14" i="34" s="1"/>
  <c r="G15" i="34"/>
  <c r="H15" i="34" s="1"/>
  <c r="G16" i="34"/>
  <c r="H16" i="34" s="1"/>
  <c r="G17" i="34"/>
  <c r="H17" i="34" s="1"/>
  <c r="G18" i="34"/>
  <c r="H18" i="34" s="1"/>
  <c r="G19" i="34"/>
  <c r="H19" i="34" s="1"/>
  <c r="G20" i="34"/>
  <c r="H20" i="34" s="1"/>
  <c r="G21" i="34"/>
  <c r="H21" i="34" s="1"/>
  <c r="G22" i="34"/>
  <c r="H22" i="34" s="1"/>
  <c r="G23" i="34"/>
  <c r="H23" i="34" s="1"/>
  <c r="G24" i="34"/>
  <c r="H24" i="34" s="1"/>
  <c r="G25" i="34"/>
  <c r="H25" i="34" s="1"/>
  <c r="G26" i="34"/>
  <c r="H26" i="34" s="1"/>
  <c r="G27" i="34"/>
  <c r="H27" i="34" s="1"/>
  <c r="G28" i="34"/>
  <c r="H28" i="34" s="1"/>
  <c r="G29" i="34"/>
  <c r="G30" i="34"/>
  <c r="H30" i="34" s="1"/>
  <c r="G31" i="34"/>
  <c r="H31" i="34" s="1"/>
  <c r="G32" i="34"/>
  <c r="H32" i="34" s="1"/>
  <c r="G33" i="34"/>
  <c r="H33" i="34" s="1"/>
  <c r="G34" i="34"/>
  <c r="G35" i="34"/>
  <c r="H35" i="34" s="1"/>
  <c r="G36" i="34"/>
  <c r="H36" i="34" s="1"/>
  <c r="G37" i="34"/>
  <c r="H37" i="34" s="1"/>
  <c r="G38" i="34"/>
  <c r="H38" i="34" s="1"/>
  <c r="G39" i="34"/>
  <c r="H39" i="34" s="1"/>
  <c r="G40" i="34"/>
  <c r="H40" i="34" s="1"/>
  <c r="G41" i="34"/>
  <c r="H41" i="34" s="1"/>
  <c r="G42" i="34"/>
  <c r="H42" i="34" s="1"/>
  <c r="G43" i="34"/>
  <c r="H43" i="34" s="1"/>
  <c r="G5" i="34"/>
  <c r="G11" i="35"/>
  <c r="H11" i="35" s="1"/>
  <c r="G12" i="35"/>
  <c r="G13" i="35"/>
  <c r="H13" i="35" s="1"/>
  <c r="G14" i="35"/>
  <c r="H14" i="35" s="1"/>
  <c r="G15" i="35"/>
  <c r="H15" i="35" s="1"/>
  <c r="G16" i="35"/>
  <c r="H16" i="35" s="1"/>
  <c r="G17" i="35"/>
  <c r="H17" i="35" s="1"/>
  <c r="G18" i="35"/>
  <c r="H18" i="35" s="1"/>
  <c r="G19" i="35"/>
  <c r="G20" i="35"/>
  <c r="G21" i="35"/>
  <c r="H21" i="35" s="1"/>
  <c r="G22" i="35"/>
  <c r="H22" i="35" s="1"/>
  <c r="G23" i="35"/>
  <c r="H23" i="35" s="1"/>
  <c r="G24" i="35"/>
  <c r="H24" i="35" s="1"/>
  <c r="G25" i="35"/>
  <c r="H25" i="35" s="1"/>
  <c r="G26" i="35"/>
  <c r="H26" i="35" s="1"/>
  <c r="G27" i="35"/>
  <c r="H27" i="35" s="1"/>
  <c r="G28" i="35"/>
  <c r="G29" i="35"/>
  <c r="H29" i="35" s="1"/>
  <c r="G30" i="35"/>
  <c r="H30" i="35" s="1"/>
  <c r="G31" i="35"/>
  <c r="H31" i="35" s="1"/>
  <c r="G32" i="35"/>
  <c r="H32" i="35" s="1"/>
  <c r="G33" i="35"/>
  <c r="H33" i="35" s="1"/>
  <c r="G34" i="35"/>
  <c r="H34" i="35" s="1"/>
  <c r="G35" i="35"/>
  <c r="G36" i="35"/>
  <c r="H36" i="35" s="1"/>
  <c r="G37" i="35"/>
  <c r="H37" i="35" s="1"/>
  <c r="G38" i="35"/>
  <c r="H38" i="35" s="1"/>
  <c r="G39" i="35"/>
  <c r="H39" i="35" s="1"/>
  <c r="G40" i="35"/>
  <c r="G41" i="35"/>
  <c r="H41" i="35" s="1"/>
  <c r="G42" i="35"/>
  <c r="H42" i="35" s="1"/>
  <c r="G43" i="35"/>
  <c r="H43" i="35" s="1"/>
  <c r="G6" i="35"/>
  <c r="H6" i="35" s="1"/>
  <c r="G7" i="35"/>
  <c r="H7" i="35" s="1"/>
  <c r="G8" i="35"/>
  <c r="H8" i="35" s="1"/>
  <c r="G9" i="35"/>
  <c r="H9" i="35" s="1"/>
  <c r="G10" i="35"/>
  <c r="H10" i="35" s="1"/>
  <c r="G5" i="35"/>
  <c r="G6" i="36"/>
  <c r="G7" i="36"/>
  <c r="H7" i="36" s="1"/>
  <c r="G8" i="36"/>
  <c r="H8" i="36" s="1"/>
  <c r="G9" i="36"/>
  <c r="H9" i="36" s="1"/>
  <c r="G10" i="36"/>
  <c r="G11" i="36"/>
  <c r="H11" i="36" s="1"/>
  <c r="G12" i="36"/>
  <c r="H12" i="36" s="1"/>
  <c r="G13" i="36"/>
  <c r="H13" i="36" s="1"/>
  <c r="G14" i="36"/>
  <c r="G15" i="36"/>
  <c r="H15" i="36" s="1"/>
  <c r="G16" i="36"/>
  <c r="H16" i="36" s="1"/>
  <c r="G17" i="36"/>
  <c r="H17" i="36" s="1"/>
  <c r="G18" i="36"/>
  <c r="G19" i="36"/>
  <c r="G20" i="36"/>
  <c r="H20" i="36" s="1"/>
  <c r="G21" i="36"/>
  <c r="H21" i="36" s="1"/>
  <c r="G22" i="36"/>
  <c r="H22" i="36" s="1"/>
  <c r="G23" i="36"/>
  <c r="H23" i="36" s="1"/>
  <c r="G24" i="36"/>
  <c r="H24" i="36" s="1"/>
  <c r="G25" i="36"/>
  <c r="H25" i="36" s="1"/>
  <c r="G26" i="36"/>
  <c r="G27" i="36"/>
  <c r="G28" i="36"/>
  <c r="H28" i="36" s="1"/>
  <c r="G29" i="36"/>
  <c r="H29" i="36" s="1"/>
  <c r="G30" i="36"/>
  <c r="H30" i="36" s="1"/>
  <c r="G31" i="36"/>
  <c r="H31" i="36" s="1"/>
  <c r="G32" i="36"/>
  <c r="H32" i="36" s="1"/>
  <c r="G33" i="36"/>
  <c r="H33" i="36" s="1"/>
  <c r="G34" i="36"/>
  <c r="G35" i="36"/>
  <c r="G36" i="36"/>
  <c r="H36" i="36" s="1"/>
  <c r="G37" i="36"/>
  <c r="G38" i="36"/>
  <c r="H38" i="36" s="1"/>
  <c r="G39" i="36"/>
  <c r="H39" i="36" s="1"/>
  <c r="G40" i="36"/>
  <c r="H40" i="36" s="1"/>
  <c r="G41" i="36"/>
  <c r="H41" i="36" s="1"/>
  <c r="G42" i="36"/>
  <c r="G43" i="36"/>
  <c r="H43" i="36" s="1"/>
  <c r="G5" i="36"/>
  <c r="H5" i="36" s="1"/>
  <c r="G12" i="37"/>
  <c r="G13" i="37"/>
  <c r="H13" i="37" s="1"/>
  <c r="G14" i="37"/>
  <c r="H14" i="37" s="1"/>
  <c r="G15" i="37"/>
  <c r="H15" i="37" s="1"/>
  <c r="G16" i="37"/>
  <c r="H16" i="37" s="1"/>
  <c r="G17" i="37"/>
  <c r="G18" i="37"/>
  <c r="H18" i="37" s="1"/>
  <c r="G19" i="37"/>
  <c r="H19" i="37" s="1"/>
  <c r="G20" i="37"/>
  <c r="H20" i="37" s="1"/>
  <c r="G21" i="37"/>
  <c r="H21" i="37" s="1"/>
  <c r="G22" i="37"/>
  <c r="H22" i="37" s="1"/>
  <c r="G23" i="37"/>
  <c r="H23" i="37" s="1"/>
  <c r="G24" i="37"/>
  <c r="H24" i="37" s="1"/>
  <c r="G25" i="37"/>
  <c r="H25" i="37" s="1"/>
  <c r="G26" i="37"/>
  <c r="G27" i="37"/>
  <c r="H27" i="37" s="1"/>
  <c r="G28" i="37"/>
  <c r="H28" i="37" s="1"/>
  <c r="G29" i="37"/>
  <c r="H29" i="37" s="1"/>
  <c r="G30" i="37"/>
  <c r="H30" i="37" s="1"/>
  <c r="G31" i="37"/>
  <c r="H31" i="37" s="1"/>
  <c r="G32" i="37"/>
  <c r="H32" i="37" s="1"/>
  <c r="G33" i="37"/>
  <c r="G34" i="37"/>
  <c r="H34" i="37" s="1"/>
  <c r="G35" i="37"/>
  <c r="H35" i="37" s="1"/>
  <c r="G36" i="37"/>
  <c r="H36" i="37" s="1"/>
  <c r="G37" i="37"/>
  <c r="H37" i="37" s="1"/>
  <c r="G38" i="37"/>
  <c r="H38" i="37" s="1"/>
  <c r="G39" i="37"/>
  <c r="H39" i="37" s="1"/>
  <c r="G40" i="37"/>
  <c r="H40" i="37" s="1"/>
  <c r="G41" i="37"/>
  <c r="H41" i="37" s="1"/>
  <c r="G42" i="37"/>
  <c r="H42" i="37" s="1"/>
  <c r="G43" i="37"/>
  <c r="H43" i="37" s="1"/>
  <c r="G6" i="37"/>
  <c r="H6" i="37" s="1"/>
  <c r="G7" i="37"/>
  <c r="H7" i="37" s="1"/>
  <c r="G8" i="37"/>
  <c r="H8" i="37" s="1"/>
  <c r="G9" i="37"/>
  <c r="H9" i="37" s="1"/>
  <c r="G10" i="37"/>
  <c r="H10" i="37" s="1"/>
  <c r="G11" i="37"/>
  <c r="H11" i="37" s="1"/>
  <c r="G5" i="37"/>
  <c r="H5" i="37" s="1"/>
  <c r="G16" i="38"/>
  <c r="H16" i="38" s="1"/>
  <c r="G17" i="38"/>
  <c r="H17" i="38" s="1"/>
  <c r="G18" i="38"/>
  <c r="H18" i="38" s="1"/>
  <c r="G19" i="38"/>
  <c r="H19" i="38" s="1"/>
  <c r="G20" i="38"/>
  <c r="G21" i="38"/>
  <c r="H21" i="38" s="1"/>
  <c r="G22" i="38"/>
  <c r="H22" i="38" s="1"/>
  <c r="G23" i="38"/>
  <c r="H23" i="38" s="1"/>
  <c r="G24" i="38"/>
  <c r="H24" i="38" s="1"/>
  <c r="G25" i="38"/>
  <c r="H25" i="38" s="1"/>
  <c r="G26" i="38"/>
  <c r="G27" i="38"/>
  <c r="H27" i="38" s="1"/>
  <c r="G28" i="38"/>
  <c r="H28" i="38" s="1"/>
  <c r="G29" i="38"/>
  <c r="H29" i="38" s="1"/>
  <c r="G30" i="38"/>
  <c r="H30" i="38" s="1"/>
  <c r="G31" i="38"/>
  <c r="H31" i="38" s="1"/>
  <c r="G32" i="38"/>
  <c r="G33" i="38"/>
  <c r="G34" i="38"/>
  <c r="G35" i="38"/>
  <c r="H35" i="38" s="1"/>
  <c r="G36" i="38"/>
  <c r="H36" i="38" s="1"/>
  <c r="G37" i="38"/>
  <c r="H37" i="38" s="1"/>
  <c r="G38" i="38"/>
  <c r="H38" i="38" s="1"/>
  <c r="G39" i="38"/>
  <c r="H39" i="38" s="1"/>
  <c r="G40" i="38"/>
  <c r="H40" i="38" s="1"/>
  <c r="G41" i="38"/>
  <c r="H41" i="38" s="1"/>
  <c r="G42" i="38"/>
  <c r="H42" i="38" s="1"/>
  <c r="G43" i="38"/>
  <c r="H43" i="38" s="1"/>
  <c r="G6" i="38"/>
  <c r="H6" i="38" s="1"/>
  <c r="G7" i="38"/>
  <c r="H7" i="38" s="1"/>
  <c r="G8" i="38"/>
  <c r="H8" i="38" s="1"/>
  <c r="G9" i="38"/>
  <c r="H9" i="38" s="1"/>
  <c r="G10" i="38"/>
  <c r="H10" i="38" s="1"/>
  <c r="G11" i="38"/>
  <c r="H11" i="38" s="1"/>
  <c r="G12" i="38"/>
  <c r="H12" i="38" s="1"/>
  <c r="G13" i="38"/>
  <c r="H13" i="38" s="1"/>
  <c r="G14" i="38"/>
  <c r="H14" i="38" s="1"/>
  <c r="G15" i="38"/>
  <c r="H15" i="38" s="1"/>
  <c r="G5" i="38"/>
  <c r="H5" i="38" s="1"/>
  <c r="G12" i="39"/>
  <c r="H12" i="39" s="1"/>
  <c r="G13" i="39"/>
  <c r="H13" i="39" s="1"/>
  <c r="G14" i="39"/>
  <c r="G15" i="39"/>
  <c r="H15" i="39" s="1"/>
  <c r="G16" i="39"/>
  <c r="H16" i="39" s="1"/>
  <c r="G17" i="39"/>
  <c r="H17" i="39" s="1"/>
  <c r="G18" i="39"/>
  <c r="H18" i="39" s="1"/>
  <c r="G19" i="39"/>
  <c r="H19" i="39" s="1"/>
  <c r="G20" i="39"/>
  <c r="H20" i="39" s="1"/>
  <c r="G21" i="39"/>
  <c r="H21" i="39" s="1"/>
  <c r="G22" i="39"/>
  <c r="G23" i="39"/>
  <c r="G24" i="39"/>
  <c r="H24" i="39" s="1"/>
  <c r="G25" i="39"/>
  <c r="H25" i="39" s="1"/>
  <c r="G26" i="39"/>
  <c r="H26" i="39" s="1"/>
  <c r="G27" i="39"/>
  <c r="H27" i="39" s="1"/>
  <c r="G28" i="39"/>
  <c r="H28" i="39" s="1"/>
  <c r="G29" i="39"/>
  <c r="H29" i="39" s="1"/>
  <c r="G30" i="39"/>
  <c r="G31" i="39"/>
  <c r="G32" i="39"/>
  <c r="H32" i="39" s="1"/>
  <c r="G33" i="39"/>
  <c r="H33" i="39" s="1"/>
  <c r="G34" i="39"/>
  <c r="H34" i="39" s="1"/>
  <c r="G35" i="39"/>
  <c r="G36" i="39"/>
  <c r="H36" i="39" s="1"/>
  <c r="G37" i="39"/>
  <c r="H37" i="39" s="1"/>
  <c r="G38" i="39"/>
  <c r="H38" i="39" s="1"/>
  <c r="G39" i="39"/>
  <c r="H39" i="39" s="1"/>
  <c r="G40" i="39"/>
  <c r="H40" i="39" s="1"/>
  <c r="G41" i="39"/>
  <c r="H41" i="39" s="1"/>
  <c r="G42" i="39"/>
  <c r="H42" i="39" s="1"/>
  <c r="G43" i="39"/>
  <c r="G6" i="39"/>
  <c r="H6" i="39" s="1"/>
  <c r="G7" i="39"/>
  <c r="H7" i="39" s="1"/>
  <c r="G8" i="39"/>
  <c r="H8" i="39" s="1"/>
  <c r="G9" i="39"/>
  <c r="H9" i="39" s="1"/>
  <c r="G10" i="39"/>
  <c r="H10" i="39" s="1"/>
  <c r="G11" i="39"/>
  <c r="H11" i="39" s="1"/>
  <c r="G5" i="39"/>
  <c r="H5" i="39" s="1"/>
  <c r="H14" i="40"/>
  <c r="I14" i="40" s="1"/>
  <c r="H15" i="40"/>
  <c r="I15" i="40" s="1"/>
  <c r="H16" i="40"/>
  <c r="I16" i="40" s="1"/>
  <c r="H17" i="40"/>
  <c r="I17" i="40" s="1"/>
  <c r="H18" i="40"/>
  <c r="H19" i="40"/>
  <c r="H20" i="40"/>
  <c r="I20" i="40" s="1"/>
  <c r="H21" i="40"/>
  <c r="I21" i="40" s="1"/>
  <c r="H22" i="40"/>
  <c r="I22" i="40" s="1"/>
  <c r="H23" i="40"/>
  <c r="I23" i="40" s="1"/>
  <c r="H24" i="40"/>
  <c r="I24" i="40" s="1"/>
  <c r="H25" i="40"/>
  <c r="I25" i="40" s="1"/>
  <c r="H26" i="40"/>
  <c r="I26" i="40" s="1"/>
  <c r="H27" i="40"/>
  <c r="I27" i="40" s="1"/>
  <c r="H28" i="40"/>
  <c r="I28" i="40" s="1"/>
  <c r="H29" i="40"/>
  <c r="I29" i="40" s="1"/>
  <c r="H30" i="40"/>
  <c r="I30" i="40" s="1"/>
  <c r="H31" i="40"/>
  <c r="I31" i="40" s="1"/>
  <c r="H32" i="40"/>
  <c r="I32" i="40" s="1"/>
  <c r="H33" i="40"/>
  <c r="I33" i="40" s="1"/>
  <c r="H34" i="40"/>
  <c r="H35" i="40"/>
  <c r="I35" i="40" s="1"/>
  <c r="H36" i="40"/>
  <c r="I36" i="40" s="1"/>
  <c r="H37" i="40"/>
  <c r="H38" i="40"/>
  <c r="H39" i="40"/>
  <c r="H40" i="40"/>
  <c r="I40" i="40" s="1"/>
  <c r="H41" i="40"/>
  <c r="I41" i="40" s="1"/>
  <c r="H42" i="40"/>
  <c r="I42" i="40" s="1"/>
  <c r="H43" i="40"/>
  <c r="I43" i="40" s="1"/>
  <c r="H6" i="40"/>
  <c r="I6" i="40" s="1"/>
  <c r="H7" i="40"/>
  <c r="H8" i="40"/>
  <c r="I8" i="40" s="1"/>
  <c r="H9" i="40"/>
  <c r="I9" i="40" s="1"/>
  <c r="H10" i="40"/>
  <c r="I10" i="40" s="1"/>
  <c r="H11" i="40"/>
  <c r="I11" i="40" s="1"/>
  <c r="H12" i="40"/>
  <c r="I12" i="40" s="1"/>
  <c r="H13" i="40"/>
  <c r="I13" i="40" s="1"/>
  <c r="H5" i="40"/>
  <c r="I5" i="40" s="1"/>
  <c r="G14" i="41"/>
  <c r="H14" i="41" s="1"/>
  <c r="G15" i="41"/>
  <c r="H15" i="41" s="1"/>
  <c r="G16" i="41"/>
  <c r="H16" i="41" s="1"/>
  <c r="G17" i="41"/>
  <c r="H17" i="41" s="1"/>
  <c r="G18" i="41"/>
  <c r="H18" i="41" s="1"/>
  <c r="G19" i="41"/>
  <c r="G20" i="41"/>
  <c r="H20" i="41" s="1"/>
  <c r="G21" i="41"/>
  <c r="H21" i="41" s="1"/>
  <c r="G22" i="41"/>
  <c r="H22" i="41" s="1"/>
  <c r="G23" i="41"/>
  <c r="H23" i="41" s="1"/>
  <c r="G24" i="41"/>
  <c r="H24" i="41" s="1"/>
  <c r="G25" i="41"/>
  <c r="H25" i="41" s="1"/>
  <c r="G26" i="41"/>
  <c r="H26" i="41" s="1"/>
  <c r="G27" i="41"/>
  <c r="G28" i="41"/>
  <c r="H28" i="41" s="1"/>
  <c r="G29" i="41"/>
  <c r="H29" i="41" s="1"/>
  <c r="G30" i="41"/>
  <c r="H30" i="41" s="1"/>
  <c r="G31" i="41"/>
  <c r="H31" i="41" s="1"/>
  <c r="G32" i="41"/>
  <c r="H32" i="41" s="1"/>
  <c r="G33" i="41"/>
  <c r="H33" i="41" s="1"/>
  <c r="G34" i="41"/>
  <c r="G35" i="41"/>
  <c r="G36" i="41"/>
  <c r="H36" i="41" s="1"/>
  <c r="G37" i="41"/>
  <c r="H37" i="41" s="1"/>
  <c r="G38" i="41"/>
  <c r="H38" i="41" s="1"/>
  <c r="G39" i="41"/>
  <c r="G40" i="41"/>
  <c r="H40" i="41" s="1"/>
  <c r="G41" i="41"/>
  <c r="H41" i="41" s="1"/>
  <c r="G42" i="41"/>
  <c r="H42" i="41" s="1"/>
  <c r="G43" i="41"/>
  <c r="H43" i="41" s="1"/>
  <c r="G6" i="41"/>
  <c r="H6" i="41" s="1"/>
  <c r="G7" i="41"/>
  <c r="H7" i="41" s="1"/>
  <c r="G8" i="41"/>
  <c r="H8" i="41" s="1"/>
  <c r="G9" i="41"/>
  <c r="H9" i="41" s="1"/>
  <c r="G10" i="41"/>
  <c r="H10" i="41" s="1"/>
  <c r="G11" i="41"/>
  <c r="H11" i="41" s="1"/>
  <c r="G12" i="41"/>
  <c r="H12" i="41" s="1"/>
  <c r="G13" i="41"/>
  <c r="H13" i="41" s="1"/>
  <c r="G5" i="41"/>
  <c r="H5" i="41" s="1"/>
  <c r="G12" i="42"/>
  <c r="G13" i="42"/>
  <c r="G14" i="42"/>
  <c r="G15" i="42"/>
  <c r="H15" i="42" s="1"/>
  <c r="G16" i="42"/>
  <c r="H16" i="42" s="1"/>
  <c r="G17" i="42"/>
  <c r="H17" i="42" s="1"/>
  <c r="G18" i="42"/>
  <c r="H18" i="42" s="1"/>
  <c r="G19" i="42"/>
  <c r="H19" i="42" s="1"/>
  <c r="G20" i="42"/>
  <c r="H20" i="42" s="1"/>
  <c r="G21" i="42"/>
  <c r="G22" i="42"/>
  <c r="H22" i="42" s="1"/>
  <c r="G23" i="42"/>
  <c r="H23" i="42" s="1"/>
  <c r="G24" i="42"/>
  <c r="H24" i="42" s="1"/>
  <c r="G25" i="42"/>
  <c r="H25" i="42" s="1"/>
  <c r="G26" i="42"/>
  <c r="H26" i="42" s="1"/>
  <c r="G27" i="42"/>
  <c r="H27" i="42" s="1"/>
  <c r="G28" i="42"/>
  <c r="G29" i="42"/>
  <c r="G30" i="42"/>
  <c r="H30" i="42" s="1"/>
  <c r="G31" i="42"/>
  <c r="H31" i="42" s="1"/>
  <c r="G32" i="42"/>
  <c r="H32" i="42" s="1"/>
  <c r="G33" i="42"/>
  <c r="H33" i="42" s="1"/>
  <c r="G34" i="42"/>
  <c r="H34" i="42" s="1"/>
  <c r="G35" i="42"/>
  <c r="H35" i="42" s="1"/>
  <c r="G36" i="42"/>
  <c r="H36" i="42" s="1"/>
  <c r="G37" i="42"/>
  <c r="G38" i="42"/>
  <c r="H38" i="42" s="1"/>
  <c r="G39" i="42"/>
  <c r="H39" i="42" s="1"/>
  <c r="G40" i="42"/>
  <c r="H40" i="42" s="1"/>
  <c r="G41" i="42"/>
  <c r="H41" i="42" s="1"/>
  <c r="G42" i="42"/>
  <c r="H42" i="42" s="1"/>
  <c r="G43" i="42"/>
  <c r="H43" i="42" s="1"/>
  <c r="G46" i="42"/>
  <c r="G6" i="42"/>
  <c r="H6" i="42" s="1"/>
  <c r="G7" i="42"/>
  <c r="G8" i="42"/>
  <c r="H8" i="42" s="1"/>
  <c r="G9" i="42"/>
  <c r="H9" i="42" s="1"/>
  <c r="G10" i="42"/>
  <c r="H10" i="42" s="1"/>
  <c r="G11" i="42"/>
  <c r="H11" i="42" s="1"/>
  <c r="G5" i="42"/>
  <c r="H5" i="42" s="1"/>
  <c r="G9" i="43"/>
  <c r="H9" i="43" s="1"/>
  <c r="G10" i="43"/>
  <c r="H10" i="43" s="1"/>
  <c r="G11" i="43"/>
  <c r="G12" i="43"/>
  <c r="H12" i="43" s="1"/>
  <c r="G13" i="43"/>
  <c r="G14" i="43"/>
  <c r="H14" i="43" s="1"/>
  <c r="G15" i="43"/>
  <c r="H15" i="43" s="1"/>
  <c r="G16" i="43"/>
  <c r="H16" i="43" s="1"/>
  <c r="G17" i="43"/>
  <c r="G18" i="43"/>
  <c r="H18" i="43" s="1"/>
  <c r="G19" i="43"/>
  <c r="H19" i="43" s="1"/>
  <c r="G20" i="43"/>
  <c r="H20" i="43" s="1"/>
  <c r="G21" i="43"/>
  <c r="G22" i="43"/>
  <c r="G23" i="43"/>
  <c r="H23" i="43" s="1"/>
  <c r="G24" i="43"/>
  <c r="H24" i="43" s="1"/>
  <c r="G25" i="43"/>
  <c r="H25" i="43" s="1"/>
  <c r="G26" i="43"/>
  <c r="H26" i="43" s="1"/>
  <c r="G27" i="43"/>
  <c r="H27" i="43" s="1"/>
  <c r="G28" i="43"/>
  <c r="H28" i="43" s="1"/>
  <c r="G29" i="43"/>
  <c r="G30" i="43"/>
  <c r="H30" i="43" s="1"/>
  <c r="G31" i="43"/>
  <c r="H31" i="43" s="1"/>
  <c r="G32" i="43"/>
  <c r="H32" i="43" s="1"/>
  <c r="G33" i="43"/>
  <c r="G34" i="43"/>
  <c r="H34" i="43" s="1"/>
  <c r="G35" i="43"/>
  <c r="H35" i="43" s="1"/>
  <c r="G36" i="43"/>
  <c r="H36" i="43" s="1"/>
  <c r="G37" i="43"/>
  <c r="G38" i="43"/>
  <c r="H38" i="43" s="1"/>
  <c r="G39" i="43"/>
  <c r="H39" i="43" s="1"/>
  <c r="G40" i="43"/>
  <c r="H40" i="43" s="1"/>
  <c r="G41" i="43"/>
  <c r="G42" i="43"/>
  <c r="H42" i="43" s="1"/>
  <c r="G43" i="43"/>
  <c r="H43" i="43" s="1"/>
  <c r="G6" i="43"/>
  <c r="H6" i="43" s="1"/>
  <c r="G7" i="43"/>
  <c r="H7" i="43" s="1"/>
  <c r="G8" i="43"/>
  <c r="H8" i="43" s="1"/>
  <c r="G5" i="43"/>
  <c r="H5" i="43" s="1"/>
  <c r="G5" i="44"/>
  <c r="G6" i="44"/>
  <c r="H6" i="44" s="1"/>
  <c r="G7" i="44"/>
  <c r="H7" i="44" s="1"/>
  <c r="G8" i="44"/>
  <c r="H8" i="44" s="1"/>
  <c r="G9" i="44"/>
  <c r="G10" i="44"/>
  <c r="H10" i="44" s="1"/>
  <c r="G11" i="44"/>
  <c r="H11" i="44" s="1"/>
  <c r="G12" i="44"/>
  <c r="H12" i="44" s="1"/>
  <c r="G13" i="44"/>
  <c r="H13" i="44" s="1"/>
  <c r="G14" i="44"/>
  <c r="G15" i="44"/>
  <c r="H15" i="44" s="1"/>
  <c r="G16" i="44"/>
  <c r="H16" i="44" s="1"/>
  <c r="G17" i="44"/>
  <c r="H17" i="44" s="1"/>
  <c r="G18" i="44"/>
  <c r="G19" i="44"/>
  <c r="H19" i="44" s="1"/>
  <c r="G20" i="44"/>
  <c r="H20" i="44" s="1"/>
  <c r="G21" i="44"/>
  <c r="H21" i="44" s="1"/>
  <c r="G22" i="44"/>
  <c r="H22" i="44" s="1"/>
  <c r="G23" i="44"/>
  <c r="H23" i="44" s="1"/>
  <c r="G24" i="44"/>
  <c r="H24" i="44" s="1"/>
  <c r="G25" i="44"/>
  <c r="G26" i="44"/>
  <c r="H26" i="44" s="1"/>
  <c r="G27" i="44"/>
  <c r="H27" i="44" s="1"/>
  <c r="G28" i="44"/>
  <c r="H28" i="44" s="1"/>
  <c r="G29" i="44"/>
  <c r="H29" i="44" s="1"/>
  <c r="G30" i="44"/>
  <c r="G31" i="44"/>
  <c r="H31" i="44" s="1"/>
  <c r="G32" i="44"/>
  <c r="H32" i="44" s="1"/>
  <c r="G33" i="44"/>
  <c r="H33" i="44" s="1"/>
  <c r="G34" i="44"/>
  <c r="G35" i="44"/>
  <c r="H35" i="44" s="1"/>
  <c r="G36" i="44"/>
  <c r="H36" i="44" s="1"/>
  <c r="G37" i="44"/>
  <c r="H37" i="44" s="1"/>
  <c r="G38" i="44"/>
  <c r="H38" i="44" s="1"/>
  <c r="G39" i="44"/>
  <c r="H39" i="44" s="1"/>
  <c r="G40" i="44"/>
  <c r="H40" i="44" s="1"/>
  <c r="G41" i="44"/>
  <c r="H41" i="44" s="1"/>
  <c r="G42" i="44"/>
  <c r="H42" i="44" s="1"/>
  <c r="G43" i="44"/>
  <c r="H43" i="44" s="1"/>
  <c r="G11" i="45"/>
  <c r="G12" i="45"/>
  <c r="H12" i="45" s="1"/>
  <c r="G13" i="45"/>
  <c r="H13" i="45" s="1"/>
  <c r="G14" i="45"/>
  <c r="H14" i="45" s="1"/>
  <c r="G15" i="45"/>
  <c r="G16" i="45"/>
  <c r="G17" i="45"/>
  <c r="H17" i="45" s="1"/>
  <c r="G18" i="45"/>
  <c r="H18" i="45" s="1"/>
  <c r="G19" i="45"/>
  <c r="G20" i="45"/>
  <c r="H20" i="45" s="1"/>
  <c r="G21" i="45"/>
  <c r="H21" i="45" s="1"/>
  <c r="G22" i="45"/>
  <c r="H22" i="45" s="1"/>
  <c r="G23" i="45"/>
  <c r="H23" i="45" s="1"/>
  <c r="G24" i="45"/>
  <c r="H24" i="45" s="1"/>
  <c r="G25" i="45"/>
  <c r="H25" i="45" s="1"/>
  <c r="G26" i="45"/>
  <c r="H26" i="45" s="1"/>
  <c r="G27" i="45"/>
  <c r="G28" i="45"/>
  <c r="H28" i="45" s="1"/>
  <c r="G29" i="45"/>
  <c r="H29" i="45" s="1"/>
  <c r="G30" i="45"/>
  <c r="H30" i="45" s="1"/>
  <c r="G31" i="45"/>
  <c r="G32" i="45"/>
  <c r="G33" i="45"/>
  <c r="H33" i="45" s="1"/>
  <c r="G34" i="45"/>
  <c r="H34" i="45" s="1"/>
  <c r="G35" i="45"/>
  <c r="G36" i="45"/>
  <c r="G37" i="45"/>
  <c r="H37" i="45" s="1"/>
  <c r="G38" i="45"/>
  <c r="H38" i="45" s="1"/>
  <c r="G39" i="45"/>
  <c r="H39" i="45" s="1"/>
  <c r="G40" i="45"/>
  <c r="H40" i="45" s="1"/>
  <c r="G41" i="45"/>
  <c r="H41" i="45" s="1"/>
  <c r="G42" i="45"/>
  <c r="H42" i="45" s="1"/>
  <c r="G43" i="45"/>
  <c r="G6" i="45"/>
  <c r="H6" i="45" s="1"/>
  <c r="G7" i="45"/>
  <c r="H7" i="45" s="1"/>
  <c r="G8" i="45"/>
  <c r="H8" i="45" s="1"/>
  <c r="G9" i="45"/>
  <c r="G10" i="45"/>
  <c r="H10" i="45" s="1"/>
  <c r="G5" i="45"/>
  <c r="H5" i="45" s="1"/>
  <c r="H5" i="46"/>
  <c r="I5" i="46" s="1"/>
  <c r="H20" i="46"/>
  <c r="I20" i="46" s="1"/>
  <c r="H21" i="46"/>
  <c r="I21" i="46" s="1"/>
  <c r="H22" i="46"/>
  <c r="I22" i="46" s="1"/>
  <c r="H23" i="46"/>
  <c r="I23" i="46" s="1"/>
  <c r="H24" i="46"/>
  <c r="H25" i="46"/>
  <c r="H26" i="46"/>
  <c r="I26" i="46" s="1"/>
  <c r="H27" i="46"/>
  <c r="I27" i="46" s="1"/>
  <c r="H28" i="46"/>
  <c r="H29" i="46"/>
  <c r="I29" i="46" s="1"/>
  <c r="H30" i="46"/>
  <c r="I30" i="46" s="1"/>
  <c r="H31" i="46"/>
  <c r="I31" i="46" s="1"/>
  <c r="H32" i="46"/>
  <c r="I32" i="46" s="1"/>
  <c r="H33" i="46"/>
  <c r="I33" i="46" s="1"/>
  <c r="H34" i="46"/>
  <c r="I34" i="46" s="1"/>
  <c r="H35" i="46"/>
  <c r="I35" i="46" s="1"/>
  <c r="H36" i="46"/>
  <c r="H37" i="46"/>
  <c r="I37" i="46" s="1"/>
  <c r="H38" i="46"/>
  <c r="I38" i="46" s="1"/>
  <c r="H39" i="46"/>
  <c r="I39" i="46" s="1"/>
  <c r="H40" i="46"/>
  <c r="H41" i="46"/>
  <c r="I41" i="46" s="1"/>
  <c r="H42" i="46"/>
  <c r="I42" i="46" s="1"/>
  <c r="H43" i="46"/>
  <c r="I43" i="46" s="1"/>
  <c r="H18" i="46"/>
  <c r="H17" i="46"/>
  <c r="I17" i="46" s="1"/>
  <c r="H19" i="46"/>
  <c r="I19" i="46" s="1"/>
  <c r="H9" i="46"/>
  <c r="I9" i="46" s="1"/>
  <c r="H10" i="46"/>
  <c r="I10" i="46" s="1"/>
  <c r="H11" i="46"/>
  <c r="I11" i="46" s="1"/>
  <c r="H12" i="46"/>
  <c r="I12" i="46" s="1"/>
  <c r="H13" i="46"/>
  <c r="I13" i="46" s="1"/>
  <c r="H14" i="46"/>
  <c r="H16" i="46"/>
  <c r="I16" i="46" s="1"/>
  <c r="H6" i="46"/>
  <c r="I6" i="46" s="1"/>
  <c r="H7" i="46"/>
  <c r="I7" i="46" s="1"/>
  <c r="H8" i="46"/>
  <c r="H6" i="14"/>
  <c r="H7" i="14"/>
  <c r="H8" i="14"/>
  <c r="H9" i="14"/>
  <c r="H10" i="14"/>
  <c r="H11" i="14"/>
  <c r="H12" i="14"/>
  <c r="H13" i="14"/>
  <c r="H14" i="14"/>
  <c r="H15" i="14"/>
  <c r="H16" i="14"/>
  <c r="H17" i="14"/>
  <c r="H18" i="14"/>
  <c r="H19" i="14"/>
  <c r="H20" i="14"/>
  <c r="H37" i="14"/>
  <c r="H11" i="13"/>
  <c r="H21" i="13"/>
  <c r="H41" i="13"/>
  <c r="H6" i="12"/>
  <c r="H9" i="12"/>
  <c r="H14" i="12"/>
  <c r="H22" i="12"/>
  <c r="H30" i="12"/>
  <c r="H34" i="12"/>
  <c r="H11" i="11"/>
  <c r="H7" i="10"/>
  <c r="H8" i="10"/>
  <c r="H20" i="10"/>
  <c r="H25" i="10"/>
  <c r="H33" i="10"/>
  <c r="H5" i="10"/>
  <c r="H6" i="9"/>
  <c r="H25" i="9"/>
  <c r="H29" i="9"/>
  <c r="H37" i="9"/>
  <c r="H8" i="8"/>
  <c r="H31" i="8"/>
  <c r="H8" i="1"/>
  <c r="H15" i="1"/>
  <c r="H39" i="1"/>
  <c r="H5" i="1"/>
  <c r="H13" i="15"/>
  <c r="H17" i="15"/>
  <c r="H18" i="15"/>
  <c r="H33" i="15"/>
  <c r="H34" i="15"/>
  <c r="H38" i="15"/>
  <c r="H5" i="15"/>
  <c r="H9" i="16"/>
  <c r="H19" i="16"/>
  <c r="H20" i="16"/>
  <c r="H27" i="16"/>
  <c r="H31" i="16"/>
  <c r="H39" i="16"/>
  <c r="H15" i="17"/>
  <c r="H16" i="17"/>
  <c r="H31" i="17"/>
  <c r="H39" i="17"/>
  <c r="H5" i="17"/>
  <c r="H7" i="18"/>
  <c r="H21" i="18"/>
  <c r="H26" i="18"/>
  <c r="H33" i="18"/>
  <c r="H13" i="19"/>
  <c r="H26" i="19"/>
  <c r="H34" i="19"/>
  <c r="H9" i="20"/>
  <c r="H17" i="20"/>
  <c r="H26" i="20"/>
  <c r="H33" i="20"/>
  <c r="H34" i="20"/>
  <c r="H38" i="20"/>
  <c r="H7" i="21"/>
  <c r="H10" i="21"/>
  <c r="H22" i="21"/>
  <c r="H33" i="21"/>
  <c r="H42" i="21"/>
  <c r="H5" i="21"/>
  <c r="H15" i="22"/>
  <c r="H19" i="22"/>
  <c r="H27" i="22"/>
  <c r="H31" i="22"/>
  <c r="H35" i="22"/>
  <c r="H36" i="22"/>
  <c r="H39" i="22"/>
  <c r="H43" i="22"/>
  <c r="H6" i="23"/>
  <c r="H12" i="23"/>
  <c r="H17" i="23"/>
  <c r="H21" i="23"/>
  <c r="H22" i="23"/>
  <c r="H24" i="23"/>
  <c r="H29" i="23"/>
  <c r="H30" i="23"/>
  <c r="H37" i="23"/>
  <c r="H9" i="24"/>
  <c r="H13" i="24"/>
  <c r="H17" i="24"/>
  <c r="H25" i="24"/>
  <c r="H26" i="24"/>
  <c r="H37" i="24"/>
  <c r="H41" i="24"/>
  <c r="H8" i="25"/>
  <c r="H12" i="25"/>
  <c r="H16" i="25"/>
  <c r="H20" i="25"/>
  <c r="H24" i="25"/>
  <c r="H28" i="25"/>
  <c r="H32" i="25"/>
  <c r="H36" i="25"/>
  <c r="H40" i="25"/>
  <c r="H5" i="25"/>
  <c r="H8" i="26"/>
  <c r="H9" i="26"/>
  <c r="H12" i="26"/>
  <c r="H24" i="26"/>
  <c r="H38" i="26"/>
  <c r="H5" i="26"/>
  <c r="H12" i="27"/>
  <c r="H17" i="27"/>
  <c r="H25" i="27"/>
  <c r="H33" i="27"/>
  <c r="H41" i="27"/>
  <c r="H22" i="28"/>
  <c r="H33" i="28"/>
  <c r="H34" i="28"/>
  <c r="H43" i="28"/>
  <c r="H14" i="29"/>
  <c r="H18" i="29"/>
  <c r="H19" i="29"/>
  <c r="H22" i="29"/>
  <c r="H26" i="29"/>
  <c r="H27" i="29"/>
  <c r="H30" i="29"/>
  <c r="H32" i="29"/>
  <c r="H34" i="29"/>
  <c r="H38" i="29"/>
  <c r="H42" i="29"/>
  <c r="H6" i="30"/>
  <c r="H10" i="30"/>
  <c r="H21" i="30"/>
  <c r="H26" i="30"/>
  <c r="H37" i="30"/>
  <c r="H9" i="31"/>
  <c r="H15" i="31"/>
  <c r="H19" i="31"/>
  <c r="H20" i="31"/>
  <c r="H35" i="31"/>
  <c r="H36" i="31"/>
  <c r="H10" i="32"/>
  <c r="H13" i="32"/>
  <c r="H17" i="32"/>
  <c r="H21" i="32"/>
  <c r="H22" i="32"/>
  <c r="H29" i="32"/>
  <c r="H31" i="32"/>
  <c r="H37" i="32"/>
  <c r="H38" i="32"/>
  <c r="H5" i="32"/>
  <c r="H10" i="33"/>
  <c r="H13" i="33"/>
  <c r="H18" i="33"/>
  <c r="H26" i="33"/>
  <c r="H31" i="33"/>
  <c r="H34" i="33"/>
  <c r="H37" i="33"/>
  <c r="H10" i="34"/>
  <c r="H13" i="34"/>
  <c r="H29" i="34"/>
  <c r="H34" i="34"/>
  <c r="H5" i="34"/>
  <c r="H12" i="35"/>
  <c r="H19" i="35"/>
  <c r="H20" i="35"/>
  <c r="H28" i="35"/>
  <c r="H35" i="35"/>
  <c r="H40" i="35"/>
  <c r="H5" i="35"/>
  <c r="H6" i="36"/>
  <c r="H10" i="36"/>
  <c r="H14" i="36"/>
  <c r="H18" i="36"/>
  <c r="H19" i="36"/>
  <c r="H26" i="36"/>
  <c r="H27" i="36"/>
  <c r="H34" i="36"/>
  <c r="H35" i="36"/>
  <c r="H37" i="36"/>
  <c r="H42" i="36"/>
  <c r="H12" i="37"/>
  <c r="H17" i="37"/>
  <c r="H26" i="37"/>
  <c r="H33" i="37"/>
  <c r="H20" i="38"/>
  <c r="H26" i="38"/>
  <c r="H32" i="38"/>
  <c r="H33" i="38"/>
  <c r="H34" i="38"/>
  <c r="H14" i="39"/>
  <c r="H22" i="39"/>
  <c r="H23" i="39"/>
  <c r="H30" i="39"/>
  <c r="H31" i="39"/>
  <c r="H35" i="39"/>
  <c r="H43" i="39"/>
  <c r="I7" i="40"/>
  <c r="I18" i="40"/>
  <c r="I19" i="40"/>
  <c r="I34" i="40"/>
  <c r="I37" i="40"/>
  <c r="I38" i="40"/>
  <c r="I39" i="40"/>
  <c r="H19" i="41"/>
  <c r="H27" i="41"/>
  <c r="H34" i="41"/>
  <c r="H35" i="41"/>
  <c r="H39" i="41"/>
  <c r="H7" i="42"/>
  <c r="H12" i="42"/>
  <c r="H13" i="42"/>
  <c r="H14" i="42"/>
  <c r="H21" i="42"/>
  <c r="H28" i="42"/>
  <c r="H29" i="42"/>
  <c r="H37" i="42"/>
  <c r="H46" i="42"/>
  <c r="H13" i="43"/>
  <c r="H17" i="43"/>
  <c r="H21" i="43"/>
  <c r="H29" i="43"/>
  <c r="H33" i="43"/>
  <c r="H11" i="43"/>
  <c r="H22" i="43"/>
  <c r="H37" i="43"/>
  <c r="H41" i="43"/>
  <c r="H9" i="44"/>
  <c r="H14" i="44"/>
  <c r="H18" i="44"/>
  <c r="H25" i="44"/>
  <c r="H30" i="44"/>
  <c r="H34" i="44"/>
  <c r="H5" i="44"/>
  <c r="H9" i="45"/>
  <c r="H11" i="45"/>
  <c r="H15" i="45"/>
  <c r="H16" i="45"/>
  <c r="H19" i="45"/>
  <c r="H27" i="45"/>
  <c r="H31" i="45"/>
  <c r="H32" i="45"/>
  <c r="H35" i="45"/>
  <c r="H36" i="45"/>
  <c r="H43" i="45"/>
  <c r="I8" i="46"/>
  <c r="I14" i="46"/>
  <c r="I18" i="46"/>
  <c r="I24" i="46"/>
  <c r="I25" i="46"/>
  <c r="I28" i="46"/>
  <c r="I36" i="46"/>
  <c r="I40" i="46"/>
</calcChain>
</file>

<file path=xl/sharedStrings.xml><?xml version="1.0" encoding="utf-8"?>
<sst xmlns="http://schemas.openxmlformats.org/spreadsheetml/2006/main" count="4107" uniqueCount="215">
  <si>
    <t>Material</t>
  </si>
  <si>
    <t>Unit</t>
  </si>
  <si>
    <t xml:space="preserve">18 Watts CFL </t>
  </si>
  <si>
    <t>No.</t>
  </si>
  <si>
    <t>Roof mounted luminaire</t>
  </si>
  <si>
    <t>Wall mounted luminaire</t>
  </si>
  <si>
    <t>1 Gang light switch</t>
  </si>
  <si>
    <t>2 Gang light switch</t>
  </si>
  <si>
    <t>3 Gang light switch</t>
  </si>
  <si>
    <t>13 Amp socket single</t>
  </si>
  <si>
    <t>13 Amp socket double</t>
  </si>
  <si>
    <t xml:space="preserve">15 Amp socket </t>
  </si>
  <si>
    <t>Junction box</t>
  </si>
  <si>
    <t>Single patress box (flush)</t>
  </si>
  <si>
    <t>Double patress box (flush)</t>
  </si>
  <si>
    <t>Single patress box (surface)</t>
  </si>
  <si>
    <t>Double patress box (surface)</t>
  </si>
  <si>
    <t>100A distribution board</t>
  </si>
  <si>
    <t>60A distribution board</t>
  </si>
  <si>
    <t>30A distribution board</t>
  </si>
  <si>
    <t>100A consumer unit</t>
  </si>
  <si>
    <t>60A consumer unit</t>
  </si>
  <si>
    <t>30A consumer unit</t>
  </si>
  <si>
    <t>100A Residual current circuit breaker</t>
  </si>
  <si>
    <t>60A Residual current circuit breaker</t>
  </si>
  <si>
    <t>30A Residual current circuit breaker</t>
  </si>
  <si>
    <t>100A change over</t>
  </si>
  <si>
    <t>60A change over</t>
  </si>
  <si>
    <t>30A change over</t>
  </si>
  <si>
    <t>Mts</t>
  </si>
  <si>
    <t>bundle</t>
  </si>
  <si>
    <t>25mm PVC pipes (25 numbers of 3Mts pipe per bundle)</t>
  </si>
  <si>
    <t>PVC accessories, male bush, saddle clamp, angle bend,screws and pegs Packs (100 per pack)</t>
  </si>
  <si>
    <t>packs</t>
  </si>
  <si>
    <t>S/No.</t>
  </si>
  <si>
    <t>Ceiling fan</t>
  </si>
  <si>
    <t>Cable terminating lugs</t>
  </si>
  <si>
    <t>Underground marking tape</t>
  </si>
  <si>
    <t>BILL OF MATERIALS FOR 40 PHC ELECTRICAL RETROFIT</t>
  </si>
  <si>
    <t>1. BADARAWA PHC</t>
  </si>
  <si>
    <t>2. JERE PHC</t>
  </si>
  <si>
    <t>3. ABDU KWARI PHC</t>
  </si>
  <si>
    <t>4. ASSO PHC</t>
  </si>
  <si>
    <t>7. DADDU PHC</t>
  </si>
  <si>
    <t>9. DAMAU PHC</t>
  </si>
  <si>
    <t>10. DAN ALHAJI PHC</t>
  </si>
  <si>
    <t>13. DANWATA PHC</t>
  </si>
  <si>
    <t>14.FAI PHC</t>
  </si>
  <si>
    <t>15. GALADIMAWA PHC</t>
  </si>
  <si>
    <t>16. GANGARA PHC</t>
  </si>
  <si>
    <t>17. GARU KURAMA PHC</t>
  </si>
  <si>
    <t>18. GESHERE PHC</t>
  </si>
  <si>
    <t>19. GIDAN TAGWAI PHC</t>
  </si>
  <si>
    <t>20. GIDAN WAYA PHC</t>
  </si>
  <si>
    <t>21. GWARAJI PHC</t>
  </si>
  <si>
    <t>22. HANWA PHC</t>
  </si>
  <si>
    <t>23. KADAGE PHC</t>
  </si>
  <si>
    <t>26. KURMIN KOGI PHC</t>
  </si>
  <si>
    <t>27. KURMIN BI PHC</t>
  </si>
  <si>
    <t>28. LIKORO PHC</t>
  </si>
  <si>
    <t>29. MADAKIYA PHC</t>
  </si>
  <si>
    <t>30. MAH PHC</t>
  </si>
  <si>
    <t>32. MARO PHC</t>
  </si>
  <si>
    <t>33. RAFIN GUZA PHC</t>
  </si>
  <si>
    <t>35. RUZIA PHC</t>
  </si>
  <si>
    <t>38. TURAWA PHC</t>
  </si>
  <si>
    <t>39. ZANGO AYA PHC</t>
  </si>
  <si>
    <t>37. TELEVISON GARAGE PHC</t>
  </si>
  <si>
    <t>6. BADIKO PHC</t>
  </si>
  <si>
    <t>5. AWON PHC</t>
  </si>
  <si>
    <t>1.5mmsq cable (Twin &amp; Earth)</t>
  </si>
  <si>
    <t>2.5mmsq cable  (Twin &amp; Earth)</t>
  </si>
  <si>
    <t>4x16mmsq PVC/SWA/PVC armoured cable</t>
  </si>
  <si>
    <t>4x10mmsq PVC/SWA/PVC armoured cable</t>
  </si>
  <si>
    <t>4x6mmsq PVC/SWA/PVC armoured cable</t>
  </si>
  <si>
    <t>4x4mmsq PVC/SWA/PVC armoured cable</t>
  </si>
  <si>
    <t>Recline cable (25mmsq)</t>
  </si>
  <si>
    <t>Earth wire for building (16mmsq)</t>
  </si>
  <si>
    <t>UNIT COST</t>
  </si>
  <si>
    <t>AMOUNT</t>
  </si>
  <si>
    <t>QUANTITY</t>
  </si>
  <si>
    <t>5% PROVISION  FOR SPARES</t>
  </si>
  <si>
    <t>TOTAL QUANTITY</t>
  </si>
  <si>
    <t>BADARAWA PHC</t>
  </si>
  <si>
    <t>JERE PHC</t>
  </si>
  <si>
    <t>PHC ABDU KWARI</t>
  </si>
  <si>
    <t>PHC ASSO</t>
  </si>
  <si>
    <t>PHC AWON</t>
  </si>
  <si>
    <t>PHC BADIKO</t>
  </si>
  <si>
    <t xml:space="preserve">PHC DADDU </t>
  </si>
  <si>
    <t>PHC DAMA KASUWA</t>
  </si>
  <si>
    <t>PHC DAMAU</t>
  </si>
  <si>
    <t>PHC DAN ALHAJI</t>
  </si>
  <si>
    <t>PHC DAN JINJIRI</t>
  </si>
  <si>
    <t>PHC DANGUZURI</t>
  </si>
  <si>
    <t>PHC DANWATA</t>
  </si>
  <si>
    <t>PHC FAI</t>
  </si>
  <si>
    <t>PHC Galadimawa</t>
  </si>
  <si>
    <t>PHC GANGARA</t>
  </si>
  <si>
    <t>PHC GARU KURAMA</t>
  </si>
  <si>
    <t>PHC GESHERE</t>
  </si>
  <si>
    <t>PHC GIDAN TAGWAI</t>
  </si>
  <si>
    <t>PHC GIDAN WAYA</t>
  </si>
  <si>
    <t>PHC GWARAJI</t>
  </si>
  <si>
    <t>PHC HANWA</t>
  </si>
  <si>
    <t>PHC KADAGE</t>
  </si>
  <si>
    <t>PHC KAMURU (IKUKLU)</t>
  </si>
  <si>
    <t>PHC KASAYA</t>
  </si>
  <si>
    <t>PHC KURMIN KOGI</t>
  </si>
  <si>
    <t>PHC KURMIN-BI</t>
  </si>
  <si>
    <t>PHC LIKORO</t>
  </si>
  <si>
    <t>PHC MADAKIYA</t>
  </si>
  <si>
    <t>PHC MAH</t>
  </si>
  <si>
    <t>PHC MANCHOCK</t>
  </si>
  <si>
    <t>PHC MARO</t>
  </si>
  <si>
    <t>PHC RAFIN GUZA</t>
  </si>
  <si>
    <t>PHC RIMIN DOKO</t>
  </si>
  <si>
    <t>PHC RUZIA</t>
  </si>
  <si>
    <t>PHC TASHAN KADE</t>
  </si>
  <si>
    <t>PHC TELEVISION GARAGE</t>
  </si>
  <si>
    <t>PHC TURAWA</t>
  </si>
  <si>
    <t>PHC ZANGO AYA</t>
  </si>
  <si>
    <t>PHC MAKARFI</t>
  </si>
  <si>
    <t>SUMMARY</t>
  </si>
  <si>
    <t>TOTAL COST</t>
  </si>
  <si>
    <t>Lot</t>
  </si>
  <si>
    <t>GRAND TOTAL</t>
  </si>
  <si>
    <t>BILL OF MATERIAL FOR BADARAWA PHC ELECTRICAL RETROFIT</t>
  </si>
  <si>
    <t>BILL OF MATERIAL FOR JERE PHC ELECTRICAL RETROFIT</t>
  </si>
  <si>
    <t>BILL OF MATERIAL FOR ABDU KWARI PHC ELECTRICAL RETROFIT</t>
  </si>
  <si>
    <t>BILL OF MATERIAL FOR ASSO PHC ELECTRICAL RETROFIT</t>
  </si>
  <si>
    <t>BILL OF MATERIAL FOR AWON PHC ELECTRICAL RETROFIT</t>
  </si>
  <si>
    <t>BILL OF MATERIAL FOR BADIKO PHC ELECTRICAL RETROFIT</t>
  </si>
  <si>
    <t>BILL OF MATERIAL FOR DADDU PHC ELECTRICAL RETROFIT</t>
  </si>
  <si>
    <t>BILL OF MATERIAL FOR DAMAKASUWA PHC ELECTRICAL RETROFIT</t>
  </si>
  <si>
    <t>BILL OF MATERIAL FOR DAMAU PHC ELECTRICAL RETROFIT</t>
  </si>
  <si>
    <t>BILL OF MATERIAL FOR DAN ALHAJI PHC ELECTRICAL RETROFIT</t>
  </si>
  <si>
    <t>BILL OF MATERIAL FOR DANJINJIRI PHC ELECTRICAL RETROFIT</t>
  </si>
  <si>
    <t>BILL OF MATERIAL FOR DANGUZURI PHC ELECTRICAL RETROFIT</t>
  </si>
  <si>
    <t>BILL OF MATERIAL FOR DANWATA PHC ELECTRICAL RETROFIT</t>
  </si>
  <si>
    <t>BILL OF MATERIAL FOR FAI PHC ELECTRICAL RETROFIT</t>
  </si>
  <si>
    <t>BILL OF MATERIAL FOR GALADIMAWA PHC ELECTRICAL RETROFIT</t>
  </si>
  <si>
    <t>BILL OF MATERIAL FOR GANGARA PHC ELECTRICAL RETROFIT</t>
  </si>
  <si>
    <t>BILL OF MATERIAL FOR GESHERE PHC ELECTRICAL RETROFIT</t>
  </si>
  <si>
    <t>BILL OF MATERIAL FOR GIDAN TAGWAI PHC ELECTRICAL RETROFIT</t>
  </si>
  <si>
    <t>BILL OF MATERIAL FOR GARU KURAMA PHC ELECTRICAL RETROFIT</t>
  </si>
  <si>
    <t>BILL OF MATERIAL FOR GIDAN WAYA PHC ELECTRICAL RETROFIT</t>
  </si>
  <si>
    <t>BILL OF MATERIAL FOR GWARAJI PHC ELECTRICAL RETROFIT</t>
  </si>
  <si>
    <t>BILL OF MATERIAL FOR HANWA PHC ELECTRICAL RETROFIT</t>
  </si>
  <si>
    <t>BILL OF MATERIAL FOR KADAGE PHC ELECTRICAL RETROFIT</t>
  </si>
  <si>
    <t>BILL OF MATERIAL FOR KAMURU IKULU PHC ELECTRICAL RETROFIT</t>
  </si>
  <si>
    <t>BILL OF MATERIAL FOR DAMBA KASAYA PHC ELECTRICAL RETROFIT</t>
  </si>
  <si>
    <t>BILL OF MATERIAL FOR KURMIN KOGI PHC ELECTRICAL RETROFIT</t>
  </si>
  <si>
    <t>BILL OF MATERIAL FOR KURMIN BI PHC ELECTRICAL RETROFIT</t>
  </si>
  <si>
    <t>BILL OF MATERIAL FOR LIKORO PHC ELECTRICAL RETROFIT</t>
  </si>
  <si>
    <t>BILL OF MATERIAL FOR MADAKIYA PHC ELECTRICAL RETROFIT</t>
  </si>
  <si>
    <t>BILL OF MATERIAL FOR MAH PHC ELECTRICAL RETROFIT</t>
  </si>
  <si>
    <t>BILL OF MATERIAL FOR MANCHOK PHC ELECTRICAL RETROFIT</t>
  </si>
  <si>
    <t>BILL OF MATERIAL FOR MARO PHC ELECTRICAL RETROFIT</t>
  </si>
  <si>
    <t>BILL OF MATERIAL FOR RAFIN GUZA PHC ELECTRICAL RETROFIT</t>
  </si>
  <si>
    <t>BILL OF MATERIAL FOR RIMIN DOKO PHC ELECTRICAL RETROFIT</t>
  </si>
  <si>
    <t>BILL OF MATERIAL FOR RUZIA PHC ELECTRICAL RETROFIT</t>
  </si>
  <si>
    <t>BILL OF MATERIAL FOR TASHAN KADE PHC ELECTRICAL RETROFIT</t>
  </si>
  <si>
    <t>BILL OF MATERIAL FOR TELEVISION GARAGE PHC ELECTRICAL RETROFIT</t>
  </si>
  <si>
    <t>BILL OF MATERIAL FOR TURAWA PHC ELECTRICAL RETROFIT</t>
  </si>
  <si>
    <t>BILL OF MATERIAL FOR ZANGON AYA PHC ELECTRICAL RETROFIT</t>
  </si>
  <si>
    <t>BILL OF MATERIAL FOR MAKARFI PHC ELECTRICAL RETROFIT</t>
  </si>
  <si>
    <t>Primary Health Centers</t>
  </si>
  <si>
    <t>Total Materal Cost</t>
  </si>
  <si>
    <t>Total Installation Cost</t>
  </si>
  <si>
    <t>TOTAL QUANTITY FROM PHC</t>
  </si>
  <si>
    <t>TOTAL AMOUNT</t>
  </si>
  <si>
    <t>BILL OF MATERIAL AND INSTALLATION FOR 40 PHC ELECTRICAL RETROFIT</t>
  </si>
  <si>
    <t>Total Amount for Materials</t>
  </si>
  <si>
    <t>Installation of all electrical works including the removal of all existing wirings and fittings, laying of armoured cable and connection of the PHC blocks to PV system distribution panel, breaking, laying of pipes and replastering of wall and making good all work area.</t>
  </si>
  <si>
    <t>MATERIAL COST</t>
  </si>
  <si>
    <t>INSTALLATION COST</t>
  </si>
  <si>
    <t>A</t>
  </si>
  <si>
    <t>B</t>
  </si>
  <si>
    <t xml:space="preserve">ELECTRICAL RETROFIT AND UPGRADE INSTALLATION COST FOR THE PHC </t>
  </si>
  <si>
    <t xml:space="preserve">Total for Retrofit Material and Installation </t>
  </si>
  <si>
    <t xml:space="preserve">Total for Retrofit Material and  Installation </t>
  </si>
  <si>
    <t>Total for Retrofit Material and Installation</t>
  </si>
  <si>
    <t>Total for Retrofit Material and  Installation</t>
  </si>
  <si>
    <t>Technical Specification Ref. No.:</t>
  </si>
  <si>
    <t>Kaduna Central</t>
  </si>
  <si>
    <t>PHC DAMBA KASAYA</t>
  </si>
  <si>
    <t>Kaduna North</t>
  </si>
  <si>
    <t>PHC DAN GUZURI</t>
  </si>
  <si>
    <t>PHC GALADIMAWA</t>
  </si>
  <si>
    <t>PHC KAMARU IKULU</t>
  </si>
  <si>
    <t>PHC RIMIN DOKO KAURA</t>
  </si>
  <si>
    <t>PHC TASHAN KADE (DANDAKO)</t>
  </si>
  <si>
    <t>PHC MAKARFI (TUDUN WADA)</t>
  </si>
  <si>
    <t>Kaduna South</t>
  </si>
  <si>
    <t>PHC DADDU</t>
  </si>
  <si>
    <t>PHC KURMIN BI</t>
  </si>
  <si>
    <t>8. DAMA KASUWA PHC</t>
  </si>
  <si>
    <t>11. DAN JINJIRI PHC</t>
  </si>
  <si>
    <t>12. DAN GUZURI PHC</t>
  </si>
  <si>
    <t>24. KAMURU IKULU PHC</t>
  </si>
  <si>
    <t>25. DAMBA KASAYA PHC</t>
  </si>
  <si>
    <t>31.MANCHOCK  PHC</t>
  </si>
  <si>
    <t>34. RIMIN DOKO KAURA PHC</t>
  </si>
  <si>
    <t>36. TASHAN KADE (DANDAKO) PHC</t>
  </si>
  <si>
    <t>40. MAKARFI (TUDUN WADA) PHC</t>
  </si>
  <si>
    <t>Sub-Total Lot 3 - Kaduna South</t>
  </si>
  <si>
    <t>Sub-Total Lot 2 -  Kaduna North</t>
  </si>
  <si>
    <t>Sub-Total Lot 1 - Kaduna Central</t>
  </si>
  <si>
    <t>Sub-Total Lot 2 (incld. 5% Spares)</t>
  </si>
  <si>
    <t>Grand Total (All Lots, incld. 5% Spares)</t>
  </si>
  <si>
    <t>Sub-Total Lot 3 (incld. 5% Spares)</t>
  </si>
  <si>
    <t>Sub-Total Lot 1 (incld. 5% Spares)</t>
  </si>
  <si>
    <t>TOTAL QUANTITY (including 5% spares)</t>
  </si>
  <si>
    <t>[ITEM NOT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</si>
</sst>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5" x14ac:knownFonts="1">
    <font>
      <sz val="11"/>
      <color theme="1"/>
      <name val="Calibri"/>
      <family val="2"/>
      <scheme val="minor"/>
    </font>
    <font>
      <sz val="12"/>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b/>
      <sz val="10"/>
      <color rgb="FF000000"/>
      <name val="Arial"/>
      <family val="2"/>
    </font>
    <font>
      <sz val="11"/>
      <color indexed="8"/>
      <name val="Calibri"/>
      <family val="2"/>
    </font>
    <font>
      <sz val="12"/>
      <name val="Calibri"/>
      <family val="2"/>
    </font>
    <font>
      <sz val="10"/>
      <color rgb="FF000000"/>
      <name val="Arial"/>
      <family val="2"/>
    </font>
    <font>
      <sz val="12"/>
      <color rgb="FF000000"/>
      <name val="Calibri"/>
      <family val="2"/>
      <scheme val="minor"/>
    </font>
    <font>
      <b/>
      <u/>
      <sz val="22"/>
      <color theme="1"/>
      <name val="Calibri"/>
      <family val="2"/>
      <scheme val="minor"/>
    </font>
    <font>
      <b/>
      <sz val="10"/>
      <color rgb="FF000000"/>
      <name val="Times New Roman"/>
      <family val="1"/>
    </font>
    <font>
      <b/>
      <sz val="14"/>
      <color theme="1"/>
      <name val="Calibri"/>
      <family val="2"/>
      <scheme val="minor"/>
    </font>
    <font>
      <sz val="11"/>
      <color theme="1"/>
      <name val="Calibri"/>
      <family val="2"/>
      <scheme val="minor"/>
    </font>
    <font>
      <sz val="14"/>
      <color theme="1"/>
      <name val="Calibri"/>
      <family val="2"/>
      <scheme val="minor"/>
    </font>
    <font>
      <sz val="10"/>
      <color rgb="FF000000"/>
      <name val="Calibri"/>
      <family val="2"/>
      <scheme val="minor"/>
    </font>
    <font>
      <sz val="10"/>
      <color theme="1"/>
      <name val="Calibri"/>
      <family val="2"/>
      <scheme val="minor"/>
    </font>
    <font>
      <sz val="9"/>
      <color theme="1"/>
      <name val="Calibri"/>
      <family val="2"/>
    </font>
    <font>
      <sz val="9"/>
      <color theme="1"/>
      <name val="Calibri"/>
      <family val="2"/>
      <scheme val="minor"/>
    </font>
    <font>
      <b/>
      <sz val="10"/>
      <color theme="1"/>
      <name val="Calibri"/>
      <family val="2"/>
      <scheme val="minor"/>
    </font>
    <font>
      <b/>
      <sz val="18"/>
      <color theme="1"/>
      <name val="Calibri"/>
      <family val="2"/>
      <scheme val="minor"/>
    </font>
    <font>
      <b/>
      <u/>
      <sz val="18"/>
      <color theme="1"/>
      <name val="Calibri"/>
      <family val="2"/>
      <scheme val="minor"/>
    </font>
    <font>
      <sz val="18"/>
      <color theme="1"/>
      <name val="Calibri"/>
      <family val="2"/>
      <scheme val="minor"/>
    </font>
    <font>
      <b/>
      <sz val="11"/>
      <color theme="1"/>
      <name val="Calibri"/>
      <family val="2"/>
      <scheme val="minor"/>
    </font>
    <font>
      <b/>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style="medium">
        <color indexed="64"/>
      </left>
      <right style="thin">
        <color auto="1"/>
      </right>
      <top style="thin">
        <color auto="1"/>
      </top>
      <bottom/>
      <diagonal/>
    </border>
    <border>
      <left style="medium">
        <color indexed="64"/>
      </left>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0" fontId="6" fillId="0" borderId="0"/>
    <xf numFmtId="43" fontId="13" fillId="0" borderId="0" applyFont="0" applyFill="0" applyBorder="0" applyAlignment="0" applyProtection="0"/>
  </cellStyleXfs>
  <cellXfs count="190">
    <xf numFmtId="0" fontId="0" fillId="0" borderId="0" xfId="0"/>
    <xf numFmtId="0" fontId="2" fillId="0" borderId="0" xfId="0" applyFont="1"/>
    <xf numFmtId="0" fontId="7" fillId="0" borderId="3" xfId="1" applyFont="1" applyFill="1" applyBorder="1" applyAlignment="1">
      <alignment vertical="center"/>
    </xf>
    <xf numFmtId="0" fontId="7" fillId="0" borderId="3" xfId="1" applyFont="1" applyFill="1" applyBorder="1" applyAlignment="1">
      <alignment horizontal="left" vertical="center"/>
    </xf>
    <xf numFmtId="0" fontId="2" fillId="0" borderId="3" xfId="0" applyFont="1" applyBorder="1"/>
    <xf numFmtId="0" fontId="7" fillId="0" borderId="3" xfId="1" applyFont="1" applyFill="1" applyBorder="1" applyAlignment="1">
      <alignment horizontal="left" vertical="center" wrapText="1"/>
    </xf>
    <xf numFmtId="0" fontId="2" fillId="0" borderId="3" xfId="0" applyFont="1" applyBorder="1" applyAlignment="1">
      <alignment horizontal="center"/>
    </xf>
    <xf numFmtId="0" fontId="7" fillId="0" borderId="3" xfId="1"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xf>
    <xf numFmtId="1"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Border="1" applyAlignment="1">
      <alignment wrapText="1"/>
    </xf>
    <xf numFmtId="0" fontId="9" fillId="3" borderId="1" xfId="0" applyFont="1" applyFill="1" applyBorder="1" applyAlignment="1">
      <alignment horizontal="center" vertical="center" wrapText="1"/>
    </xf>
    <xf numFmtId="0" fontId="4" fillId="2" borderId="3" xfId="0" applyFont="1" applyFill="1" applyBorder="1" applyAlignment="1">
      <alignment vertical="center"/>
    </xf>
    <xf numFmtId="0" fontId="4" fillId="2" borderId="3" xfId="0" applyFont="1" applyFill="1" applyBorder="1" applyAlignment="1">
      <alignment vertical="center" wrapText="1"/>
    </xf>
    <xf numFmtId="1"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3" xfId="1" applyFont="1" applyFill="1" applyBorder="1" applyAlignment="1">
      <alignment horizontal="center" vertical="center" wrapText="1"/>
    </xf>
    <xf numFmtId="0" fontId="2" fillId="0" borderId="3" xfId="0" applyFont="1" applyBorder="1" applyAlignment="1">
      <alignment horizontal="center" wrapText="1"/>
    </xf>
    <xf numFmtId="1" fontId="7" fillId="0" borderId="3" xfId="1"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4" fillId="0" borderId="3" xfId="0" applyFont="1" applyFill="1" applyBorder="1" applyAlignment="1">
      <alignment horizontal="center" vertical="center"/>
    </xf>
    <xf numFmtId="164" fontId="4" fillId="0" borderId="3" xfId="2" applyNumberFormat="1" applyFont="1" applyFill="1" applyBorder="1" applyAlignment="1">
      <alignment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3" xfId="0" applyFont="1" applyFill="1" applyBorder="1" applyAlignment="1">
      <alignment vertical="center" wrapText="1"/>
    </xf>
    <xf numFmtId="1" fontId="2" fillId="0" borderId="3" xfId="0" applyNumberFormat="1" applyFont="1" applyFill="1" applyBorder="1" applyAlignment="1">
      <alignment horizontal="center" vertical="center"/>
    </xf>
    <xf numFmtId="0" fontId="2" fillId="0" borderId="7" xfId="0" applyFont="1" applyBorder="1"/>
    <xf numFmtId="0" fontId="2" fillId="2" borderId="7"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8" xfId="0" applyFont="1" applyBorder="1"/>
    <xf numFmtId="0" fontId="2" fillId="0" borderId="9" xfId="0" applyFont="1" applyBorder="1"/>
    <xf numFmtId="0" fontId="2" fillId="0" borderId="0" xfId="0" applyFont="1" applyBorder="1"/>
    <xf numFmtId="0" fontId="2" fillId="0" borderId="10" xfId="0" applyFont="1" applyBorder="1"/>
    <xf numFmtId="0" fontId="2" fillId="0" borderId="11" xfId="0" applyFont="1" applyBorder="1"/>
    <xf numFmtId="0" fontId="2" fillId="0" borderId="12" xfId="0" applyFont="1" applyBorder="1"/>
    <xf numFmtId="0" fontId="0" fillId="0" borderId="3" xfId="0" applyBorder="1"/>
    <xf numFmtId="0" fontId="2" fillId="0" borderId="0" xfId="0" applyFont="1" applyAlignment="1">
      <alignment wrapText="1"/>
    </xf>
    <xf numFmtId="0" fontId="0" fillId="0" borderId="11" xfId="0" applyBorder="1"/>
    <xf numFmtId="0" fontId="0" fillId="0" borderId="12" xfId="0" applyBorder="1"/>
    <xf numFmtId="0" fontId="2" fillId="0" borderId="8" xfId="0" applyFont="1" applyBorder="1" applyAlignment="1">
      <alignment horizontal="center" vertical="center"/>
    </xf>
    <xf numFmtId="0" fontId="8" fillId="3" borderId="3" xfId="0" applyFont="1" applyFill="1" applyBorder="1" applyAlignment="1">
      <alignment horizontal="center" vertical="center" wrapText="1"/>
    </xf>
    <xf numFmtId="0" fontId="2" fillId="0" borderId="14" xfId="0" applyFont="1" applyBorder="1"/>
    <xf numFmtId="0" fontId="2" fillId="0" borderId="15" xfId="0" applyFont="1" applyBorder="1"/>
    <xf numFmtId="0" fontId="9" fillId="3" borderId="3" xfId="0" applyFont="1" applyFill="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4" xfId="0" applyFont="1" applyBorder="1" applyAlignment="1">
      <alignment wrapText="1"/>
    </xf>
    <xf numFmtId="164" fontId="4" fillId="0" borderId="7" xfId="0" applyNumberFormat="1" applyFont="1" applyBorder="1"/>
    <xf numFmtId="164" fontId="4" fillId="0" borderId="9" xfId="0" applyNumberFormat="1" applyFont="1" applyBorder="1"/>
    <xf numFmtId="1" fontId="9" fillId="3" borderId="3" xfId="0" applyNumberFormat="1" applyFont="1" applyFill="1" applyBorder="1" applyAlignment="1">
      <alignment horizontal="center" vertical="center" wrapText="1"/>
    </xf>
    <xf numFmtId="1" fontId="8" fillId="3"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0" borderId="3" xfId="0" applyFont="1" applyFill="1" applyBorder="1" applyAlignment="1">
      <alignment horizontal="left" vertical="center"/>
    </xf>
    <xf numFmtId="0" fontId="17" fillId="3" borderId="3" xfId="0" applyFont="1" applyFill="1" applyBorder="1" applyAlignment="1">
      <alignment horizontal="left" vertical="center"/>
    </xf>
    <xf numFmtId="0" fontId="17" fillId="3" borderId="8" xfId="0" applyFont="1" applyFill="1" applyBorder="1" applyAlignment="1">
      <alignment horizontal="left" vertical="center"/>
    </xf>
    <xf numFmtId="0" fontId="2" fillId="0" borderId="17" xfId="0" applyFont="1" applyBorder="1"/>
    <xf numFmtId="0" fontId="2" fillId="0" borderId="18" xfId="0" applyFont="1" applyBorder="1"/>
    <xf numFmtId="0" fontId="2" fillId="0" borderId="19" xfId="0" applyFont="1" applyBorder="1"/>
    <xf numFmtId="0" fontId="18" fillId="0" borderId="18" xfId="0" applyFont="1" applyBorder="1"/>
    <xf numFmtId="0" fontId="18" fillId="0" borderId="16" xfId="0" applyFont="1" applyBorder="1"/>
    <xf numFmtId="0" fontId="2" fillId="0" borderId="2" xfId="0" applyFont="1" applyBorder="1" applyAlignment="1">
      <alignment horizontal="center"/>
    </xf>
    <xf numFmtId="1" fontId="9" fillId="3" borderId="2" xfId="0" applyNumberFormat="1" applyFont="1" applyFill="1" applyBorder="1" applyAlignment="1">
      <alignment horizontal="center" vertical="center" wrapText="1"/>
    </xf>
    <xf numFmtId="0" fontId="2" fillId="0" borderId="20" xfId="0" applyFont="1" applyBorder="1"/>
    <xf numFmtId="0" fontId="3" fillId="0" borderId="1" xfId="0" applyFont="1" applyBorder="1" applyAlignment="1">
      <alignment horizontal="center" vertical="center"/>
    </xf>
    <xf numFmtId="0" fontId="4" fillId="2" borderId="1" xfId="0" applyFont="1" applyFill="1" applyBorder="1" applyAlignment="1">
      <alignment vertical="center" wrapText="1"/>
    </xf>
    <xf numFmtId="0" fontId="17" fillId="0" borderId="1" xfId="0" applyFont="1" applyFill="1" applyBorder="1" applyAlignment="1">
      <alignment horizontal="left" vertical="center"/>
    </xf>
    <xf numFmtId="0" fontId="17" fillId="3" borderId="1" xfId="0" applyFont="1" applyFill="1" applyBorder="1" applyAlignment="1">
      <alignment horizontal="left" vertical="center"/>
    </xf>
    <xf numFmtId="0" fontId="17" fillId="3" borderId="21" xfId="0" applyFont="1" applyFill="1" applyBorder="1" applyAlignment="1">
      <alignment horizontal="left" vertical="center"/>
    </xf>
    <xf numFmtId="0" fontId="1" fillId="0" borderId="2" xfId="0" applyFont="1" applyBorder="1"/>
    <xf numFmtId="0" fontId="4" fillId="2" borderId="7" xfId="0" applyFont="1" applyFill="1" applyBorder="1" applyAlignment="1">
      <alignment horizontal="center" vertical="center" wrapText="1"/>
    </xf>
    <xf numFmtId="0" fontId="0" fillId="0" borderId="2" xfId="0" applyBorder="1"/>
    <xf numFmtId="1" fontId="2" fillId="0" borderId="2" xfId="0" applyNumberFormat="1" applyFont="1" applyFill="1" applyBorder="1" applyAlignment="1">
      <alignment horizontal="center" vertical="center" wrapText="1"/>
    </xf>
    <xf numFmtId="164" fontId="4" fillId="0" borderId="2" xfId="2" applyNumberFormat="1" applyFont="1" applyFill="1" applyBorder="1" applyAlignment="1">
      <alignment vertical="center" wrapText="1"/>
    </xf>
    <xf numFmtId="1" fontId="8" fillId="3"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2" fillId="0" borderId="1" xfId="0" applyFont="1" applyBorder="1"/>
    <xf numFmtId="0" fontId="2" fillId="0" borderId="22" xfId="0" applyFont="1" applyBorder="1"/>
    <xf numFmtId="0" fontId="2" fillId="2" borderId="1" xfId="0" applyFont="1" applyFill="1" applyBorder="1" applyAlignment="1">
      <alignment horizontal="center" vertical="center" wrapText="1"/>
    </xf>
    <xf numFmtId="0" fontId="1" fillId="0" borderId="22" xfId="0" applyFont="1" applyBorder="1" applyAlignment="1">
      <alignment vertical="center" wrapText="1"/>
    </xf>
    <xf numFmtId="0" fontId="2" fillId="0" borderId="23" xfId="0" applyFont="1" applyBorder="1"/>
    <xf numFmtId="0" fontId="2" fillId="0" borderId="17" xfId="0" applyFont="1" applyFill="1" applyBorder="1" applyAlignment="1">
      <alignment horizontal="center" vertical="center"/>
    </xf>
    <xf numFmtId="164" fontId="4" fillId="0" borderId="18" xfId="2" applyNumberFormat="1" applyFont="1" applyFill="1" applyBorder="1" applyAlignment="1">
      <alignment vertical="center" wrapText="1"/>
    </xf>
    <xf numFmtId="164" fontId="4" fillId="0" borderId="16" xfId="2" applyNumberFormat="1" applyFont="1" applyFill="1" applyBorder="1" applyAlignment="1">
      <alignment vertical="center" wrapText="1"/>
    </xf>
    <xf numFmtId="0" fontId="2" fillId="0" borderId="24" xfId="0" applyFont="1" applyFill="1" applyBorder="1" applyAlignment="1">
      <alignment horizontal="center" vertical="center"/>
    </xf>
    <xf numFmtId="164" fontId="4" fillId="0" borderId="7" xfId="2" applyNumberFormat="1" applyFont="1" applyFill="1" applyBorder="1" applyAlignment="1">
      <alignment vertical="center" wrapText="1"/>
    </xf>
    <xf numFmtId="0" fontId="2" fillId="0" borderId="25" xfId="0" applyFont="1" applyFill="1" applyBorder="1" applyAlignment="1">
      <alignment horizontal="center" vertical="center"/>
    </xf>
    <xf numFmtId="164" fontId="4" fillId="0" borderId="20" xfId="2" applyNumberFormat="1" applyFont="1" applyFill="1" applyBorder="1" applyAlignment="1">
      <alignment vertical="center" wrapText="1"/>
    </xf>
    <xf numFmtId="0" fontId="0" fillId="0" borderId="18" xfId="0" applyFont="1" applyBorder="1" applyAlignment="1">
      <alignment vertical="center"/>
    </xf>
    <xf numFmtId="0" fontId="2" fillId="0" borderId="23" xfId="0" applyFont="1" applyFill="1" applyBorder="1" applyAlignment="1">
      <alignment horizontal="center" vertical="center"/>
    </xf>
    <xf numFmtId="164" fontId="4" fillId="0" borderId="23" xfId="2" applyNumberFormat="1" applyFont="1" applyFill="1" applyBorder="1" applyAlignment="1">
      <alignment vertical="center" wrapText="1"/>
    </xf>
    <xf numFmtId="0" fontId="2" fillId="0" borderId="3" xfId="0" applyFont="1" applyBorder="1" applyAlignment="1">
      <alignment horizontal="center" vertical="center"/>
    </xf>
    <xf numFmtId="0" fontId="1" fillId="0" borderId="3" xfId="0" applyFont="1" applyBorder="1" applyAlignment="1">
      <alignment wrapText="1"/>
    </xf>
    <xf numFmtId="0" fontId="20" fillId="0" borderId="0" xfId="0" applyFont="1" applyBorder="1"/>
    <xf numFmtId="0" fontId="20" fillId="0" borderId="3" xfId="0" applyFont="1" applyBorder="1"/>
    <xf numFmtId="0" fontId="20" fillId="0" borderId="0" xfId="0" applyFont="1"/>
    <xf numFmtId="0" fontId="1" fillId="0" borderId="3" xfId="0" applyFont="1" applyBorder="1"/>
    <xf numFmtId="0" fontId="20" fillId="0" borderId="0" xfId="0" applyFont="1" applyAlignment="1">
      <alignment wrapText="1"/>
    </xf>
    <xf numFmtId="0" fontId="20" fillId="0" borderId="0" xfId="0" applyFont="1" applyAlignment="1"/>
    <xf numFmtId="0" fontId="20" fillId="0" borderId="0" xfId="0" applyFont="1" applyBorder="1" applyAlignment="1">
      <alignment wrapText="1"/>
    </xf>
    <xf numFmtId="0" fontId="22" fillId="0" borderId="14" xfId="0" applyFont="1" applyBorder="1" applyAlignment="1"/>
    <xf numFmtId="0" fontId="20" fillId="0" borderId="3" xfId="0" applyFont="1" applyBorder="1" applyAlignment="1">
      <alignment horizontal="center"/>
    </xf>
    <xf numFmtId="0" fontId="20" fillId="0" borderId="0" xfId="0" applyFont="1" applyAlignment="1">
      <alignment horizontal="center"/>
    </xf>
    <xf numFmtId="0" fontId="4" fillId="0" borderId="17" xfId="0" applyFont="1" applyBorder="1"/>
    <xf numFmtId="0" fontId="4" fillId="0" borderId="18" xfId="0" applyFont="1" applyBorder="1"/>
    <xf numFmtId="0" fontId="4" fillId="0" borderId="18" xfId="0" applyFont="1" applyBorder="1" applyAlignment="1">
      <alignment wrapText="1"/>
    </xf>
    <xf numFmtId="0" fontId="4" fillId="0" borderId="19" xfId="0" applyFont="1" applyBorder="1"/>
    <xf numFmtId="0" fontId="4" fillId="0" borderId="0" xfId="0" applyFont="1"/>
    <xf numFmtId="0" fontId="4" fillId="0" borderId="8" xfId="0" applyFont="1" applyBorder="1" applyAlignment="1">
      <alignment wrapText="1"/>
    </xf>
    <xf numFmtId="164" fontId="4" fillId="0" borderId="3" xfId="2" applyNumberFormat="1" applyFont="1" applyFill="1" applyBorder="1" applyAlignment="1">
      <alignment horizontal="center" vertical="center" wrapText="1"/>
    </xf>
    <xf numFmtId="0" fontId="4" fillId="2" borderId="28" xfId="0" applyFont="1" applyFill="1" applyBorder="1" applyAlignment="1">
      <alignment vertical="center"/>
    </xf>
    <xf numFmtId="0" fontId="4" fillId="2" borderId="29" xfId="0" applyFont="1" applyFill="1" applyBorder="1" applyAlignment="1">
      <alignment vertical="center" wrapText="1"/>
    </xf>
    <xf numFmtId="0" fontId="5" fillId="2" borderId="29"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0" fillId="0" borderId="3" xfId="0" applyFill="1" applyBorder="1" applyAlignment="1">
      <alignment horizontal="center" vertical="center" textRotation="90"/>
    </xf>
    <xf numFmtId="0" fontId="0" fillId="0" borderId="3" xfId="0" applyBorder="1" applyAlignment="1">
      <alignment horizontal="center" vertical="center" textRotation="90"/>
    </xf>
    <xf numFmtId="0" fontId="0" fillId="2" borderId="3" xfId="0" applyFill="1" applyBorder="1" applyAlignment="1">
      <alignment horizontal="center" vertical="center" textRotation="90"/>
    </xf>
    <xf numFmtId="0" fontId="2" fillId="0" borderId="0" xfId="0" applyFont="1" applyAlignment="1">
      <alignment horizont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0" borderId="3" xfId="0" applyFont="1" applyFill="1" applyBorder="1" applyAlignment="1">
      <alignment horizontal="center" vertical="center" textRotation="90"/>
    </xf>
    <xf numFmtId="0" fontId="0" fillId="0" borderId="3" xfId="0" applyFont="1" applyBorder="1" applyAlignment="1">
      <alignment horizontal="center" vertical="center" textRotation="90"/>
    </xf>
    <xf numFmtId="0" fontId="0" fillId="2" borderId="3" xfId="0" applyFont="1" applyFill="1" applyBorder="1" applyAlignment="1">
      <alignment horizontal="center" vertical="center" textRotation="90"/>
    </xf>
    <xf numFmtId="0" fontId="1" fillId="0" borderId="0" xfId="0" applyFont="1"/>
    <xf numFmtId="0" fontId="1" fillId="2" borderId="3" xfId="0" applyFont="1" applyFill="1" applyBorder="1" applyAlignment="1">
      <alignment vertical="center"/>
    </xf>
    <xf numFmtId="0" fontId="1" fillId="2" borderId="3"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textRotation="90" wrapText="1"/>
    </xf>
    <xf numFmtId="0" fontId="2" fillId="0" borderId="0" xfId="0" applyFont="1" applyAlignment="1">
      <alignment horizontal="center" vertical="center"/>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0" borderId="2"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23" fillId="0" borderId="3" xfId="0" applyFont="1" applyFill="1" applyBorder="1" applyAlignment="1">
      <alignment horizontal="center" vertical="center" textRotation="9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 fontId="23" fillId="0" borderId="3" xfId="0" applyNumberFormat="1" applyFont="1" applyFill="1" applyBorder="1" applyAlignment="1">
      <alignment horizontal="center" vertical="center" textRotation="90"/>
    </xf>
    <xf numFmtId="1" fontId="24" fillId="2" borderId="1" xfId="0" applyNumberFormat="1" applyFont="1" applyFill="1" applyBorder="1" applyAlignment="1">
      <alignment horizontal="center" vertical="center" textRotation="90" wrapText="1"/>
    </xf>
    <xf numFmtId="1" fontId="4" fillId="0" borderId="2" xfId="0" applyNumberFormat="1" applyFont="1" applyFill="1" applyBorder="1" applyAlignment="1">
      <alignment horizontal="center" vertical="center"/>
    </xf>
    <xf numFmtId="1" fontId="4" fillId="0" borderId="0" xfId="0" applyNumberFormat="1" applyFont="1"/>
    <xf numFmtId="1" fontId="4" fillId="0" borderId="3" xfId="0" applyNumberFormat="1" applyFont="1" applyFill="1" applyBorder="1" applyAlignment="1">
      <alignment horizontal="center" vertical="center"/>
    </xf>
    <xf numFmtId="0" fontId="23" fillId="2" borderId="3" xfId="0" applyFont="1" applyFill="1" applyBorder="1" applyAlignment="1">
      <alignment horizontal="center" vertical="center" textRotation="90"/>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textRotation="90" wrapText="1"/>
    </xf>
    <xf numFmtId="1" fontId="24" fillId="0" borderId="1" xfId="0" applyNumberFormat="1" applyFont="1" applyFill="1" applyBorder="1" applyAlignment="1">
      <alignment horizontal="center" vertical="center" textRotation="90" wrapText="1"/>
    </xf>
    <xf numFmtId="0" fontId="23" fillId="0" borderId="3" xfId="0" applyFont="1" applyBorder="1" applyAlignment="1">
      <alignment horizontal="center" vertical="center" textRotation="90"/>
    </xf>
    <xf numFmtId="164" fontId="2" fillId="0" borderId="0" xfId="0" applyNumberFormat="1" applyFont="1"/>
    <xf numFmtId="0" fontId="9" fillId="0" borderId="3" xfId="0" applyFont="1" applyFill="1" applyBorder="1" applyAlignment="1">
      <alignment horizontal="center" vertical="center" textRotation="90" wrapText="1"/>
    </xf>
    <xf numFmtId="0" fontId="24" fillId="0" borderId="3" xfId="0" applyFont="1" applyFill="1" applyBorder="1" applyAlignment="1">
      <alignment horizontal="center" vertical="center" textRotation="90"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0" fillId="0" borderId="0" xfId="0" applyFont="1" applyBorder="1" applyAlignment="1">
      <alignment horizontal="center"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3" fillId="0" borderId="3" xfId="0" applyFont="1" applyBorder="1" applyAlignment="1">
      <alignment horizontal="center" vertical="center"/>
    </xf>
    <xf numFmtId="0" fontId="10" fillId="0" borderId="0" xfId="0" applyFont="1" applyBorder="1" applyAlignment="1">
      <alignment horizontal="center" vertical="center"/>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3" xfId="0" applyFont="1" applyBorder="1" applyAlignment="1">
      <alignment horizontal="left" wrapText="1"/>
    </xf>
    <xf numFmtId="0" fontId="21" fillId="0" borderId="7" xfId="0" applyFont="1" applyBorder="1" applyAlignment="1">
      <alignment horizontal="left" wrapText="1"/>
    </xf>
    <xf numFmtId="0" fontId="20" fillId="0" borderId="0" xfId="0" applyFont="1" applyBorder="1" applyAlignment="1">
      <alignment horizontal="left" wrapText="1"/>
    </xf>
    <xf numFmtId="0" fontId="20" fillId="0" borderId="13" xfId="0" applyFont="1" applyBorder="1" applyAlignment="1">
      <alignment horizontal="left" wrapText="1"/>
    </xf>
    <xf numFmtId="0" fontId="21" fillId="0" borderId="3" xfId="0" applyFont="1" applyBorder="1" applyAlignment="1">
      <alignment horizontal="center" wrapText="1"/>
    </xf>
    <xf numFmtId="0" fontId="21" fillId="0" borderId="7" xfId="0" applyFont="1" applyBorder="1" applyAlignment="1">
      <alignment horizontal="center" wrapText="1"/>
    </xf>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theme/theme1.xml" Type="http://schemas.openxmlformats.org/officeDocument/2006/relationships/theme"/>
<Relationship Id="rId45" Target="styles.xml" Type="http://schemas.openxmlformats.org/officeDocument/2006/relationships/styles"/>
<Relationship Id="rId46" Target="sharedStrings.xml" Type="http://schemas.openxmlformats.org/officeDocument/2006/relationships/sharedStrings"/>
<Relationship Id="rId47" Target="calcChain.xml" Type="http://schemas.openxmlformats.org/officeDocument/2006/relationships/calcChain"/>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9.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0.xml.rels><?xml version="1.0" encoding="UTF-8" standalone="no"?>
<Relationships xmlns="http://schemas.openxmlformats.org/package/2006/relationships">
<Relationship Id="rId1" Target="../printerSettings/printerSettings20.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21.bin" Type="http://schemas.openxmlformats.org/officeDocument/2006/relationships/printerSettings"/>
</Relationships>

</file>

<file path=xl/worksheets/_rels/sheet22.xml.rels><?xml version="1.0" encoding="UTF-8" standalone="no"?>
<Relationships xmlns="http://schemas.openxmlformats.org/package/2006/relationships">
<Relationship Id="rId1" Target="../printerSettings/printerSettings22.bin" Type="http://schemas.openxmlformats.org/officeDocument/2006/relationships/printerSettings"/>
</Relationships>

</file>

<file path=xl/worksheets/_rels/sheet23.xml.rels><?xml version="1.0" encoding="UTF-8" standalone="no"?>
<Relationships xmlns="http://schemas.openxmlformats.org/package/2006/relationships">
<Relationship Id="rId1" Target="../printerSettings/printerSettings23.bin" Type="http://schemas.openxmlformats.org/officeDocument/2006/relationships/printerSettings"/>
</Relationships>

</file>

<file path=xl/worksheets/_rels/sheet24.xml.rels><?xml version="1.0" encoding="UTF-8" standalone="no"?>
<Relationships xmlns="http://schemas.openxmlformats.org/package/2006/relationships">
<Relationship Id="rId1" Target="../printerSettings/printerSettings24.bin" Type="http://schemas.openxmlformats.org/officeDocument/2006/relationships/printerSettings"/>
</Relationships>

</file>

<file path=xl/worksheets/_rels/sheet25.xml.rels><?xml version="1.0" encoding="UTF-8" standalone="no"?>
<Relationships xmlns="http://schemas.openxmlformats.org/package/2006/relationships">
<Relationship Id="rId1" Target="../printerSettings/printerSettings25.bin" Type="http://schemas.openxmlformats.org/officeDocument/2006/relationships/printerSettings"/>
</Relationships>

</file>

<file path=xl/worksheets/_rels/sheet26.xml.rels><?xml version="1.0" encoding="UTF-8" standalone="no"?>
<Relationships xmlns="http://schemas.openxmlformats.org/package/2006/relationships">
<Relationship Id="rId1" Target="../printerSettings/printerSettings26.bin" Type="http://schemas.openxmlformats.org/officeDocument/2006/relationships/printerSettings"/>
</Relationships>

</file>

<file path=xl/worksheets/_rels/sheet27.xml.rels><?xml version="1.0" encoding="UTF-8" standalone="no"?>
<Relationships xmlns="http://schemas.openxmlformats.org/package/2006/relationships">
<Relationship Id="rId1" Target="../printerSettings/printerSettings27.bin" Type="http://schemas.openxmlformats.org/officeDocument/2006/relationships/printerSettings"/>
</Relationships>

</file>

<file path=xl/worksheets/_rels/sheet28.xml.rels><?xml version="1.0" encoding="UTF-8" standalone="no"?>
<Relationships xmlns="http://schemas.openxmlformats.org/package/2006/relationships">
<Relationship Id="rId1" Target="../printerSettings/printerSettings28.bin" Type="http://schemas.openxmlformats.org/officeDocument/2006/relationships/printerSettings"/>
</Relationships>

</file>

<file path=xl/worksheets/_rels/sheet29.xml.rels><?xml version="1.0" encoding="UTF-8" standalone="no"?>
<Relationships xmlns="http://schemas.openxmlformats.org/package/2006/relationships">
<Relationship Id="rId1" Target="../printerSettings/printerSettings29.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30.xml.rels><?xml version="1.0" encoding="UTF-8" standalone="no"?>
<Relationships xmlns="http://schemas.openxmlformats.org/package/2006/relationships">
<Relationship Id="rId1" Target="../printerSettings/printerSettings30.bin" Type="http://schemas.openxmlformats.org/officeDocument/2006/relationships/printerSettings"/>
</Relationships>

</file>

<file path=xl/worksheets/_rels/sheet31.xml.rels><?xml version="1.0" encoding="UTF-8" standalone="no"?>
<Relationships xmlns="http://schemas.openxmlformats.org/package/2006/relationships">
<Relationship Id="rId1" Target="../printerSettings/printerSettings31.bin" Type="http://schemas.openxmlformats.org/officeDocument/2006/relationships/printerSettings"/>
</Relationships>

</file>

<file path=xl/worksheets/_rels/sheet32.xml.rels><?xml version="1.0" encoding="UTF-8" standalone="no"?>
<Relationships xmlns="http://schemas.openxmlformats.org/package/2006/relationships">
<Relationship Id="rId1" Target="../printerSettings/printerSettings32.bin" Type="http://schemas.openxmlformats.org/officeDocument/2006/relationships/printerSettings"/>
</Relationships>

</file>

<file path=xl/worksheets/_rels/sheet33.xml.rels><?xml version="1.0" encoding="UTF-8" standalone="no"?>
<Relationships xmlns="http://schemas.openxmlformats.org/package/2006/relationships">
<Relationship Id="rId1" Target="../printerSettings/printerSettings33.bin" Type="http://schemas.openxmlformats.org/officeDocument/2006/relationships/printerSettings"/>
</Relationships>

</file>

<file path=xl/worksheets/_rels/sheet34.xml.rels><?xml version="1.0" encoding="UTF-8" standalone="no"?>
<Relationships xmlns="http://schemas.openxmlformats.org/package/2006/relationships">
<Relationship Id="rId1" Target="../printerSettings/printerSettings34.bin" Type="http://schemas.openxmlformats.org/officeDocument/2006/relationships/printerSettings"/>
</Relationships>

</file>

<file path=xl/worksheets/_rels/sheet35.xml.rels><?xml version="1.0" encoding="UTF-8" standalone="no"?>
<Relationships xmlns="http://schemas.openxmlformats.org/package/2006/relationships">
<Relationship Id="rId1" Target="../printerSettings/printerSettings35.bin" Type="http://schemas.openxmlformats.org/officeDocument/2006/relationships/printerSettings"/>
</Relationships>

</file>

<file path=xl/worksheets/_rels/sheet36.xml.rels><?xml version="1.0" encoding="UTF-8" standalone="no"?>
<Relationships xmlns="http://schemas.openxmlformats.org/package/2006/relationships">
<Relationship Id="rId1" Target="../printerSettings/printerSettings36.bin" Type="http://schemas.openxmlformats.org/officeDocument/2006/relationships/printerSettings"/>
</Relationships>

</file>

<file path=xl/worksheets/_rels/sheet37.xml.rels><?xml version="1.0" encoding="UTF-8" standalone="no"?>
<Relationships xmlns="http://schemas.openxmlformats.org/package/2006/relationships">
<Relationship Id="rId1" Target="../printerSettings/printerSettings37.bin" Type="http://schemas.openxmlformats.org/officeDocument/2006/relationships/printerSettings"/>
</Relationships>

</file>

<file path=xl/worksheets/_rels/sheet38.xml.rels><?xml version="1.0" encoding="UTF-8" standalone="no"?>
<Relationships xmlns="http://schemas.openxmlformats.org/package/2006/relationships">
<Relationship Id="rId1" Target="../printerSettings/printerSettings38.bin" Type="http://schemas.openxmlformats.org/officeDocument/2006/relationships/printerSettings"/>
</Relationships>

</file>

<file path=xl/worksheets/_rels/sheet39.xml.rels><?xml version="1.0" encoding="UTF-8" standalone="no"?>
<Relationships xmlns="http://schemas.openxmlformats.org/package/2006/relationships">
<Relationship Id="rId1" Target="../printerSettings/printerSettings39.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40.xml.rels><?xml version="1.0" encoding="UTF-8" standalone="no"?>
<Relationships xmlns="http://schemas.openxmlformats.org/package/2006/relationships">
<Relationship Id="rId1" Target="../printerSettings/printerSettings40.bin" Type="http://schemas.openxmlformats.org/officeDocument/2006/relationships/printerSettings"/>
</Relationships>

</file>

<file path=xl/worksheets/_rels/sheet41.xml.rels><?xml version="1.0" encoding="UTF-8" standalone="no"?>
<Relationships xmlns="http://schemas.openxmlformats.org/package/2006/relationships">
<Relationship Id="rId1" Target="../printerSettings/printerSettings41.bin" Type="http://schemas.openxmlformats.org/officeDocument/2006/relationships/printerSettings"/>
</Relationships>

</file>

<file path=xl/worksheets/_rels/sheet42.xml.rels><?xml version="1.0" encoding="UTF-8" standalone="no"?>
<Relationships xmlns="http://schemas.openxmlformats.org/package/2006/relationships">
<Relationship Id="rId1" Target="../printerSettings/printerSettings42.bin" Type="http://schemas.openxmlformats.org/officeDocument/2006/relationships/printerSettings"/>
</Relationships>

</file>

<file path=xl/worksheets/_rels/sheet43.xml.rels><?xml version="1.0" encoding="UTF-8" standalone="no"?>
<Relationships xmlns="http://schemas.openxmlformats.org/package/2006/relationships">
<Relationship Id="rId1" Target="../printerSettings/printerSettings43.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I49"/>
  <sheetViews>
    <sheetView tabSelected="1" workbookViewId="0">
      <selection activeCell="D21" sqref="D21"/>
    </sheetView>
  </sheetViews>
  <sheetFormatPr defaultColWidth="8.7109375" defaultRowHeight="15.75" x14ac:dyDescent="0.25"/>
  <cols>
    <col min="1" max="1" width="2.42578125" style="1" customWidth="1"/>
    <col min="2" max="2" width="2.28515625" style="1" customWidth="1"/>
    <col min="3" max="3" width="6" style="1" customWidth="1"/>
    <col min="4" max="4" width="48.5703125" style="1" customWidth="1"/>
    <col min="5" max="5" width="8.42578125" style="1" customWidth="1"/>
    <col min="6" max="6" width="19.140625" style="1" customWidth="1"/>
    <col min="7" max="9" width="18.7109375" style="1" customWidth="1"/>
    <col min="10" max="10" width="1.7109375" style="1" customWidth="1"/>
    <col min="11" max="16384" width="8.7109375" style="1"/>
  </cols>
  <sheetData>
    <row r="4" spans="3:9" ht="34.35" customHeight="1" thickBot="1" x14ac:dyDescent="0.3">
      <c r="C4" s="171" t="s">
        <v>172</v>
      </c>
      <c r="D4" s="171"/>
      <c r="E4" s="171"/>
      <c r="F4" s="171"/>
      <c r="G4" s="171"/>
      <c r="H4" s="171"/>
      <c r="I4" s="171"/>
    </row>
    <row r="5" spans="3:9" ht="34.5" customHeight="1" x14ac:dyDescent="0.25">
      <c r="C5" s="172" t="s">
        <v>184</v>
      </c>
      <c r="D5" s="173"/>
      <c r="E5" s="174">
        <v>6021031</v>
      </c>
      <c r="F5" s="175"/>
      <c r="G5" s="175"/>
      <c r="H5" s="175"/>
      <c r="I5" s="176"/>
    </row>
    <row r="6" spans="3:9" ht="91.5" customHeight="1" x14ac:dyDescent="0.25">
      <c r="C6" s="121" t="s">
        <v>34</v>
      </c>
      <c r="D6" s="122" t="s">
        <v>0</v>
      </c>
      <c r="E6" s="123" t="s">
        <v>1</v>
      </c>
      <c r="F6" s="124" t="s">
        <v>170</v>
      </c>
      <c r="G6" s="125" t="s">
        <v>213</v>
      </c>
      <c r="H6" s="125" t="s">
        <v>78</v>
      </c>
      <c r="I6" s="126" t="s">
        <v>171</v>
      </c>
    </row>
    <row r="7" spans="3:9" ht="22.5" customHeight="1" x14ac:dyDescent="0.25">
      <c r="C7" s="95">
        <v>1</v>
      </c>
      <c r="D7" s="15" t="s">
        <v>35</v>
      </c>
      <c r="E7" s="11" t="s">
        <v>3</v>
      </c>
      <c r="F7" s="29">
        <v>663</v>
      </c>
      <c r="G7" s="120">
        <v>697</v>
      </c>
      <c r="H7" s="29"/>
      <c r="I7" s="96"/>
    </row>
    <row r="8" spans="3:9" ht="20.100000000000001" customHeight="1" x14ac:dyDescent="0.25">
      <c r="C8" s="95">
        <v>2</v>
      </c>
      <c r="D8" s="2" t="s">
        <v>2</v>
      </c>
      <c r="E8" s="11" t="s">
        <v>3</v>
      </c>
      <c r="F8" s="29">
        <v>2514</v>
      </c>
      <c r="G8" s="120">
        <v>2641</v>
      </c>
      <c r="H8" s="29"/>
      <c r="I8" s="96"/>
    </row>
    <row r="9" spans="3:9" ht="20.100000000000001" customHeight="1" x14ac:dyDescent="0.25">
      <c r="C9" s="95">
        <v>3</v>
      </c>
      <c r="D9" s="3" t="s">
        <v>4</v>
      </c>
      <c r="E9" s="11" t="s">
        <v>3</v>
      </c>
      <c r="F9" s="29">
        <v>1814</v>
      </c>
      <c r="G9" s="120">
        <v>1906</v>
      </c>
      <c r="H9" s="29"/>
      <c r="I9" s="96"/>
    </row>
    <row r="10" spans="3:9" ht="20.100000000000001" customHeight="1" x14ac:dyDescent="0.25">
      <c r="C10" s="95">
        <v>4</v>
      </c>
      <c r="D10" s="3" t="s">
        <v>5</v>
      </c>
      <c r="E10" s="11" t="s">
        <v>3</v>
      </c>
      <c r="F10" s="29">
        <v>566</v>
      </c>
      <c r="G10" s="120">
        <v>596</v>
      </c>
      <c r="H10" s="29"/>
      <c r="I10" s="96"/>
    </row>
    <row r="11" spans="3:9" ht="20.100000000000001" customHeight="1" x14ac:dyDescent="0.25">
      <c r="C11" s="95">
        <v>5</v>
      </c>
      <c r="D11" s="3" t="s">
        <v>6</v>
      </c>
      <c r="E11" s="11" t="s">
        <v>3</v>
      </c>
      <c r="F11" s="29">
        <v>672</v>
      </c>
      <c r="G11" s="120">
        <v>707</v>
      </c>
      <c r="H11" s="29"/>
      <c r="I11" s="96"/>
    </row>
    <row r="12" spans="3:9" ht="20.100000000000001" customHeight="1" x14ac:dyDescent="0.25">
      <c r="C12" s="95">
        <v>6</v>
      </c>
      <c r="D12" s="3" t="s">
        <v>7</v>
      </c>
      <c r="E12" s="11" t="s">
        <v>3</v>
      </c>
      <c r="F12" s="29">
        <v>147</v>
      </c>
      <c r="G12" s="120">
        <v>155</v>
      </c>
      <c r="H12" s="29"/>
      <c r="I12" s="96"/>
    </row>
    <row r="13" spans="3:9" ht="20.100000000000001" customHeight="1" x14ac:dyDescent="0.25">
      <c r="C13" s="95">
        <v>7</v>
      </c>
      <c r="D13" s="3" t="s">
        <v>8</v>
      </c>
      <c r="E13" s="11" t="s">
        <v>3</v>
      </c>
      <c r="F13" s="29">
        <v>50</v>
      </c>
      <c r="G13" s="120">
        <v>54</v>
      </c>
      <c r="H13" s="29"/>
      <c r="I13" s="96"/>
    </row>
    <row r="14" spans="3:9" ht="20.100000000000001" customHeight="1" x14ac:dyDescent="0.25">
      <c r="C14" s="95">
        <v>8</v>
      </c>
      <c r="D14" s="4" t="s">
        <v>9</v>
      </c>
      <c r="E14" s="11" t="s">
        <v>3</v>
      </c>
      <c r="F14" s="29">
        <v>523</v>
      </c>
      <c r="G14" s="120">
        <v>551</v>
      </c>
      <c r="H14" s="29"/>
      <c r="I14" s="96"/>
    </row>
    <row r="15" spans="3:9" ht="20.100000000000001" customHeight="1" x14ac:dyDescent="0.25">
      <c r="C15" s="95">
        <v>9</v>
      </c>
      <c r="D15" s="4" t="s">
        <v>10</v>
      </c>
      <c r="E15" s="11" t="s">
        <v>3</v>
      </c>
      <c r="F15" s="29">
        <v>261</v>
      </c>
      <c r="G15" s="120">
        <v>275</v>
      </c>
      <c r="H15" s="29"/>
      <c r="I15" s="96"/>
    </row>
    <row r="16" spans="3:9" ht="20.100000000000001" customHeight="1" x14ac:dyDescent="0.25">
      <c r="C16" s="95">
        <v>10</v>
      </c>
      <c r="D16" s="2" t="s">
        <v>11</v>
      </c>
      <c r="E16" s="11" t="s">
        <v>3</v>
      </c>
      <c r="F16" s="29">
        <v>27</v>
      </c>
      <c r="G16" s="120">
        <v>30</v>
      </c>
      <c r="H16" s="29"/>
      <c r="I16" s="96"/>
    </row>
    <row r="17" spans="3:9" ht="20.100000000000001" customHeight="1" x14ac:dyDescent="0.25">
      <c r="C17" s="95">
        <v>11</v>
      </c>
      <c r="D17" s="2" t="s">
        <v>12</v>
      </c>
      <c r="E17" s="11" t="s">
        <v>3</v>
      </c>
      <c r="F17" s="29">
        <v>3901</v>
      </c>
      <c r="G17" s="120">
        <v>4098</v>
      </c>
      <c r="H17" s="29"/>
      <c r="I17" s="96"/>
    </row>
    <row r="18" spans="3:9" ht="20.100000000000001" customHeight="1" x14ac:dyDescent="0.25">
      <c r="C18" s="95">
        <v>12</v>
      </c>
      <c r="D18" s="2" t="s">
        <v>13</v>
      </c>
      <c r="E18" s="11" t="s">
        <v>3</v>
      </c>
      <c r="F18" s="29">
        <v>1392</v>
      </c>
      <c r="G18" s="120">
        <v>1463</v>
      </c>
      <c r="H18" s="29"/>
      <c r="I18" s="96"/>
    </row>
    <row r="19" spans="3:9" ht="20.100000000000001" customHeight="1" x14ac:dyDescent="0.25">
      <c r="C19" s="95">
        <v>13</v>
      </c>
      <c r="D19" s="2" t="s">
        <v>14</v>
      </c>
      <c r="E19" s="11" t="s">
        <v>3</v>
      </c>
      <c r="F19" s="29">
        <v>261</v>
      </c>
      <c r="G19" s="120">
        <v>275</v>
      </c>
      <c r="H19" s="29"/>
      <c r="I19" s="96"/>
    </row>
    <row r="20" spans="3:9" ht="20.100000000000001" customHeight="1" x14ac:dyDescent="0.25">
      <c r="C20" s="95">
        <v>14</v>
      </c>
      <c r="D20" s="2" t="s">
        <v>214</v>
      </c>
      <c r="E20" s="11" t="s">
        <v>3</v>
      </c>
      <c r="F20" s="29">
        <v>0</v>
      </c>
      <c r="G20" s="120">
        <v>0</v>
      </c>
      <c r="H20" s="29"/>
      <c r="I20" s="96"/>
    </row>
    <row r="21" spans="3:9" ht="20.100000000000001" customHeight="1" x14ac:dyDescent="0.25">
      <c r="C21" s="95">
        <v>15</v>
      </c>
      <c r="D21" s="2" t="s">
        <v>214</v>
      </c>
      <c r="E21" s="11" t="s">
        <v>3</v>
      </c>
      <c r="F21" s="29">
        <v>0</v>
      </c>
      <c r="G21" s="120">
        <v>0</v>
      </c>
      <c r="H21" s="29"/>
      <c r="I21" s="96"/>
    </row>
    <row r="22" spans="3:9" ht="31.5" x14ac:dyDescent="0.25">
      <c r="C22" s="95">
        <v>16</v>
      </c>
      <c r="D22" s="7" t="s">
        <v>31</v>
      </c>
      <c r="E22" s="14" t="s">
        <v>30</v>
      </c>
      <c r="F22" s="29">
        <v>648.28</v>
      </c>
      <c r="G22" s="120">
        <v>683</v>
      </c>
      <c r="H22" s="29"/>
      <c r="I22" s="96"/>
    </row>
    <row r="23" spans="3:9" ht="56.25" customHeight="1" x14ac:dyDescent="0.25">
      <c r="C23" s="95">
        <v>17</v>
      </c>
      <c r="D23" s="5" t="s">
        <v>32</v>
      </c>
      <c r="E23" s="14" t="s">
        <v>33</v>
      </c>
      <c r="F23" s="29">
        <v>86</v>
      </c>
      <c r="G23" s="120">
        <v>91</v>
      </c>
      <c r="H23" s="29"/>
      <c r="I23" s="96"/>
    </row>
    <row r="24" spans="3:9" ht="20.100000000000001" customHeight="1" x14ac:dyDescent="0.25">
      <c r="C24" s="95">
        <v>18</v>
      </c>
      <c r="D24" s="2" t="s">
        <v>17</v>
      </c>
      <c r="E24" s="11" t="s">
        <v>3</v>
      </c>
      <c r="F24" s="29">
        <v>53</v>
      </c>
      <c r="G24" s="120">
        <v>58</v>
      </c>
      <c r="H24" s="29"/>
      <c r="I24" s="96"/>
    </row>
    <row r="25" spans="3:9" ht="20.100000000000001" customHeight="1" x14ac:dyDescent="0.25">
      <c r="C25" s="95">
        <v>19</v>
      </c>
      <c r="D25" s="2" t="s">
        <v>18</v>
      </c>
      <c r="E25" s="11" t="s">
        <v>3</v>
      </c>
      <c r="F25" s="29">
        <v>27</v>
      </c>
      <c r="G25" s="120">
        <v>30</v>
      </c>
      <c r="H25" s="29"/>
      <c r="I25" s="96"/>
    </row>
    <row r="26" spans="3:9" ht="20.100000000000001" customHeight="1" x14ac:dyDescent="0.25">
      <c r="C26" s="95">
        <v>20</v>
      </c>
      <c r="D26" s="2" t="s">
        <v>19</v>
      </c>
      <c r="E26" s="11" t="s">
        <v>3</v>
      </c>
      <c r="F26" s="29">
        <v>7</v>
      </c>
      <c r="G26" s="120">
        <v>10</v>
      </c>
      <c r="H26" s="29"/>
      <c r="I26" s="96"/>
    </row>
    <row r="27" spans="3:9" ht="20.100000000000001" customHeight="1" x14ac:dyDescent="0.25">
      <c r="C27" s="95">
        <v>21</v>
      </c>
      <c r="D27" s="2" t="s">
        <v>20</v>
      </c>
      <c r="E27" s="11" t="s">
        <v>3</v>
      </c>
      <c r="F27" s="29">
        <v>35</v>
      </c>
      <c r="G27" s="120">
        <v>38</v>
      </c>
      <c r="H27" s="29"/>
      <c r="I27" s="96"/>
    </row>
    <row r="28" spans="3:9" ht="20.100000000000001" customHeight="1" x14ac:dyDescent="0.25">
      <c r="C28" s="95">
        <v>22</v>
      </c>
      <c r="D28" s="2" t="s">
        <v>21</v>
      </c>
      <c r="E28" s="11" t="s">
        <v>3</v>
      </c>
      <c r="F28" s="29">
        <v>11</v>
      </c>
      <c r="G28" s="120">
        <v>14</v>
      </c>
      <c r="H28" s="29"/>
      <c r="I28" s="96"/>
    </row>
    <row r="29" spans="3:9" ht="20.100000000000001" customHeight="1" x14ac:dyDescent="0.25">
      <c r="C29" s="95">
        <v>23</v>
      </c>
      <c r="D29" s="2" t="s">
        <v>22</v>
      </c>
      <c r="E29" s="11" t="s">
        <v>3</v>
      </c>
      <c r="F29" s="29">
        <v>24</v>
      </c>
      <c r="G29" s="120">
        <v>27</v>
      </c>
      <c r="H29" s="29"/>
      <c r="I29" s="96"/>
    </row>
    <row r="30" spans="3:9" ht="20.100000000000001" customHeight="1" x14ac:dyDescent="0.25">
      <c r="C30" s="95">
        <v>24</v>
      </c>
      <c r="D30" s="2" t="s">
        <v>23</v>
      </c>
      <c r="E30" s="11" t="s">
        <v>3</v>
      </c>
      <c r="F30" s="29">
        <v>88</v>
      </c>
      <c r="G30" s="120">
        <v>93</v>
      </c>
      <c r="H30" s="29"/>
      <c r="I30" s="96"/>
    </row>
    <row r="31" spans="3:9" ht="20.100000000000001" customHeight="1" x14ac:dyDescent="0.25">
      <c r="C31" s="95">
        <v>25</v>
      </c>
      <c r="D31" s="2" t="s">
        <v>24</v>
      </c>
      <c r="E31" s="11" t="s">
        <v>3</v>
      </c>
      <c r="F31" s="29">
        <v>38</v>
      </c>
      <c r="G31" s="120">
        <v>42</v>
      </c>
      <c r="H31" s="29"/>
      <c r="I31" s="96"/>
    </row>
    <row r="32" spans="3:9" ht="20.100000000000001" customHeight="1" x14ac:dyDescent="0.25">
      <c r="C32" s="95">
        <v>26</v>
      </c>
      <c r="D32" s="2" t="s">
        <v>25</v>
      </c>
      <c r="E32" s="11" t="s">
        <v>3</v>
      </c>
      <c r="F32" s="29">
        <v>31</v>
      </c>
      <c r="G32" s="120">
        <v>34</v>
      </c>
      <c r="H32" s="29"/>
      <c r="I32" s="96"/>
    </row>
    <row r="33" spans="3:9" ht="20.100000000000001" customHeight="1" x14ac:dyDescent="0.25">
      <c r="C33" s="95">
        <v>27</v>
      </c>
      <c r="D33" s="2" t="s">
        <v>26</v>
      </c>
      <c r="E33" s="11" t="s">
        <v>3</v>
      </c>
      <c r="F33" s="29">
        <v>82</v>
      </c>
      <c r="G33" s="120">
        <v>87</v>
      </c>
      <c r="H33" s="29"/>
      <c r="I33" s="96"/>
    </row>
    <row r="34" spans="3:9" ht="20.100000000000001" customHeight="1" x14ac:dyDescent="0.25">
      <c r="C34" s="95">
        <v>28</v>
      </c>
      <c r="D34" s="2" t="s">
        <v>27</v>
      </c>
      <c r="E34" s="11" t="s">
        <v>3</v>
      </c>
      <c r="F34" s="29">
        <v>38</v>
      </c>
      <c r="G34" s="120">
        <v>42</v>
      </c>
      <c r="H34" s="29"/>
      <c r="I34" s="96"/>
    </row>
    <row r="35" spans="3:9" ht="20.100000000000001" customHeight="1" x14ac:dyDescent="0.25">
      <c r="C35" s="95">
        <v>29</v>
      </c>
      <c r="D35" s="2" t="s">
        <v>28</v>
      </c>
      <c r="E35" s="11" t="s">
        <v>3</v>
      </c>
      <c r="F35" s="29">
        <v>10</v>
      </c>
      <c r="G35" s="120">
        <v>12</v>
      </c>
      <c r="H35" s="29"/>
      <c r="I35" s="96"/>
    </row>
    <row r="36" spans="3:9" ht="19.5" customHeight="1" x14ac:dyDescent="0.25">
      <c r="C36" s="39">
        <v>30</v>
      </c>
      <c r="D36" s="2" t="s">
        <v>70</v>
      </c>
      <c r="E36" s="11" t="s">
        <v>29</v>
      </c>
      <c r="F36" s="29">
        <v>33439</v>
      </c>
      <c r="G36" s="120">
        <v>35112</v>
      </c>
      <c r="H36" s="29"/>
      <c r="I36" s="96"/>
    </row>
    <row r="37" spans="3:9" ht="20.100000000000001" customHeight="1" x14ac:dyDescent="0.25">
      <c r="C37" s="39">
        <v>31</v>
      </c>
      <c r="D37" s="2" t="s">
        <v>71</v>
      </c>
      <c r="E37" s="11" t="s">
        <v>29</v>
      </c>
      <c r="F37" s="29">
        <v>15182</v>
      </c>
      <c r="G37" s="120">
        <v>15942</v>
      </c>
      <c r="H37" s="29"/>
      <c r="I37" s="96"/>
    </row>
    <row r="38" spans="3:9" x14ac:dyDescent="0.25">
      <c r="C38" s="39">
        <v>32</v>
      </c>
      <c r="D38" s="16" t="s">
        <v>72</v>
      </c>
      <c r="E38" s="11" t="s">
        <v>29</v>
      </c>
      <c r="F38" s="29">
        <v>4970</v>
      </c>
      <c r="G38" s="120">
        <v>5219</v>
      </c>
      <c r="H38" s="29"/>
      <c r="I38" s="96"/>
    </row>
    <row r="39" spans="3:9" x14ac:dyDescent="0.25">
      <c r="C39" s="39">
        <v>33</v>
      </c>
      <c r="D39" s="16" t="s">
        <v>73</v>
      </c>
      <c r="E39" s="11" t="s">
        <v>29</v>
      </c>
      <c r="F39" s="29">
        <v>40</v>
      </c>
      <c r="G39" s="120">
        <v>42</v>
      </c>
      <c r="H39" s="29"/>
      <c r="I39" s="96"/>
    </row>
    <row r="40" spans="3:9" x14ac:dyDescent="0.25">
      <c r="C40" s="39">
        <v>34</v>
      </c>
      <c r="D40" s="16" t="s">
        <v>74</v>
      </c>
      <c r="E40" s="11" t="s">
        <v>29</v>
      </c>
      <c r="F40" s="29">
        <v>1460</v>
      </c>
      <c r="G40" s="120">
        <v>1533</v>
      </c>
      <c r="H40" s="29"/>
      <c r="I40" s="96"/>
    </row>
    <row r="41" spans="3:9" ht="32.25" customHeight="1" x14ac:dyDescent="0.25">
      <c r="C41" s="39">
        <v>35</v>
      </c>
      <c r="D41" s="16" t="s">
        <v>75</v>
      </c>
      <c r="E41" s="11" t="s">
        <v>29</v>
      </c>
      <c r="F41" s="29">
        <v>130</v>
      </c>
      <c r="G41" s="120">
        <v>137</v>
      </c>
      <c r="H41" s="29"/>
      <c r="I41" s="96"/>
    </row>
    <row r="42" spans="3:9" x14ac:dyDescent="0.25">
      <c r="C42" s="39">
        <v>36</v>
      </c>
      <c r="D42" s="4" t="s">
        <v>36</v>
      </c>
      <c r="E42" s="6" t="s">
        <v>3</v>
      </c>
      <c r="F42" s="29">
        <v>1288</v>
      </c>
      <c r="G42" s="120">
        <v>1354</v>
      </c>
      <c r="H42" s="29"/>
      <c r="I42" s="96"/>
    </row>
    <row r="43" spans="3:9" x14ac:dyDescent="0.25">
      <c r="C43" s="39">
        <v>37</v>
      </c>
      <c r="D43" s="4" t="s">
        <v>76</v>
      </c>
      <c r="E43" s="11" t="s">
        <v>29</v>
      </c>
      <c r="F43" s="29">
        <v>3950</v>
      </c>
      <c r="G43" s="120">
        <v>4148</v>
      </c>
      <c r="H43" s="29"/>
      <c r="I43" s="96"/>
    </row>
    <row r="44" spans="3:9" x14ac:dyDescent="0.25">
      <c r="C44" s="39">
        <v>38</v>
      </c>
      <c r="D44" s="2" t="s">
        <v>77</v>
      </c>
      <c r="E44" s="11" t="s">
        <v>29</v>
      </c>
      <c r="F44" s="29">
        <v>4880</v>
      </c>
      <c r="G44" s="120">
        <v>5125</v>
      </c>
      <c r="H44" s="29"/>
      <c r="I44" s="96"/>
    </row>
    <row r="45" spans="3:9" x14ac:dyDescent="0.25">
      <c r="C45" s="39">
        <v>39</v>
      </c>
      <c r="D45" s="4" t="s">
        <v>37</v>
      </c>
      <c r="E45" s="11" t="s">
        <v>29</v>
      </c>
      <c r="F45" s="29">
        <v>6640</v>
      </c>
      <c r="G45" s="120">
        <v>6973</v>
      </c>
      <c r="H45" s="29"/>
      <c r="I45" s="96"/>
    </row>
    <row r="46" spans="3:9" x14ac:dyDescent="0.25">
      <c r="C46" s="39"/>
      <c r="D46" s="88"/>
      <c r="E46" s="100"/>
      <c r="F46" s="101"/>
      <c r="G46" s="120"/>
      <c r="H46" s="29"/>
      <c r="I46" s="96"/>
    </row>
    <row r="47" spans="3:9" x14ac:dyDescent="0.25">
      <c r="C47" s="39"/>
      <c r="D47" s="169" t="s">
        <v>168</v>
      </c>
      <c r="E47" s="170"/>
      <c r="F47" s="170"/>
      <c r="G47" s="29"/>
      <c r="H47" s="29"/>
      <c r="I47" s="96"/>
    </row>
    <row r="48" spans="3:9" ht="16.5" thickBot="1" x14ac:dyDescent="0.3">
      <c r="C48" s="97"/>
      <c r="D48" s="90" t="s">
        <v>169</v>
      </c>
      <c r="E48" s="91"/>
      <c r="F48" s="91"/>
      <c r="G48" s="84"/>
      <c r="H48" s="84"/>
      <c r="I48" s="98"/>
    </row>
    <row r="49" spans="3:9" ht="57.75" customHeight="1" thickBot="1" x14ac:dyDescent="0.3">
      <c r="C49" s="92"/>
      <c r="D49" s="99" t="s">
        <v>126</v>
      </c>
      <c r="E49" s="68"/>
      <c r="F49" s="68"/>
      <c r="G49" s="93"/>
      <c r="H49" s="93"/>
      <c r="I49" s="94"/>
    </row>
  </sheetData>
  <mergeCells count="4">
    <mergeCell ref="D47:F47"/>
    <mergeCell ref="C4:I4"/>
    <mergeCell ref="C5:D5"/>
    <mergeCell ref="E5:I5"/>
  </mergeCells>
  <printOptions horizontalCentered="1"/>
  <pageMargins left="0.25" right="0.25" top="0.5" bottom="0.5" header="0.3" footer="0.3"/>
  <pageSetup paperSize="9" scale="63" orientation="portrait" horizontalDpi="4294967295" verticalDpi="4294967295" r:id="rId1"/>
  <headerFooter>
    <oddFooter>&amp;L&amp;K04-049CROWN AGENTS&amp;C&amp;K00B050SOLAR NIGERIA PROGRAMME&amp;R&amp;K04-024EM-&amp;KC00000O&amp;K04-024NE ENERGY SOLUTIONS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47"/>
  <sheetViews>
    <sheetView workbookViewId="0"/>
  </sheetViews>
  <sheetFormatPr defaultColWidth="8.7109375" defaultRowHeight="15.75" x14ac:dyDescent="0.25"/>
  <cols>
    <col min="1" max="2" width="2.42578125" style="1" customWidth="1"/>
    <col min="3" max="3" width="2.28515625" style="1" customWidth="1"/>
    <col min="4" max="4" width="6" style="1" customWidth="1"/>
    <col min="5" max="5" width="36.7109375" style="1" customWidth="1"/>
    <col min="6" max="6" width="8.42578125" style="1" customWidth="1"/>
    <col min="7" max="7" width="8.7109375" style="1" customWidth="1"/>
    <col min="8" max="8" width="13.42578125" style="1" customWidth="1"/>
    <col min="9" max="9" width="10.85546875" style="1" customWidth="1"/>
    <col min="10" max="10" width="12.28515625" style="1" customWidth="1"/>
    <col min="11" max="11" width="11.7109375" style="1" customWidth="1"/>
    <col min="12" max="16384" width="8.7109375" style="1"/>
  </cols>
  <sheetData>
    <row r="1" spans="3:12" ht="16.149999999999999" thickBot="1" x14ac:dyDescent="0.55000000000000004"/>
    <row r="2" spans="3:12" x14ac:dyDescent="0.5">
      <c r="C2" s="43"/>
      <c r="D2" s="44"/>
      <c r="E2" s="44"/>
      <c r="F2" s="44"/>
      <c r="G2" s="44"/>
      <c r="H2" s="44"/>
      <c r="I2" s="44"/>
      <c r="J2" s="44"/>
      <c r="K2" s="45"/>
      <c r="L2" s="42"/>
    </row>
    <row r="3" spans="3:12" ht="51" customHeight="1" x14ac:dyDescent="0.7">
      <c r="C3" s="52"/>
      <c r="D3" s="106" t="s">
        <v>177</v>
      </c>
      <c r="E3" s="182" t="s">
        <v>133</v>
      </c>
      <c r="F3" s="182"/>
      <c r="G3" s="182"/>
      <c r="H3" s="182"/>
      <c r="I3" s="182"/>
      <c r="J3" s="182"/>
      <c r="K3" s="183"/>
    </row>
    <row r="4" spans="3:12" ht="26.25" x14ac:dyDescent="0.5">
      <c r="C4" s="52"/>
      <c r="D4" s="18" t="s">
        <v>34</v>
      </c>
      <c r="E4" s="19" t="s">
        <v>0</v>
      </c>
      <c r="F4" s="13" t="s">
        <v>1</v>
      </c>
      <c r="G4" s="32" t="s">
        <v>80</v>
      </c>
      <c r="H4" s="63" t="s">
        <v>81</v>
      </c>
      <c r="I4" s="32" t="s">
        <v>82</v>
      </c>
      <c r="J4" s="34" t="s">
        <v>78</v>
      </c>
      <c r="K4" s="38" t="s">
        <v>79</v>
      </c>
    </row>
    <row r="5" spans="3:12" ht="22.5" customHeight="1" x14ac:dyDescent="0.5">
      <c r="C5" s="52"/>
      <c r="D5" s="11">
        <v>1</v>
      </c>
      <c r="E5" s="35" t="s">
        <v>35</v>
      </c>
      <c r="F5" s="11" t="s">
        <v>3</v>
      </c>
      <c r="G5" s="11">
        <v>18</v>
      </c>
      <c r="H5" s="36">
        <f>ROUNDUP(G5*5%,0)</f>
        <v>1</v>
      </c>
      <c r="I5" s="36">
        <f>G5+H5</f>
        <v>19</v>
      </c>
      <c r="J5" s="29"/>
      <c r="K5" s="37"/>
    </row>
    <row r="6" spans="3:12" ht="20.100000000000001" customHeight="1" x14ac:dyDescent="0.5">
      <c r="C6" s="52"/>
      <c r="D6" s="11">
        <v>2</v>
      </c>
      <c r="E6" s="2" t="s">
        <v>2</v>
      </c>
      <c r="F6" s="11" t="s">
        <v>3</v>
      </c>
      <c r="G6" s="11">
        <v>81</v>
      </c>
      <c r="H6" s="36">
        <f t="shared" ref="H6:H43" si="0">ROUNDUP(G6*5%,0)</f>
        <v>5</v>
      </c>
      <c r="I6" s="36">
        <f t="shared" ref="I6:I43" si="1">G6+H6</f>
        <v>86</v>
      </c>
      <c r="J6" s="29"/>
      <c r="K6" s="37"/>
    </row>
    <row r="7" spans="3:12" ht="20.100000000000001" customHeight="1" x14ac:dyDescent="0.5">
      <c r="C7" s="52"/>
      <c r="D7" s="11">
        <v>3</v>
      </c>
      <c r="E7" s="3" t="s">
        <v>4</v>
      </c>
      <c r="F7" s="11" t="s">
        <v>3</v>
      </c>
      <c r="G7" s="11">
        <v>46</v>
      </c>
      <c r="H7" s="36">
        <f t="shared" si="0"/>
        <v>3</v>
      </c>
      <c r="I7" s="36">
        <f t="shared" si="1"/>
        <v>49</v>
      </c>
      <c r="J7" s="29"/>
      <c r="K7" s="37"/>
    </row>
    <row r="8" spans="3:12" ht="20.100000000000001" customHeight="1" x14ac:dyDescent="0.5">
      <c r="C8" s="52"/>
      <c r="D8" s="11">
        <v>4</v>
      </c>
      <c r="E8" s="3" t="s">
        <v>5</v>
      </c>
      <c r="F8" s="11" t="s">
        <v>3</v>
      </c>
      <c r="G8" s="11">
        <v>35</v>
      </c>
      <c r="H8" s="36">
        <f t="shared" si="0"/>
        <v>2</v>
      </c>
      <c r="I8" s="36">
        <f t="shared" si="1"/>
        <v>37</v>
      </c>
      <c r="J8" s="29"/>
      <c r="K8" s="37"/>
    </row>
    <row r="9" spans="3:12" ht="20.100000000000001" customHeight="1" x14ac:dyDescent="0.5">
      <c r="C9" s="52"/>
      <c r="D9" s="11">
        <v>5</v>
      </c>
      <c r="E9" s="3" t="s">
        <v>6</v>
      </c>
      <c r="F9" s="11" t="s">
        <v>3</v>
      </c>
      <c r="G9" s="11">
        <v>19</v>
      </c>
      <c r="H9" s="36">
        <f t="shared" si="0"/>
        <v>1</v>
      </c>
      <c r="I9" s="36">
        <f t="shared" si="1"/>
        <v>20</v>
      </c>
      <c r="J9" s="29"/>
      <c r="K9" s="37"/>
    </row>
    <row r="10" spans="3:12" ht="20.100000000000001" customHeight="1" x14ac:dyDescent="0.5">
      <c r="C10" s="52"/>
      <c r="D10" s="11">
        <v>6</v>
      </c>
      <c r="E10" s="3" t="s">
        <v>7</v>
      </c>
      <c r="F10" s="11" t="s">
        <v>3</v>
      </c>
      <c r="G10" s="11">
        <v>7</v>
      </c>
      <c r="H10" s="36">
        <f t="shared" si="0"/>
        <v>1</v>
      </c>
      <c r="I10" s="36">
        <f t="shared" si="1"/>
        <v>8</v>
      </c>
      <c r="J10" s="29"/>
      <c r="K10" s="37"/>
    </row>
    <row r="11" spans="3:12" ht="20.100000000000001" customHeight="1" x14ac:dyDescent="0.5">
      <c r="C11" s="52"/>
      <c r="D11" s="11">
        <v>7</v>
      </c>
      <c r="E11" s="3" t="s">
        <v>8</v>
      </c>
      <c r="F11" s="11" t="s">
        <v>3</v>
      </c>
      <c r="G11" s="11">
        <v>1</v>
      </c>
      <c r="H11" s="36">
        <f t="shared" si="0"/>
        <v>1</v>
      </c>
      <c r="I11" s="36">
        <f t="shared" si="1"/>
        <v>2</v>
      </c>
      <c r="J11" s="29"/>
      <c r="K11" s="37"/>
    </row>
    <row r="12" spans="3:12" ht="20.100000000000001" customHeight="1" x14ac:dyDescent="0.5">
      <c r="C12" s="52"/>
      <c r="D12" s="11">
        <v>8</v>
      </c>
      <c r="E12" s="4" t="s">
        <v>9</v>
      </c>
      <c r="F12" s="11" t="s">
        <v>3</v>
      </c>
      <c r="G12" s="11">
        <v>6</v>
      </c>
      <c r="H12" s="36">
        <f t="shared" si="0"/>
        <v>1</v>
      </c>
      <c r="I12" s="36">
        <f t="shared" si="1"/>
        <v>7</v>
      </c>
      <c r="J12" s="29"/>
      <c r="K12" s="37"/>
    </row>
    <row r="13" spans="3:12" ht="20.100000000000001" customHeight="1" x14ac:dyDescent="0.5">
      <c r="C13" s="52"/>
      <c r="D13" s="11">
        <v>9</v>
      </c>
      <c r="E13" s="4" t="s">
        <v>10</v>
      </c>
      <c r="F13" s="11" t="s">
        <v>3</v>
      </c>
      <c r="G13" s="11">
        <v>7</v>
      </c>
      <c r="H13" s="36">
        <f t="shared" si="0"/>
        <v>1</v>
      </c>
      <c r="I13" s="36">
        <f t="shared" si="1"/>
        <v>8</v>
      </c>
      <c r="J13" s="29"/>
      <c r="K13" s="37"/>
    </row>
    <row r="14" spans="3:12" ht="20.100000000000001" customHeight="1" x14ac:dyDescent="0.5">
      <c r="C14" s="52"/>
      <c r="D14" s="11">
        <v>10</v>
      </c>
      <c r="E14" s="2" t="s">
        <v>11</v>
      </c>
      <c r="F14" s="11" t="s">
        <v>3</v>
      </c>
      <c r="G14" s="11">
        <v>0</v>
      </c>
      <c r="H14" s="36">
        <f t="shared" si="0"/>
        <v>0</v>
      </c>
      <c r="I14" s="36">
        <f t="shared" si="1"/>
        <v>0</v>
      </c>
      <c r="J14" s="29"/>
      <c r="K14" s="37"/>
    </row>
    <row r="15" spans="3:12" ht="20.100000000000001" customHeight="1" x14ac:dyDescent="0.5">
      <c r="C15" s="52"/>
      <c r="D15" s="11">
        <v>11</v>
      </c>
      <c r="E15" s="2" t="s">
        <v>12</v>
      </c>
      <c r="F15" s="11" t="s">
        <v>3</v>
      </c>
      <c r="G15" s="11">
        <v>121</v>
      </c>
      <c r="H15" s="36">
        <f t="shared" si="0"/>
        <v>7</v>
      </c>
      <c r="I15" s="36">
        <f t="shared" si="1"/>
        <v>128</v>
      </c>
      <c r="J15" s="29"/>
      <c r="K15" s="37"/>
    </row>
    <row r="16" spans="3:12" ht="20.100000000000001" customHeight="1" x14ac:dyDescent="0.5">
      <c r="C16" s="52"/>
      <c r="D16" s="11">
        <v>12</v>
      </c>
      <c r="E16" s="2" t="s">
        <v>13</v>
      </c>
      <c r="F16" s="11" t="s">
        <v>3</v>
      </c>
      <c r="G16" s="11">
        <v>33</v>
      </c>
      <c r="H16" s="36">
        <f t="shared" si="0"/>
        <v>2</v>
      </c>
      <c r="I16" s="36">
        <f t="shared" si="1"/>
        <v>35</v>
      </c>
      <c r="J16" s="29"/>
      <c r="K16" s="37"/>
    </row>
    <row r="17" spans="3:11" ht="20.100000000000001" customHeight="1" x14ac:dyDescent="0.5">
      <c r="C17" s="52"/>
      <c r="D17" s="11">
        <v>13</v>
      </c>
      <c r="E17" s="2" t="s">
        <v>14</v>
      </c>
      <c r="F17" s="11" t="s">
        <v>3</v>
      </c>
      <c r="G17" s="11">
        <v>7</v>
      </c>
      <c r="H17" s="36">
        <f t="shared" si="0"/>
        <v>1</v>
      </c>
      <c r="I17" s="36">
        <f t="shared" si="1"/>
        <v>8</v>
      </c>
      <c r="J17" s="29"/>
      <c r="K17" s="37"/>
    </row>
    <row r="18" spans="3:11" ht="20.100000000000001" customHeight="1" x14ac:dyDescent="0.5">
      <c r="C18" s="52"/>
      <c r="D18" s="11">
        <v>14</v>
      </c>
      <c r="E18" s="2" t="s">
        <v>15</v>
      </c>
      <c r="F18" s="11" t="s">
        <v>3</v>
      </c>
      <c r="G18" s="11">
        <v>0</v>
      </c>
      <c r="H18" s="36">
        <f t="shared" si="0"/>
        <v>0</v>
      </c>
      <c r="I18" s="36">
        <f t="shared" si="1"/>
        <v>0</v>
      </c>
      <c r="J18" s="29"/>
      <c r="K18" s="37"/>
    </row>
    <row r="19" spans="3:11" ht="20.100000000000001" customHeight="1" x14ac:dyDescent="0.5">
      <c r="C19" s="52"/>
      <c r="D19" s="11">
        <v>15</v>
      </c>
      <c r="E19" s="2" t="s">
        <v>16</v>
      </c>
      <c r="F19" s="11" t="s">
        <v>3</v>
      </c>
      <c r="G19" s="11">
        <v>0</v>
      </c>
      <c r="H19" s="36">
        <f t="shared" si="0"/>
        <v>0</v>
      </c>
      <c r="I19" s="36">
        <f t="shared" si="1"/>
        <v>0</v>
      </c>
      <c r="J19" s="29"/>
      <c r="K19" s="37"/>
    </row>
    <row r="20" spans="3:11" ht="31.5" x14ac:dyDescent="0.5">
      <c r="C20" s="52"/>
      <c r="D20" s="11">
        <v>16</v>
      </c>
      <c r="E20" s="7" t="s">
        <v>31</v>
      </c>
      <c r="F20" s="14" t="s">
        <v>30</v>
      </c>
      <c r="G20" s="36">
        <v>19.533333333333335</v>
      </c>
      <c r="H20" s="36">
        <f t="shared" si="0"/>
        <v>1</v>
      </c>
      <c r="I20" s="36">
        <f t="shared" si="1"/>
        <v>20.533333333333335</v>
      </c>
      <c r="J20" s="29"/>
      <c r="K20" s="37"/>
    </row>
    <row r="21" spans="3:11" ht="47.25" x14ac:dyDescent="0.5">
      <c r="C21" s="52"/>
      <c r="D21" s="11">
        <v>17</v>
      </c>
      <c r="E21" s="5" t="s">
        <v>32</v>
      </c>
      <c r="F21" s="14" t="s">
        <v>33</v>
      </c>
      <c r="G21" s="11">
        <v>5</v>
      </c>
      <c r="H21" s="36">
        <f t="shared" si="0"/>
        <v>1</v>
      </c>
      <c r="I21" s="36">
        <f t="shared" si="1"/>
        <v>6</v>
      </c>
      <c r="J21" s="29"/>
      <c r="K21" s="37"/>
    </row>
    <row r="22" spans="3:11" ht="20.100000000000001" customHeight="1" x14ac:dyDescent="0.5">
      <c r="C22" s="52"/>
      <c r="D22" s="11">
        <v>18</v>
      </c>
      <c r="E22" s="2" t="s">
        <v>17</v>
      </c>
      <c r="F22" s="11" t="s">
        <v>3</v>
      </c>
      <c r="G22" s="11">
        <v>2</v>
      </c>
      <c r="H22" s="36">
        <f t="shared" si="0"/>
        <v>1</v>
      </c>
      <c r="I22" s="36">
        <f t="shared" si="1"/>
        <v>3</v>
      </c>
      <c r="J22" s="29"/>
      <c r="K22" s="37"/>
    </row>
    <row r="23" spans="3:11" ht="20.100000000000001" customHeight="1" x14ac:dyDescent="0.5">
      <c r="C23" s="52"/>
      <c r="D23" s="11">
        <v>19</v>
      </c>
      <c r="E23" s="2" t="s">
        <v>18</v>
      </c>
      <c r="F23" s="11" t="s">
        <v>3</v>
      </c>
      <c r="G23" s="11">
        <v>4</v>
      </c>
      <c r="H23" s="36">
        <f t="shared" si="0"/>
        <v>1</v>
      </c>
      <c r="I23" s="36">
        <f t="shared" si="1"/>
        <v>5</v>
      </c>
      <c r="J23" s="29"/>
      <c r="K23" s="37"/>
    </row>
    <row r="24" spans="3:11" ht="20.100000000000001" customHeight="1" x14ac:dyDescent="0.5">
      <c r="C24" s="52"/>
      <c r="D24" s="11">
        <v>20</v>
      </c>
      <c r="E24" s="2" t="s">
        <v>19</v>
      </c>
      <c r="F24" s="11" t="s">
        <v>3</v>
      </c>
      <c r="G24" s="11">
        <v>2</v>
      </c>
      <c r="H24" s="36">
        <f t="shared" si="0"/>
        <v>1</v>
      </c>
      <c r="I24" s="36">
        <f t="shared" si="1"/>
        <v>3</v>
      </c>
      <c r="J24" s="29"/>
      <c r="K24" s="37"/>
    </row>
    <row r="25" spans="3:11" ht="20.100000000000001" customHeight="1" x14ac:dyDescent="0.5">
      <c r="C25" s="52"/>
      <c r="D25" s="11">
        <v>21</v>
      </c>
      <c r="E25" s="2" t="s">
        <v>20</v>
      </c>
      <c r="F25" s="11" t="s">
        <v>3</v>
      </c>
      <c r="G25" s="11">
        <v>0</v>
      </c>
      <c r="H25" s="36">
        <f t="shared" si="0"/>
        <v>0</v>
      </c>
      <c r="I25" s="36">
        <f t="shared" si="1"/>
        <v>0</v>
      </c>
      <c r="J25" s="29"/>
      <c r="K25" s="37"/>
    </row>
    <row r="26" spans="3:11" ht="20.100000000000001" customHeight="1" x14ac:dyDescent="0.5">
      <c r="C26" s="52"/>
      <c r="D26" s="11">
        <v>22</v>
      </c>
      <c r="E26" s="2" t="s">
        <v>21</v>
      </c>
      <c r="F26" s="11" t="s">
        <v>3</v>
      </c>
      <c r="G26" s="11">
        <v>0</v>
      </c>
      <c r="H26" s="36">
        <f t="shared" si="0"/>
        <v>0</v>
      </c>
      <c r="I26" s="36">
        <f t="shared" si="1"/>
        <v>0</v>
      </c>
      <c r="J26" s="29"/>
      <c r="K26" s="37"/>
    </row>
    <row r="27" spans="3:11" ht="20.100000000000001" customHeight="1" x14ac:dyDescent="0.5">
      <c r="C27" s="52"/>
      <c r="D27" s="11">
        <v>23</v>
      </c>
      <c r="E27" s="2" t="s">
        <v>22</v>
      </c>
      <c r="F27" s="11" t="s">
        <v>3</v>
      </c>
      <c r="G27" s="11">
        <v>1</v>
      </c>
      <c r="H27" s="36">
        <f t="shared" si="0"/>
        <v>1</v>
      </c>
      <c r="I27" s="36">
        <f t="shared" si="1"/>
        <v>2</v>
      </c>
      <c r="J27" s="29"/>
      <c r="K27" s="37"/>
    </row>
    <row r="28" spans="3:11" ht="20.100000000000001" customHeight="1" x14ac:dyDescent="0.5">
      <c r="C28" s="52"/>
      <c r="D28" s="11">
        <v>24</v>
      </c>
      <c r="E28" s="2" t="s">
        <v>23</v>
      </c>
      <c r="F28" s="11" t="s">
        <v>3</v>
      </c>
      <c r="G28" s="11">
        <v>2</v>
      </c>
      <c r="H28" s="36">
        <f t="shared" si="0"/>
        <v>1</v>
      </c>
      <c r="I28" s="36">
        <f t="shared" si="1"/>
        <v>3</v>
      </c>
      <c r="J28" s="29"/>
      <c r="K28" s="37"/>
    </row>
    <row r="29" spans="3:11" ht="20.100000000000001" customHeight="1" x14ac:dyDescent="0.5">
      <c r="C29" s="52"/>
      <c r="D29" s="11">
        <v>25</v>
      </c>
      <c r="E29" s="2" t="s">
        <v>24</v>
      </c>
      <c r="F29" s="11" t="s">
        <v>3</v>
      </c>
      <c r="G29" s="11">
        <v>4</v>
      </c>
      <c r="H29" s="36">
        <f t="shared" si="0"/>
        <v>1</v>
      </c>
      <c r="I29" s="36">
        <f t="shared" si="1"/>
        <v>5</v>
      </c>
      <c r="J29" s="29"/>
      <c r="K29" s="37"/>
    </row>
    <row r="30" spans="3:11" ht="20.100000000000001" customHeight="1" x14ac:dyDescent="0.5">
      <c r="C30" s="52"/>
      <c r="D30" s="11">
        <v>26</v>
      </c>
      <c r="E30" s="2" t="s">
        <v>25</v>
      </c>
      <c r="F30" s="11" t="s">
        <v>3</v>
      </c>
      <c r="G30" s="11">
        <v>3</v>
      </c>
      <c r="H30" s="36">
        <f t="shared" si="0"/>
        <v>1</v>
      </c>
      <c r="I30" s="36">
        <f t="shared" si="1"/>
        <v>4</v>
      </c>
      <c r="J30" s="29"/>
      <c r="K30" s="37"/>
    </row>
    <row r="31" spans="3:11" ht="20.100000000000001" customHeight="1" x14ac:dyDescent="0.25">
      <c r="C31" s="52"/>
      <c r="D31" s="11">
        <v>27</v>
      </c>
      <c r="E31" s="2" t="s">
        <v>26</v>
      </c>
      <c r="F31" s="11" t="s">
        <v>3</v>
      </c>
      <c r="G31" s="11">
        <v>2</v>
      </c>
      <c r="H31" s="36">
        <f t="shared" si="0"/>
        <v>1</v>
      </c>
      <c r="I31" s="36">
        <f t="shared" si="1"/>
        <v>3</v>
      </c>
      <c r="J31" s="29"/>
      <c r="K31" s="37"/>
    </row>
    <row r="32" spans="3:11" ht="20.100000000000001" customHeight="1" x14ac:dyDescent="0.25">
      <c r="C32" s="52"/>
      <c r="D32" s="11">
        <v>28</v>
      </c>
      <c r="E32" s="2" t="s">
        <v>27</v>
      </c>
      <c r="F32" s="11" t="s">
        <v>3</v>
      </c>
      <c r="G32" s="11">
        <v>4</v>
      </c>
      <c r="H32" s="36">
        <f t="shared" si="0"/>
        <v>1</v>
      </c>
      <c r="I32" s="36">
        <f t="shared" si="1"/>
        <v>5</v>
      </c>
      <c r="J32" s="29"/>
      <c r="K32" s="37"/>
    </row>
    <row r="33" spans="3:11" ht="20.100000000000001" customHeight="1" x14ac:dyDescent="0.25">
      <c r="C33" s="52"/>
      <c r="D33" s="11">
        <v>29</v>
      </c>
      <c r="E33" s="2" t="s">
        <v>28</v>
      </c>
      <c r="F33" s="11" t="s">
        <v>3</v>
      </c>
      <c r="G33" s="11">
        <v>0</v>
      </c>
      <c r="H33" s="36">
        <f t="shared" si="0"/>
        <v>0</v>
      </c>
      <c r="I33" s="36">
        <f t="shared" si="1"/>
        <v>0</v>
      </c>
      <c r="J33" s="29"/>
      <c r="K33" s="37"/>
    </row>
    <row r="34" spans="3:11" ht="19.5" customHeight="1" x14ac:dyDescent="0.25">
      <c r="C34" s="52"/>
      <c r="D34" s="11">
        <v>30</v>
      </c>
      <c r="E34" s="2" t="s">
        <v>70</v>
      </c>
      <c r="F34" s="11" t="s">
        <v>29</v>
      </c>
      <c r="G34" s="11">
        <v>1040</v>
      </c>
      <c r="H34" s="36">
        <f t="shared" si="0"/>
        <v>52</v>
      </c>
      <c r="I34" s="36">
        <f t="shared" si="1"/>
        <v>1092</v>
      </c>
      <c r="J34" s="29"/>
      <c r="K34" s="37"/>
    </row>
    <row r="35" spans="3:11" ht="20.100000000000001" customHeight="1" x14ac:dyDescent="0.25">
      <c r="C35" s="52"/>
      <c r="D35" s="11">
        <v>31</v>
      </c>
      <c r="E35" s="2" t="s">
        <v>71</v>
      </c>
      <c r="F35" s="11" t="s">
        <v>29</v>
      </c>
      <c r="G35" s="11">
        <v>425</v>
      </c>
      <c r="H35" s="36">
        <f t="shared" si="0"/>
        <v>22</v>
      </c>
      <c r="I35" s="36">
        <f t="shared" si="1"/>
        <v>447</v>
      </c>
      <c r="J35" s="29"/>
      <c r="K35" s="37"/>
    </row>
    <row r="36" spans="3:11" ht="31.5" x14ac:dyDescent="0.25">
      <c r="C36" s="52"/>
      <c r="D36" s="11">
        <v>32</v>
      </c>
      <c r="E36" s="16" t="s">
        <v>72</v>
      </c>
      <c r="F36" s="11" t="s">
        <v>29</v>
      </c>
      <c r="G36" s="11">
        <v>160</v>
      </c>
      <c r="H36" s="36">
        <f t="shared" si="0"/>
        <v>8</v>
      </c>
      <c r="I36" s="36">
        <f t="shared" si="1"/>
        <v>168</v>
      </c>
      <c r="J36" s="29"/>
      <c r="K36" s="37"/>
    </row>
    <row r="37" spans="3:11" ht="31.5" x14ac:dyDescent="0.25">
      <c r="C37" s="52"/>
      <c r="D37" s="11">
        <v>33</v>
      </c>
      <c r="E37" s="16" t="s">
        <v>73</v>
      </c>
      <c r="F37" s="11" t="s">
        <v>29</v>
      </c>
      <c r="G37" s="11">
        <v>0</v>
      </c>
      <c r="H37" s="36">
        <f t="shared" si="0"/>
        <v>0</v>
      </c>
      <c r="I37" s="36">
        <f t="shared" si="1"/>
        <v>0</v>
      </c>
      <c r="J37" s="29"/>
      <c r="K37" s="37"/>
    </row>
    <row r="38" spans="3:11" ht="31.5" x14ac:dyDescent="0.25">
      <c r="C38" s="52"/>
      <c r="D38" s="11">
        <v>34</v>
      </c>
      <c r="E38" s="16" t="s">
        <v>74</v>
      </c>
      <c r="F38" s="11" t="s">
        <v>29</v>
      </c>
      <c r="G38" s="11">
        <v>180</v>
      </c>
      <c r="H38" s="36">
        <f t="shared" si="0"/>
        <v>9</v>
      </c>
      <c r="I38" s="36">
        <f t="shared" si="1"/>
        <v>189</v>
      </c>
      <c r="J38" s="29"/>
      <c r="K38" s="37"/>
    </row>
    <row r="39" spans="3:11" ht="32.25" customHeight="1" x14ac:dyDescent="0.25">
      <c r="C39" s="52"/>
      <c r="D39" s="11">
        <v>35</v>
      </c>
      <c r="E39" s="16" t="s">
        <v>75</v>
      </c>
      <c r="F39" s="11" t="s">
        <v>29</v>
      </c>
      <c r="G39" s="11">
        <v>0</v>
      </c>
      <c r="H39" s="36">
        <f t="shared" si="0"/>
        <v>0</v>
      </c>
      <c r="I39" s="36">
        <f t="shared" si="1"/>
        <v>0</v>
      </c>
      <c r="J39" s="29"/>
      <c r="K39" s="37"/>
    </row>
    <row r="40" spans="3:11" x14ac:dyDescent="0.25">
      <c r="C40" s="52"/>
      <c r="D40" s="11">
        <v>36</v>
      </c>
      <c r="E40" s="4" t="s">
        <v>36</v>
      </c>
      <c r="F40" s="6" t="s">
        <v>3</v>
      </c>
      <c r="G40" s="11">
        <v>80</v>
      </c>
      <c r="H40" s="36">
        <f t="shared" si="0"/>
        <v>4</v>
      </c>
      <c r="I40" s="36">
        <f t="shared" si="1"/>
        <v>84</v>
      </c>
      <c r="J40" s="29"/>
      <c r="K40" s="37"/>
    </row>
    <row r="41" spans="3:11" x14ac:dyDescent="0.25">
      <c r="C41" s="52"/>
      <c r="D41" s="11">
        <v>37</v>
      </c>
      <c r="E41" s="4" t="s">
        <v>76</v>
      </c>
      <c r="F41" s="11" t="s">
        <v>29</v>
      </c>
      <c r="G41" s="11">
        <v>210</v>
      </c>
      <c r="H41" s="36">
        <f t="shared" si="0"/>
        <v>11</v>
      </c>
      <c r="I41" s="36">
        <f t="shared" si="1"/>
        <v>221</v>
      </c>
      <c r="J41" s="29"/>
      <c r="K41" s="37"/>
    </row>
    <row r="42" spans="3:11" x14ac:dyDescent="0.25">
      <c r="C42" s="52"/>
      <c r="D42" s="11">
        <v>38</v>
      </c>
      <c r="E42" s="2" t="s">
        <v>77</v>
      </c>
      <c r="F42" s="11" t="s">
        <v>29</v>
      </c>
      <c r="G42" s="11">
        <v>310</v>
      </c>
      <c r="H42" s="36">
        <f t="shared" si="0"/>
        <v>16</v>
      </c>
      <c r="I42" s="36">
        <f t="shared" si="1"/>
        <v>326</v>
      </c>
      <c r="J42" s="29"/>
      <c r="K42" s="37"/>
    </row>
    <row r="43" spans="3:11" x14ac:dyDescent="0.25">
      <c r="C43" s="52"/>
      <c r="D43" s="11">
        <v>39</v>
      </c>
      <c r="E43" s="4" t="s">
        <v>37</v>
      </c>
      <c r="F43" s="11" t="s">
        <v>29</v>
      </c>
      <c r="G43" s="11">
        <v>340</v>
      </c>
      <c r="H43" s="36">
        <f t="shared" si="0"/>
        <v>17</v>
      </c>
      <c r="I43" s="36">
        <f t="shared" si="1"/>
        <v>357</v>
      </c>
      <c r="J43" s="29"/>
      <c r="K43" s="37"/>
    </row>
    <row r="44" spans="3:11" x14ac:dyDescent="0.25">
      <c r="C44" s="52"/>
      <c r="D44" s="12"/>
      <c r="E44" s="80" t="s">
        <v>173</v>
      </c>
      <c r="F44" s="12"/>
      <c r="G44" s="12"/>
      <c r="H44" s="20"/>
      <c r="I44" s="20"/>
      <c r="J44" s="84"/>
      <c r="K44" s="74"/>
    </row>
    <row r="45" spans="3:11" ht="23.25" x14ac:dyDescent="0.35">
      <c r="C45" s="52"/>
      <c r="D45" s="105" t="s">
        <v>178</v>
      </c>
      <c r="E45" s="184" t="s">
        <v>179</v>
      </c>
      <c r="F45" s="184"/>
      <c r="G45" s="184"/>
      <c r="H45" s="184"/>
      <c r="I45" s="184"/>
      <c r="J45" s="184"/>
      <c r="K45" s="185"/>
    </row>
    <row r="46" spans="3:11" ht="126.75" thickBot="1" x14ac:dyDescent="0.3">
      <c r="C46" s="52"/>
      <c r="D46" s="102">
        <v>1</v>
      </c>
      <c r="E46" s="103" t="s">
        <v>174</v>
      </c>
      <c r="F46" s="102" t="s">
        <v>125</v>
      </c>
      <c r="G46" s="4"/>
      <c r="H46" s="36">
        <f t="shared" ref="H46" si="2">ROUNDUP(G46*5%,0)</f>
        <v>0</v>
      </c>
      <c r="I46" s="36">
        <f t="shared" ref="I46" si="3">G46+H46</f>
        <v>0</v>
      </c>
      <c r="J46" s="4"/>
      <c r="K46" s="37"/>
    </row>
    <row r="47" spans="3:11" s="118" customFormat="1" ht="32.25" thickBot="1" x14ac:dyDescent="0.3">
      <c r="C47" s="114"/>
      <c r="D47" s="115"/>
      <c r="E47" s="116" t="s">
        <v>181</v>
      </c>
      <c r="F47" s="115"/>
      <c r="G47" s="115"/>
      <c r="H47" s="115"/>
      <c r="I47" s="115"/>
      <c r="J47" s="117"/>
      <c r="K47" s="117"/>
    </row>
  </sheetData>
  <mergeCells count="2">
    <mergeCell ref="E45:K45"/>
    <mergeCell ref="E3:K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140625" style="1" customWidth="1"/>
    <col min="8" max="8" width="8.7109375" style="1" customWidth="1"/>
    <col min="9" max="9" width="12.28515625" style="1" customWidth="1"/>
    <col min="10" max="10" width="12.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7" customHeight="1" x14ac:dyDescent="0.7">
      <c r="B3" s="52"/>
      <c r="C3" s="106" t="s">
        <v>177</v>
      </c>
      <c r="D3" s="182" t="s">
        <v>134</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34</v>
      </c>
      <c r="G5" s="26">
        <f>ROUNDUP(F5*5%,0)</f>
        <v>2</v>
      </c>
      <c r="H5" s="26">
        <f>F5+G5</f>
        <v>36</v>
      </c>
      <c r="I5" s="29"/>
      <c r="J5" s="37"/>
    </row>
    <row r="6" spans="2:10" ht="20.100000000000001" customHeight="1" x14ac:dyDescent="0.5">
      <c r="B6" s="52"/>
      <c r="C6" s="11">
        <v>2</v>
      </c>
      <c r="D6" s="2" t="s">
        <v>2</v>
      </c>
      <c r="E6" s="11" t="s">
        <v>3</v>
      </c>
      <c r="F6" s="22">
        <v>290</v>
      </c>
      <c r="G6" s="26">
        <f t="shared" ref="G6:G43" si="0">ROUNDUP(F6*5%,0)</f>
        <v>15</v>
      </c>
      <c r="H6" s="26">
        <f t="shared" ref="H6:H43" si="1">F6+G6</f>
        <v>305</v>
      </c>
      <c r="I6" s="29"/>
      <c r="J6" s="37"/>
    </row>
    <row r="7" spans="2:10" ht="20.100000000000001" customHeight="1" x14ac:dyDescent="0.5">
      <c r="B7" s="52"/>
      <c r="C7" s="11">
        <v>3</v>
      </c>
      <c r="D7" s="3" t="s">
        <v>4</v>
      </c>
      <c r="E7" s="11" t="s">
        <v>3</v>
      </c>
      <c r="F7" s="22">
        <v>138</v>
      </c>
      <c r="G7" s="26">
        <f t="shared" si="0"/>
        <v>7</v>
      </c>
      <c r="H7" s="26">
        <f t="shared" si="1"/>
        <v>145</v>
      </c>
      <c r="I7" s="29"/>
      <c r="J7" s="37"/>
    </row>
    <row r="8" spans="2:10" ht="20.100000000000001" customHeight="1" x14ac:dyDescent="0.5">
      <c r="B8" s="52"/>
      <c r="C8" s="11">
        <v>4</v>
      </c>
      <c r="D8" s="3" t="s">
        <v>5</v>
      </c>
      <c r="E8" s="11" t="s">
        <v>3</v>
      </c>
      <c r="F8" s="22">
        <v>17</v>
      </c>
      <c r="G8" s="26">
        <f t="shared" si="0"/>
        <v>1</v>
      </c>
      <c r="H8" s="26">
        <f t="shared" si="1"/>
        <v>18</v>
      </c>
      <c r="I8" s="29"/>
      <c r="J8" s="37"/>
    </row>
    <row r="9" spans="2:10" ht="20.100000000000001" customHeight="1" x14ac:dyDescent="0.5">
      <c r="B9" s="52"/>
      <c r="C9" s="11">
        <v>5</v>
      </c>
      <c r="D9" s="3" t="s">
        <v>6</v>
      </c>
      <c r="E9" s="11" t="s">
        <v>3</v>
      </c>
      <c r="F9" s="22">
        <v>34</v>
      </c>
      <c r="G9" s="26">
        <f t="shared" si="0"/>
        <v>2</v>
      </c>
      <c r="H9" s="26">
        <f t="shared" si="1"/>
        <v>36</v>
      </c>
      <c r="I9" s="29"/>
      <c r="J9" s="37"/>
    </row>
    <row r="10" spans="2:10" ht="20.100000000000001" customHeight="1" x14ac:dyDescent="0.5">
      <c r="B10" s="52"/>
      <c r="C10" s="11">
        <v>6</v>
      </c>
      <c r="D10" s="3" t="s">
        <v>7</v>
      </c>
      <c r="E10" s="11" t="s">
        <v>3</v>
      </c>
      <c r="F10" s="22">
        <v>6</v>
      </c>
      <c r="G10" s="26">
        <f t="shared" si="0"/>
        <v>1</v>
      </c>
      <c r="H10" s="26">
        <f t="shared" si="1"/>
        <v>7</v>
      </c>
      <c r="I10" s="29"/>
      <c r="J10" s="37"/>
    </row>
    <row r="11" spans="2:10" ht="20.100000000000001" customHeight="1" x14ac:dyDescent="0.5">
      <c r="B11" s="52"/>
      <c r="C11" s="11">
        <v>7</v>
      </c>
      <c r="D11" s="3" t="s">
        <v>8</v>
      </c>
      <c r="E11" s="11" t="s">
        <v>3</v>
      </c>
      <c r="F11" s="22">
        <v>2</v>
      </c>
      <c r="G11" s="26">
        <f t="shared" si="0"/>
        <v>1</v>
      </c>
      <c r="H11" s="26">
        <f t="shared" si="1"/>
        <v>3</v>
      </c>
      <c r="I11" s="29"/>
      <c r="J11" s="37"/>
    </row>
    <row r="12" spans="2:10" ht="20.100000000000001" customHeight="1" x14ac:dyDescent="0.5">
      <c r="B12" s="52"/>
      <c r="C12" s="11">
        <v>8</v>
      </c>
      <c r="D12" s="4" t="s">
        <v>9</v>
      </c>
      <c r="E12" s="11" t="s">
        <v>3</v>
      </c>
      <c r="F12" s="6">
        <v>46</v>
      </c>
      <c r="G12" s="26">
        <f t="shared" si="0"/>
        <v>3</v>
      </c>
      <c r="H12" s="26">
        <f t="shared" si="1"/>
        <v>49</v>
      </c>
      <c r="I12" s="29"/>
      <c r="J12" s="37"/>
    </row>
    <row r="13" spans="2:10" ht="20.100000000000001" customHeight="1" x14ac:dyDescent="0.5">
      <c r="B13" s="52"/>
      <c r="C13" s="11">
        <v>9</v>
      </c>
      <c r="D13" s="4" t="s">
        <v>10</v>
      </c>
      <c r="E13" s="11" t="s">
        <v>3</v>
      </c>
      <c r="F13" s="6">
        <v>68</v>
      </c>
      <c r="G13" s="26">
        <f t="shared" si="0"/>
        <v>4</v>
      </c>
      <c r="H13" s="26">
        <f t="shared" si="1"/>
        <v>72</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311</v>
      </c>
      <c r="G15" s="26">
        <f t="shared" si="0"/>
        <v>16</v>
      </c>
      <c r="H15" s="26">
        <f t="shared" si="1"/>
        <v>327</v>
      </c>
      <c r="I15" s="29"/>
      <c r="J15" s="37"/>
    </row>
    <row r="16" spans="2:10" ht="20.100000000000001" customHeight="1" x14ac:dyDescent="0.5">
      <c r="B16" s="52"/>
      <c r="C16" s="11">
        <v>12</v>
      </c>
      <c r="D16" s="2" t="s">
        <v>13</v>
      </c>
      <c r="E16" s="11" t="s">
        <v>3</v>
      </c>
      <c r="F16" s="22">
        <v>88</v>
      </c>
      <c r="G16" s="26">
        <f t="shared" si="0"/>
        <v>5</v>
      </c>
      <c r="H16" s="26">
        <f t="shared" si="1"/>
        <v>93</v>
      </c>
      <c r="I16" s="29"/>
      <c r="J16" s="37"/>
    </row>
    <row r="17" spans="2:10" ht="20.100000000000001" customHeight="1" x14ac:dyDescent="0.5">
      <c r="B17" s="52"/>
      <c r="C17" s="11">
        <v>13</v>
      </c>
      <c r="D17" s="2" t="s">
        <v>14</v>
      </c>
      <c r="E17" s="11" t="s">
        <v>3</v>
      </c>
      <c r="F17" s="22">
        <v>68</v>
      </c>
      <c r="G17" s="26">
        <f t="shared" si="0"/>
        <v>4</v>
      </c>
      <c r="H17" s="26">
        <f t="shared" si="1"/>
        <v>72</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37.466666666666669</v>
      </c>
      <c r="G20" s="26">
        <f t="shared" si="0"/>
        <v>2</v>
      </c>
      <c r="H20" s="26">
        <f t="shared" si="1"/>
        <v>39.466666666666669</v>
      </c>
      <c r="I20" s="29"/>
      <c r="J20" s="37"/>
    </row>
    <row r="21" spans="2:10" ht="47.25" x14ac:dyDescent="0.5">
      <c r="B21" s="52"/>
      <c r="C21" s="11">
        <v>17</v>
      </c>
      <c r="D21" s="5" t="s">
        <v>32</v>
      </c>
      <c r="E21" s="14" t="s">
        <v>33</v>
      </c>
      <c r="F21" s="23">
        <v>2</v>
      </c>
      <c r="G21" s="26">
        <f t="shared" si="0"/>
        <v>1</v>
      </c>
      <c r="H21" s="26">
        <f t="shared" si="1"/>
        <v>3</v>
      </c>
      <c r="I21" s="29"/>
      <c r="J21" s="37"/>
    </row>
    <row r="22" spans="2:10" ht="20.100000000000001" customHeight="1" x14ac:dyDescent="0.5">
      <c r="B22" s="52"/>
      <c r="C22" s="11">
        <v>18</v>
      </c>
      <c r="D22" s="2" t="s">
        <v>17</v>
      </c>
      <c r="E22" s="11" t="s">
        <v>3</v>
      </c>
      <c r="F22" s="22">
        <v>2</v>
      </c>
      <c r="G22" s="26">
        <f t="shared" si="0"/>
        <v>1</v>
      </c>
      <c r="H22" s="26">
        <f t="shared" si="1"/>
        <v>3</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2</v>
      </c>
      <c r="G25" s="26">
        <f t="shared" si="0"/>
        <v>1</v>
      </c>
      <c r="H25" s="26">
        <f t="shared" si="1"/>
        <v>3</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1</v>
      </c>
      <c r="G27" s="26">
        <f t="shared" si="0"/>
        <v>1</v>
      </c>
      <c r="H27" s="26">
        <f t="shared" si="1"/>
        <v>2</v>
      </c>
      <c r="I27" s="29"/>
      <c r="J27" s="37"/>
    </row>
    <row r="28" spans="2:10" ht="20.100000000000001" customHeight="1" x14ac:dyDescent="0.5">
      <c r="B28" s="52"/>
      <c r="C28" s="11">
        <v>24</v>
      </c>
      <c r="D28" s="2" t="s">
        <v>23</v>
      </c>
      <c r="E28" s="11" t="s">
        <v>3</v>
      </c>
      <c r="F28" s="22">
        <v>4</v>
      </c>
      <c r="G28" s="26">
        <f t="shared" si="0"/>
        <v>1</v>
      </c>
      <c r="H28" s="26">
        <f t="shared" si="1"/>
        <v>5</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5">
      <c r="B30" s="52"/>
      <c r="C30" s="11">
        <v>26</v>
      </c>
      <c r="D30" s="2" t="s">
        <v>25</v>
      </c>
      <c r="E30" s="11" t="s">
        <v>3</v>
      </c>
      <c r="F30" s="22">
        <v>1</v>
      </c>
      <c r="G30" s="26">
        <f t="shared" si="0"/>
        <v>1</v>
      </c>
      <c r="H30" s="26">
        <f t="shared" si="1"/>
        <v>2</v>
      </c>
      <c r="I30" s="29"/>
      <c r="J30" s="37"/>
    </row>
    <row r="31" spans="2:10" ht="20.100000000000001" customHeight="1" x14ac:dyDescent="0.25">
      <c r="B31" s="52"/>
      <c r="C31" s="11">
        <v>27</v>
      </c>
      <c r="D31" s="2" t="s">
        <v>26</v>
      </c>
      <c r="E31" s="11" t="s">
        <v>3</v>
      </c>
      <c r="F31" s="22">
        <v>2</v>
      </c>
      <c r="G31" s="26">
        <f t="shared" si="0"/>
        <v>1</v>
      </c>
      <c r="H31" s="26">
        <f t="shared" si="1"/>
        <v>3</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1660</v>
      </c>
      <c r="G34" s="26">
        <f t="shared" si="0"/>
        <v>83</v>
      </c>
      <c r="H34" s="26">
        <f t="shared" si="1"/>
        <v>1743</v>
      </c>
      <c r="I34" s="29"/>
      <c r="J34" s="37"/>
    </row>
    <row r="35" spans="2:10" ht="20.100000000000001" customHeight="1" x14ac:dyDescent="0.25">
      <c r="B35" s="52"/>
      <c r="C35" s="11">
        <v>31</v>
      </c>
      <c r="D35" s="2" t="s">
        <v>71</v>
      </c>
      <c r="E35" s="11" t="s">
        <v>29</v>
      </c>
      <c r="F35" s="22">
        <v>1150</v>
      </c>
      <c r="G35" s="26">
        <f t="shared" si="0"/>
        <v>58</v>
      </c>
      <c r="H35" s="26">
        <f t="shared" si="1"/>
        <v>1208</v>
      </c>
      <c r="I35" s="29"/>
      <c r="J35" s="37"/>
    </row>
    <row r="36" spans="2:10" ht="31.5" x14ac:dyDescent="0.25">
      <c r="B36" s="52"/>
      <c r="C36" s="11">
        <v>32</v>
      </c>
      <c r="D36" s="16" t="s">
        <v>72</v>
      </c>
      <c r="E36" s="11" t="s">
        <v>29</v>
      </c>
      <c r="F36" s="24">
        <v>100</v>
      </c>
      <c r="G36" s="26">
        <f t="shared" si="0"/>
        <v>5</v>
      </c>
      <c r="H36" s="26">
        <f t="shared" si="1"/>
        <v>105</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60</v>
      </c>
      <c r="G38" s="26">
        <f t="shared" si="0"/>
        <v>3</v>
      </c>
      <c r="H38" s="26">
        <f t="shared" si="1"/>
        <v>63</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32</v>
      </c>
      <c r="G40" s="26">
        <f t="shared" si="0"/>
        <v>2</v>
      </c>
      <c r="H40" s="26">
        <f t="shared" si="1"/>
        <v>34</v>
      </c>
      <c r="I40" s="29"/>
      <c r="J40" s="37"/>
    </row>
    <row r="41" spans="2:10" x14ac:dyDescent="0.25">
      <c r="B41" s="52"/>
      <c r="C41" s="11">
        <v>37</v>
      </c>
      <c r="D41" s="4" t="s">
        <v>76</v>
      </c>
      <c r="E41" s="11" t="s">
        <v>29</v>
      </c>
      <c r="F41" s="6">
        <v>60</v>
      </c>
      <c r="G41" s="26">
        <f t="shared" si="0"/>
        <v>3</v>
      </c>
      <c r="H41" s="26">
        <f t="shared" si="1"/>
        <v>63</v>
      </c>
      <c r="I41" s="29"/>
      <c r="J41" s="37"/>
    </row>
    <row r="42" spans="2:10" x14ac:dyDescent="0.25">
      <c r="B42" s="52"/>
      <c r="C42" s="11">
        <v>38</v>
      </c>
      <c r="D42" s="2" t="s">
        <v>77</v>
      </c>
      <c r="E42" s="11" t="s">
        <v>29</v>
      </c>
      <c r="F42" s="22">
        <v>130</v>
      </c>
      <c r="G42" s="26">
        <f t="shared" si="0"/>
        <v>7</v>
      </c>
      <c r="H42" s="26">
        <f t="shared" si="1"/>
        <v>137</v>
      </c>
      <c r="I42" s="29"/>
      <c r="J42" s="37"/>
    </row>
    <row r="43" spans="2:10" x14ac:dyDescent="0.25">
      <c r="B43" s="52"/>
      <c r="C43" s="11">
        <v>39</v>
      </c>
      <c r="D43" s="4" t="s">
        <v>37</v>
      </c>
      <c r="E43" s="11" t="s">
        <v>29</v>
      </c>
      <c r="F43" s="6">
        <v>160</v>
      </c>
      <c r="G43" s="26">
        <f t="shared" si="0"/>
        <v>8</v>
      </c>
      <c r="H43" s="26">
        <f t="shared" si="1"/>
        <v>168</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 style="1" customWidth="1"/>
    <col min="8" max="8" width="8.7109375" style="1" customWidth="1"/>
    <col min="9" max="9" width="12.28515625" style="1" customWidth="1"/>
    <col min="10" max="10" width="14.28515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7" customHeight="1" x14ac:dyDescent="0.7">
      <c r="B3" s="52"/>
      <c r="C3" s="106" t="s">
        <v>177</v>
      </c>
      <c r="D3" s="182" t="s">
        <v>135</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16</v>
      </c>
      <c r="G5" s="36">
        <f>ROUNDUP(F5*5%,0)</f>
        <v>1</v>
      </c>
      <c r="H5" s="36">
        <f>F5+G5</f>
        <v>17</v>
      </c>
      <c r="I5" s="29"/>
      <c r="J5" s="37"/>
    </row>
    <row r="6" spans="2:10" ht="20.100000000000001" customHeight="1" x14ac:dyDescent="0.5">
      <c r="B6" s="52"/>
      <c r="C6" s="11">
        <v>2</v>
      </c>
      <c r="D6" s="2" t="s">
        <v>2</v>
      </c>
      <c r="E6" s="11" t="s">
        <v>3</v>
      </c>
      <c r="F6" s="11">
        <v>56</v>
      </c>
      <c r="G6" s="36">
        <f t="shared" ref="G6:G43" si="0">ROUNDUP(F6*5%,0)</f>
        <v>3</v>
      </c>
      <c r="H6" s="36">
        <f t="shared" ref="H6:H43" si="1">F6+G6</f>
        <v>59</v>
      </c>
      <c r="I6" s="29"/>
      <c r="J6" s="37"/>
    </row>
    <row r="7" spans="2:10" ht="20.100000000000001" customHeight="1" x14ac:dyDescent="0.5">
      <c r="B7" s="52"/>
      <c r="C7" s="11">
        <v>3</v>
      </c>
      <c r="D7" s="3" t="s">
        <v>4</v>
      </c>
      <c r="E7" s="11" t="s">
        <v>3</v>
      </c>
      <c r="F7" s="11">
        <v>48</v>
      </c>
      <c r="G7" s="36">
        <f t="shared" si="0"/>
        <v>3</v>
      </c>
      <c r="H7" s="36">
        <f t="shared" si="1"/>
        <v>51</v>
      </c>
      <c r="I7" s="29"/>
      <c r="J7" s="37"/>
    </row>
    <row r="8" spans="2:10" ht="20.100000000000001" customHeight="1" x14ac:dyDescent="0.5">
      <c r="B8" s="52"/>
      <c r="C8" s="11">
        <v>4</v>
      </c>
      <c r="D8" s="3" t="s">
        <v>5</v>
      </c>
      <c r="E8" s="11" t="s">
        <v>3</v>
      </c>
      <c r="F8" s="11">
        <v>8</v>
      </c>
      <c r="G8" s="36">
        <f t="shared" si="0"/>
        <v>1</v>
      </c>
      <c r="H8" s="36">
        <f t="shared" si="1"/>
        <v>9</v>
      </c>
      <c r="I8" s="29"/>
      <c r="J8" s="37"/>
    </row>
    <row r="9" spans="2:10" ht="20.100000000000001" customHeight="1" x14ac:dyDescent="0.5">
      <c r="B9" s="52"/>
      <c r="C9" s="11">
        <v>5</v>
      </c>
      <c r="D9" s="3" t="s">
        <v>6</v>
      </c>
      <c r="E9" s="11" t="s">
        <v>3</v>
      </c>
      <c r="F9" s="11">
        <v>17</v>
      </c>
      <c r="G9" s="36">
        <f t="shared" si="0"/>
        <v>1</v>
      </c>
      <c r="H9" s="36">
        <f t="shared" si="1"/>
        <v>18</v>
      </c>
      <c r="I9" s="29"/>
      <c r="J9" s="37"/>
    </row>
    <row r="10" spans="2:10" ht="20.100000000000001" customHeight="1" x14ac:dyDescent="0.5">
      <c r="B10" s="52"/>
      <c r="C10" s="11">
        <v>6</v>
      </c>
      <c r="D10" s="3" t="s">
        <v>7</v>
      </c>
      <c r="E10" s="11" t="s">
        <v>3</v>
      </c>
      <c r="F10" s="11">
        <v>5</v>
      </c>
      <c r="G10" s="36">
        <f t="shared" si="0"/>
        <v>1</v>
      </c>
      <c r="H10" s="36">
        <f t="shared" si="1"/>
        <v>6</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6</v>
      </c>
      <c r="G12" s="36">
        <f t="shared" si="0"/>
        <v>1</v>
      </c>
      <c r="H12" s="36">
        <f t="shared" si="1"/>
        <v>7</v>
      </c>
      <c r="I12" s="29"/>
      <c r="J12" s="37"/>
    </row>
    <row r="13" spans="2:10" ht="20.100000000000001" customHeight="1" x14ac:dyDescent="0.5">
      <c r="B13" s="52"/>
      <c r="C13" s="11">
        <v>9</v>
      </c>
      <c r="D13" s="4" t="s">
        <v>10</v>
      </c>
      <c r="E13" s="11" t="s">
        <v>3</v>
      </c>
      <c r="F13" s="11">
        <v>6</v>
      </c>
      <c r="G13" s="36">
        <f t="shared" si="0"/>
        <v>1</v>
      </c>
      <c r="H13" s="36">
        <f t="shared" si="1"/>
        <v>7</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0</v>
      </c>
      <c r="G15" s="36">
        <f t="shared" si="0"/>
        <v>0</v>
      </c>
      <c r="H15" s="36">
        <f t="shared" si="1"/>
        <v>0</v>
      </c>
      <c r="I15" s="29"/>
      <c r="J15" s="37"/>
    </row>
    <row r="16" spans="2:10" ht="20.100000000000001" customHeight="1" x14ac:dyDescent="0.5">
      <c r="B16" s="52"/>
      <c r="C16" s="11">
        <v>12</v>
      </c>
      <c r="D16" s="2" t="s">
        <v>13</v>
      </c>
      <c r="E16" s="11" t="s">
        <v>3</v>
      </c>
      <c r="F16" s="11">
        <v>28</v>
      </c>
      <c r="G16" s="36">
        <f t="shared" si="0"/>
        <v>2</v>
      </c>
      <c r="H16" s="36">
        <f t="shared" si="1"/>
        <v>30</v>
      </c>
      <c r="I16" s="29"/>
      <c r="J16" s="37"/>
    </row>
    <row r="17" spans="2:10" ht="20.100000000000001" customHeight="1" x14ac:dyDescent="0.5">
      <c r="B17" s="52"/>
      <c r="C17" s="11">
        <v>13</v>
      </c>
      <c r="D17" s="2" t="s">
        <v>14</v>
      </c>
      <c r="E17" s="11" t="s">
        <v>3</v>
      </c>
      <c r="F17" s="11">
        <v>6</v>
      </c>
      <c r="G17" s="36">
        <f t="shared" si="0"/>
        <v>1</v>
      </c>
      <c r="H17" s="36">
        <f t="shared" si="1"/>
        <v>7</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13.066666666666666</v>
      </c>
      <c r="G20" s="36">
        <f t="shared" si="0"/>
        <v>1</v>
      </c>
      <c r="H20" s="36">
        <f t="shared" si="1"/>
        <v>14.066666666666666</v>
      </c>
      <c r="I20" s="29"/>
      <c r="J20" s="37"/>
    </row>
    <row r="21" spans="2:10" ht="47.25" x14ac:dyDescent="0.5">
      <c r="B21" s="52"/>
      <c r="C21" s="11">
        <v>17</v>
      </c>
      <c r="D21" s="5" t="s">
        <v>32</v>
      </c>
      <c r="E21" s="14" t="s">
        <v>33</v>
      </c>
      <c r="F21" s="14">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770</v>
      </c>
      <c r="G34" s="36">
        <f t="shared" si="0"/>
        <v>39</v>
      </c>
      <c r="H34" s="36">
        <f t="shared" si="1"/>
        <v>809</v>
      </c>
      <c r="I34" s="29"/>
      <c r="J34" s="37"/>
    </row>
    <row r="35" spans="2:10" ht="20.100000000000001" customHeight="1" x14ac:dyDescent="0.25">
      <c r="B35" s="52"/>
      <c r="C35" s="11">
        <v>31</v>
      </c>
      <c r="D35" s="2" t="s">
        <v>71</v>
      </c>
      <c r="E35" s="11" t="s">
        <v>29</v>
      </c>
      <c r="F35" s="11">
        <v>210</v>
      </c>
      <c r="G35" s="36">
        <f t="shared" si="0"/>
        <v>11</v>
      </c>
      <c r="H35" s="36">
        <f t="shared" si="1"/>
        <v>221</v>
      </c>
      <c r="I35" s="29"/>
      <c r="J35" s="37"/>
    </row>
    <row r="36" spans="2:10" ht="31.5" x14ac:dyDescent="0.25">
      <c r="B36" s="52"/>
      <c r="C36" s="11">
        <v>32</v>
      </c>
      <c r="D36" s="16" t="s">
        <v>72</v>
      </c>
      <c r="E36" s="11" t="s">
        <v>29</v>
      </c>
      <c r="F36" s="11">
        <v>50</v>
      </c>
      <c r="G36" s="36">
        <f t="shared" si="0"/>
        <v>3</v>
      </c>
      <c r="H36" s="36">
        <f t="shared" si="1"/>
        <v>53</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16</v>
      </c>
      <c r="G40" s="36">
        <f t="shared" si="0"/>
        <v>1</v>
      </c>
      <c r="H40" s="36">
        <f t="shared" si="1"/>
        <v>17</v>
      </c>
      <c r="I40" s="29"/>
      <c r="J40" s="37"/>
    </row>
    <row r="41" spans="2:10" x14ac:dyDescent="0.25">
      <c r="B41" s="52"/>
      <c r="C41" s="11">
        <v>37</v>
      </c>
      <c r="D41" s="4" t="s">
        <v>76</v>
      </c>
      <c r="E41" s="11" t="s">
        <v>29</v>
      </c>
      <c r="F41" s="11">
        <v>40</v>
      </c>
      <c r="G41" s="36">
        <f t="shared" si="0"/>
        <v>2</v>
      </c>
      <c r="H41" s="36">
        <f t="shared" si="1"/>
        <v>42</v>
      </c>
      <c r="I41" s="29"/>
      <c r="J41" s="37"/>
    </row>
    <row r="42" spans="2:10" x14ac:dyDescent="0.25">
      <c r="B42" s="52"/>
      <c r="C42" s="11">
        <v>38</v>
      </c>
      <c r="D42" s="2" t="s">
        <v>77</v>
      </c>
      <c r="E42" s="11" t="s">
        <v>29</v>
      </c>
      <c r="F42" s="11">
        <v>50</v>
      </c>
      <c r="G42" s="36">
        <f t="shared" si="0"/>
        <v>3</v>
      </c>
      <c r="H42" s="36">
        <f t="shared" si="1"/>
        <v>53</v>
      </c>
      <c r="I42" s="29"/>
      <c r="J42" s="37"/>
    </row>
    <row r="43" spans="2:10" x14ac:dyDescent="0.25">
      <c r="B43" s="52"/>
      <c r="C43" s="11">
        <v>39</v>
      </c>
      <c r="D43" s="4" t="s">
        <v>37</v>
      </c>
      <c r="E43" s="11" t="s">
        <v>29</v>
      </c>
      <c r="F43" s="11">
        <v>50</v>
      </c>
      <c r="G43" s="36">
        <f t="shared" si="0"/>
        <v>3</v>
      </c>
      <c r="H43" s="36">
        <f t="shared" si="1"/>
        <v>53</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42578125" style="1" customWidth="1"/>
    <col min="8" max="8" width="10.140625" style="1" customWidth="1"/>
    <col min="9" max="9" width="12.28515625" style="1" customWidth="1"/>
    <col min="10" max="10" width="9.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4.75" customHeight="1" x14ac:dyDescent="0.7">
      <c r="B3" s="52"/>
      <c r="C3" s="106" t="s">
        <v>177</v>
      </c>
      <c r="D3" s="182" t="s">
        <v>136</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21</v>
      </c>
      <c r="G5" s="61">
        <f>ROUNDUP(F5*5%,0)</f>
        <v>2</v>
      </c>
      <c r="H5" s="61">
        <f>F5+G5</f>
        <v>23</v>
      </c>
      <c r="I5" s="29"/>
      <c r="J5" s="37"/>
    </row>
    <row r="6" spans="2:10" ht="20.100000000000001" customHeight="1" x14ac:dyDescent="0.5">
      <c r="B6" s="52"/>
      <c r="C6" s="11">
        <v>2</v>
      </c>
      <c r="D6" s="2" t="s">
        <v>2</v>
      </c>
      <c r="E6" s="11" t="s">
        <v>3</v>
      </c>
      <c r="F6" s="11">
        <v>59</v>
      </c>
      <c r="G6" s="61">
        <f t="shared" ref="G6:G43" si="0">ROUNDUP(F6*5%,0)</f>
        <v>3</v>
      </c>
      <c r="H6" s="61">
        <f t="shared" ref="H6:H43" si="1">F6+G6</f>
        <v>62</v>
      </c>
      <c r="I6" s="29"/>
      <c r="J6" s="37"/>
    </row>
    <row r="7" spans="2:10" ht="20.100000000000001" customHeight="1" x14ac:dyDescent="0.5">
      <c r="B7" s="52"/>
      <c r="C7" s="11">
        <v>3</v>
      </c>
      <c r="D7" s="3" t="s">
        <v>4</v>
      </c>
      <c r="E7" s="11" t="s">
        <v>3</v>
      </c>
      <c r="F7" s="11">
        <v>46</v>
      </c>
      <c r="G7" s="61">
        <f t="shared" si="0"/>
        <v>3</v>
      </c>
      <c r="H7" s="61">
        <f t="shared" si="1"/>
        <v>49</v>
      </c>
      <c r="I7" s="29"/>
      <c r="J7" s="37"/>
    </row>
    <row r="8" spans="2:10" ht="20.100000000000001" customHeight="1" x14ac:dyDescent="0.5">
      <c r="B8" s="52"/>
      <c r="C8" s="11">
        <v>4</v>
      </c>
      <c r="D8" s="3" t="s">
        <v>5</v>
      </c>
      <c r="E8" s="11" t="s">
        <v>3</v>
      </c>
      <c r="F8" s="11">
        <v>13</v>
      </c>
      <c r="G8" s="61">
        <f t="shared" si="0"/>
        <v>1</v>
      </c>
      <c r="H8" s="61">
        <f t="shared" si="1"/>
        <v>14</v>
      </c>
      <c r="I8" s="29"/>
      <c r="J8" s="37"/>
    </row>
    <row r="9" spans="2:10" ht="20.100000000000001" customHeight="1" x14ac:dyDescent="0.5">
      <c r="B9" s="52"/>
      <c r="C9" s="11">
        <v>5</v>
      </c>
      <c r="D9" s="3" t="s">
        <v>6</v>
      </c>
      <c r="E9" s="11" t="s">
        <v>3</v>
      </c>
      <c r="F9" s="11">
        <v>23</v>
      </c>
      <c r="G9" s="61">
        <f t="shared" si="0"/>
        <v>2</v>
      </c>
      <c r="H9" s="61">
        <f t="shared" si="1"/>
        <v>25</v>
      </c>
      <c r="I9" s="29"/>
      <c r="J9" s="37"/>
    </row>
    <row r="10" spans="2:10" ht="20.100000000000001" customHeight="1" x14ac:dyDescent="0.5">
      <c r="B10" s="52"/>
      <c r="C10" s="11">
        <v>6</v>
      </c>
      <c r="D10" s="3" t="s">
        <v>7</v>
      </c>
      <c r="E10" s="11" t="s">
        <v>3</v>
      </c>
      <c r="F10" s="6">
        <v>2</v>
      </c>
      <c r="G10" s="61">
        <f t="shared" si="0"/>
        <v>1</v>
      </c>
      <c r="H10" s="61">
        <f t="shared" si="1"/>
        <v>3</v>
      </c>
      <c r="I10" s="29"/>
      <c r="J10" s="37"/>
    </row>
    <row r="11" spans="2:10" ht="20.100000000000001" customHeight="1" x14ac:dyDescent="0.5">
      <c r="B11" s="52"/>
      <c r="C11" s="11">
        <v>7</v>
      </c>
      <c r="D11" s="3" t="s">
        <v>8</v>
      </c>
      <c r="E11" s="11" t="s">
        <v>3</v>
      </c>
      <c r="F11" s="6">
        <v>0</v>
      </c>
      <c r="G11" s="61">
        <f t="shared" si="0"/>
        <v>0</v>
      </c>
      <c r="H11" s="61">
        <f t="shared" si="1"/>
        <v>0</v>
      </c>
      <c r="I11" s="29"/>
      <c r="J11" s="37"/>
    </row>
    <row r="12" spans="2:10" ht="20.100000000000001" customHeight="1" x14ac:dyDescent="0.5">
      <c r="B12" s="52"/>
      <c r="C12" s="11">
        <v>8</v>
      </c>
      <c r="D12" s="4" t="s">
        <v>9</v>
      </c>
      <c r="E12" s="11" t="s">
        <v>3</v>
      </c>
      <c r="F12" s="6">
        <v>21</v>
      </c>
      <c r="G12" s="61">
        <f t="shared" si="0"/>
        <v>2</v>
      </c>
      <c r="H12" s="61">
        <f t="shared" si="1"/>
        <v>23</v>
      </c>
      <c r="I12" s="29"/>
      <c r="J12" s="37"/>
    </row>
    <row r="13" spans="2:10" ht="20.100000000000001" customHeight="1" x14ac:dyDescent="0.5">
      <c r="B13" s="52"/>
      <c r="C13" s="11">
        <v>9</v>
      </c>
      <c r="D13" s="4" t="s">
        <v>10</v>
      </c>
      <c r="E13" s="11" t="s">
        <v>3</v>
      </c>
      <c r="F13" s="6">
        <v>4</v>
      </c>
      <c r="G13" s="61">
        <f t="shared" si="0"/>
        <v>1</v>
      </c>
      <c r="H13" s="61">
        <f t="shared" si="1"/>
        <v>5</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109</v>
      </c>
      <c r="G15" s="61">
        <f t="shared" si="0"/>
        <v>6</v>
      </c>
      <c r="H15" s="61">
        <f t="shared" si="1"/>
        <v>115</v>
      </c>
      <c r="I15" s="29"/>
      <c r="J15" s="37"/>
    </row>
    <row r="16" spans="2:10" ht="20.100000000000001" customHeight="1" x14ac:dyDescent="0.5">
      <c r="B16" s="52"/>
      <c r="C16" s="11">
        <v>12</v>
      </c>
      <c r="D16" s="2" t="s">
        <v>13</v>
      </c>
      <c r="E16" s="11" t="s">
        <v>3</v>
      </c>
      <c r="F16" s="11">
        <v>46</v>
      </c>
      <c r="G16" s="61">
        <f t="shared" si="0"/>
        <v>3</v>
      </c>
      <c r="H16" s="61">
        <f t="shared" si="1"/>
        <v>49</v>
      </c>
      <c r="I16" s="29"/>
      <c r="J16" s="37"/>
    </row>
    <row r="17" spans="2:10" ht="20.100000000000001" customHeight="1" x14ac:dyDescent="0.5">
      <c r="B17" s="52"/>
      <c r="C17" s="11">
        <v>13</v>
      </c>
      <c r="D17" s="2" t="s">
        <v>14</v>
      </c>
      <c r="E17" s="11" t="s">
        <v>3</v>
      </c>
      <c r="F17" s="11">
        <v>4</v>
      </c>
      <c r="G17" s="61">
        <f t="shared" si="0"/>
        <v>1</v>
      </c>
      <c r="H17" s="61">
        <f t="shared" si="1"/>
        <v>5</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17.2</v>
      </c>
      <c r="G20" s="61">
        <f t="shared" si="0"/>
        <v>1</v>
      </c>
      <c r="H20" s="61">
        <f t="shared" si="1"/>
        <v>18.2</v>
      </c>
      <c r="I20" s="29"/>
      <c r="J20" s="37"/>
    </row>
    <row r="21" spans="2:10" ht="47.25" x14ac:dyDescent="0.5">
      <c r="B21" s="52"/>
      <c r="C21" s="11">
        <v>17</v>
      </c>
      <c r="D21" s="5" t="s">
        <v>32</v>
      </c>
      <c r="E21" s="14" t="s">
        <v>33</v>
      </c>
      <c r="F21" s="11">
        <v>3</v>
      </c>
      <c r="G21" s="61">
        <f t="shared" si="0"/>
        <v>1</v>
      </c>
      <c r="H21" s="61">
        <f t="shared" si="1"/>
        <v>4</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2</v>
      </c>
      <c r="G23" s="61">
        <f t="shared" si="0"/>
        <v>1</v>
      </c>
      <c r="H23" s="61">
        <f t="shared" si="1"/>
        <v>3</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2</v>
      </c>
      <c r="G26" s="61">
        <f t="shared" si="0"/>
        <v>1</v>
      </c>
      <c r="H26" s="61">
        <f t="shared" si="1"/>
        <v>3</v>
      </c>
      <c r="I26" s="29"/>
      <c r="J26" s="37"/>
    </row>
    <row r="27" spans="2:10" ht="20.100000000000001" customHeight="1" x14ac:dyDescent="0.5">
      <c r="B27" s="52"/>
      <c r="C27" s="11">
        <v>23</v>
      </c>
      <c r="D27" s="2" t="s">
        <v>22</v>
      </c>
      <c r="E27" s="11" t="s">
        <v>3</v>
      </c>
      <c r="F27" s="11">
        <v>0</v>
      </c>
      <c r="G27" s="61">
        <f t="shared" si="0"/>
        <v>0</v>
      </c>
      <c r="H27" s="61">
        <f t="shared" si="1"/>
        <v>0</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4</v>
      </c>
      <c r="G29" s="61">
        <f t="shared" si="0"/>
        <v>1</v>
      </c>
      <c r="H29" s="61">
        <f t="shared" si="1"/>
        <v>5</v>
      </c>
      <c r="I29" s="29"/>
      <c r="J29" s="37"/>
    </row>
    <row r="30" spans="2:10" ht="20.100000000000001" customHeight="1" x14ac:dyDescent="0.5">
      <c r="B30" s="52"/>
      <c r="C30" s="11">
        <v>26</v>
      </c>
      <c r="D30" s="2" t="s">
        <v>25</v>
      </c>
      <c r="E30" s="11" t="s">
        <v>3</v>
      </c>
      <c r="F30" s="11">
        <v>0</v>
      </c>
      <c r="G30" s="61">
        <f t="shared" si="0"/>
        <v>0</v>
      </c>
      <c r="H30" s="61">
        <f t="shared" si="1"/>
        <v>0</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4</v>
      </c>
      <c r="G32" s="61">
        <f t="shared" si="0"/>
        <v>1</v>
      </c>
      <c r="H32" s="61">
        <f t="shared" si="1"/>
        <v>5</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910</v>
      </c>
      <c r="G34" s="61">
        <f t="shared" si="0"/>
        <v>46</v>
      </c>
      <c r="H34" s="61">
        <f t="shared" si="1"/>
        <v>956</v>
      </c>
      <c r="I34" s="29"/>
      <c r="J34" s="37"/>
    </row>
    <row r="35" spans="2:10" ht="20.100000000000001" customHeight="1" x14ac:dyDescent="0.25">
      <c r="B35" s="52"/>
      <c r="C35" s="11">
        <v>31</v>
      </c>
      <c r="D35" s="2" t="s">
        <v>71</v>
      </c>
      <c r="E35" s="11" t="s">
        <v>29</v>
      </c>
      <c r="F35" s="11">
        <v>380</v>
      </c>
      <c r="G35" s="61">
        <f t="shared" si="0"/>
        <v>19</v>
      </c>
      <c r="H35" s="61">
        <f t="shared" si="1"/>
        <v>399</v>
      </c>
      <c r="I35" s="29"/>
      <c r="J35" s="37"/>
    </row>
    <row r="36" spans="2:10" ht="31.5" x14ac:dyDescent="0.25">
      <c r="B36" s="52"/>
      <c r="C36" s="11">
        <v>32</v>
      </c>
      <c r="D36" s="16" t="s">
        <v>72</v>
      </c>
      <c r="E36" s="11" t="s">
        <v>29</v>
      </c>
      <c r="F36" s="6">
        <v>260</v>
      </c>
      <c r="G36" s="61">
        <f t="shared" si="0"/>
        <v>13</v>
      </c>
      <c r="H36" s="61">
        <f t="shared" si="1"/>
        <v>273</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0</v>
      </c>
      <c r="G38" s="61">
        <f t="shared" si="0"/>
        <v>0</v>
      </c>
      <c r="H38" s="61">
        <f t="shared" si="1"/>
        <v>0</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48</v>
      </c>
      <c r="G40" s="61">
        <f t="shared" si="0"/>
        <v>3</v>
      </c>
      <c r="H40" s="61">
        <f t="shared" si="1"/>
        <v>51</v>
      </c>
      <c r="I40" s="29"/>
      <c r="J40" s="37"/>
    </row>
    <row r="41" spans="2:10" x14ac:dyDescent="0.25">
      <c r="B41" s="52"/>
      <c r="C41" s="11">
        <v>37</v>
      </c>
      <c r="D41" s="4" t="s">
        <v>76</v>
      </c>
      <c r="E41" s="11" t="s">
        <v>29</v>
      </c>
      <c r="F41" s="6">
        <v>150</v>
      </c>
      <c r="G41" s="61">
        <f t="shared" si="0"/>
        <v>8</v>
      </c>
      <c r="H41" s="61">
        <f t="shared" si="1"/>
        <v>158</v>
      </c>
      <c r="I41" s="29"/>
      <c r="J41" s="37"/>
    </row>
    <row r="42" spans="2:10" x14ac:dyDescent="0.25">
      <c r="B42" s="52"/>
      <c r="C42" s="11">
        <v>38</v>
      </c>
      <c r="D42" s="2" t="s">
        <v>77</v>
      </c>
      <c r="E42" s="11" t="s">
        <v>29</v>
      </c>
      <c r="F42" s="6">
        <v>150</v>
      </c>
      <c r="G42" s="61">
        <f t="shared" si="0"/>
        <v>8</v>
      </c>
      <c r="H42" s="61">
        <f t="shared" si="1"/>
        <v>158</v>
      </c>
      <c r="I42" s="29"/>
      <c r="J42" s="37"/>
    </row>
    <row r="43" spans="2:10" x14ac:dyDescent="0.25">
      <c r="B43" s="52"/>
      <c r="C43" s="11">
        <v>39</v>
      </c>
      <c r="D43" s="4" t="s">
        <v>37</v>
      </c>
      <c r="E43" s="11" t="s">
        <v>29</v>
      </c>
      <c r="F43" s="6">
        <v>260</v>
      </c>
      <c r="G43" s="61">
        <f t="shared" si="0"/>
        <v>13</v>
      </c>
      <c r="H43" s="61">
        <f t="shared" si="1"/>
        <v>273</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customWidth="1"/>
    <col min="8" max="8" width="11.7109375" style="1" customWidth="1"/>
    <col min="9" max="9" width="12.28515625" style="1" customWidth="1"/>
    <col min="10" max="10" width="10.855468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1" customHeight="1" x14ac:dyDescent="0.7">
      <c r="B3" s="52"/>
      <c r="C3" s="106" t="s">
        <v>177</v>
      </c>
      <c r="D3" s="182" t="s">
        <v>137</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7</v>
      </c>
      <c r="G5" s="36">
        <f>ROUNDUP(F5*5%,0)</f>
        <v>1</v>
      </c>
      <c r="H5" s="36">
        <f>F5+G5</f>
        <v>8</v>
      </c>
      <c r="I5" s="29"/>
      <c r="J5" s="37"/>
    </row>
    <row r="6" spans="2:10" ht="20.100000000000001" customHeight="1" x14ac:dyDescent="0.5">
      <c r="B6" s="52"/>
      <c r="C6" s="11">
        <v>2</v>
      </c>
      <c r="D6" s="2" t="s">
        <v>2</v>
      </c>
      <c r="E6" s="11" t="s">
        <v>3</v>
      </c>
      <c r="F6" s="11">
        <v>24</v>
      </c>
      <c r="G6" s="36">
        <f t="shared" ref="G6:G43" si="0">ROUNDUP(F6*5%,0)</f>
        <v>2</v>
      </c>
      <c r="H6" s="36">
        <f t="shared" ref="H6:H43" si="1">F6+G6</f>
        <v>26</v>
      </c>
      <c r="I6" s="29"/>
      <c r="J6" s="37"/>
    </row>
    <row r="7" spans="2:10" ht="20.100000000000001" customHeight="1" x14ac:dyDescent="0.5">
      <c r="B7" s="52"/>
      <c r="C7" s="11">
        <v>3</v>
      </c>
      <c r="D7" s="3" t="s">
        <v>4</v>
      </c>
      <c r="E7" s="11" t="s">
        <v>3</v>
      </c>
      <c r="F7" s="11">
        <v>18</v>
      </c>
      <c r="G7" s="36">
        <f t="shared" si="0"/>
        <v>1</v>
      </c>
      <c r="H7" s="36">
        <f t="shared" si="1"/>
        <v>19</v>
      </c>
      <c r="I7" s="29"/>
      <c r="J7" s="37"/>
    </row>
    <row r="8" spans="2:10" ht="20.100000000000001" customHeight="1" x14ac:dyDescent="0.5">
      <c r="B8" s="52"/>
      <c r="C8" s="11">
        <v>4</v>
      </c>
      <c r="D8" s="3" t="s">
        <v>5</v>
      </c>
      <c r="E8" s="11" t="s">
        <v>3</v>
      </c>
      <c r="F8" s="11">
        <v>7</v>
      </c>
      <c r="G8" s="36">
        <f t="shared" si="0"/>
        <v>1</v>
      </c>
      <c r="H8" s="36">
        <f t="shared" si="1"/>
        <v>8</v>
      </c>
      <c r="I8" s="29"/>
      <c r="J8" s="37"/>
    </row>
    <row r="9" spans="2:10" ht="20.100000000000001" customHeight="1" x14ac:dyDescent="0.5">
      <c r="B9" s="52"/>
      <c r="C9" s="11">
        <v>5</v>
      </c>
      <c r="D9" s="3" t="s">
        <v>6</v>
      </c>
      <c r="E9" s="11" t="s">
        <v>3</v>
      </c>
      <c r="F9" s="11">
        <v>5</v>
      </c>
      <c r="G9" s="36">
        <f t="shared" si="0"/>
        <v>1</v>
      </c>
      <c r="H9" s="36">
        <f t="shared" si="1"/>
        <v>6</v>
      </c>
      <c r="I9" s="29"/>
      <c r="J9" s="37"/>
    </row>
    <row r="10" spans="2:10" ht="20.100000000000001" customHeight="1" x14ac:dyDescent="0.5">
      <c r="B10" s="52"/>
      <c r="C10" s="11">
        <v>6</v>
      </c>
      <c r="D10" s="3" t="s">
        <v>7</v>
      </c>
      <c r="E10" s="11" t="s">
        <v>3</v>
      </c>
      <c r="F10" s="11">
        <v>3</v>
      </c>
      <c r="G10" s="36">
        <f t="shared" si="0"/>
        <v>1</v>
      </c>
      <c r="H10" s="36">
        <f t="shared" si="1"/>
        <v>4</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5</v>
      </c>
      <c r="G12" s="36">
        <f t="shared" si="0"/>
        <v>1</v>
      </c>
      <c r="H12" s="36">
        <f t="shared" si="1"/>
        <v>6</v>
      </c>
      <c r="I12" s="29"/>
      <c r="J12" s="37"/>
    </row>
    <row r="13" spans="2:10" ht="20.100000000000001" customHeight="1" x14ac:dyDescent="0.5">
      <c r="B13" s="52"/>
      <c r="C13" s="11">
        <v>9</v>
      </c>
      <c r="D13" s="4" t="s">
        <v>10</v>
      </c>
      <c r="E13" s="11" t="s">
        <v>3</v>
      </c>
      <c r="F13" s="11">
        <v>3</v>
      </c>
      <c r="G13" s="36">
        <f t="shared" si="0"/>
        <v>1</v>
      </c>
      <c r="H13" s="36">
        <f t="shared" si="1"/>
        <v>4</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41</v>
      </c>
      <c r="G15" s="36">
        <f t="shared" si="0"/>
        <v>3</v>
      </c>
      <c r="H15" s="36">
        <f t="shared" si="1"/>
        <v>44</v>
      </c>
      <c r="I15" s="29"/>
      <c r="J15" s="37"/>
    </row>
    <row r="16" spans="2:10" ht="20.100000000000001" customHeight="1" x14ac:dyDescent="0.5">
      <c r="B16" s="52"/>
      <c r="C16" s="11">
        <v>12</v>
      </c>
      <c r="D16" s="2" t="s">
        <v>13</v>
      </c>
      <c r="E16" s="11" t="s">
        <v>3</v>
      </c>
      <c r="F16" s="11">
        <v>13</v>
      </c>
      <c r="G16" s="36">
        <f t="shared" si="0"/>
        <v>1</v>
      </c>
      <c r="H16" s="36">
        <f t="shared" si="1"/>
        <v>14</v>
      </c>
      <c r="I16" s="29"/>
      <c r="J16" s="37"/>
    </row>
    <row r="17" spans="2:10" ht="20.100000000000001" customHeight="1" x14ac:dyDescent="0.5">
      <c r="B17" s="52"/>
      <c r="C17" s="11">
        <v>13</v>
      </c>
      <c r="D17" s="2" t="s">
        <v>14</v>
      </c>
      <c r="E17" s="11" t="s">
        <v>3</v>
      </c>
      <c r="F17" s="11">
        <v>3</v>
      </c>
      <c r="G17" s="36">
        <f t="shared" si="0"/>
        <v>1</v>
      </c>
      <c r="H17" s="36">
        <f t="shared" si="1"/>
        <v>4</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6.5333333333333332</v>
      </c>
      <c r="G20" s="36">
        <f t="shared" si="0"/>
        <v>1</v>
      </c>
      <c r="H20" s="36">
        <f t="shared" si="1"/>
        <v>7.5333333333333332</v>
      </c>
      <c r="I20" s="29"/>
      <c r="J20" s="37"/>
    </row>
    <row r="21" spans="2:10" ht="47.25" x14ac:dyDescent="0.5">
      <c r="B21" s="52"/>
      <c r="C21" s="11">
        <v>17</v>
      </c>
      <c r="D21" s="5" t="s">
        <v>32</v>
      </c>
      <c r="E21" s="14" t="s">
        <v>33</v>
      </c>
      <c r="F21" s="11">
        <v>2</v>
      </c>
      <c r="G21" s="36">
        <f t="shared" si="0"/>
        <v>1</v>
      </c>
      <c r="H21" s="36">
        <f t="shared" si="1"/>
        <v>3</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1</v>
      </c>
      <c r="G27" s="36">
        <f t="shared" si="0"/>
        <v>1</v>
      </c>
      <c r="H27" s="36">
        <f t="shared" si="1"/>
        <v>2</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1</v>
      </c>
      <c r="G30" s="36">
        <f t="shared" si="0"/>
        <v>1</v>
      </c>
      <c r="H30" s="36">
        <f t="shared" si="1"/>
        <v>2</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350</v>
      </c>
      <c r="G34" s="36">
        <f t="shared" si="0"/>
        <v>18</v>
      </c>
      <c r="H34" s="36">
        <f t="shared" si="1"/>
        <v>368</v>
      </c>
      <c r="I34" s="29"/>
      <c r="J34" s="37"/>
    </row>
    <row r="35" spans="2:10" ht="20.100000000000001" customHeight="1" x14ac:dyDescent="0.25">
      <c r="B35" s="52"/>
      <c r="C35" s="11">
        <v>31</v>
      </c>
      <c r="D35" s="2" t="s">
        <v>71</v>
      </c>
      <c r="E35" s="11" t="s">
        <v>29</v>
      </c>
      <c r="F35" s="11">
        <v>140</v>
      </c>
      <c r="G35" s="36">
        <f t="shared" si="0"/>
        <v>7</v>
      </c>
      <c r="H35" s="36">
        <f t="shared" si="1"/>
        <v>147</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50</v>
      </c>
      <c r="G38" s="36">
        <f t="shared" si="0"/>
        <v>3</v>
      </c>
      <c r="H38" s="36">
        <f t="shared" si="1"/>
        <v>53</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24</v>
      </c>
      <c r="G40" s="36">
        <f t="shared" si="0"/>
        <v>2</v>
      </c>
      <c r="H40" s="36">
        <f t="shared" si="1"/>
        <v>26</v>
      </c>
      <c r="I40" s="29"/>
      <c r="J40" s="37"/>
    </row>
    <row r="41" spans="2:10" x14ac:dyDescent="0.25">
      <c r="B41" s="52"/>
      <c r="C41" s="11">
        <v>37</v>
      </c>
      <c r="D41" s="4" t="s">
        <v>76</v>
      </c>
      <c r="E41" s="11" t="s">
        <v>29</v>
      </c>
      <c r="F41" s="11">
        <v>60</v>
      </c>
      <c r="G41" s="36">
        <f t="shared" si="0"/>
        <v>3</v>
      </c>
      <c r="H41" s="36">
        <f t="shared" si="1"/>
        <v>63</v>
      </c>
      <c r="I41" s="29"/>
      <c r="J41" s="37"/>
    </row>
    <row r="42" spans="2:10" x14ac:dyDescent="0.25">
      <c r="B42" s="52"/>
      <c r="C42" s="11">
        <v>38</v>
      </c>
      <c r="D42" s="2" t="s">
        <v>77</v>
      </c>
      <c r="E42" s="11" t="s">
        <v>29</v>
      </c>
      <c r="F42" s="11">
        <v>120</v>
      </c>
      <c r="G42" s="36">
        <f t="shared" si="0"/>
        <v>6</v>
      </c>
      <c r="H42" s="36">
        <f t="shared" si="1"/>
        <v>126</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1"/>
      <c r="D44" s="107" t="s">
        <v>173</v>
      </c>
      <c r="E44" s="11"/>
      <c r="F44" s="11"/>
      <c r="G44" s="36"/>
      <c r="H44" s="36"/>
      <c r="I44" s="29"/>
      <c r="J44" s="37"/>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4"/>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140625" style="1" customWidth="1"/>
    <col min="8" max="8" width="8.7109375" style="1" customWidth="1"/>
    <col min="9" max="9" width="12.28515625" style="1" customWidth="1"/>
    <col min="10" max="10" width="11.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s="47" customFormat="1" ht="60.75" customHeight="1" x14ac:dyDescent="0.7">
      <c r="B3" s="58"/>
      <c r="C3" s="108" t="s">
        <v>177</v>
      </c>
      <c r="D3" s="182" t="s">
        <v>138</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22</v>
      </c>
      <c r="G5" s="26">
        <f>ROUNDUP(F5*5%,0)</f>
        <v>2</v>
      </c>
      <c r="H5" s="26">
        <f>F5+G5</f>
        <v>24</v>
      </c>
      <c r="I5" s="29"/>
      <c r="J5" s="37"/>
    </row>
    <row r="6" spans="2:10" ht="20.100000000000001" customHeight="1" x14ac:dyDescent="0.5">
      <c r="B6" s="52"/>
      <c r="C6" s="11">
        <v>2</v>
      </c>
      <c r="D6" s="2" t="s">
        <v>2</v>
      </c>
      <c r="E6" s="11" t="s">
        <v>3</v>
      </c>
      <c r="F6" s="22">
        <v>88</v>
      </c>
      <c r="G6" s="26">
        <f t="shared" ref="G6:G43" si="0">ROUNDUP(F6*5%,0)</f>
        <v>5</v>
      </c>
      <c r="H6" s="26">
        <f t="shared" ref="H6:H43" si="1">F6+G6</f>
        <v>93</v>
      </c>
      <c r="I6" s="29"/>
      <c r="J6" s="37"/>
    </row>
    <row r="7" spans="2:10" ht="20.100000000000001" customHeight="1" x14ac:dyDescent="0.5">
      <c r="B7" s="52"/>
      <c r="C7" s="11">
        <v>3</v>
      </c>
      <c r="D7" s="3" t="s">
        <v>4</v>
      </c>
      <c r="E7" s="11" t="s">
        <v>3</v>
      </c>
      <c r="F7" s="22">
        <v>67</v>
      </c>
      <c r="G7" s="26">
        <f t="shared" si="0"/>
        <v>4</v>
      </c>
      <c r="H7" s="26">
        <f t="shared" si="1"/>
        <v>71</v>
      </c>
      <c r="I7" s="29"/>
      <c r="J7" s="37"/>
    </row>
    <row r="8" spans="2:10" ht="20.100000000000001" customHeight="1" x14ac:dyDescent="0.5">
      <c r="B8" s="52"/>
      <c r="C8" s="11">
        <v>4</v>
      </c>
      <c r="D8" s="3" t="s">
        <v>5</v>
      </c>
      <c r="E8" s="11" t="s">
        <v>3</v>
      </c>
      <c r="F8" s="22">
        <v>21</v>
      </c>
      <c r="G8" s="26">
        <f t="shared" si="0"/>
        <v>2</v>
      </c>
      <c r="H8" s="26">
        <f t="shared" si="1"/>
        <v>23</v>
      </c>
      <c r="I8" s="29"/>
      <c r="J8" s="37"/>
    </row>
    <row r="9" spans="2:10" ht="20.100000000000001" customHeight="1" x14ac:dyDescent="0.5">
      <c r="B9" s="52"/>
      <c r="C9" s="11">
        <v>5</v>
      </c>
      <c r="D9" s="3" t="s">
        <v>6</v>
      </c>
      <c r="E9" s="11" t="s">
        <v>3</v>
      </c>
      <c r="F9" s="22">
        <v>28</v>
      </c>
      <c r="G9" s="26">
        <f t="shared" si="0"/>
        <v>2</v>
      </c>
      <c r="H9" s="26">
        <f t="shared" si="1"/>
        <v>30</v>
      </c>
      <c r="I9" s="29"/>
      <c r="J9" s="37"/>
    </row>
    <row r="10" spans="2:10" ht="20.100000000000001" customHeight="1" x14ac:dyDescent="0.5">
      <c r="B10" s="52"/>
      <c r="C10" s="11">
        <v>6</v>
      </c>
      <c r="D10" s="3" t="s">
        <v>7</v>
      </c>
      <c r="E10" s="11" t="s">
        <v>3</v>
      </c>
      <c r="F10" s="22">
        <v>6</v>
      </c>
      <c r="G10" s="26">
        <f t="shared" si="0"/>
        <v>1</v>
      </c>
      <c r="H10" s="26">
        <f t="shared" si="1"/>
        <v>7</v>
      </c>
      <c r="I10" s="29"/>
      <c r="J10" s="37"/>
    </row>
    <row r="11" spans="2:10" ht="20.100000000000001" customHeight="1" x14ac:dyDescent="0.5">
      <c r="B11" s="52"/>
      <c r="C11" s="11">
        <v>7</v>
      </c>
      <c r="D11" s="3" t="s">
        <v>8</v>
      </c>
      <c r="E11" s="11" t="s">
        <v>3</v>
      </c>
      <c r="F11" s="22">
        <v>3</v>
      </c>
      <c r="G11" s="26">
        <f t="shared" si="0"/>
        <v>1</v>
      </c>
      <c r="H11" s="26">
        <f t="shared" si="1"/>
        <v>4</v>
      </c>
      <c r="I11" s="29"/>
      <c r="J11" s="37"/>
    </row>
    <row r="12" spans="2:10" ht="20.100000000000001" customHeight="1" x14ac:dyDescent="0.5">
      <c r="B12" s="52"/>
      <c r="C12" s="11">
        <v>8</v>
      </c>
      <c r="D12" s="4" t="s">
        <v>9</v>
      </c>
      <c r="E12" s="11" t="s">
        <v>3</v>
      </c>
      <c r="F12" s="6">
        <v>17</v>
      </c>
      <c r="G12" s="26">
        <f t="shared" si="0"/>
        <v>1</v>
      </c>
      <c r="H12" s="26">
        <f t="shared" si="1"/>
        <v>18</v>
      </c>
      <c r="I12" s="29"/>
      <c r="J12" s="37"/>
    </row>
    <row r="13" spans="2:10" ht="20.100000000000001" customHeight="1" x14ac:dyDescent="0.5">
      <c r="B13" s="52"/>
      <c r="C13" s="11">
        <v>9</v>
      </c>
      <c r="D13" s="4" t="s">
        <v>10</v>
      </c>
      <c r="E13" s="11" t="s">
        <v>3</v>
      </c>
      <c r="F13" s="6">
        <v>5</v>
      </c>
      <c r="G13" s="26">
        <f t="shared" si="0"/>
        <v>1</v>
      </c>
      <c r="H13" s="26">
        <f t="shared" si="1"/>
        <v>6</v>
      </c>
      <c r="I13" s="29"/>
      <c r="J13" s="37"/>
    </row>
    <row r="14" spans="2:10" ht="20.100000000000001" customHeight="1" x14ac:dyDescent="0.5">
      <c r="B14" s="52"/>
      <c r="C14" s="11">
        <v>10</v>
      </c>
      <c r="D14" s="2" t="s">
        <v>11</v>
      </c>
      <c r="E14" s="11" t="s">
        <v>3</v>
      </c>
      <c r="F14" s="22">
        <v>1</v>
      </c>
      <c r="G14" s="26">
        <f t="shared" si="0"/>
        <v>1</v>
      </c>
      <c r="H14" s="26">
        <f t="shared" si="1"/>
        <v>2</v>
      </c>
      <c r="I14" s="29"/>
      <c r="J14" s="37"/>
    </row>
    <row r="15" spans="2:10" ht="20.100000000000001" customHeight="1" x14ac:dyDescent="0.5">
      <c r="B15" s="52"/>
      <c r="C15" s="11">
        <v>11</v>
      </c>
      <c r="D15" s="2" t="s">
        <v>12</v>
      </c>
      <c r="E15" s="11" t="s">
        <v>3</v>
      </c>
      <c r="F15" s="22">
        <v>147</v>
      </c>
      <c r="G15" s="26">
        <f t="shared" si="0"/>
        <v>8</v>
      </c>
      <c r="H15" s="26">
        <f t="shared" si="1"/>
        <v>155</v>
      </c>
      <c r="I15" s="29"/>
      <c r="J15" s="37"/>
    </row>
    <row r="16" spans="2:10" ht="20.100000000000001" customHeight="1" x14ac:dyDescent="0.5">
      <c r="B16" s="52"/>
      <c r="C16" s="11">
        <v>12</v>
      </c>
      <c r="D16" s="2" t="s">
        <v>13</v>
      </c>
      <c r="E16" s="11" t="s">
        <v>3</v>
      </c>
      <c r="F16" s="22">
        <v>54</v>
      </c>
      <c r="G16" s="26">
        <f t="shared" si="0"/>
        <v>3</v>
      </c>
      <c r="H16" s="26">
        <f t="shared" si="1"/>
        <v>57</v>
      </c>
      <c r="I16" s="29"/>
      <c r="J16" s="37"/>
    </row>
    <row r="17" spans="2:10" ht="20.100000000000001" customHeight="1" x14ac:dyDescent="0.5">
      <c r="B17" s="52"/>
      <c r="C17" s="11">
        <v>13</v>
      </c>
      <c r="D17" s="2" t="s">
        <v>14</v>
      </c>
      <c r="E17" s="11" t="s">
        <v>3</v>
      </c>
      <c r="F17" s="22">
        <v>5</v>
      </c>
      <c r="G17" s="26">
        <f t="shared" si="0"/>
        <v>1</v>
      </c>
      <c r="H17" s="26">
        <f t="shared" si="1"/>
        <v>6</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19.346666666666668</v>
      </c>
      <c r="G20" s="26">
        <f t="shared" si="0"/>
        <v>1</v>
      </c>
      <c r="H20" s="26">
        <f t="shared" si="1"/>
        <v>20.346666666666668</v>
      </c>
      <c r="I20" s="29"/>
      <c r="J20" s="37"/>
    </row>
    <row r="21" spans="2:10" ht="47.25" x14ac:dyDescent="0.5">
      <c r="B21" s="52"/>
      <c r="C21" s="11">
        <v>17</v>
      </c>
      <c r="D21" s="5" t="s">
        <v>32</v>
      </c>
      <c r="E21" s="14" t="s">
        <v>33</v>
      </c>
      <c r="F21" s="23">
        <v>3</v>
      </c>
      <c r="G21" s="26">
        <f t="shared" si="0"/>
        <v>1</v>
      </c>
      <c r="H21" s="26">
        <f t="shared" si="1"/>
        <v>4</v>
      </c>
      <c r="I21" s="29"/>
      <c r="J21" s="37"/>
    </row>
    <row r="22" spans="2:10" ht="20.100000000000001" customHeight="1" x14ac:dyDescent="0.5">
      <c r="B22" s="52"/>
      <c r="C22" s="11">
        <v>18</v>
      </c>
      <c r="D22" s="2" t="s">
        <v>17</v>
      </c>
      <c r="E22" s="11" t="s">
        <v>3</v>
      </c>
      <c r="F22" s="22">
        <v>2</v>
      </c>
      <c r="G22" s="26">
        <f t="shared" si="0"/>
        <v>1</v>
      </c>
      <c r="H22" s="26">
        <f t="shared" si="1"/>
        <v>3</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2</v>
      </c>
      <c r="G25" s="26">
        <f t="shared" si="0"/>
        <v>1</v>
      </c>
      <c r="H25" s="26">
        <f t="shared" si="1"/>
        <v>3</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1</v>
      </c>
      <c r="G27" s="26">
        <f t="shared" si="0"/>
        <v>1</v>
      </c>
      <c r="H27" s="26">
        <f t="shared" si="1"/>
        <v>2</v>
      </c>
      <c r="I27" s="29"/>
      <c r="J27" s="37"/>
    </row>
    <row r="28" spans="2:10" ht="20.100000000000001" customHeight="1" x14ac:dyDescent="0.5">
      <c r="B28" s="52"/>
      <c r="C28" s="11">
        <v>24</v>
      </c>
      <c r="D28" s="2" t="s">
        <v>23</v>
      </c>
      <c r="E28" s="11" t="s">
        <v>3</v>
      </c>
      <c r="F28" s="22">
        <v>4</v>
      </c>
      <c r="G28" s="26">
        <f t="shared" si="0"/>
        <v>1</v>
      </c>
      <c r="H28" s="26">
        <f t="shared" si="1"/>
        <v>5</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25">
      <c r="B30" s="52"/>
      <c r="C30" s="11">
        <v>26</v>
      </c>
      <c r="D30" s="2" t="s">
        <v>25</v>
      </c>
      <c r="E30" s="11" t="s">
        <v>3</v>
      </c>
      <c r="F30" s="22">
        <v>1</v>
      </c>
      <c r="G30" s="26">
        <f t="shared" si="0"/>
        <v>1</v>
      </c>
      <c r="H30" s="26">
        <f t="shared" si="1"/>
        <v>2</v>
      </c>
      <c r="I30" s="29"/>
      <c r="J30" s="37"/>
    </row>
    <row r="31" spans="2:10" ht="20.100000000000001" customHeight="1" x14ac:dyDescent="0.25">
      <c r="B31" s="52"/>
      <c r="C31" s="11">
        <v>27</v>
      </c>
      <c r="D31" s="2" t="s">
        <v>26</v>
      </c>
      <c r="E31" s="11" t="s">
        <v>3</v>
      </c>
      <c r="F31" s="22">
        <v>4</v>
      </c>
      <c r="G31" s="26">
        <f t="shared" si="0"/>
        <v>1</v>
      </c>
      <c r="H31" s="26">
        <f t="shared" si="1"/>
        <v>5</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1140</v>
      </c>
      <c r="G34" s="26">
        <f t="shared" si="0"/>
        <v>57</v>
      </c>
      <c r="H34" s="26">
        <f t="shared" si="1"/>
        <v>1197</v>
      </c>
      <c r="I34" s="29"/>
      <c r="J34" s="37"/>
    </row>
    <row r="35" spans="2:10" ht="20.100000000000001" customHeight="1" x14ac:dyDescent="0.25">
      <c r="B35" s="52"/>
      <c r="C35" s="11">
        <v>31</v>
      </c>
      <c r="D35" s="2" t="s">
        <v>71</v>
      </c>
      <c r="E35" s="11" t="s">
        <v>29</v>
      </c>
      <c r="F35" s="22">
        <v>311</v>
      </c>
      <c r="G35" s="26">
        <f t="shared" si="0"/>
        <v>16</v>
      </c>
      <c r="H35" s="26">
        <f t="shared" si="1"/>
        <v>327</v>
      </c>
      <c r="I35" s="29"/>
      <c r="J35" s="37"/>
    </row>
    <row r="36" spans="2:10" ht="31.5" x14ac:dyDescent="0.25">
      <c r="B36" s="52"/>
      <c r="C36" s="11">
        <v>32</v>
      </c>
      <c r="D36" s="16" t="s">
        <v>72</v>
      </c>
      <c r="E36" s="11" t="s">
        <v>29</v>
      </c>
      <c r="F36" s="24">
        <v>200</v>
      </c>
      <c r="G36" s="26">
        <f t="shared" si="0"/>
        <v>10</v>
      </c>
      <c r="H36" s="26">
        <f t="shared" si="1"/>
        <v>210</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100</v>
      </c>
      <c r="G38" s="26">
        <f t="shared" si="0"/>
        <v>5</v>
      </c>
      <c r="H38" s="26">
        <f t="shared" si="1"/>
        <v>105</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40</v>
      </c>
      <c r="G40" s="26">
        <f t="shared" si="0"/>
        <v>2</v>
      </c>
      <c r="H40" s="26">
        <f t="shared" si="1"/>
        <v>42</v>
      </c>
      <c r="I40" s="29"/>
      <c r="J40" s="37"/>
    </row>
    <row r="41" spans="2:10" x14ac:dyDescent="0.25">
      <c r="B41" s="52"/>
      <c r="C41" s="11">
        <v>37</v>
      </c>
      <c r="D41" s="4" t="s">
        <v>76</v>
      </c>
      <c r="E41" s="11" t="s">
        <v>29</v>
      </c>
      <c r="F41" s="6">
        <v>100</v>
      </c>
      <c r="G41" s="26">
        <f t="shared" si="0"/>
        <v>5</v>
      </c>
      <c r="H41" s="26">
        <f t="shared" si="1"/>
        <v>105</v>
      </c>
      <c r="I41" s="29"/>
      <c r="J41" s="37"/>
    </row>
    <row r="42" spans="2:10" x14ac:dyDescent="0.25">
      <c r="B42" s="52"/>
      <c r="C42" s="11">
        <v>38</v>
      </c>
      <c r="D42" s="2" t="s">
        <v>77</v>
      </c>
      <c r="E42" s="11" t="s">
        <v>29</v>
      </c>
      <c r="F42" s="22">
        <v>150</v>
      </c>
      <c r="G42" s="26">
        <f t="shared" si="0"/>
        <v>8</v>
      </c>
      <c r="H42" s="26">
        <f t="shared" si="1"/>
        <v>158</v>
      </c>
      <c r="I42" s="29"/>
      <c r="J42" s="37"/>
    </row>
    <row r="43" spans="2:10" x14ac:dyDescent="0.25">
      <c r="B43" s="52"/>
      <c r="C43" s="11">
        <v>39</v>
      </c>
      <c r="D43" s="4" t="s">
        <v>37</v>
      </c>
      <c r="E43" s="11" t="s">
        <v>29</v>
      </c>
      <c r="F43" s="6">
        <v>300</v>
      </c>
      <c r="G43" s="26">
        <f t="shared" si="0"/>
        <v>15</v>
      </c>
      <c r="H43" s="26">
        <f t="shared" si="1"/>
        <v>315</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28515625" style="1" customWidth="1"/>
    <col min="8" max="8" width="8.7109375" style="1" customWidth="1"/>
    <col min="9" max="9" width="12.28515625" style="1" customWidth="1"/>
    <col min="10" max="10" width="13.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6" t="s">
        <v>177</v>
      </c>
      <c r="D3" s="182" t="s">
        <v>139</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6</v>
      </c>
      <c r="G5" s="36">
        <f>ROUNDUP(F5*5%,0)</f>
        <v>1</v>
      </c>
      <c r="H5" s="36">
        <f>F5+G5</f>
        <v>7</v>
      </c>
      <c r="I5" s="29"/>
      <c r="J5" s="37"/>
    </row>
    <row r="6" spans="2:10" ht="20.100000000000001" customHeight="1" x14ac:dyDescent="0.5">
      <c r="B6" s="52"/>
      <c r="C6" s="11">
        <v>2</v>
      </c>
      <c r="D6" s="2" t="s">
        <v>2</v>
      </c>
      <c r="E6" s="11" t="s">
        <v>3</v>
      </c>
      <c r="F6" s="11">
        <v>20</v>
      </c>
      <c r="G6" s="36">
        <f t="shared" ref="G6:G43" si="0">ROUNDUP(F6*5%,0)</f>
        <v>1</v>
      </c>
      <c r="H6" s="36">
        <f t="shared" ref="H6:H43" si="1">F6+G6</f>
        <v>21</v>
      </c>
      <c r="I6" s="29"/>
      <c r="J6" s="37"/>
    </row>
    <row r="7" spans="2:10" ht="20.100000000000001" customHeight="1" x14ac:dyDescent="0.5">
      <c r="B7" s="52"/>
      <c r="C7" s="11">
        <v>3</v>
      </c>
      <c r="D7" s="3" t="s">
        <v>4</v>
      </c>
      <c r="E7" s="11" t="s">
        <v>3</v>
      </c>
      <c r="F7" s="11">
        <v>12</v>
      </c>
      <c r="G7" s="36">
        <f t="shared" si="0"/>
        <v>1</v>
      </c>
      <c r="H7" s="36">
        <f t="shared" si="1"/>
        <v>13</v>
      </c>
      <c r="I7" s="29"/>
      <c r="J7" s="37"/>
    </row>
    <row r="8" spans="2:10" ht="20.100000000000001" customHeight="1" x14ac:dyDescent="0.5">
      <c r="B8" s="52"/>
      <c r="C8" s="11">
        <v>4</v>
      </c>
      <c r="D8" s="3" t="s">
        <v>5</v>
      </c>
      <c r="E8" s="11" t="s">
        <v>3</v>
      </c>
      <c r="F8" s="11">
        <v>8</v>
      </c>
      <c r="G8" s="36">
        <f t="shared" si="0"/>
        <v>1</v>
      </c>
      <c r="H8" s="36">
        <f t="shared" si="1"/>
        <v>9</v>
      </c>
      <c r="I8" s="29"/>
      <c r="J8" s="37"/>
    </row>
    <row r="9" spans="2:10" ht="20.100000000000001" customHeight="1" x14ac:dyDescent="0.5">
      <c r="B9" s="52"/>
      <c r="C9" s="11">
        <v>5</v>
      </c>
      <c r="D9" s="3" t="s">
        <v>6</v>
      </c>
      <c r="E9" s="11" t="s">
        <v>3</v>
      </c>
      <c r="F9" s="11">
        <v>4</v>
      </c>
      <c r="G9" s="36">
        <f t="shared" si="0"/>
        <v>1</v>
      </c>
      <c r="H9" s="36">
        <f t="shared" si="1"/>
        <v>5</v>
      </c>
      <c r="I9" s="29"/>
      <c r="J9" s="37"/>
    </row>
    <row r="10" spans="2:10" ht="20.100000000000001" customHeight="1" x14ac:dyDescent="0.5">
      <c r="B10" s="52"/>
      <c r="C10" s="11">
        <v>6</v>
      </c>
      <c r="D10" s="3" t="s">
        <v>7</v>
      </c>
      <c r="E10" s="11" t="s">
        <v>3</v>
      </c>
      <c r="F10" s="11">
        <v>1</v>
      </c>
      <c r="G10" s="36">
        <f t="shared" si="0"/>
        <v>1</v>
      </c>
      <c r="H10" s="36">
        <f t="shared" si="1"/>
        <v>2</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6</v>
      </c>
      <c r="G12" s="36">
        <f t="shared" si="0"/>
        <v>1</v>
      </c>
      <c r="H12" s="36">
        <f t="shared" si="1"/>
        <v>7</v>
      </c>
      <c r="I12" s="29"/>
      <c r="J12" s="37"/>
    </row>
    <row r="13" spans="2:10" ht="20.100000000000001" customHeight="1" x14ac:dyDescent="0.5">
      <c r="B13" s="52"/>
      <c r="C13" s="11">
        <v>9</v>
      </c>
      <c r="D13" s="4" t="s">
        <v>10</v>
      </c>
      <c r="E13" s="11" t="s">
        <v>3</v>
      </c>
      <c r="F13" s="11">
        <v>1</v>
      </c>
      <c r="G13" s="36">
        <f t="shared" si="0"/>
        <v>1</v>
      </c>
      <c r="H13" s="36">
        <f t="shared" si="1"/>
        <v>2</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32</v>
      </c>
      <c r="G15" s="36">
        <f t="shared" si="0"/>
        <v>2</v>
      </c>
      <c r="H15" s="36">
        <f t="shared" si="1"/>
        <v>34</v>
      </c>
      <c r="I15" s="29"/>
      <c r="J15" s="37"/>
    </row>
    <row r="16" spans="2:10" ht="20.100000000000001" customHeight="1" x14ac:dyDescent="0.5">
      <c r="B16" s="52"/>
      <c r="C16" s="11">
        <v>12</v>
      </c>
      <c r="D16" s="2" t="s">
        <v>13</v>
      </c>
      <c r="E16" s="11" t="s">
        <v>3</v>
      </c>
      <c r="F16" s="11">
        <v>11</v>
      </c>
      <c r="G16" s="36">
        <f t="shared" si="0"/>
        <v>1</v>
      </c>
      <c r="H16" s="36">
        <f t="shared" si="1"/>
        <v>12</v>
      </c>
      <c r="I16" s="29"/>
      <c r="J16" s="37"/>
    </row>
    <row r="17" spans="2:10" ht="20.100000000000001" customHeight="1" x14ac:dyDescent="0.5">
      <c r="B17" s="52"/>
      <c r="C17" s="11">
        <v>13</v>
      </c>
      <c r="D17" s="2" t="s">
        <v>14</v>
      </c>
      <c r="E17" s="11" t="s">
        <v>3</v>
      </c>
      <c r="F17" s="11">
        <v>1</v>
      </c>
      <c r="G17" s="36">
        <f t="shared" si="0"/>
        <v>1</v>
      </c>
      <c r="H17" s="36">
        <f t="shared" si="1"/>
        <v>2</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5.0666666666666664</v>
      </c>
      <c r="G20" s="36">
        <f t="shared" si="0"/>
        <v>1</v>
      </c>
      <c r="H20" s="36">
        <f t="shared" si="1"/>
        <v>6.0666666666666664</v>
      </c>
      <c r="I20" s="29"/>
      <c r="J20" s="37"/>
    </row>
    <row r="21" spans="2:10" ht="47.25" x14ac:dyDescent="0.5">
      <c r="B21" s="52"/>
      <c r="C21" s="11">
        <v>17</v>
      </c>
      <c r="D21" s="5" t="s">
        <v>32</v>
      </c>
      <c r="E21" s="14" t="s">
        <v>33</v>
      </c>
      <c r="F21" s="14">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250</v>
      </c>
      <c r="G34" s="36">
        <f t="shared" si="0"/>
        <v>13</v>
      </c>
      <c r="H34" s="36">
        <f t="shared" si="1"/>
        <v>263</v>
      </c>
      <c r="I34" s="29"/>
      <c r="J34" s="37"/>
    </row>
    <row r="35" spans="2:10" ht="20.100000000000001" customHeight="1" x14ac:dyDescent="0.25">
      <c r="B35" s="52"/>
      <c r="C35" s="11">
        <v>31</v>
      </c>
      <c r="D35" s="2" t="s">
        <v>71</v>
      </c>
      <c r="E35" s="11" t="s">
        <v>29</v>
      </c>
      <c r="F35" s="11">
        <v>130</v>
      </c>
      <c r="G35" s="36">
        <f t="shared" si="0"/>
        <v>7</v>
      </c>
      <c r="H35" s="36">
        <f t="shared" si="1"/>
        <v>137</v>
      </c>
      <c r="I35" s="29"/>
      <c r="J35" s="37"/>
    </row>
    <row r="36" spans="2:10" ht="31.5" x14ac:dyDescent="0.25">
      <c r="B36" s="52"/>
      <c r="C36" s="11">
        <v>32</v>
      </c>
      <c r="D36" s="16" t="s">
        <v>72</v>
      </c>
      <c r="E36" s="11" t="s">
        <v>29</v>
      </c>
      <c r="F36" s="11">
        <v>60</v>
      </c>
      <c r="G36" s="36">
        <f t="shared" si="0"/>
        <v>3</v>
      </c>
      <c r="H36" s="36">
        <f t="shared" si="1"/>
        <v>63</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16</v>
      </c>
      <c r="G40" s="36">
        <f t="shared" si="0"/>
        <v>1</v>
      </c>
      <c r="H40" s="36">
        <f t="shared" si="1"/>
        <v>17</v>
      </c>
      <c r="I40" s="29"/>
      <c r="J40" s="37"/>
    </row>
    <row r="41" spans="2:10" x14ac:dyDescent="0.25">
      <c r="B41" s="52"/>
      <c r="C41" s="11">
        <v>37</v>
      </c>
      <c r="D41" s="4" t="s">
        <v>76</v>
      </c>
      <c r="E41" s="11" t="s">
        <v>29</v>
      </c>
      <c r="F41" s="11">
        <v>50</v>
      </c>
      <c r="G41" s="36">
        <f t="shared" si="0"/>
        <v>3</v>
      </c>
      <c r="H41" s="36">
        <f t="shared" si="1"/>
        <v>53</v>
      </c>
      <c r="I41" s="29"/>
      <c r="J41" s="37"/>
    </row>
    <row r="42" spans="2:10" x14ac:dyDescent="0.25">
      <c r="B42" s="52"/>
      <c r="C42" s="11">
        <v>38</v>
      </c>
      <c r="D42" s="2" t="s">
        <v>77</v>
      </c>
      <c r="E42" s="11" t="s">
        <v>29</v>
      </c>
      <c r="F42" s="11">
        <v>50</v>
      </c>
      <c r="G42" s="36">
        <f t="shared" si="0"/>
        <v>3</v>
      </c>
      <c r="H42" s="36">
        <f t="shared" si="1"/>
        <v>53</v>
      </c>
      <c r="I42" s="29"/>
      <c r="J42" s="37"/>
    </row>
    <row r="43" spans="2:10" x14ac:dyDescent="0.25">
      <c r="B43" s="52"/>
      <c r="C43" s="11">
        <v>39</v>
      </c>
      <c r="D43" s="4" t="s">
        <v>37</v>
      </c>
      <c r="E43" s="11" t="s">
        <v>29</v>
      </c>
      <c r="F43" s="11">
        <v>60</v>
      </c>
      <c r="G43" s="36">
        <f t="shared" si="0"/>
        <v>3</v>
      </c>
      <c r="H43" s="36">
        <f t="shared" si="1"/>
        <v>63</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4" style="1" customWidth="1"/>
    <col min="8" max="8" width="8.7109375" style="1" customWidth="1"/>
    <col min="9" max="9" width="12.28515625" style="1" customWidth="1"/>
    <col min="10" max="10" width="15.855468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6" t="s">
        <v>177</v>
      </c>
      <c r="D3" s="182" t="s">
        <v>140</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9</v>
      </c>
      <c r="G5" s="61">
        <f>ROUNDUP(F5*5%,0)</f>
        <v>1</v>
      </c>
      <c r="H5" s="61">
        <f>F5+G5</f>
        <v>10</v>
      </c>
      <c r="I5" s="29"/>
      <c r="J5" s="37"/>
    </row>
    <row r="6" spans="2:10" ht="20.100000000000001" customHeight="1" x14ac:dyDescent="0.5">
      <c r="B6" s="52"/>
      <c r="C6" s="11">
        <v>2</v>
      </c>
      <c r="D6" s="2" t="s">
        <v>2</v>
      </c>
      <c r="E6" s="11" t="s">
        <v>3</v>
      </c>
      <c r="F6" s="11">
        <v>33</v>
      </c>
      <c r="G6" s="61">
        <f t="shared" ref="G6:G43" si="0">ROUNDUP(F6*5%,0)</f>
        <v>2</v>
      </c>
      <c r="H6" s="61">
        <f t="shared" ref="H6:H43" si="1">F6+G6</f>
        <v>35</v>
      </c>
      <c r="I6" s="29"/>
      <c r="J6" s="37"/>
    </row>
    <row r="7" spans="2:10" ht="20.100000000000001" customHeight="1" x14ac:dyDescent="0.5">
      <c r="B7" s="52"/>
      <c r="C7" s="11">
        <v>3</v>
      </c>
      <c r="D7" s="3" t="s">
        <v>4</v>
      </c>
      <c r="E7" s="11" t="s">
        <v>3</v>
      </c>
      <c r="F7" s="11">
        <v>25</v>
      </c>
      <c r="G7" s="61">
        <f t="shared" si="0"/>
        <v>2</v>
      </c>
      <c r="H7" s="61">
        <f t="shared" si="1"/>
        <v>27</v>
      </c>
      <c r="I7" s="29"/>
      <c r="J7" s="37"/>
    </row>
    <row r="8" spans="2:10" ht="20.100000000000001" customHeight="1" x14ac:dyDescent="0.5">
      <c r="B8" s="52"/>
      <c r="C8" s="11">
        <v>4</v>
      </c>
      <c r="D8" s="3" t="s">
        <v>5</v>
      </c>
      <c r="E8" s="11" t="s">
        <v>3</v>
      </c>
      <c r="F8" s="11">
        <v>8</v>
      </c>
      <c r="G8" s="61">
        <f t="shared" si="0"/>
        <v>1</v>
      </c>
      <c r="H8" s="61">
        <f t="shared" si="1"/>
        <v>9</v>
      </c>
      <c r="I8" s="29"/>
      <c r="J8" s="37"/>
    </row>
    <row r="9" spans="2:10" ht="20.100000000000001" customHeight="1" x14ac:dyDescent="0.5">
      <c r="B9" s="52"/>
      <c r="C9" s="11">
        <v>5</v>
      </c>
      <c r="D9" s="3" t="s">
        <v>6</v>
      </c>
      <c r="E9" s="11" t="s">
        <v>3</v>
      </c>
      <c r="F9" s="11">
        <v>10</v>
      </c>
      <c r="G9" s="61">
        <f t="shared" si="0"/>
        <v>1</v>
      </c>
      <c r="H9" s="61">
        <f t="shared" si="1"/>
        <v>11</v>
      </c>
      <c r="I9" s="29"/>
      <c r="J9" s="37"/>
    </row>
    <row r="10" spans="2:10" ht="20.100000000000001" customHeight="1" x14ac:dyDescent="0.5">
      <c r="B10" s="52"/>
      <c r="C10" s="11">
        <v>6</v>
      </c>
      <c r="D10" s="3" t="s">
        <v>7</v>
      </c>
      <c r="E10" s="11" t="s">
        <v>3</v>
      </c>
      <c r="F10" s="6">
        <v>3</v>
      </c>
      <c r="G10" s="61">
        <f t="shared" si="0"/>
        <v>1</v>
      </c>
      <c r="H10" s="61">
        <f t="shared" si="1"/>
        <v>4</v>
      </c>
      <c r="I10" s="29"/>
      <c r="J10" s="37"/>
    </row>
    <row r="11" spans="2:10" ht="20.100000000000001" customHeight="1" x14ac:dyDescent="0.5">
      <c r="B11" s="52"/>
      <c r="C11" s="11">
        <v>7</v>
      </c>
      <c r="D11" s="3" t="s">
        <v>8</v>
      </c>
      <c r="E11" s="11" t="s">
        <v>3</v>
      </c>
      <c r="F11" s="6">
        <v>0</v>
      </c>
      <c r="G11" s="61">
        <f t="shared" si="0"/>
        <v>0</v>
      </c>
      <c r="H11" s="61">
        <f t="shared" si="1"/>
        <v>0</v>
      </c>
      <c r="I11" s="29"/>
      <c r="J11" s="37"/>
    </row>
    <row r="12" spans="2:10" ht="20.100000000000001" customHeight="1" x14ac:dyDescent="0.5">
      <c r="B12" s="52"/>
      <c r="C12" s="11">
        <v>8</v>
      </c>
      <c r="D12" s="4" t="s">
        <v>9</v>
      </c>
      <c r="E12" s="11" t="s">
        <v>3</v>
      </c>
      <c r="F12" s="6">
        <v>8</v>
      </c>
      <c r="G12" s="61">
        <f t="shared" si="0"/>
        <v>1</v>
      </c>
      <c r="H12" s="61">
        <f t="shared" si="1"/>
        <v>9</v>
      </c>
      <c r="I12" s="29"/>
      <c r="J12" s="37"/>
    </row>
    <row r="13" spans="2:10" ht="20.100000000000001" customHeight="1" x14ac:dyDescent="0.5">
      <c r="B13" s="52"/>
      <c r="C13" s="11">
        <v>9</v>
      </c>
      <c r="D13" s="4" t="s">
        <v>10</v>
      </c>
      <c r="E13" s="11" t="s">
        <v>3</v>
      </c>
      <c r="F13" s="6">
        <v>2</v>
      </c>
      <c r="G13" s="61">
        <f t="shared" si="0"/>
        <v>1</v>
      </c>
      <c r="H13" s="61">
        <f t="shared" si="1"/>
        <v>3</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56</v>
      </c>
      <c r="G15" s="61">
        <f t="shared" si="0"/>
        <v>3</v>
      </c>
      <c r="H15" s="61">
        <f t="shared" si="1"/>
        <v>59</v>
      </c>
      <c r="I15" s="29"/>
      <c r="J15" s="37"/>
    </row>
    <row r="16" spans="2:10" ht="20.100000000000001" customHeight="1" x14ac:dyDescent="0.5">
      <c r="B16" s="52"/>
      <c r="C16" s="11">
        <v>12</v>
      </c>
      <c r="D16" s="2" t="s">
        <v>13</v>
      </c>
      <c r="E16" s="11" t="s">
        <v>3</v>
      </c>
      <c r="F16" s="11">
        <v>21</v>
      </c>
      <c r="G16" s="61">
        <f t="shared" si="0"/>
        <v>2</v>
      </c>
      <c r="H16" s="61">
        <f t="shared" si="1"/>
        <v>23</v>
      </c>
      <c r="I16" s="29"/>
      <c r="J16" s="37"/>
    </row>
    <row r="17" spans="2:10" ht="20.100000000000001" customHeight="1" x14ac:dyDescent="0.5">
      <c r="B17" s="52"/>
      <c r="C17" s="11">
        <v>13</v>
      </c>
      <c r="D17" s="2" t="s">
        <v>14</v>
      </c>
      <c r="E17" s="11" t="s">
        <v>3</v>
      </c>
      <c r="F17" s="11">
        <v>2</v>
      </c>
      <c r="G17" s="61">
        <f t="shared" si="0"/>
        <v>1</v>
      </c>
      <c r="H17" s="61">
        <f t="shared" si="1"/>
        <v>3</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8.5333333333333332</v>
      </c>
      <c r="G20" s="61">
        <f t="shared" si="0"/>
        <v>1</v>
      </c>
      <c r="H20" s="61">
        <f t="shared" si="1"/>
        <v>9.5333333333333332</v>
      </c>
      <c r="I20" s="29"/>
      <c r="J20" s="37"/>
    </row>
    <row r="21" spans="2:10" ht="47.25" x14ac:dyDescent="0.5">
      <c r="B21" s="52"/>
      <c r="C21" s="11">
        <v>17</v>
      </c>
      <c r="D21" s="5" t="s">
        <v>32</v>
      </c>
      <c r="E21" s="14" t="s">
        <v>33</v>
      </c>
      <c r="F21" s="11">
        <v>2</v>
      </c>
      <c r="G21" s="61">
        <f t="shared" si="0"/>
        <v>1</v>
      </c>
      <c r="H21" s="61">
        <f t="shared" si="1"/>
        <v>3</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1</v>
      </c>
      <c r="G27" s="61">
        <f t="shared" si="0"/>
        <v>1</v>
      </c>
      <c r="H27" s="61">
        <f t="shared" si="1"/>
        <v>2</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5">
      <c r="B30" s="52"/>
      <c r="C30" s="11">
        <v>26</v>
      </c>
      <c r="D30" s="2" t="s">
        <v>25</v>
      </c>
      <c r="E30" s="11" t="s">
        <v>3</v>
      </c>
      <c r="F30" s="11">
        <v>1</v>
      </c>
      <c r="G30" s="61">
        <f t="shared" si="0"/>
        <v>1</v>
      </c>
      <c r="H30" s="61">
        <f t="shared" si="1"/>
        <v>2</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470</v>
      </c>
      <c r="G34" s="61">
        <f t="shared" si="0"/>
        <v>24</v>
      </c>
      <c r="H34" s="61">
        <f t="shared" si="1"/>
        <v>494</v>
      </c>
      <c r="I34" s="29"/>
      <c r="J34" s="37"/>
    </row>
    <row r="35" spans="2:10" ht="20.100000000000001" customHeight="1" x14ac:dyDescent="0.25">
      <c r="B35" s="52"/>
      <c r="C35" s="11">
        <v>31</v>
      </c>
      <c r="D35" s="2" t="s">
        <v>71</v>
      </c>
      <c r="E35" s="11" t="s">
        <v>29</v>
      </c>
      <c r="F35" s="11">
        <v>170</v>
      </c>
      <c r="G35" s="61">
        <f t="shared" si="0"/>
        <v>9</v>
      </c>
      <c r="H35" s="61">
        <f t="shared" si="1"/>
        <v>179</v>
      </c>
      <c r="I35" s="29"/>
      <c r="J35" s="37"/>
    </row>
    <row r="36" spans="2:10" ht="31.5" x14ac:dyDescent="0.25">
      <c r="B36" s="52"/>
      <c r="C36" s="11">
        <v>32</v>
      </c>
      <c r="D36" s="16" t="s">
        <v>72</v>
      </c>
      <c r="E36" s="11" t="s">
        <v>29</v>
      </c>
      <c r="F36" s="6">
        <v>100</v>
      </c>
      <c r="G36" s="61">
        <f t="shared" si="0"/>
        <v>5</v>
      </c>
      <c r="H36" s="61">
        <f t="shared" si="1"/>
        <v>105</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50</v>
      </c>
      <c r="G38" s="61">
        <f t="shared" si="0"/>
        <v>3</v>
      </c>
      <c r="H38" s="61">
        <f t="shared" si="1"/>
        <v>53</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24</v>
      </c>
      <c r="G40" s="61">
        <f t="shared" si="0"/>
        <v>2</v>
      </c>
      <c r="H40" s="61">
        <f t="shared" si="1"/>
        <v>26</v>
      </c>
      <c r="I40" s="29"/>
      <c r="J40" s="37"/>
    </row>
    <row r="41" spans="2:10" x14ac:dyDescent="0.25">
      <c r="B41" s="52"/>
      <c r="C41" s="11">
        <v>37</v>
      </c>
      <c r="D41" s="4" t="s">
        <v>76</v>
      </c>
      <c r="E41" s="11" t="s">
        <v>29</v>
      </c>
      <c r="F41" s="6">
        <v>60</v>
      </c>
      <c r="G41" s="61">
        <f t="shared" si="0"/>
        <v>3</v>
      </c>
      <c r="H41" s="61">
        <f t="shared" si="1"/>
        <v>63</v>
      </c>
      <c r="I41" s="29"/>
      <c r="J41" s="37"/>
    </row>
    <row r="42" spans="2:10" x14ac:dyDescent="0.25">
      <c r="B42" s="52"/>
      <c r="C42" s="11">
        <v>38</v>
      </c>
      <c r="D42" s="2" t="s">
        <v>77</v>
      </c>
      <c r="E42" s="11" t="s">
        <v>29</v>
      </c>
      <c r="F42" s="6">
        <v>130</v>
      </c>
      <c r="G42" s="61">
        <f t="shared" si="0"/>
        <v>7</v>
      </c>
      <c r="H42" s="61">
        <f t="shared" si="1"/>
        <v>137</v>
      </c>
      <c r="I42" s="29"/>
      <c r="J42" s="37"/>
    </row>
    <row r="43" spans="2:10" x14ac:dyDescent="0.25">
      <c r="B43" s="52"/>
      <c r="C43" s="11">
        <v>39</v>
      </c>
      <c r="D43" s="4" t="s">
        <v>37</v>
      </c>
      <c r="E43" s="11" t="s">
        <v>29</v>
      </c>
      <c r="F43" s="6">
        <v>160</v>
      </c>
      <c r="G43" s="61">
        <f t="shared" si="0"/>
        <v>8</v>
      </c>
      <c r="H43" s="61">
        <f t="shared" si="1"/>
        <v>168</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1.7109375" style="1" customWidth="1"/>
    <col min="8" max="8" width="8.7109375" style="1" customWidth="1"/>
    <col min="9" max="9" width="12.28515625" style="1" customWidth="1"/>
    <col min="10" max="10" width="11.855468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7.5" customHeight="1" x14ac:dyDescent="0.7">
      <c r="B3" s="52"/>
      <c r="C3" s="109" t="s">
        <v>177</v>
      </c>
      <c r="D3" s="182" t="s">
        <v>141</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23</v>
      </c>
      <c r="G5" s="36">
        <f>ROUNDUP(F5*5%,0)</f>
        <v>2</v>
      </c>
      <c r="H5" s="36">
        <f>F5+G5</f>
        <v>25</v>
      </c>
      <c r="I5" s="29"/>
      <c r="J5" s="37"/>
    </row>
    <row r="6" spans="2:10" ht="20.100000000000001" customHeight="1" x14ac:dyDescent="0.5">
      <c r="B6" s="52"/>
      <c r="C6" s="11">
        <v>2</v>
      </c>
      <c r="D6" s="2" t="s">
        <v>2</v>
      </c>
      <c r="E6" s="11" t="s">
        <v>3</v>
      </c>
      <c r="F6" s="11">
        <v>106</v>
      </c>
      <c r="G6" s="36">
        <f t="shared" ref="G6:G43" si="0">ROUNDUP(F6*5%,0)</f>
        <v>6</v>
      </c>
      <c r="H6" s="36">
        <f t="shared" ref="H6:H43" si="1">F6+G6</f>
        <v>112</v>
      </c>
      <c r="I6" s="29"/>
      <c r="J6" s="37"/>
    </row>
    <row r="7" spans="2:10" ht="20.100000000000001" customHeight="1" x14ac:dyDescent="0.5">
      <c r="B7" s="52"/>
      <c r="C7" s="11">
        <v>3</v>
      </c>
      <c r="D7" s="3" t="s">
        <v>4</v>
      </c>
      <c r="E7" s="11" t="s">
        <v>3</v>
      </c>
      <c r="F7" s="11">
        <v>87</v>
      </c>
      <c r="G7" s="36">
        <f t="shared" si="0"/>
        <v>5</v>
      </c>
      <c r="H7" s="36">
        <f t="shared" si="1"/>
        <v>92</v>
      </c>
      <c r="I7" s="29"/>
      <c r="J7" s="37"/>
    </row>
    <row r="8" spans="2:10" ht="20.100000000000001" customHeight="1" x14ac:dyDescent="0.5">
      <c r="B8" s="52"/>
      <c r="C8" s="11">
        <v>4</v>
      </c>
      <c r="D8" s="3" t="s">
        <v>5</v>
      </c>
      <c r="E8" s="11" t="s">
        <v>3</v>
      </c>
      <c r="F8" s="11">
        <v>19</v>
      </c>
      <c r="G8" s="36">
        <f t="shared" si="0"/>
        <v>1</v>
      </c>
      <c r="H8" s="36">
        <f t="shared" si="1"/>
        <v>20</v>
      </c>
      <c r="I8" s="29"/>
      <c r="J8" s="37"/>
    </row>
    <row r="9" spans="2:10" ht="20.100000000000001" customHeight="1" x14ac:dyDescent="0.5">
      <c r="B9" s="52"/>
      <c r="C9" s="11">
        <v>5</v>
      </c>
      <c r="D9" s="3" t="s">
        <v>6</v>
      </c>
      <c r="E9" s="11" t="s">
        <v>3</v>
      </c>
      <c r="F9" s="11">
        <v>25</v>
      </c>
      <c r="G9" s="36">
        <f t="shared" si="0"/>
        <v>2</v>
      </c>
      <c r="H9" s="36">
        <f t="shared" si="1"/>
        <v>27</v>
      </c>
      <c r="I9" s="29"/>
      <c r="J9" s="37"/>
    </row>
    <row r="10" spans="2:10" ht="20.100000000000001" customHeight="1" x14ac:dyDescent="0.5">
      <c r="B10" s="52"/>
      <c r="C10" s="11">
        <v>6</v>
      </c>
      <c r="D10" s="3" t="s">
        <v>7</v>
      </c>
      <c r="E10" s="11" t="s">
        <v>3</v>
      </c>
      <c r="F10" s="11">
        <v>6</v>
      </c>
      <c r="G10" s="36">
        <f t="shared" si="0"/>
        <v>1</v>
      </c>
      <c r="H10" s="36">
        <f t="shared" si="1"/>
        <v>7</v>
      </c>
      <c r="I10" s="29"/>
      <c r="J10" s="37"/>
    </row>
    <row r="11" spans="2:10" ht="20.100000000000001" customHeight="1" x14ac:dyDescent="0.5">
      <c r="B11" s="52"/>
      <c r="C11" s="11">
        <v>7</v>
      </c>
      <c r="D11" s="3" t="s">
        <v>8</v>
      </c>
      <c r="E11" s="11" t="s">
        <v>3</v>
      </c>
      <c r="F11" s="11">
        <v>2</v>
      </c>
      <c r="G11" s="36">
        <f t="shared" si="0"/>
        <v>1</v>
      </c>
      <c r="H11" s="36">
        <f t="shared" si="1"/>
        <v>3</v>
      </c>
      <c r="I11" s="29"/>
      <c r="J11" s="37"/>
    </row>
    <row r="12" spans="2:10" ht="20.100000000000001" customHeight="1" x14ac:dyDescent="0.5">
      <c r="B12" s="52"/>
      <c r="C12" s="11">
        <v>8</v>
      </c>
      <c r="D12" s="4" t="s">
        <v>9</v>
      </c>
      <c r="E12" s="11" t="s">
        <v>3</v>
      </c>
      <c r="F12" s="11">
        <v>25</v>
      </c>
      <c r="G12" s="36">
        <f t="shared" si="0"/>
        <v>2</v>
      </c>
      <c r="H12" s="36">
        <f t="shared" si="1"/>
        <v>27</v>
      </c>
      <c r="I12" s="29"/>
      <c r="J12" s="37"/>
    </row>
    <row r="13" spans="2:10" ht="20.100000000000001" customHeight="1" x14ac:dyDescent="0.5">
      <c r="B13" s="52"/>
      <c r="C13" s="11">
        <v>9</v>
      </c>
      <c r="D13" s="4" t="s">
        <v>10</v>
      </c>
      <c r="E13" s="11" t="s">
        <v>3</v>
      </c>
      <c r="F13" s="11">
        <v>4</v>
      </c>
      <c r="G13" s="36">
        <f t="shared" si="0"/>
        <v>1</v>
      </c>
      <c r="H13" s="36">
        <f t="shared" si="1"/>
        <v>5</v>
      </c>
      <c r="I13" s="29"/>
      <c r="J13" s="37"/>
    </row>
    <row r="14" spans="2:10" ht="20.100000000000001" customHeight="1" x14ac:dyDescent="0.5">
      <c r="B14" s="52"/>
      <c r="C14" s="11">
        <v>10</v>
      </c>
      <c r="D14" s="2" t="s">
        <v>11</v>
      </c>
      <c r="E14" s="11" t="s">
        <v>3</v>
      </c>
      <c r="F14" s="11">
        <v>9</v>
      </c>
      <c r="G14" s="36">
        <f t="shared" si="0"/>
        <v>1</v>
      </c>
      <c r="H14" s="36">
        <f t="shared" si="1"/>
        <v>10</v>
      </c>
      <c r="I14" s="29"/>
      <c r="J14" s="37"/>
    </row>
    <row r="15" spans="2:10" ht="20.100000000000001" customHeight="1" x14ac:dyDescent="0.5">
      <c r="B15" s="52"/>
      <c r="C15" s="11">
        <v>11</v>
      </c>
      <c r="D15" s="2" t="s">
        <v>12</v>
      </c>
      <c r="E15" s="11" t="s">
        <v>3</v>
      </c>
      <c r="F15" s="11">
        <v>168</v>
      </c>
      <c r="G15" s="36">
        <f t="shared" si="0"/>
        <v>9</v>
      </c>
      <c r="H15" s="36">
        <f t="shared" si="1"/>
        <v>177</v>
      </c>
      <c r="I15" s="29"/>
      <c r="J15" s="37"/>
    </row>
    <row r="16" spans="2:10" ht="20.100000000000001" customHeight="1" x14ac:dyDescent="0.5">
      <c r="B16" s="52"/>
      <c r="C16" s="11">
        <v>12</v>
      </c>
      <c r="D16" s="2" t="s">
        <v>13</v>
      </c>
      <c r="E16" s="11" t="s">
        <v>3</v>
      </c>
      <c r="F16" s="11">
        <v>58</v>
      </c>
      <c r="G16" s="36">
        <f t="shared" si="0"/>
        <v>3</v>
      </c>
      <c r="H16" s="36">
        <f t="shared" si="1"/>
        <v>61</v>
      </c>
      <c r="I16" s="29"/>
      <c r="J16" s="37"/>
    </row>
    <row r="17" spans="2:10" ht="20.100000000000001" customHeight="1" x14ac:dyDescent="0.5">
      <c r="B17" s="52"/>
      <c r="C17" s="11">
        <v>13</v>
      </c>
      <c r="D17" s="2" t="s">
        <v>14</v>
      </c>
      <c r="E17" s="11" t="s">
        <v>3</v>
      </c>
      <c r="F17" s="11">
        <v>4</v>
      </c>
      <c r="G17" s="36">
        <f t="shared" si="0"/>
        <v>1</v>
      </c>
      <c r="H17" s="36">
        <f t="shared" si="1"/>
        <v>5</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34.133333333333333</v>
      </c>
      <c r="G20" s="36">
        <f t="shared" si="0"/>
        <v>2</v>
      </c>
      <c r="H20" s="36">
        <f t="shared" si="1"/>
        <v>36.133333333333333</v>
      </c>
      <c r="I20" s="29"/>
      <c r="J20" s="37"/>
    </row>
    <row r="21" spans="2:10" ht="47.25" x14ac:dyDescent="0.5">
      <c r="B21" s="52"/>
      <c r="C21" s="11">
        <v>17</v>
      </c>
      <c r="D21" s="5" t="s">
        <v>32</v>
      </c>
      <c r="E21" s="14" t="s">
        <v>33</v>
      </c>
      <c r="F21" s="11">
        <v>2</v>
      </c>
      <c r="G21" s="36">
        <f t="shared" si="0"/>
        <v>1</v>
      </c>
      <c r="H21" s="36">
        <f t="shared" si="1"/>
        <v>3</v>
      </c>
      <c r="I21" s="29"/>
      <c r="J21" s="37"/>
    </row>
    <row r="22" spans="2:10" ht="20.100000000000001" customHeight="1" x14ac:dyDescent="0.5">
      <c r="B22" s="52"/>
      <c r="C22" s="11">
        <v>18</v>
      </c>
      <c r="D22" s="2" t="s">
        <v>17</v>
      </c>
      <c r="E22" s="11" t="s">
        <v>3</v>
      </c>
      <c r="F22" s="11">
        <v>4</v>
      </c>
      <c r="G22" s="36">
        <f t="shared" si="0"/>
        <v>1</v>
      </c>
      <c r="H22" s="36">
        <f t="shared" si="1"/>
        <v>5</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0</v>
      </c>
      <c r="G25" s="36">
        <f t="shared" si="0"/>
        <v>0</v>
      </c>
      <c r="H25" s="36">
        <f t="shared" si="1"/>
        <v>0</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1</v>
      </c>
      <c r="G27" s="36">
        <f t="shared" si="0"/>
        <v>1</v>
      </c>
      <c r="H27" s="36">
        <f t="shared" si="1"/>
        <v>2</v>
      </c>
      <c r="I27" s="29"/>
      <c r="J27" s="37"/>
    </row>
    <row r="28" spans="2:10" ht="20.100000000000001" customHeight="1" x14ac:dyDescent="0.5">
      <c r="B28" s="52"/>
      <c r="C28" s="11">
        <v>24</v>
      </c>
      <c r="D28" s="2" t="s">
        <v>23</v>
      </c>
      <c r="E28" s="11" t="s">
        <v>3</v>
      </c>
      <c r="F28" s="11">
        <v>4</v>
      </c>
      <c r="G28" s="36">
        <f t="shared" si="0"/>
        <v>1</v>
      </c>
      <c r="H28" s="36">
        <f t="shared" si="1"/>
        <v>5</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25">
      <c r="B30" s="52"/>
      <c r="C30" s="11">
        <v>26</v>
      </c>
      <c r="D30" s="2" t="s">
        <v>25</v>
      </c>
      <c r="E30" s="11" t="s">
        <v>3</v>
      </c>
      <c r="F30" s="11">
        <v>1</v>
      </c>
      <c r="G30" s="36">
        <f t="shared" si="0"/>
        <v>1</v>
      </c>
      <c r="H30" s="36">
        <f t="shared" si="1"/>
        <v>2</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1500</v>
      </c>
      <c r="G34" s="36">
        <f t="shared" si="0"/>
        <v>75</v>
      </c>
      <c r="H34" s="36">
        <f t="shared" si="1"/>
        <v>1575</v>
      </c>
      <c r="I34" s="29"/>
      <c r="J34" s="37"/>
    </row>
    <row r="35" spans="2:10" ht="20.100000000000001" customHeight="1" x14ac:dyDescent="0.25">
      <c r="B35" s="52"/>
      <c r="C35" s="11">
        <v>31</v>
      </c>
      <c r="D35" s="2" t="s">
        <v>71</v>
      </c>
      <c r="E35" s="11" t="s">
        <v>29</v>
      </c>
      <c r="F35" s="11">
        <v>1060</v>
      </c>
      <c r="G35" s="36">
        <f t="shared" si="0"/>
        <v>53</v>
      </c>
      <c r="H35" s="36">
        <f t="shared" si="1"/>
        <v>1113</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50</v>
      </c>
      <c r="G38" s="36">
        <f t="shared" si="0"/>
        <v>3</v>
      </c>
      <c r="H38" s="36">
        <f t="shared" si="1"/>
        <v>53</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32</v>
      </c>
      <c r="G40" s="36">
        <f t="shared" si="0"/>
        <v>2</v>
      </c>
      <c r="H40" s="36">
        <f t="shared" si="1"/>
        <v>34</v>
      </c>
      <c r="I40" s="29"/>
      <c r="J40" s="37"/>
    </row>
    <row r="41" spans="2:10" x14ac:dyDescent="0.25">
      <c r="B41" s="52"/>
      <c r="C41" s="11">
        <v>37</v>
      </c>
      <c r="D41" s="4" t="s">
        <v>76</v>
      </c>
      <c r="E41" s="11" t="s">
        <v>29</v>
      </c>
      <c r="F41" s="11">
        <v>60</v>
      </c>
      <c r="G41" s="36">
        <f t="shared" si="0"/>
        <v>3</v>
      </c>
      <c r="H41" s="36">
        <f t="shared" si="1"/>
        <v>63</v>
      </c>
      <c r="I41" s="29"/>
      <c r="J41" s="37"/>
    </row>
    <row r="42" spans="2:10" x14ac:dyDescent="0.25">
      <c r="B42" s="52"/>
      <c r="C42" s="11">
        <v>38</v>
      </c>
      <c r="D42" s="2" t="s">
        <v>77</v>
      </c>
      <c r="E42" s="11" t="s">
        <v>29</v>
      </c>
      <c r="F42" s="11">
        <v>120</v>
      </c>
      <c r="G42" s="36">
        <f t="shared" si="0"/>
        <v>6</v>
      </c>
      <c r="H42" s="36">
        <f t="shared" si="1"/>
        <v>126</v>
      </c>
      <c r="I42" s="29"/>
      <c r="J42" s="37"/>
    </row>
    <row r="43" spans="2:10" x14ac:dyDescent="0.25">
      <c r="B43" s="52"/>
      <c r="C43" s="11">
        <v>39</v>
      </c>
      <c r="D43" s="4" t="s">
        <v>37</v>
      </c>
      <c r="E43" s="11" t="s">
        <v>29</v>
      </c>
      <c r="F43" s="11">
        <v>150</v>
      </c>
      <c r="G43" s="36">
        <f t="shared" si="0"/>
        <v>8</v>
      </c>
      <c r="H43" s="36">
        <f t="shared" si="1"/>
        <v>158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182</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4.42578125" style="1" customWidth="1"/>
    <col min="8" max="8" width="8.7109375" style="1" customWidth="1"/>
    <col min="9" max="9" width="12.28515625" style="1" customWidth="1"/>
    <col min="10" max="10" width="11"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7.75" customHeight="1" x14ac:dyDescent="0.7">
      <c r="B3" s="52"/>
      <c r="C3" s="109" t="s">
        <v>177</v>
      </c>
      <c r="D3" s="182" t="s">
        <v>142</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26</v>
      </c>
      <c r="G5" s="36">
        <f>ROUNDUP(F5*5%,0)</f>
        <v>2</v>
      </c>
      <c r="H5" s="36">
        <f>F5+G5</f>
        <v>28</v>
      </c>
      <c r="I5" s="29"/>
      <c r="J5" s="37"/>
    </row>
    <row r="6" spans="2:10" ht="20.100000000000001" customHeight="1" x14ac:dyDescent="0.5">
      <c r="B6" s="52"/>
      <c r="C6" s="11">
        <v>2</v>
      </c>
      <c r="D6" s="2" t="s">
        <v>2</v>
      </c>
      <c r="E6" s="11" t="s">
        <v>3</v>
      </c>
      <c r="F6" s="11">
        <v>90</v>
      </c>
      <c r="G6" s="36">
        <f t="shared" ref="G6:G43" si="0">ROUNDUP(F6*5%,0)</f>
        <v>5</v>
      </c>
      <c r="H6" s="36">
        <f t="shared" ref="H6:H43" si="1">F6+G6</f>
        <v>95</v>
      </c>
      <c r="I6" s="29"/>
      <c r="J6" s="37"/>
    </row>
    <row r="7" spans="2:10" ht="20.100000000000001" customHeight="1" x14ac:dyDescent="0.5">
      <c r="B7" s="52"/>
      <c r="C7" s="11">
        <v>3</v>
      </c>
      <c r="D7" s="3" t="s">
        <v>4</v>
      </c>
      <c r="E7" s="11" t="s">
        <v>3</v>
      </c>
      <c r="F7" s="11">
        <v>63</v>
      </c>
      <c r="G7" s="36">
        <f t="shared" si="0"/>
        <v>4</v>
      </c>
      <c r="H7" s="36">
        <f t="shared" si="1"/>
        <v>67</v>
      </c>
      <c r="I7" s="29"/>
      <c r="J7" s="37"/>
    </row>
    <row r="8" spans="2:10" ht="20.100000000000001" customHeight="1" x14ac:dyDescent="0.5">
      <c r="B8" s="52"/>
      <c r="C8" s="11">
        <v>4</v>
      </c>
      <c r="D8" s="3" t="s">
        <v>5</v>
      </c>
      <c r="E8" s="11" t="s">
        <v>3</v>
      </c>
      <c r="F8" s="11">
        <v>27</v>
      </c>
      <c r="G8" s="36">
        <f t="shared" si="0"/>
        <v>2</v>
      </c>
      <c r="H8" s="36">
        <f t="shared" si="1"/>
        <v>29</v>
      </c>
      <c r="I8" s="29"/>
      <c r="J8" s="37"/>
    </row>
    <row r="9" spans="2:10" ht="20.100000000000001" customHeight="1" x14ac:dyDescent="0.5">
      <c r="B9" s="52"/>
      <c r="C9" s="11">
        <v>5</v>
      </c>
      <c r="D9" s="3" t="s">
        <v>6</v>
      </c>
      <c r="E9" s="11" t="s">
        <v>3</v>
      </c>
      <c r="F9" s="11">
        <v>25</v>
      </c>
      <c r="G9" s="36">
        <f t="shared" si="0"/>
        <v>2</v>
      </c>
      <c r="H9" s="36">
        <f t="shared" si="1"/>
        <v>27</v>
      </c>
      <c r="I9" s="29"/>
      <c r="J9" s="37"/>
    </row>
    <row r="10" spans="2:10" ht="20.100000000000001" customHeight="1" x14ac:dyDescent="0.5">
      <c r="B10" s="52"/>
      <c r="C10" s="11">
        <v>6</v>
      </c>
      <c r="D10" s="3" t="s">
        <v>7</v>
      </c>
      <c r="E10" s="11" t="s">
        <v>3</v>
      </c>
      <c r="F10" s="11">
        <v>8</v>
      </c>
      <c r="G10" s="36">
        <f t="shared" si="0"/>
        <v>1</v>
      </c>
      <c r="H10" s="36">
        <f t="shared" si="1"/>
        <v>9</v>
      </c>
      <c r="I10" s="29"/>
      <c r="J10" s="37"/>
    </row>
    <row r="11" spans="2:10" ht="20.100000000000001" customHeight="1" x14ac:dyDescent="0.5">
      <c r="B11" s="52"/>
      <c r="C11" s="11">
        <v>7</v>
      </c>
      <c r="D11" s="3" t="s">
        <v>8</v>
      </c>
      <c r="E11" s="11" t="s">
        <v>3</v>
      </c>
      <c r="F11" s="11">
        <v>1</v>
      </c>
      <c r="G11" s="36">
        <f t="shared" si="0"/>
        <v>1</v>
      </c>
      <c r="H11" s="36">
        <f t="shared" si="1"/>
        <v>2</v>
      </c>
      <c r="I11" s="29"/>
      <c r="J11" s="37"/>
    </row>
    <row r="12" spans="2:10" ht="20.100000000000001" customHeight="1" x14ac:dyDescent="0.5">
      <c r="B12" s="52"/>
      <c r="C12" s="11">
        <v>8</v>
      </c>
      <c r="D12" s="4" t="s">
        <v>9</v>
      </c>
      <c r="E12" s="11" t="s">
        <v>3</v>
      </c>
      <c r="F12" s="11">
        <v>15</v>
      </c>
      <c r="G12" s="36">
        <f t="shared" si="0"/>
        <v>1</v>
      </c>
      <c r="H12" s="36">
        <f t="shared" si="1"/>
        <v>16</v>
      </c>
      <c r="I12" s="29"/>
      <c r="J12" s="37"/>
    </row>
    <row r="13" spans="2:10" ht="20.100000000000001" customHeight="1" x14ac:dyDescent="0.5">
      <c r="B13" s="52"/>
      <c r="C13" s="11">
        <v>9</v>
      </c>
      <c r="D13" s="4" t="s">
        <v>10</v>
      </c>
      <c r="E13" s="11" t="s">
        <v>3</v>
      </c>
      <c r="F13" s="11">
        <v>7</v>
      </c>
      <c r="G13" s="36">
        <f t="shared" si="0"/>
        <v>1</v>
      </c>
      <c r="H13" s="36">
        <f t="shared" si="1"/>
        <v>8</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146</v>
      </c>
      <c r="G15" s="36">
        <f t="shared" si="0"/>
        <v>8</v>
      </c>
      <c r="H15" s="36">
        <f t="shared" si="1"/>
        <v>154</v>
      </c>
      <c r="I15" s="29"/>
      <c r="J15" s="37"/>
    </row>
    <row r="16" spans="2:10" ht="20.100000000000001" customHeight="1" x14ac:dyDescent="0.5">
      <c r="B16" s="52"/>
      <c r="C16" s="11">
        <v>12</v>
      </c>
      <c r="D16" s="2" t="s">
        <v>13</v>
      </c>
      <c r="E16" s="11" t="s">
        <v>3</v>
      </c>
      <c r="F16" s="11">
        <v>49</v>
      </c>
      <c r="G16" s="36">
        <f t="shared" si="0"/>
        <v>3</v>
      </c>
      <c r="H16" s="36">
        <f t="shared" si="1"/>
        <v>52</v>
      </c>
      <c r="I16" s="29"/>
      <c r="J16" s="37"/>
    </row>
    <row r="17" spans="2:10" ht="20.100000000000001" customHeight="1" x14ac:dyDescent="0.5">
      <c r="B17" s="52"/>
      <c r="C17" s="11">
        <v>13</v>
      </c>
      <c r="D17" s="2" t="s">
        <v>14</v>
      </c>
      <c r="E17" s="11" t="s">
        <v>3</v>
      </c>
      <c r="F17" s="11">
        <v>7</v>
      </c>
      <c r="G17" s="36">
        <f t="shared" si="0"/>
        <v>1</v>
      </c>
      <c r="H17" s="36">
        <f t="shared" si="1"/>
        <v>8</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24.8</v>
      </c>
      <c r="G20" s="36">
        <f t="shared" si="0"/>
        <v>2</v>
      </c>
      <c r="H20" s="36">
        <f t="shared" si="1"/>
        <v>26.8</v>
      </c>
      <c r="I20" s="29"/>
      <c r="J20" s="37"/>
    </row>
    <row r="21" spans="2:10" ht="47.25" x14ac:dyDescent="0.5">
      <c r="B21" s="52"/>
      <c r="C21" s="11">
        <v>17</v>
      </c>
      <c r="D21" s="5" t="s">
        <v>32</v>
      </c>
      <c r="E21" s="14" t="s">
        <v>33</v>
      </c>
      <c r="F21" s="14">
        <v>5</v>
      </c>
      <c r="G21" s="36">
        <f t="shared" si="0"/>
        <v>1</v>
      </c>
      <c r="H21" s="36">
        <f t="shared" si="1"/>
        <v>6</v>
      </c>
      <c r="I21" s="29"/>
      <c r="J21" s="37"/>
    </row>
    <row r="22" spans="2:10" ht="20.100000000000001" customHeight="1" x14ac:dyDescent="0.5">
      <c r="B22" s="52"/>
      <c r="C22" s="11">
        <v>18</v>
      </c>
      <c r="D22" s="2" t="s">
        <v>17</v>
      </c>
      <c r="E22" s="11" t="s">
        <v>3</v>
      </c>
      <c r="F22" s="11">
        <v>4</v>
      </c>
      <c r="G22" s="36">
        <f t="shared" si="0"/>
        <v>1</v>
      </c>
      <c r="H22" s="36">
        <f t="shared" si="1"/>
        <v>5</v>
      </c>
      <c r="I22" s="29"/>
      <c r="J22" s="37"/>
    </row>
    <row r="23" spans="2:10" ht="20.100000000000001" customHeight="1" x14ac:dyDescent="0.5">
      <c r="B23" s="52"/>
      <c r="C23" s="11">
        <v>19</v>
      </c>
      <c r="D23" s="2" t="s">
        <v>18</v>
      </c>
      <c r="E23" s="11" t="s">
        <v>3</v>
      </c>
      <c r="F23" s="11">
        <v>4</v>
      </c>
      <c r="G23" s="36">
        <f t="shared" si="0"/>
        <v>1</v>
      </c>
      <c r="H23" s="36">
        <f t="shared" si="1"/>
        <v>5</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0</v>
      </c>
      <c r="G25" s="36">
        <f t="shared" si="0"/>
        <v>0</v>
      </c>
      <c r="H25" s="36">
        <f t="shared" si="1"/>
        <v>0</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1</v>
      </c>
      <c r="G27" s="36">
        <f t="shared" si="0"/>
        <v>1</v>
      </c>
      <c r="H27" s="36">
        <f t="shared" si="1"/>
        <v>2</v>
      </c>
      <c r="I27" s="29"/>
      <c r="J27" s="37"/>
    </row>
    <row r="28" spans="2:10" ht="20.100000000000001" customHeight="1" x14ac:dyDescent="0.5">
      <c r="B28" s="52"/>
      <c r="C28" s="11">
        <v>24</v>
      </c>
      <c r="D28" s="2" t="s">
        <v>23</v>
      </c>
      <c r="E28" s="11" t="s">
        <v>3</v>
      </c>
      <c r="F28" s="11">
        <v>4</v>
      </c>
      <c r="G28" s="36">
        <f t="shared" si="0"/>
        <v>1</v>
      </c>
      <c r="H28" s="36">
        <f t="shared" si="1"/>
        <v>5</v>
      </c>
      <c r="I28" s="29"/>
      <c r="J28" s="37"/>
    </row>
    <row r="29" spans="2:10" ht="20.100000000000001" customHeight="1" x14ac:dyDescent="0.5">
      <c r="B29" s="52"/>
      <c r="C29" s="11">
        <v>25</v>
      </c>
      <c r="D29" s="2" t="s">
        <v>24</v>
      </c>
      <c r="E29" s="11" t="s">
        <v>3</v>
      </c>
      <c r="F29" s="11">
        <v>4</v>
      </c>
      <c r="G29" s="36">
        <f t="shared" si="0"/>
        <v>1</v>
      </c>
      <c r="H29" s="36">
        <f t="shared" si="1"/>
        <v>5</v>
      </c>
      <c r="I29" s="29"/>
      <c r="J29" s="37"/>
    </row>
    <row r="30" spans="2:10" ht="20.100000000000001" customHeight="1" x14ac:dyDescent="0.5">
      <c r="B30" s="52"/>
      <c r="C30" s="11">
        <v>26</v>
      </c>
      <c r="D30" s="2" t="s">
        <v>25</v>
      </c>
      <c r="E30" s="11" t="s">
        <v>3</v>
      </c>
      <c r="F30" s="11">
        <v>1</v>
      </c>
      <c r="G30" s="36">
        <f t="shared" si="0"/>
        <v>1</v>
      </c>
      <c r="H30" s="36">
        <f t="shared" si="1"/>
        <v>2</v>
      </c>
      <c r="I30" s="29"/>
      <c r="J30" s="37"/>
    </row>
    <row r="31" spans="2:10" ht="20.100000000000001" customHeight="1" x14ac:dyDescent="0.25">
      <c r="B31" s="52"/>
      <c r="C31" s="11">
        <v>27</v>
      </c>
      <c r="D31" s="2" t="s">
        <v>26</v>
      </c>
      <c r="E31" s="11" t="s">
        <v>3</v>
      </c>
      <c r="F31" s="11">
        <v>4</v>
      </c>
      <c r="G31" s="36">
        <f t="shared" si="0"/>
        <v>1</v>
      </c>
      <c r="H31" s="36">
        <f t="shared" si="1"/>
        <v>5</v>
      </c>
      <c r="I31" s="29"/>
      <c r="J31" s="37"/>
    </row>
    <row r="32" spans="2:10" ht="20.100000000000001" customHeight="1" x14ac:dyDescent="0.25">
      <c r="B32" s="52"/>
      <c r="C32" s="11">
        <v>28</v>
      </c>
      <c r="D32" s="2" t="s">
        <v>27</v>
      </c>
      <c r="E32" s="11" t="s">
        <v>3</v>
      </c>
      <c r="F32" s="11">
        <v>4</v>
      </c>
      <c r="G32" s="36">
        <f t="shared" si="0"/>
        <v>1</v>
      </c>
      <c r="H32" s="36">
        <f t="shared" si="1"/>
        <v>5</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1310</v>
      </c>
      <c r="G34" s="36">
        <f t="shared" si="0"/>
        <v>66</v>
      </c>
      <c r="H34" s="36">
        <f t="shared" si="1"/>
        <v>1376</v>
      </c>
      <c r="I34" s="29"/>
      <c r="J34" s="37"/>
    </row>
    <row r="35" spans="2:10" ht="20.100000000000001" customHeight="1" x14ac:dyDescent="0.25">
      <c r="B35" s="52"/>
      <c r="C35" s="11">
        <v>31</v>
      </c>
      <c r="D35" s="2" t="s">
        <v>71</v>
      </c>
      <c r="E35" s="11" t="s">
        <v>29</v>
      </c>
      <c r="F35" s="11">
        <v>550</v>
      </c>
      <c r="G35" s="36">
        <f t="shared" si="0"/>
        <v>28</v>
      </c>
      <c r="H35" s="36">
        <f t="shared" si="1"/>
        <v>578</v>
      </c>
      <c r="I35" s="29"/>
      <c r="J35" s="37"/>
    </row>
    <row r="36" spans="2:10" ht="31.5" x14ac:dyDescent="0.25">
      <c r="B36" s="52"/>
      <c r="C36" s="11">
        <v>32</v>
      </c>
      <c r="D36" s="16" t="s">
        <v>72</v>
      </c>
      <c r="E36" s="11" t="s">
        <v>29</v>
      </c>
      <c r="F36" s="11">
        <v>400</v>
      </c>
      <c r="G36" s="36">
        <f t="shared" si="0"/>
        <v>20</v>
      </c>
      <c r="H36" s="36">
        <f t="shared" si="1"/>
        <v>420</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100</v>
      </c>
      <c r="G38" s="36">
        <f t="shared" si="0"/>
        <v>5</v>
      </c>
      <c r="H38" s="36">
        <f t="shared" si="1"/>
        <v>105</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80</v>
      </c>
      <c r="G40" s="36">
        <f t="shared" si="0"/>
        <v>4</v>
      </c>
      <c r="H40" s="36">
        <f t="shared" si="1"/>
        <v>84</v>
      </c>
      <c r="I40" s="29"/>
      <c r="J40" s="37"/>
    </row>
    <row r="41" spans="2:10" x14ac:dyDescent="0.25">
      <c r="B41" s="52"/>
      <c r="C41" s="11">
        <v>37</v>
      </c>
      <c r="D41" s="4" t="s">
        <v>76</v>
      </c>
      <c r="E41" s="11" t="s">
        <v>29</v>
      </c>
      <c r="F41" s="11">
        <v>270</v>
      </c>
      <c r="G41" s="36">
        <f t="shared" si="0"/>
        <v>14</v>
      </c>
      <c r="H41" s="36">
        <f t="shared" si="1"/>
        <v>284</v>
      </c>
      <c r="I41" s="29"/>
      <c r="J41" s="37"/>
    </row>
    <row r="42" spans="2:10" x14ac:dyDescent="0.25">
      <c r="B42" s="52"/>
      <c r="C42" s="11">
        <v>38</v>
      </c>
      <c r="D42" s="2" t="s">
        <v>77</v>
      </c>
      <c r="E42" s="11" t="s">
        <v>29</v>
      </c>
      <c r="F42" s="11">
        <v>310</v>
      </c>
      <c r="G42" s="36">
        <f t="shared" si="0"/>
        <v>16</v>
      </c>
      <c r="H42" s="36">
        <f t="shared" si="1"/>
        <v>326</v>
      </c>
      <c r="I42" s="29"/>
      <c r="J42" s="37"/>
    </row>
    <row r="43" spans="2:10" x14ac:dyDescent="0.25">
      <c r="B43" s="52"/>
      <c r="C43" s="11">
        <v>39</v>
      </c>
      <c r="D43" s="4" t="s">
        <v>37</v>
      </c>
      <c r="E43" s="11" t="s">
        <v>29</v>
      </c>
      <c r="F43" s="11">
        <v>500</v>
      </c>
      <c r="G43" s="36">
        <f t="shared" si="0"/>
        <v>25</v>
      </c>
      <c r="H43" s="36">
        <f t="shared" si="1"/>
        <v>525</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28.85546875" style="1" customWidth="1"/>
    <col min="5" max="5" width="15" style="1" customWidth="1"/>
    <col min="6" max="6" width="16.7109375" style="1" customWidth="1"/>
    <col min="7" max="7" width="18.42578125" style="1" customWidth="1"/>
    <col min="8" max="16384" width="8.7109375" style="1"/>
  </cols>
  <sheetData>
    <row r="1" spans="2:7" ht="16.5" thickBot="1" x14ac:dyDescent="0.3"/>
    <row r="2" spans="2:7" x14ac:dyDescent="0.25">
      <c r="B2" s="43"/>
      <c r="C2" s="44"/>
      <c r="D2" s="44"/>
      <c r="E2" s="44"/>
      <c r="F2" s="44"/>
      <c r="G2" s="45"/>
    </row>
    <row r="3" spans="2:7" ht="47.45" customHeight="1" x14ac:dyDescent="0.25">
      <c r="B3" s="52"/>
      <c r="C3" s="177" t="s">
        <v>123</v>
      </c>
      <c r="D3" s="177"/>
      <c r="E3" s="178"/>
      <c r="F3" s="178"/>
      <c r="G3" s="179"/>
    </row>
    <row r="4" spans="2:7" ht="0.75" customHeight="1" x14ac:dyDescent="0.25">
      <c r="B4" s="52"/>
      <c r="C4" s="180"/>
      <c r="D4" s="180"/>
      <c r="E4" s="75"/>
      <c r="F4" s="75"/>
      <c r="G4" s="37"/>
    </row>
    <row r="5" spans="2:7" ht="31.5" x14ac:dyDescent="0.25">
      <c r="B5" s="52"/>
      <c r="C5" s="18" t="s">
        <v>34</v>
      </c>
      <c r="D5" s="19" t="s">
        <v>167</v>
      </c>
      <c r="E5" s="76" t="s">
        <v>175</v>
      </c>
      <c r="F5" s="76" t="s">
        <v>176</v>
      </c>
      <c r="G5" s="81" t="s">
        <v>124</v>
      </c>
    </row>
    <row r="6" spans="2:7" ht="22.5" customHeight="1" x14ac:dyDescent="0.25">
      <c r="B6" s="52"/>
      <c r="C6" s="11">
        <v>1</v>
      </c>
      <c r="D6" s="64" t="s">
        <v>83</v>
      </c>
      <c r="E6" s="77"/>
      <c r="F6" s="77"/>
      <c r="G6" s="59"/>
    </row>
    <row r="7" spans="2:7" ht="20.100000000000001" customHeight="1" x14ac:dyDescent="0.25">
      <c r="B7" s="52"/>
      <c r="C7" s="11">
        <v>2</v>
      </c>
      <c r="D7" s="64" t="s">
        <v>84</v>
      </c>
      <c r="E7" s="77"/>
      <c r="F7" s="77"/>
      <c r="G7" s="59"/>
    </row>
    <row r="8" spans="2:7" ht="20.100000000000001" customHeight="1" x14ac:dyDescent="0.25">
      <c r="B8" s="52"/>
      <c r="C8" s="11">
        <v>3</v>
      </c>
      <c r="D8" s="65" t="s">
        <v>85</v>
      </c>
      <c r="E8" s="78"/>
      <c r="F8" s="78"/>
      <c r="G8" s="59"/>
    </row>
    <row r="9" spans="2:7" ht="20.100000000000001" customHeight="1" x14ac:dyDescent="0.25">
      <c r="B9" s="52"/>
      <c r="C9" s="11">
        <v>4</v>
      </c>
      <c r="D9" s="64" t="s">
        <v>86</v>
      </c>
      <c r="E9" s="77"/>
      <c r="F9" s="77"/>
      <c r="G9" s="59"/>
    </row>
    <row r="10" spans="2:7" ht="20.100000000000001" customHeight="1" x14ac:dyDescent="0.25">
      <c r="B10" s="52"/>
      <c r="C10" s="11">
        <v>5</v>
      </c>
      <c r="D10" s="64" t="s">
        <v>87</v>
      </c>
      <c r="E10" s="77"/>
      <c r="F10" s="77"/>
      <c r="G10" s="59"/>
    </row>
    <row r="11" spans="2:7" ht="20.100000000000001" customHeight="1" x14ac:dyDescent="0.25">
      <c r="B11" s="52"/>
      <c r="C11" s="11">
        <v>6</v>
      </c>
      <c r="D11" s="64" t="s">
        <v>88</v>
      </c>
      <c r="E11" s="77"/>
      <c r="F11" s="77"/>
      <c r="G11" s="59"/>
    </row>
    <row r="12" spans="2:7" ht="20.100000000000001" customHeight="1" x14ac:dyDescent="0.25">
      <c r="B12" s="52"/>
      <c r="C12" s="11">
        <v>7</v>
      </c>
      <c r="D12" s="64" t="s">
        <v>89</v>
      </c>
      <c r="E12" s="77"/>
      <c r="F12" s="77"/>
      <c r="G12" s="59"/>
    </row>
    <row r="13" spans="2:7" ht="20.100000000000001" customHeight="1" x14ac:dyDescent="0.25">
      <c r="B13" s="52"/>
      <c r="C13" s="11">
        <v>8</v>
      </c>
      <c r="D13" s="64" t="s">
        <v>90</v>
      </c>
      <c r="E13" s="77"/>
      <c r="F13" s="77"/>
      <c r="G13" s="59"/>
    </row>
    <row r="14" spans="2:7" ht="20.100000000000001" customHeight="1" x14ac:dyDescent="0.25">
      <c r="B14" s="52"/>
      <c r="C14" s="11">
        <v>9</v>
      </c>
      <c r="D14" s="64" t="s">
        <v>91</v>
      </c>
      <c r="E14" s="77"/>
      <c r="F14" s="77"/>
      <c r="G14" s="59"/>
    </row>
    <row r="15" spans="2:7" ht="20.100000000000001" customHeight="1" x14ac:dyDescent="0.25">
      <c r="B15" s="52"/>
      <c r="C15" s="11">
        <v>10</v>
      </c>
      <c r="D15" s="64" t="s">
        <v>92</v>
      </c>
      <c r="E15" s="77"/>
      <c r="F15" s="77"/>
      <c r="G15" s="59"/>
    </row>
    <row r="16" spans="2:7" ht="20.100000000000001" customHeight="1" x14ac:dyDescent="0.25">
      <c r="B16" s="52"/>
      <c r="C16" s="11">
        <v>11</v>
      </c>
      <c r="D16" s="64" t="s">
        <v>93</v>
      </c>
      <c r="E16" s="77"/>
      <c r="F16" s="77"/>
      <c r="G16" s="59"/>
    </row>
    <row r="17" spans="2:7" ht="20.100000000000001" customHeight="1" x14ac:dyDescent="0.25">
      <c r="B17" s="52"/>
      <c r="C17" s="11">
        <v>12</v>
      </c>
      <c r="D17" s="64" t="s">
        <v>94</v>
      </c>
      <c r="E17" s="77"/>
      <c r="F17" s="77"/>
      <c r="G17" s="59"/>
    </row>
    <row r="18" spans="2:7" ht="20.100000000000001" customHeight="1" x14ac:dyDescent="0.25">
      <c r="B18" s="52"/>
      <c r="C18" s="11">
        <v>13</v>
      </c>
      <c r="D18" s="64" t="s">
        <v>95</v>
      </c>
      <c r="E18" s="77"/>
      <c r="F18" s="77"/>
      <c r="G18" s="59"/>
    </row>
    <row r="19" spans="2:7" ht="20.100000000000001" customHeight="1" x14ac:dyDescent="0.25">
      <c r="B19" s="52"/>
      <c r="C19" s="11">
        <v>14</v>
      </c>
      <c r="D19" s="64" t="s">
        <v>96</v>
      </c>
      <c r="E19" s="77"/>
      <c r="F19" s="77"/>
      <c r="G19" s="59"/>
    </row>
    <row r="20" spans="2:7" ht="20.100000000000001" customHeight="1" x14ac:dyDescent="0.25">
      <c r="B20" s="52"/>
      <c r="C20" s="11">
        <v>15</v>
      </c>
      <c r="D20" s="65" t="s">
        <v>97</v>
      </c>
      <c r="E20" s="78"/>
      <c r="F20" s="78"/>
      <c r="G20" s="59"/>
    </row>
    <row r="21" spans="2:7" x14ac:dyDescent="0.25">
      <c r="B21" s="52"/>
      <c r="C21" s="11">
        <v>16</v>
      </c>
      <c r="D21" s="64" t="s">
        <v>98</v>
      </c>
      <c r="E21" s="77"/>
      <c r="F21" s="77"/>
      <c r="G21" s="59"/>
    </row>
    <row r="22" spans="2:7" x14ac:dyDescent="0.25">
      <c r="B22" s="52"/>
      <c r="C22" s="11">
        <v>17</v>
      </c>
      <c r="D22" s="64" t="s">
        <v>99</v>
      </c>
      <c r="E22" s="77"/>
      <c r="F22" s="77"/>
      <c r="G22" s="59"/>
    </row>
    <row r="23" spans="2:7" ht="20.100000000000001" customHeight="1" x14ac:dyDescent="0.25">
      <c r="B23" s="52"/>
      <c r="C23" s="11">
        <v>18</v>
      </c>
      <c r="D23" s="64" t="s">
        <v>100</v>
      </c>
      <c r="E23" s="77"/>
      <c r="F23" s="77"/>
      <c r="G23" s="59"/>
    </row>
    <row r="24" spans="2:7" ht="20.100000000000001" customHeight="1" x14ac:dyDescent="0.25">
      <c r="B24" s="52"/>
      <c r="C24" s="11">
        <v>19</v>
      </c>
      <c r="D24" s="64" t="s">
        <v>101</v>
      </c>
      <c r="E24" s="77"/>
      <c r="F24" s="77"/>
      <c r="G24" s="59"/>
    </row>
    <row r="25" spans="2:7" ht="20.100000000000001" customHeight="1" x14ac:dyDescent="0.25">
      <c r="B25" s="52"/>
      <c r="C25" s="11">
        <v>20</v>
      </c>
      <c r="D25" s="64" t="s">
        <v>102</v>
      </c>
      <c r="E25" s="77"/>
      <c r="F25" s="77"/>
      <c r="G25" s="59"/>
    </row>
    <row r="26" spans="2:7" ht="20.100000000000001" customHeight="1" x14ac:dyDescent="0.25">
      <c r="B26" s="52"/>
      <c r="C26" s="11">
        <v>21</v>
      </c>
      <c r="D26" s="64" t="s">
        <v>103</v>
      </c>
      <c r="E26" s="77"/>
      <c r="F26" s="77"/>
      <c r="G26" s="59"/>
    </row>
    <row r="27" spans="2:7" ht="20.100000000000001" customHeight="1" x14ac:dyDescent="0.25">
      <c r="B27" s="52"/>
      <c r="C27" s="11">
        <v>22</v>
      </c>
      <c r="D27" s="64" t="s">
        <v>104</v>
      </c>
      <c r="E27" s="77"/>
      <c r="F27" s="77"/>
      <c r="G27" s="59"/>
    </row>
    <row r="28" spans="2:7" ht="20.100000000000001" customHeight="1" x14ac:dyDescent="0.25">
      <c r="B28" s="52"/>
      <c r="C28" s="11">
        <v>23</v>
      </c>
      <c r="D28" s="64" t="s">
        <v>105</v>
      </c>
      <c r="E28" s="77"/>
      <c r="F28" s="77"/>
      <c r="G28" s="59"/>
    </row>
    <row r="29" spans="2:7" ht="20.100000000000001" customHeight="1" x14ac:dyDescent="0.25">
      <c r="B29" s="52"/>
      <c r="C29" s="11">
        <v>24</v>
      </c>
      <c r="D29" s="64" t="s">
        <v>106</v>
      </c>
      <c r="E29" s="77"/>
      <c r="F29" s="77"/>
      <c r="G29" s="59"/>
    </row>
    <row r="30" spans="2:7" ht="20.100000000000001" customHeight="1" x14ac:dyDescent="0.25">
      <c r="B30" s="52"/>
      <c r="C30" s="11">
        <v>25</v>
      </c>
      <c r="D30" s="64" t="s">
        <v>107</v>
      </c>
      <c r="E30" s="77"/>
      <c r="F30" s="77"/>
      <c r="G30" s="59"/>
    </row>
    <row r="31" spans="2:7" ht="20.100000000000001" customHeight="1" x14ac:dyDescent="0.25">
      <c r="B31" s="52"/>
      <c r="C31" s="11">
        <v>26</v>
      </c>
      <c r="D31" s="64" t="s">
        <v>108</v>
      </c>
      <c r="E31" s="77"/>
      <c r="F31" s="77"/>
      <c r="G31" s="59"/>
    </row>
    <row r="32" spans="2:7" ht="20.100000000000001" customHeight="1" x14ac:dyDescent="0.25">
      <c r="B32" s="52"/>
      <c r="C32" s="11">
        <v>27</v>
      </c>
      <c r="D32" s="64" t="s">
        <v>109</v>
      </c>
      <c r="E32" s="77"/>
      <c r="F32" s="77"/>
      <c r="G32" s="59"/>
    </row>
    <row r="33" spans="2:7" ht="20.100000000000001" customHeight="1" x14ac:dyDescent="0.25">
      <c r="B33" s="52"/>
      <c r="C33" s="11">
        <v>28</v>
      </c>
      <c r="D33" s="64" t="s">
        <v>110</v>
      </c>
      <c r="E33" s="77"/>
      <c r="F33" s="77"/>
      <c r="G33" s="59"/>
    </row>
    <row r="34" spans="2:7" ht="20.100000000000001" customHeight="1" x14ac:dyDescent="0.25">
      <c r="B34" s="52"/>
      <c r="C34" s="11">
        <v>29</v>
      </c>
      <c r="D34" s="64" t="s">
        <v>111</v>
      </c>
      <c r="E34" s="77"/>
      <c r="F34" s="77"/>
      <c r="G34" s="59"/>
    </row>
    <row r="35" spans="2:7" ht="19.5" customHeight="1" x14ac:dyDescent="0.25">
      <c r="B35" s="52"/>
      <c r="C35" s="11">
        <v>30</v>
      </c>
      <c r="D35" s="64" t="s">
        <v>112</v>
      </c>
      <c r="E35" s="77"/>
      <c r="F35" s="77"/>
      <c r="G35" s="59"/>
    </row>
    <row r="36" spans="2:7" ht="20.100000000000001" customHeight="1" x14ac:dyDescent="0.25">
      <c r="B36" s="52"/>
      <c r="C36" s="11">
        <v>31</v>
      </c>
      <c r="D36" s="64" t="s">
        <v>113</v>
      </c>
      <c r="E36" s="77"/>
      <c r="F36" s="77"/>
      <c r="G36" s="59"/>
    </row>
    <row r="37" spans="2:7" x14ac:dyDescent="0.25">
      <c r="B37" s="52"/>
      <c r="C37" s="11">
        <v>32</v>
      </c>
      <c r="D37" s="64" t="s">
        <v>114</v>
      </c>
      <c r="E37" s="77"/>
      <c r="F37" s="77"/>
      <c r="G37" s="59"/>
    </row>
    <row r="38" spans="2:7" x14ac:dyDescent="0.25">
      <c r="B38" s="52"/>
      <c r="C38" s="11">
        <v>33</v>
      </c>
      <c r="D38" s="64" t="s">
        <v>115</v>
      </c>
      <c r="E38" s="77"/>
      <c r="F38" s="77"/>
      <c r="G38" s="59"/>
    </row>
    <row r="39" spans="2:7" x14ac:dyDescent="0.25">
      <c r="B39" s="52"/>
      <c r="C39" s="11">
        <v>34</v>
      </c>
      <c r="D39" s="64" t="s">
        <v>116</v>
      </c>
      <c r="E39" s="77"/>
      <c r="F39" s="77"/>
      <c r="G39" s="59"/>
    </row>
    <row r="40" spans="2:7" x14ac:dyDescent="0.25">
      <c r="B40" s="52"/>
      <c r="C40" s="11">
        <v>35</v>
      </c>
      <c r="D40" s="64" t="s">
        <v>117</v>
      </c>
      <c r="E40" s="77"/>
      <c r="F40" s="77"/>
      <c r="G40" s="59"/>
    </row>
    <row r="41" spans="2:7" x14ac:dyDescent="0.25">
      <c r="B41" s="52"/>
      <c r="C41" s="11">
        <v>36</v>
      </c>
      <c r="D41" s="64" t="s">
        <v>118</v>
      </c>
      <c r="E41" s="77"/>
      <c r="F41" s="77"/>
      <c r="G41" s="59"/>
    </row>
    <row r="42" spans="2:7" x14ac:dyDescent="0.25">
      <c r="B42" s="52"/>
      <c r="C42" s="11">
        <v>37</v>
      </c>
      <c r="D42" s="64" t="s">
        <v>119</v>
      </c>
      <c r="E42" s="77"/>
      <c r="F42" s="77"/>
      <c r="G42" s="59"/>
    </row>
    <row r="43" spans="2:7" x14ac:dyDescent="0.25">
      <c r="B43" s="52"/>
      <c r="C43" s="11">
        <v>38</v>
      </c>
      <c r="D43" s="65" t="s">
        <v>120</v>
      </c>
      <c r="E43" s="78"/>
      <c r="F43" s="78"/>
      <c r="G43" s="59"/>
    </row>
    <row r="44" spans="2:7" x14ac:dyDescent="0.25">
      <c r="B44" s="52"/>
      <c r="C44" s="11">
        <v>39</v>
      </c>
      <c r="D44" s="64" t="s">
        <v>121</v>
      </c>
      <c r="E44" s="77"/>
      <c r="F44" s="77"/>
      <c r="G44" s="59"/>
    </row>
    <row r="45" spans="2:7" ht="16.5" thickBot="1" x14ac:dyDescent="0.3">
      <c r="B45" s="53"/>
      <c r="C45" s="50">
        <v>40</v>
      </c>
      <c r="D45" s="66" t="s">
        <v>122</v>
      </c>
      <c r="E45" s="79"/>
      <c r="F45" s="79"/>
      <c r="G45" s="60"/>
    </row>
    <row r="46" spans="2:7" ht="27.75" customHeight="1" thickBot="1" x14ac:dyDescent="0.3">
      <c r="B46" s="67"/>
      <c r="C46" s="70"/>
      <c r="D46" s="70" t="s">
        <v>126</v>
      </c>
      <c r="E46" s="71"/>
      <c r="F46" s="70"/>
      <c r="G46" s="71"/>
    </row>
  </sheetData>
  <mergeCells count="2">
    <mergeCell ref="C3:G3"/>
    <mergeCell ref="C4:D4"/>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heetViews>
  <sheetFormatPr defaultColWidth="8.7109375" defaultRowHeight="15.75" x14ac:dyDescent="0.25"/>
  <cols>
    <col min="1" max="1" width="2.42578125" style="1" customWidth="1"/>
    <col min="2" max="2" width="1.85546875" style="1" customWidth="1"/>
    <col min="3" max="3" width="6" style="1" customWidth="1"/>
    <col min="4" max="4" width="36.7109375" style="1" customWidth="1"/>
    <col min="5" max="5" width="8.42578125" style="1" customWidth="1"/>
    <col min="6" max="6" width="8.7109375" style="1" customWidth="1"/>
    <col min="7" max="7" width="12.28515625" style="1" customWidth="1"/>
    <col min="8" max="8" width="8.7109375" style="1" customWidth="1"/>
    <col min="9" max="10" width="11.42578125" style="1" customWidth="1"/>
    <col min="11" max="16384" width="8.7109375" style="1"/>
  </cols>
  <sheetData>
    <row r="1" spans="1:10" ht="16.149999999999999" thickBot="1" x14ac:dyDescent="0.55000000000000004">
      <c r="A1" s="42"/>
      <c r="B1" s="42"/>
      <c r="C1" s="42"/>
      <c r="D1" s="42"/>
      <c r="E1" s="42"/>
      <c r="F1" s="42"/>
      <c r="G1" s="42"/>
      <c r="H1" s="42"/>
      <c r="I1" s="42"/>
      <c r="J1" s="42"/>
    </row>
    <row r="2" spans="1:10" x14ac:dyDescent="0.5">
      <c r="A2" s="52"/>
      <c r="B2" s="43"/>
      <c r="C2" s="44"/>
      <c r="D2" s="44"/>
      <c r="E2" s="44"/>
      <c r="F2" s="44"/>
      <c r="G2" s="44"/>
      <c r="H2" s="44"/>
      <c r="I2" s="44"/>
      <c r="J2" s="45"/>
    </row>
    <row r="3" spans="1:10" ht="61.5" customHeight="1" x14ac:dyDescent="0.7">
      <c r="A3" s="52"/>
      <c r="B3" s="52"/>
      <c r="C3" s="109" t="s">
        <v>177</v>
      </c>
      <c r="D3" s="182" t="s">
        <v>145</v>
      </c>
      <c r="E3" s="182"/>
      <c r="F3" s="182"/>
      <c r="G3" s="182"/>
      <c r="H3" s="182"/>
      <c r="I3" s="182"/>
      <c r="J3" s="183"/>
    </row>
    <row r="4" spans="1:10" ht="26.25" x14ac:dyDescent="0.5">
      <c r="A4" s="52"/>
      <c r="B4" s="52"/>
      <c r="C4" s="18" t="s">
        <v>34</v>
      </c>
      <c r="D4" s="19" t="s">
        <v>0</v>
      </c>
      <c r="E4" s="13" t="s">
        <v>1</v>
      </c>
      <c r="F4" s="32" t="s">
        <v>80</v>
      </c>
      <c r="G4" s="63" t="s">
        <v>81</v>
      </c>
      <c r="H4" s="32" t="s">
        <v>82</v>
      </c>
      <c r="I4" s="34" t="s">
        <v>78</v>
      </c>
      <c r="J4" s="38" t="s">
        <v>79</v>
      </c>
    </row>
    <row r="5" spans="1:10" ht="22.5" customHeight="1" x14ac:dyDescent="0.5">
      <c r="A5" s="52"/>
      <c r="B5" s="52"/>
      <c r="C5" s="11">
        <v>1</v>
      </c>
      <c r="D5" s="35" t="s">
        <v>35</v>
      </c>
      <c r="E5" s="11" t="s">
        <v>3</v>
      </c>
      <c r="F5" s="14">
        <v>12</v>
      </c>
      <c r="G5" s="26">
        <f>ROUNDUP(F5*5%,0)</f>
        <v>1</v>
      </c>
      <c r="H5" s="26">
        <f>F5+G5</f>
        <v>13</v>
      </c>
      <c r="I5" s="29"/>
      <c r="J5" s="37"/>
    </row>
    <row r="6" spans="1:10" ht="20.100000000000001" customHeight="1" x14ac:dyDescent="0.5">
      <c r="A6" s="52"/>
      <c r="B6" s="52"/>
      <c r="C6" s="11">
        <v>2</v>
      </c>
      <c r="D6" s="2" t="s">
        <v>2</v>
      </c>
      <c r="E6" s="11" t="s">
        <v>3</v>
      </c>
      <c r="F6" s="22">
        <v>48</v>
      </c>
      <c r="G6" s="26">
        <f t="shared" ref="G6:G43" si="0">ROUNDUP(F6*5%,0)</f>
        <v>3</v>
      </c>
      <c r="H6" s="26">
        <f t="shared" ref="H6:H43" si="1">F6+G6</f>
        <v>51</v>
      </c>
      <c r="I6" s="29"/>
      <c r="J6" s="37"/>
    </row>
    <row r="7" spans="1:10" ht="20.100000000000001" customHeight="1" x14ac:dyDescent="0.5">
      <c r="A7" s="52"/>
      <c r="B7" s="52"/>
      <c r="C7" s="11">
        <v>3</v>
      </c>
      <c r="D7" s="3" t="s">
        <v>4</v>
      </c>
      <c r="E7" s="11" t="s">
        <v>3</v>
      </c>
      <c r="F7" s="22">
        <v>37</v>
      </c>
      <c r="G7" s="26">
        <f t="shared" si="0"/>
        <v>2</v>
      </c>
      <c r="H7" s="26">
        <f t="shared" si="1"/>
        <v>39</v>
      </c>
      <c r="I7" s="29"/>
      <c r="J7" s="37"/>
    </row>
    <row r="8" spans="1:10" ht="20.100000000000001" customHeight="1" x14ac:dyDescent="0.5">
      <c r="A8" s="52"/>
      <c r="B8" s="52"/>
      <c r="C8" s="11">
        <v>4</v>
      </c>
      <c r="D8" s="3" t="s">
        <v>5</v>
      </c>
      <c r="E8" s="11" t="s">
        <v>3</v>
      </c>
      <c r="F8" s="22">
        <v>11</v>
      </c>
      <c r="G8" s="26">
        <f t="shared" si="0"/>
        <v>1</v>
      </c>
      <c r="H8" s="26">
        <f t="shared" si="1"/>
        <v>12</v>
      </c>
      <c r="I8" s="29"/>
      <c r="J8" s="37"/>
    </row>
    <row r="9" spans="1:10" ht="20.100000000000001" customHeight="1" x14ac:dyDescent="0.5">
      <c r="A9" s="52"/>
      <c r="B9" s="52"/>
      <c r="C9" s="11">
        <v>5</v>
      </c>
      <c r="D9" s="3" t="s">
        <v>6</v>
      </c>
      <c r="E9" s="11" t="s">
        <v>3</v>
      </c>
      <c r="F9" s="22">
        <v>12</v>
      </c>
      <c r="G9" s="26">
        <f t="shared" si="0"/>
        <v>1</v>
      </c>
      <c r="H9" s="26">
        <f t="shared" si="1"/>
        <v>13</v>
      </c>
      <c r="I9" s="29"/>
      <c r="J9" s="37"/>
    </row>
    <row r="10" spans="1:10" ht="20.100000000000001" customHeight="1" x14ac:dyDescent="0.5">
      <c r="A10" s="52"/>
      <c r="B10" s="52"/>
      <c r="C10" s="11">
        <v>6</v>
      </c>
      <c r="D10" s="3" t="s">
        <v>7</v>
      </c>
      <c r="E10" s="11" t="s">
        <v>3</v>
      </c>
      <c r="F10" s="22">
        <v>3</v>
      </c>
      <c r="G10" s="26">
        <f t="shared" si="0"/>
        <v>1</v>
      </c>
      <c r="H10" s="26">
        <f t="shared" si="1"/>
        <v>4</v>
      </c>
      <c r="I10" s="29"/>
      <c r="J10" s="37"/>
    </row>
    <row r="11" spans="1:10" ht="20.100000000000001" customHeight="1" x14ac:dyDescent="0.5">
      <c r="A11" s="52"/>
      <c r="B11" s="52"/>
      <c r="C11" s="11">
        <v>7</v>
      </c>
      <c r="D11" s="3" t="s">
        <v>8</v>
      </c>
      <c r="E11" s="11" t="s">
        <v>3</v>
      </c>
      <c r="F11" s="22">
        <v>1</v>
      </c>
      <c r="G11" s="26">
        <f t="shared" si="0"/>
        <v>1</v>
      </c>
      <c r="H11" s="26">
        <f t="shared" si="1"/>
        <v>2</v>
      </c>
      <c r="I11" s="29"/>
      <c r="J11" s="37"/>
    </row>
    <row r="12" spans="1:10" ht="20.100000000000001" customHeight="1" x14ac:dyDescent="0.5">
      <c r="A12" s="52"/>
      <c r="B12" s="52"/>
      <c r="C12" s="11">
        <v>8</v>
      </c>
      <c r="D12" s="4" t="s">
        <v>9</v>
      </c>
      <c r="E12" s="11" t="s">
        <v>3</v>
      </c>
      <c r="F12" s="6">
        <v>9</v>
      </c>
      <c r="G12" s="26">
        <f t="shared" si="0"/>
        <v>1</v>
      </c>
      <c r="H12" s="26">
        <f t="shared" si="1"/>
        <v>10</v>
      </c>
      <c r="I12" s="29"/>
      <c r="J12" s="37"/>
    </row>
    <row r="13" spans="1:10" ht="20.100000000000001" customHeight="1" x14ac:dyDescent="0.5">
      <c r="A13" s="52"/>
      <c r="B13" s="52"/>
      <c r="C13" s="11">
        <v>9</v>
      </c>
      <c r="D13" s="4" t="s">
        <v>10</v>
      </c>
      <c r="E13" s="11" t="s">
        <v>3</v>
      </c>
      <c r="F13" s="6">
        <v>3</v>
      </c>
      <c r="G13" s="26">
        <f t="shared" si="0"/>
        <v>1</v>
      </c>
      <c r="H13" s="26">
        <f t="shared" si="1"/>
        <v>4</v>
      </c>
      <c r="I13" s="29"/>
      <c r="J13" s="37"/>
    </row>
    <row r="14" spans="1:10" ht="20.100000000000001" customHeight="1" x14ac:dyDescent="0.5">
      <c r="A14" s="52"/>
      <c r="B14" s="52"/>
      <c r="C14" s="11">
        <v>10</v>
      </c>
      <c r="D14" s="2" t="s">
        <v>11</v>
      </c>
      <c r="E14" s="11" t="s">
        <v>3</v>
      </c>
      <c r="F14" s="22">
        <v>0</v>
      </c>
      <c r="G14" s="26">
        <f t="shared" si="0"/>
        <v>0</v>
      </c>
      <c r="H14" s="26">
        <f t="shared" si="1"/>
        <v>0</v>
      </c>
      <c r="I14" s="29"/>
      <c r="J14" s="37"/>
    </row>
    <row r="15" spans="1:10" ht="20.100000000000001" customHeight="1" x14ac:dyDescent="0.5">
      <c r="A15" s="52"/>
      <c r="B15" s="52"/>
      <c r="C15" s="11">
        <v>11</v>
      </c>
      <c r="D15" s="2" t="s">
        <v>12</v>
      </c>
      <c r="E15" s="11" t="s">
        <v>3</v>
      </c>
      <c r="F15" s="22">
        <v>76</v>
      </c>
      <c r="G15" s="26">
        <f t="shared" si="0"/>
        <v>4</v>
      </c>
      <c r="H15" s="26">
        <f t="shared" si="1"/>
        <v>80</v>
      </c>
      <c r="I15" s="29"/>
      <c r="J15" s="37"/>
    </row>
    <row r="16" spans="1:10" ht="20.100000000000001" customHeight="1" x14ac:dyDescent="0.5">
      <c r="A16" s="52"/>
      <c r="B16" s="52"/>
      <c r="C16" s="11">
        <v>12</v>
      </c>
      <c r="D16" s="2" t="s">
        <v>13</v>
      </c>
      <c r="E16" s="11" t="s">
        <v>3</v>
      </c>
      <c r="F16" s="22">
        <v>25</v>
      </c>
      <c r="G16" s="26">
        <f t="shared" si="0"/>
        <v>2</v>
      </c>
      <c r="H16" s="26">
        <f t="shared" si="1"/>
        <v>27</v>
      </c>
      <c r="I16" s="29"/>
      <c r="J16" s="37"/>
    </row>
    <row r="17" spans="1:10" ht="20.100000000000001" customHeight="1" x14ac:dyDescent="0.5">
      <c r="A17" s="52"/>
      <c r="B17" s="52"/>
      <c r="C17" s="11">
        <v>13</v>
      </c>
      <c r="D17" s="2" t="s">
        <v>14</v>
      </c>
      <c r="E17" s="11" t="s">
        <v>3</v>
      </c>
      <c r="F17" s="22">
        <v>3</v>
      </c>
      <c r="G17" s="26">
        <f t="shared" si="0"/>
        <v>1</v>
      </c>
      <c r="H17" s="26">
        <f t="shared" si="1"/>
        <v>4</v>
      </c>
      <c r="I17" s="29"/>
      <c r="J17" s="37"/>
    </row>
    <row r="18" spans="1:10" ht="20.100000000000001" customHeight="1" x14ac:dyDescent="0.5">
      <c r="A18" s="52"/>
      <c r="B18" s="52"/>
      <c r="C18" s="11">
        <v>14</v>
      </c>
      <c r="D18" s="2" t="s">
        <v>15</v>
      </c>
      <c r="E18" s="11" t="s">
        <v>3</v>
      </c>
      <c r="F18" s="22">
        <v>0</v>
      </c>
      <c r="G18" s="26">
        <f t="shared" si="0"/>
        <v>0</v>
      </c>
      <c r="H18" s="26">
        <f t="shared" si="1"/>
        <v>0</v>
      </c>
      <c r="I18" s="29"/>
      <c r="J18" s="37"/>
    </row>
    <row r="19" spans="1:10" ht="20.100000000000001" customHeight="1" x14ac:dyDescent="0.5">
      <c r="A19" s="52"/>
      <c r="B19" s="52"/>
      <c r="C19" s="11">
        <v>15</v>
      </c>
      <c r="D19" s="2" t="s">
        <v>16</v>
      </c>
      <c r="E19" s="11" t="s">
        <v>3</v>
      </c>
      <c r="F19" s="22">
        <v>0</v>
      </c>
      <c r="G19" s="26">
        <f t="shared" si="0"/>
        <v>0</v>
      </c>
      <c r="H19" s="26">
        <f t="shared" si="1"/>
        <v>0</v>
      </c>
      <c r="I19" s="29"/>
      <c r="J19" s="37"/>
    </row>
    <row r="20" spans="1:10" ht="31.5" x14ac:dyDescent="0.5">
      <c r="A20" s="52"/>
      <c r="B20" s="52"/>
      <c r="C20" s="11">
        <v>16</v>
      </c>
      <c r="D20" s="7" t="s">
        <v>31</v>
      </c>
      <c r="E20" s="14" t="s">
        <v>30</v>
      </c>
      <c r="F20" s="25">
        <v>12.933333333333332</v>
      </c>
      <c r="G20" s="26">
        <f t="shared" si="0"/>
        <v>1</v>
      </c>
      <c r="H20" s="26">
        <f t="shared" si="1"/>
        <v>13.933333333333332</v>
      </c>
      <c r="I20" s="29"/>
      <c r="J20" s="37"/>
    </row>
    <row r="21" spans="1:10" ht="47.25" x14ac:dyDescent="0.5">
      <c r="A21" s="52"/>
      <c r="B21" s="52"/>
      <c r="C21" s="11">
        <v>17</v>
      </c>
      <c r="D21" s="5" t="s">
        <v>32</v>
      </c>
      <c r="E21" s="14" t="s">
        <v>33</v>
      </c>
      <c r="F21" s="23">
        <v>3</v>
      </c>
      <c r="G21" s="26">
        <f t="shared" si="0"/>
        <v>1</v>
      </c>
      <c r="H21" s="26">
        <f t="shared" si="1"/>
        <v>4</v>
      </c>
      <c r="I21" s="29"/>
      <c r="J21" s="37"/>
    </row>
    <row r="22" spans="1:10" ht="20.100000000000001" customHeight="1" x14ac:dyDescent="0.5">
      <c r="A22" s="52"/>
      <c r="B22" s="52"/>
      <c r="C22" s="11">
        <v>18</v>
      </c>
      <c r="D22" s="2" t="s">
        <v>17</v>
      </c>
      <c r="E22" s="11" t="s">
        <v>3</v>
      </c>
      <c r="F22" s="22">
        <v>1</v>
      </c>
      <c r="G22" s="26">
        <f t="shared" si="0"/>
        <v>1</v>
      </c>
      <c r="H22" s="26">
        <f t="shared" si="1"/>
        <v>2</v>
      </c>
      <c r="I22" s="29"/>
      <c r="J22" s="37"/>
    </row>
    <row r="23" spans="1:10" ht="20.100000000000001" customHeight="1" x14ac:dyDescent="0.5">
      <c r="A23" s="52"/>
      <c r="B23" s="52"/>
      <c r="C23" s="11">
        <v>19</v>
      </c>
      <c r="D23" s="2" t="s">
        <v>18</v>
      </c>
      <c r="E23" s="11" t="s">
        <v>3</v>
      </c>
      <c r="F23" s="22">
        <v>0</v>
      </c>
      <c r="G23" s="26">
        <f t="shared" si="0"/>
        <v>0</v>
      </c>
      <c r="H23" s="26">
        <f t="shared" si="1"/>
        <v>0</v>
      </c>
      <c r="I23" s="29"/>
      <c r="J23" s="37"/>
    </row>
    <row r="24" spans="1:10" ht="20.100000000000001" customHeight="1" x14ac:dyDescent="0.5">
      <c r="A24" s="52"/>
      <c r="B24" s="52"/>
      <c r="C24" s="11">
        <v>20</v>
      </c>
      <c r="D24" s="2" t="s">
        <v>19</v>
      </c>
      <c r="E24" s="11" t="s">
        <v>3</v>
      </c>
      <c r="F24" s="22">
        <v>0</v>
      </c>
      <c r="G24" s="26">
        <f t="shared" si="0"/>
        <v>0</v>
      </c>
      <c r="H24" s="26">
        <f t="shared" si="1"/>
        <v>0</v>
      </c>
      <c r="I24" s="29"/>
      <c r="J24" s="37"/>
    </row>
    <row r="25" spans="1:10" ht="20.100000000000001" customHeight="1" x14ac:dyDescent="0.5">
      <c r="A25" s="52"/>
      <c r="B25" s="52"/>
      <c r="C25" s="11">
        <v>21</v>
      </c>
      <c r="D25" s="2" t="s">
        <v>20</v>
      </c>
      <c r="E25" s="11" t="s">
        <v>3</v>
      </c>
      <c r="F25" s="22">
        <v>1</v>
      </c>
      <c r="G25" s="26">
        <f t="shared" si="0"/>
        <v>1</v>
      </c>
      <c r="H25" s="26">
        <f t="shared" si="1"/>
        <v>2</v>
      </c>
      <c r="I25" s="29"/>
      <c r="J25" s="37"/>
    </row>
    <row r="26" spans="1:10" ht="20.100000000000001" customHeight="1" x14ac:dyDescent="0.5">
      <c r="A26" s="52"/>
      <c r="B26" s="52"/>
      <c r="C26" s="11">
        <v>22</v>
      </c>
      <c r="D26" s="2" t="s">
        <v>21</v>
      </c>
      <c r="E26" s="11" t="s">
        <v>3</v>
      </c>
      <c r="F26" s="22">
        <v>0</v>
      </c>
      <c r="G26" s="26">
        <f t="shared" si="0"/>
        <v>0</v>
      </c>
      <c r="H26" s="26">
        <f t="shared" si="1"/>
        <v>0</v>
      </c>
      <c r="I26" s="29"/>
      <c r="J26" s="37"/>
    </row>
    <row r="27" spans="1:10" ht="20.100000000000001" customHeight="1" x14ac:dyDescent="0.5">
      <c r="A27" s="52"/>
      <c r="B27" s="52"/>
      <c r="C27" s="11">
        <v>23</v>
      </c>
      <c r="D27" s="2" t="s">
        <v>22</v>
      </c>
      <c r="E27" s="11" t="s">
        <v>3</v>
      </c>
      <c r="F27" s="22">
        <v>2</v>
      </c>
      <c r="G27" s="26">
        <f t="shared" si="0"/>
        <v>1</v>
      </c>
      <c r="H27" s="26">
        <f t="shared" si="1"/>
        <v>3</v>
      </c>
      <c r="I27" s="29"/>
      <c r="J27" s="37"/>
    </row>
    <row r="28" spans="1:10" ht="20.100000000000001" customHeight="1" x14ac:dyDescent="0.5">
      <c r="A28" s="52"/>
      <c r="B28" s="52"/>
      <c r="C28" s="11">
        <v>24</v>
      </c>
      <c r="D28" s="2" t="s">
        <v>23</v>
      </c>
      <c r="E28" s="11" t="s">
        <v>3</v>
      </c>
      <c r="F28" s="22">
        <v>2</v>
      </c>
      <c r="G28" s="26">
        <f t="shared" si="0"/>
        <v>1</v>
      </c>
      <c r="H28" s="26">
        <f t="shared" si="1"/>
        <v>3</v>
      </c>
      <c r="I28" s="29"/>
      <c r="J28" s="37"/>
    </row>
    <row r="29" spans="1:10" ht="20.100000000000001" customHeight="1" x14ac:dyDescent="0.5">
      <c r="A29" s="52"/>
      <c r="B29" s="52"/>
      <c r="C29" s="11">
        <v>25</v>
      </c>
      <c r="D29" s="2" t="s">
        <v>24</v>
      </c>
      <c r="E29" s="11" t="s">
        <v>3</v>
      </c>
      <c r="F29" s="22">
        <v>0</v>
      </c>
      <c r="G29" s="26">
        <f t="shared" si="0"/>
        <v>0</v>
      </c>
      <c r="H29" s="26">
        <f t="shared" si="1"/>
        <v>0</v>
      </c>
      <c r="I29" s="29"/>
      <c r="J29" s="37"/>
    </row>
    <row r="30" spans="1:10" ht="20.100000000000001" customHeight="1" x14ac:dyDescent="0.25">
      <c r="A30" s="52"/>
      <c r="B30" s="52"/>
      <c r="C30" s="11">
        <v>26</v>
      </c>
      <c r="D30" s="2" t="s">
        <v>25</v>
      </c>
      <c r="E30" s="11" t="s">
        <v>3</v>
      </c>
      <c r="F30" s="22">
        <v>2</v>
      </c>
      <c r="G30" s="26">
        <f t="shared" si="0"/>
        <v>1</v>
      </c>
      <c r="H30" s="26">
        <f t="shared" si="1"/>
        <v>3</v>
      </c>
      <c r="I30" s="29"/>
      <c r="J30" s="37"/>
    </row>
    <row r="31" spans="1:10" ht="20.100000000000001" customHeight="1" x14ac:dyDescent="0.25">
      <c r="A31" s="52"/>
      <c r="B31" s="52"/>
      <c r="C31" s="11">
        <v>27</v>
      </c>
      <c r="D31" s="2" t="s">
        <v>26</v>
      </c>
      <c r="E31" s="11" t="s">
        <v>3</v>
      </c>
      <c r="F31" s="22">
        <v>2</v>
      </c>
      <c r="G31" s="26">
        <f t="shared" si="0"/>
        <v>1</v>
      </c>
      <c r="H31" s="26">
        <f t="shared" si="1"/>
        <v>3</v>
      </c>
      <c r="I31" s="29"/>
      <c r="J31" s="37"/>
    </row>
    <row r="32" spans="1:10" ht="20.100000000000001" customHeight="1" x14ac:dyDescent="0.25">
      <c r="A32" s="52"/>
      <c r="B32" s="52"/>
      <c r="C32" s="11">
        <v>28</v>
      </c>
      <c r="D32" s="2" t="s">
        <v>27</v>
      </c>
      <c r="E32" s="11" t="s">
        <v>3</v>
      </c>
      <c r="F32" s="22">
        <v>0</v>
      </c>
      <c r="G32" s="26">
        <f t="shared" si="0"/>
        <v>0</v>
      </c>
      <c r="H32" s="26">
        <f t="shared" si="1"/>
        <v>0</v>
      </c>
      <c r="I32" s="29"/>
      <c r="J32" s="37"/>
    </row>
    <row r="33" spans="1:10" ht="20.100000000000001" customHeight="1" x14ac:dyDescent="0.25">
      <c r="A33" s="52"/>
      <c r="B33" s="52"/>
      <c r="C33" s="11">
        <v>29</v>
      </c>
      <c r="D33" s="2" t="s">
        <v>28</v>
      </c>
      <c r="E33" s="11" t="s">
        <v>3</v>
      </c>
      <c r="F33" s="22">
        <v>0</v>
      </c>
      <c r="G33" s="26">
        <f t="shared" si="0"/>
        <v>0</v>
      </c>
      <c r="H33" s="26">
        <f t="shared" si="1"/>
        <v>0</v>
      </c>
      <c r="I33" s="29"/>
      <c r="J33" s="37"/>
    </row>
    <row r="34" spans="1:10" ht="19.5" customHeight="1" x14ac:dyDescent="0.25">
      <c r="A34" s="52"/>
      <c r="B34" s="52"/>
      <c r="C34" s="11">
        <v>30</v>
      </c>
      <c r="D34" s="2" t="s">
        <v>70</v>
      </c>
      <c r="E34" s="11" t="s">
        <v>29</v>
      </c>
      <c r="F34" s="22">
        <v>740</v>
      </c>
      <c r="G34" s="26">
        <f t="shared" si="0"/>
        <v>37</v>
      </c>
      <c r="H34" s="26">
        <f t="shared" si="1"/>
        <v>777</v>
      </c>
      <c r="I34" s="29"/>
      <c r="J34" s="37"/>
    </row>
    <row r="35" spans="1:10" ht="20.100000000000001" customHeight="1" x14ac:dyDescent="0.25">
      <c r="A35" s="52"/>
      <c r="B35" s="52"/>
      <c r="C35" s="11">
        <v>31</v>
      </c>
      <c r="D35" s="2" t="s">
        <v>71</v>
      </c>
      <c r="E35" s="11" t="s">
        <v>29</v>
      </c>
      <c r="F35" s="22">
        <v>230</v>
      </c>
      <c r="G35" s="26">
        <f t="shared" si="0"/>
        <v>12</v>
      </c>
      <c r="H35" s="26">
        <f t="shared" si="1"/>
        <v>242</v>
      </c>
      <c r="I35" s="29"/>
      <c r="J35" s="37"/>
    </row>
    <row r="36" spans="1:10" ht="31.5" x14ac:dyDescent="0.25">
      <c r="A36" s="52"/>
      <c r="B36" s="52"/>
      <c r="C36" s="11">
        <v>32</v>
      </c>
      <c r="D36" s="16" t="s">
        <v>72</v>
      </c>
      <c r="E36" s="11" t="s">
        <v>29</v>
      </c>
      <c r="F36" s="24">
        <v>80</v>
      </c>
      <c r="G36" s="26">
        <f t="shared" si="0"/>
        <v>4</v>
      </c>
      <c r="H36" s="26">
        <f t="shared" si="1"/>
        <v>84</v>
      </c>
      <c r="I36" s="29"/>
      <c r="J36" s="37"/>
    </row>
    <row r="37" spans="1:10" ht="31.5" x14ac:dyDescent="0.25">
      <c r="A37" s="52"/>
      <c r="B37" s="52"/>
      <c r="C37" s="11">
        <v>33</v>
      </c>
      <c r="D37" s="16" t="s">
        <v>73</v>
      </c>
      <c r="E37" s="11" t="s">
        <v>29</v>
      </c>
      <c r="F37" s="24">
        <v>0</v>
      </c>
      <c r="G37" s="26">
        <f t="shared" si="0"/>
        <v>0</v>
      </c>
      <c r="H37" s="26">
        <f t="shared" si="1"/>
        <v>0</v>
      </c>
      <c r="I37" s="29"/>
      <c r="J37" s="37"/>
    </row>
    <row r="38" spans="1:10" ht="31.5" x14ac:dyDescent="0.25">
      <c r="A38" s="52"/>
      <c r="B38" s="52"/>
      <c r="C38" s="11">
        <v>34</v>
      </c>
      <c r="D38" s="16" t="s">
        <v>74</v>
      </c>
      <c r="E38" s="11" t="s">
        <v>29</v>
      </c>
      <c r="F38" s="24">
        <v>150</v>
      </c>
      <c r="G38" s="26">
        <f t="shared" si="0"/>
        <v>8</v>
      </c>
      <c r="H38" s="26">
        <f t="shared" si="1"/>
        <v>158</v>
      </c>
      <c r="I38" s="29"/>
      <c r="J38" s="37"/>
    </row>
    <row r="39" spans="1:10" ht="32.25" customHeight="1" x14ac:dyDescent="0.25">
      <c r="A39" s="52"/>
      <c r="B39" s="52"/>
      <c r="C39" s="11">
        <v>35</v>
      </c>
      <c r="D39" s="16" t="s">
        <v>75</v>
      </c>
      <c r="E39" s="11" t="s">
        <v>29</v>
      </c>
      <c r="F39" s="24">
        <v>0</v>
      </c>
      <c r="G39" s="26">
        <f t="shared" si="0"/>
        <v>0</v>
      </c>
      <c r="H39" s="26">
        <f t="shared" si="1"/>
        <v>0</v>
      </c>
      <c r="I39" s="29"/>
      <c r="J39" s="37"/>
    </row>
    <row r="40" spans="1:10" x14ac:dyDescent="0.25">
      <c r="A40" s="52"/>
      <c r="B40" s="52"/>
      <c r="C40" s="11">
        <v>36</v>
      </c>
      <c r="D40" s="4" t="s">
        <v>36</v>
      </c>
      <c r="E40" s="6" t="s">
        <v>3</v>
      </c>
      <c r="F40" s="6">
        <v>32</v>
      </c>
      <c r="G40" s="26">
        <f t="shared" si="0"/>
        <v>2</v>
      </c>
      <c r="H40" s="26">
        <f t="shared" si="1"/>
        <v>34</v>
      </c>
      <c r="I40" s="29"/>
      <c r="J40" s="37"/>
    </row>
    <row r="41" spans="1:10" x14ac:dyDescent="0.25">
      <c r="A41" s="52"/>
      <c r="B41" s="52"/>
      <c r="C41" s="11">
        <v>37</v>
      </c>
      <c r="D41" s="4" t="s">
        <v>76</v>
      </c>
      <c r="E41" s="11" t="s">
        <v>29</v>
      </c>
      <c r="F41" s="6">
        <v>50</v>
      </c>
      <c r="G41" s="26">
        <f t="shared" si="0"/>
        <v>3</v>
      </c>
      <c r="H41" s="26">
        <f t="shared" si="1"/>
        <v>53</v>
      </c>
      <c r="I41" s="29"/>
      <c r="J41" s="37"/>
    </row>
    <row r="42" spans="1:10" x14ac:dyDescent="0.25">
      <c r="A42" s="52"/>
      <c r="B42" s="52"/>
      <c r="C42" s="11">
        <v>38</v>
      </c>
      <c r="D42" s="2" t="s">
        <v>77</v>
      </c>
      <c r="E42" s="11" t="s">
        <v>29</v>
      </c>
      <c r="F42" s="22">
        <v>150</v>
      </c>
      <c r="G42" s="26">
        <f t="shared" si="0"/>
        <v>8</v>
      </c>
      <c r="H42" s="26">
        <f t="shared" si="1"/>
        <v>158</v>
      </c>
      <c r="I42" s="29"/>
      <c r="J42" s="37"/>
    </row>
    <row r="43" spans="1:10" x14ac:dyDescent="0.25">
      <c r="A43" s="52"/>
      <c r="B43" s="52"/>
      <c r="C43" s="11">
        <v>39</v>
      </c>
      <c r="D43" s="4" t="s">
        <v>37</v>
      </c>
      <c r="E43" s="11" t="s">
        <v>29</v>
      </c>
      <c r="F43" s="6">
        <v>230</v>
      </c>
      <c r="G43" s="26">
        <f t="shared" si="0"/>
        <v>12</v>
      </c>
      <c r="H43" s="26">
        <f t="shared" si="1"/>
        <v>242</v>
      </c>
      <c r="I43" s="29"/>
      <c r="J43" s="37"/>
    </row>
    <row r="44" spans="1:10" x14ac:dyDescent="0.25">
      <c r="A44" s="52"/>
      <c r="B44" s="52"/>
      <c r="C44" s="12"/>
      <c r="D44" s="80" t="s">
        <v>173</v>
      </c>
      <c r="E44" s="12"/>
      <c r="F44" s="72"/>
      <c r="G44" s="83"/>
      <c r="H44" s="83"/>
      <c r="I44" s="84"/>
      <c r="J44" s="74"/>
    </row>
    <row r="45" spans="1:10" ht="23.25" x14ac:dyDescent="0.35">
      <c r="A45" s="52"/>
      <c r="B45" s="52"/>
      <c r="C45" s="105" t="s">
        <v>178</v>
      </c>
      <c r="D45" s="184" t="s">
        <v>179</v>
      </c>
      <c r="E45" s="184"/>
      <c r="F45" s="184"/>
      <c r="G45" s="184"/>
      <c r="H45" s="184"/>
      <c r="I45" s="184"/>
      <c r="J45" s="185"/>
    </row>
    <row r="46" spans="1:10" ht="126.75" thickBot="1" x14ac:dyDescent="0.3">
      <c r="A46" s="42"/>
      <c r="B46" s="52"/>
      <c r="C46" s="102">
        <v>1</v>
      </c>
      <c r="D46" s="103" t="s">
        <v>174</v>
      </c>
      <c r="E46" s="102" t="s">
        <v>125</v>
      </c>
      <c r="F46" s="4"/>
      <c r="G46" s="36">
        <f t="shared" ref="G46" si="2">ROUNDUP(F46*5%,0)</f>
        <v>0</v>
      </c>
      <c r="H46" s="36">
        <f t="shared" ref="H46" si="3">F46+G46</f>
        <v>0</v>
      </c>
      <c r="I46" s="4"/>
      <c r="J46" s="37"/>
    </row>
    <row r="47" spans="1: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28515625" style="1" customWidth="1"/>
    <col min="8" max="8" width="8.7109375" style="1" customWidth="1"/>
    <col min="9" max="9" width="12.28515625" style="1" customWidth="1"/>
    <col min="10" max="10" width="15.140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143</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22</v>
      </c>
      <c r="G5" s="61">
        <f>ROUNDUP(F5*5%,0)</f>
        <v>2</v>
      </c>
      <c r="H5" s="61">
        <f>F5+G5</f>
        <v>24</v>
      </c>
      <c r="I5" s="29"/>
      <c r="J5" s="37"/>
    </row>
    <row r="6" spans="2:10" ht="20.100000000000001" customHeight="1" x14ac:dyDescent="0.5">
      <c r="B6" s="52"/>
      <c r="C6" s="11">
        <v>2</v>
      </c>
      <c r="D6" s="2" t="s">
        <v>2</v>
      </c>
      <c r="E6" s="11" t="s">
        <v>3</v>
      </c>
      <c r="F6" s="11">
        <v>77</v>
      </c>
      <c r="G6" s="61">
        <f t="shared" ref="G6:G43" si="0">ROUNDUP(F6*5%,0)</f>
        <v>4</v>
      </c>
      <c r="H6" s="61">
        <f t="shared" ref="H6:H43" si="1">F6+G6</f>
        <v>81</v>
      </c>
      <c r="I6" s="29"/>
      <c r="J6" s="37"/>
    </row>
    <row r="7" spans="2:10" ht="20.100000000000001" customHeight="1" x14ac:dyDescent="0.5">
      <c r="B7" s="52"/>
      <c r="C7" s="11">
        <v>3</v>
      </c>
      <c r="D7" s="3" t="s">
        <v>4</v>
      </c>
      <c r="E7" s="11" t="s">
        <v>3</v>
      </c>
      <c r="F7" s="11">
        <v>59</v>
      </c>
      <c r="G7" s="61">
        <f t="shared" si="0"/>
        <v>3</v>
      </c>
      <c r="H7" s="61">
        <f t="shared" si="1"/>
        <v>62</v>
      </c>
      <c r="I7" s="29"/>
      <c r="J7" s="37"/>
    </row>
    <row r="8" spans="2:10" ht="20.100000000000001" customHeight="1" x14ac:dyDescent="0.5">
      <c r="B8" s="52"/>
      <c r="C8" s="11">
        <v>4</v>
      </c>
      <c r="D8" s="3" t="s">
        <v>5</v>
      </c>
      <c r="E8" s="11" t="s">
        <v>3</v>
      </c>
      <c r="F8" s="11">
        <v>18</v>
      </c>
      <c r="G8" s="61">
        <f t="shared" si="0"/>
        <v>1</v>
      </c>
      <c r="H8" s="61">
        <f t="shared" si="1"/>
        <v>19</v>
      </c>
      <c r="I8" s="29"/>
      <c r="J8" s="37"/>
    </row>
    <row r="9" spans="2:10" ht="20.100000000000001" customHeight="1" x14ac:dyDescent="0.5">
      <c r="B9" s="52"/>
      <c r="C9" s="11">
        <v>5</v>
      </c>
      <c r="D9" s="3" t="s">
        <v>6</v>
      </c>
      <c r="E9" s="11" t="s">
        <v>3</v>
      </c>
      <c r="F9" s="11">
        <v>26</v>
      </c>
      <c r="G9" s="61">
        <f t="shared" si="0"/>
        <v>2</v>
      </c>
      <c r="H9" s="61">
        <f t="shared" si="1"/>
        <v>28</v>
      </c>
      <c r="I9" s="29"/>
      <c r="J9" s="37"/>
    </row>
    <row r="10" spans="2:10" ht="20.100000000000001" customHeight="1" x14ac:dyDescent="0.5">
      <c r="B10" s="52"/>
      <c r="C10" s="11">
        <v>6</v>
      </c>
      <c r="D10" s="3" t="s">
        <v>7</v>
      </c>
      <c r="E10" s="11" t="s">
        <v>3</v>
      </c>
      <c r="F10" s="6">
        <v>4</v>
      </c>
      <c r="G10" s="61">
        <f t="shared" si="0"/>
        <v>1</v>
      </c>
      <c r="H10" s="61">
        <f t="shared" si="1"/>
        <v>5</v>
      </c>
      <c r="I10" s="29"/>
      <c r="J10" s="37"/>
    </row>
    <row r="11" spans="2:10" ht="20.100000000000001" customHeight="1" x14ac:dyDescent="0.5">
      <c r="B11" s="52"/>
      <c r="C11" s="11">
        <v>7</v>
      </c>
      <c r="D11" s="3" t="s">
        <v>8</v>
      </c>
      <c r="E11" s="11" t="s">
        <v>3</v>
      </c>
      <c r="F11" s="6">
        <v>1</v>
      </c>
      <c r="G11" s="61">
        <f t="shared" si="0"/>
        <v>1</v>
      </c>
      <c r="H11" s="61">
        <f t="shared" si="1"/>
        <v>2</v>
      </c>
      <c r="I11" s="29"/>
      <c r="J11" s="37"/>
    </row>
    <row r="12" spans="2:10" ht="20.100000000000001" customHeight="1" x14ac:dyDescent="0.5">
      <c r="B12" s="52"/>
      <c r="C12" s="11">
        <v>8</v>
      </c>
      <c r="D12" s="4" t="s">
        <v>9</v>
      </c>
      <c r="E12" s="11" t="s">
        <v>3</v>
      </c>
      <c r="F12" s="6">
        <v>19</v>
      </c>
      <c r="G12" s="61">
        <f t="shared" si="0"/>
        <v>1</v>
      </c>
      <c r="H12" s="61">
        <f t="shared" si="1"/>
        <v>20</v>
      </c>
      <c r="I12" s="29"/>
      <c r="J12" s="37"/>
    </row>
    <row r="13" spans="2:10" ht="20.100000000000001" customHeight="1" x14ac:dyDescent="0.5">
      <c r="B13" s="52"/>
      <c r="C13" s="11">
        <v>9</v>
      </c>
      <c r="D13" s="4" t="s">
        <v>10</v>
      </c>
      <c r="E13" s="11" t="s">
        <v>3</v>
      </c>
      <c r="F13" s="6">
        <v>6</v>
      </c>
      <c r="G13" s="61">
        <f t="shared" si="0"/>
        <v>1</v>
      </c>
      <c r="H13" s="61">
        <f t="shared" si="1"/>
        <v>7</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133</v>
      </c>
      <c r="G15" s="61">
        <f t="shared" si="0"/>
        <v>7</v>
      </c>
      <c r="H15" s="61">
        <f t="shared" si="1"/>
        <v>140</v>
      </c>
      <c r="I15" s="29"/>
      <c r="J15" s="37"/>
    </row>
    <row r="16" spans="2:10" ht="20.100000000000001" customHeight="1" x14ac:dyDescent="0.5">
      <c r="B16" s="52"/>
      <c r="C16" s="11">
        <v>12</v>
      </c>
      <c r="D16" s="2" t="s">
        <v>13</v>
      </c>
      <c r="E16" s="11" t="s">
        <v>3</v>
      </c>
      <c r="F16" s="11">
        <v>50</v>
      </c>
      <c r="G16" s="61">
        <f t="shared" si="0"/>
        <v>3</v>
      </c>
      <c r="H16" s="61">
        <f t="shared" si="1"/>
        <v>53</v>
      </c>
      <c r="I16" s="29"/>
      <c r="J16" s="37"/>
    </row>
    <row r="17" spans="2:10" ht="20.100000000000001" customHeight="1" x14ac:dyDescent="0.5">
      <c r="B17" s="52"/>
      <c r="C17" s="11">
        <v>13</v>
      </c>
      <c r="D17" s="2" t="s">
        <v>14</v>
      </c>
      <c r="E17" s="11" t="s">
        <v>3</v>
      </c>
      <c r="F17" s="11">
        <v>6</v>
      </c>
      <c r="G17" s="61">
        <f t="shared" si="0"/>
        <v>1</v>
      </c>
      <c r="H17" s="61">
        <f t="shared" si="1"/>
        <v>7</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20.266666666666669</v>
      </c>
      <c r="G20" s="61">
        <f t="shared" si="0"/>
        <v>2</v>
      </c>
      <c r="H20" s="61">
        <f t="shared" si="1"/>
        <v>22.266666666666669</v>
      </c>
      <c r="I20" s="29"/>
      <c r="J20" s="37"/>
    </row>
    <row r="21" spans="2:10" ht="47.25" x14ac:dyDescent="0.5">
      <c r="B21" s="52"/>
      <c r="C21" s="11">
        <v>17</v>
      </c>
      <c r="D21" s="5" t="s">
        <v>32</v>
      </c>
      <c r="E21" s="14" t="s">
        <v>33</v>
      </c>
      <c r="F21" s="11">
        <v>2</v>
      </c>
      <c r="G21" s="61">
        <f t="shared" si="0"/>
        <v>1</v>
      </c>
      <c r="H21" s="61">
        <f t="shared" si="1"/>
        <v>3</v>
      </c>
      <c r="I21" s="29"/>
      <c r="J21" s="37"/>
    </row>
    <row r="22" spans="2:10" ht="20.100000000000001" customHeight="1" x14ac:dyDescent="0.5">
      <c r="B22" s="52"/>
      <c r="C22" s="11">
        <v>18</v>
      </c>
      <c r="D22" s="2" t="s">
        <v>17</v>
      </c>
      <c r="E22" s="11" t="s">
        <v>3</v>
      </c>
      <c r="F22" s="11">
        <v>2</v>
      </c>
      <c r="G22" s="61">
        <f t="shared" si="0"/>
        <v>1</v>
      </c>
      <c r="H22" s="61">
        <f t="shared" si="1"/>
        <v>3</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0</v>
      </c>
      <c r="G25" s="61">
        <f t="shared" si="0"/>
        <v>0</v>
      </c>
      <c r="H25" s="61">
        <f t="shared" si="1"/>
        <v>0</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1</v>
      </c>
      <c r="G27" s="61">
        <f t="shared" si="0"/>
        <v>1</v>
      </c>
      <c r="H27" s="61">
        <f t="shared" si="1"/>
        <v>2</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5">
      <c r="B30" s="52"/>
      <c r="C30" s="11">
        <v>26</v>
      </c>
      <c r="D30" s="2" t="s">
        <v>25</v>
      </c>
      <c r="E30" s="11" t="s">
        <v>3</v>
      </c>
      <c r="F30" s="11">
        <v>1</v>
      </c>
      <c r="G30" s="61">
        <f t="shared" si="0"/>
        <v>1</v>
      </c>
      <c r="H30" s="61">
        <f t="shared" si="1"/>
        <v>2</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990</v>
      </c>
      <c r="G34" s="61">
        <f t="shared" si="0"/>
        <v>50</v>
      </c>
      <c r="H34" s="61">
        <f t="shared" si="1"/>
        <v>1040</v>
      </c>
      <c r="I34" s="29"/>
      <c r="J34" s="37"/>
    </row>
    <row r="35" spans="2:10" ht="20.100000000000001" customHeight="1" x14ac:dyDescent="0.25">
      <c r="B35" s="52"/>
      <c r="C35" s="11">
        <v>31</v>
      </c>
      <c r="D35" s="2" t="s">
        <v>71</v>
      </c>
      <c r="E35" s="11" t="s">
        <v>29</v>
      </c>
      <c r="F35" s="11">
        <v>530</v>
      </c>
      <c r="G35" s="61">
        <f t="shared" si="0"/>
        <v>27</v>
      </c>
      <c r="H35" s="61">
        <f t="shared" si="1"/>
        <v>557</v>
      </c>
      <c r="I35" s="29"/>
      <c r="J35" s="37"/>
    </row>
    <row r="36" spans="2:10" ht="31.5" x14ac:dyDescent="0.25">
      <c r="B36" s="52"/>
      <c r="C36" s="11">
        <v>32</v>
      </c>
      <c r="D36" s="16" t="s">
        <v>72</v>
      </c>
      <c r="E36" s="11" t="s">
        <v>29</v>
      </c>
      <c r="F36" s="6">
        <v>100</v>
      </c>
      <c r="G36" s="61">
        <f t="shared" si="0"/>
        <v>5</v>
      </c>
      <c r="H36" s="61">
        <f t="shared" si="1"/>
        <v>105</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60</v>
      </c>
      <c r="G38" s="61">
        <f t="shared" si="0"/>
        <v>3</v>
      </c>
      <c r="H38" s="61">
        <f t="shared" si="1"/>
        <v>63</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24</v>
      </c>
      <c r="G40" s="61">
        <f t="shared" si="0"/>
        <v>2</v>
      </c>
      <c r="H40" s="61">
        <f t="shared" si="1"/>
        <v>26</v>
      </c>
      <c r="I40" s="29"/>
      <c r="J40" s="37"/>
    </row>
    <row r="41" spans="2:10" x14ac:dyDescent="0.25">
      <c r="B41" s="52"/>
      <c r="C41" s="11">
        <v>37</v>
      </c>
      <c r="D41" s="4" t="s">
        <v>76</v>
      </c>
      <c r="E41" s="11" t="s">
        <v>29</v>
      </c>
      <c r="F41" s="6">
        <v>120</v>
      </c>
      <c r="G41" s="61">
        <f t="shared" si="0"/>
        <v>6</v>
      </c>
      <c r="H41" s="61">
        <f t="shared" si="1"/>
        <v>126</v>
      </c>
      <c r="I41" s="29"/>
      <c r="J41" s="37"/>
    </row>
    <row r="42" spans="2:10" x14ac:dyDescent="0.25">
      <c r="B42" s="52"/>
      <c r="C42" s="11">
        <v>38</v>
      </c>
      <c r="D42" s="2" t="s">
        <v>77</v>
      </c>
      <c r="E42" s="11" t="s">
        <v>29</v>
      </c>
      <c r="F42" s="6">
        <v>130</v>
      </c>
      <c r="G42" s="61">
        <f t="shared" si="0"/>
        <v>7</v>
      </c>
      <c r="H42" s="61">
        <f t="shared" si="1"/>
        <v>137</v>
      </c>
      <c r="I42" s="29"/>
      <c r="J42" s="37"/>
    </row>
    <row r="43" spans="2:10" x14ac:dyDescent="0.25">
      <c r="B43" s="52"/>
      <c r="C43" s="11">
        <v>39</v>
      </c>
      <c r="D43" s="4" t="s">
        <v>37</v>
      </c>
      <c r="E43" s="11" t="s">
        <v>29</v>
      </c>
      <c r="F43" s="6">
        <v>160</v>
      </c>
      <c r="G43" s="61">
        <f t="shared" si="0"/>
        <v>8</v>
      </c>
      <c r="H43" s="61">
        <f t="shared" si="1"/>
        <v>168</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182</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42578125" style="1" customWidth="1"/>
    <col min="8" max="8" width="8.7109375" style="1" customWidth="1"/>
    <col min="9" max="9" width="12.28515625" style="1" customWidth="1"/>
    <col min="10" max="10" width="12.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7" customHeight="1" x14ac:dyDescent="0.7">
      <c r="B3" s="52"/>
      <c r="C3" s="109" t="s">
        <v>177</v>
      </c>
      <c r="D3" s="182" t="s">
        <v>144</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11</v>
      </c>
      <c r="G5" s="36">
        <f>ROUNDUP(F5*5%,0)</f>
        <v>1</v>
      </c>
      <c r="H5" s="36">
        <f>F5+G5</f>
        <v>12</v>
      </c>
      <c r="I5" s="29"/>
      <c r="J5" s="37"/>
    </row>
    <row r="6" spans="2:10" ht="20.100000000000001" customHeight="1" x14ac:dyDescent="0.5">
      <c r="B6" s="52"/>
      <c r="C6" s="11">
        <v>2</v>
      </c>
      <c r="D6" s="2" t="s">
        <v>2</v>
      </c>
      <c r="E6" s="11" t="s">
        <v>3</v>
      </c>
      <c r="F6" s="11">
        <v>43</v>
      </c>
      <c r="G6" s="36">
        <f t="shared" ref="G6:G43" si="0">ROUNDUP(F6*5%,0)</f>
        <v>3</v>
      </c>
      <c r="H6" s="36">
        <f t="shared" ref="H6:H43" si="1">F6+G6</f>
        <v>46</v>
      </c>
      <c r="I6" s="29"/>
      <c r="J6" s="37"/>
    </row>
    <row r="7" spans="2:10" ht="20.100000000000001" customHeight="1" x14ac:dyDescent="0.5">
      <c r="B7" s="52"/>
      <c r="C7" s="11">
        <v>3</v>
      </c>
      <c r="D7" s="3" t="s">
        <v>4</v>
      </c>
      <c r="E7" s="11" t="s">
        <v>3</v>
      </c>
      <c r="F7" s="11">
        <v>32</v>
      </c>
      <c r="G7" s="36">
        <f t="shared" si="0"/>
        <v>2</v>
      </c>
      <c r="H7" s="36">
        <f t="shared" si="1"/>
        <v>34</v>
      </c>
      <c r="I7" s="29"/>
      <c r="J7" s="37"/>
    </row>
    <row r="8" spans="2:10" ht="20.100000000000001" customHeight="1" x14ac:dyDescent="0.5">
      <c r="B8" s="52"/>
      <c r="C8" s="11">
        <v>4</v>
      </c>
      <c r="D8" s="3" t="s">
        <v>5</v>
      </c>
      <c r="E8" s="11" t="s">
        <v>3</v>
      </c>
      <c r="F8" s="11">
        <v>11</v>
      </c>
      <c r="G8" s="36">
        <f t="shared" si="0"/>
        <v>1</v>
      </c>
      <c r="H8" s="36">
        <f t="shared" si="1"/>
        <v>12</v>
      </c>
      <c r="I8" s="29"/>
      <c r="J8" s="37"/>
    </row>
    <row r="9" spans="2:10" ht="20.100000000000001" customHeight="1" x14ac:dyDescent="0.5">
      <c r="B9" s="52"/>
      <c r="C9" s="11">
        <v>5</v>
      </c>
      <c r="D9" s="3" t="s">
        <v>6</v>
      </c>
      <c r="E9" s="11" t="s">
        <v>3</v>
      </c>
      <c r="F9" s="11">
        <v>13</v>
      </c>
      <c r="G9" s="36">
        <f t="shared" si="0"/>
        <v>1</v>
      </c>
      <c r="H9" s="36">
        <f t="shared" si="1"/>
        <v>14</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1</v>
      </c>
      <c r="G11" s="36">
        <f t="shared" si="0"/>
        <v>1</v>
      </c>
      <c r="H11" s="36">
        <f t="shared" si="1"/>
        <v>2</v>
      </c>
      <c r="I11" s="29"/>
      <c r="J11" s="37"/>
    </row>
    <row r="12" spans="2:10" ht="20.100000000000001" customHeight="1" x14ac:dyDescent="0.5">
      <c r="B12" s="52"/>
      <c r="C12" s="11">
        <v>8</v>
      </c>
      <c r="D12" s="4" t="s">
        <v>9</v>
      </c>
      <c r="E12" s="11" t="s">
        <v>3</v>
      </c>
      <c r="F12" s="11">
        <v>7</v>
      </c>
      <c r="G12" s="36">
        <f t="shared" si="0"/>
        <v>1</v>
      </c>
      <c r="H12" s="36">
        <f t="shared" si="1"/>
        <v>8</v>
      </c>
      <c r="I12" s="29"/>
      <c r="J12" s="37"/>
    </row>
    <row r="13" spans="2:10" ht="20.100000000000001" customHeight="1" x14ac:dyDescent="0.5">
      <c r="B13" s="52"/>
      <c r="C13" s="11">
        <v>9</v>
      </c>
      <c r="D13" s="4" t="s">
        <v>10</v>
      </c>
      <c r="E13" s="11" t="s">
        <v>3</v>
      </c>
      <c r="F13" s="11">
        <v>5</v>
      </c>
      <c r="G13" s="36">
        <f t="shared" si="0"/>
        <v>1</v>
      </c>
      <c r="H13" s="36">
        <f t="shared" si="1"/>
        <v>6</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71</v>
      </c>
      <c r="G15" s="36">
        <f t="shared" si="0"/>
        <v>4</v>
      </c>
      <c r="H15" s="36">
        <f t="shared" si="1"/>
        <v>75</v>
      </c>
      <c r="I15" s="29"/>
      <c r="J15" s="37"/>
    </row>
    <row r="16" spans="2:10" ht="20.100000000000001" customHeight="1" x14ac:dyDescent="0.5">
      <c r="B16" s="52"/>
      <c r="C16" s="11">
        <v>12</v>
      </c>
      <c r="D16" s="2" t="s">
        <v>13</v>
      </c>
      <c r="E16" s="11" t="s">
        <v>3</v>
      </c>
      <c r="F16" s="11">
        <v>23</v>
      </c>
      <c r="G16" s="36">
        <f t="shared" si="0"/>
        <v>2</v>
      </c>
      <c r="H16" s="36">
        <f t="shared" si="1"/>
        <v>25</v>
      </c>
      <c r="I16" s="29"/>
      <c r="J16" s="37"/>
    </row>
    <row r="17" spans="2:10" ht="20.100000000000001" customHeight="1" x14ac:dyDescent="0.5">
      <c r="B17" s="52"/>
      <c r="C17" s="11">
        <v>13</v>
      </c>
      <c r="D17" s="2" t="s">
        <v>14</v>
      </c>
      <c r="E17" s="11" t="s">
        <v>3</v>
      </c>
      <c r="F17" s="11">
        <v>5</v>
      </c>
      <c r="G17" s="36">
        <f t="shared" si="0"/>
        <v>1</v>
      </c>
      <c r="H17" s="36">
        <f t="shared" si="1"/>
        <v>6</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9.1999999999999993</v>
      </c>
      <c r="G20" s="36">
        <f t="shared" si="0"/>
        <v>1</v>
      </c>
      <c r="H20" s="36">
        <f t="shared" si="1"/>
        <v>10.199999999999999</v>
      </c>
      <c r="I20" s="29"/>
      <c r="J20" s="37"/>
    </row>
    <row r="21" spans="2:10" ht="47.25" x14ac:dyDescent="0.5">
      <c r="B21" s="52"/>
      <c r="C21" s="11">
        <v>17</v>
      </c>
      <c r="D21" s="5" t="s">
        <v>32</v>
      </c>
      <c r="E21" s="14" t="s">
        <v>33</v>
      </c>
      <c r="F21" s="11">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570</v>
      </c>
      <c r="G34" s="36">
        <f t="shared" si="0"/>
        <v>29</v>
      </c>
      <c r="H34" s="36">
        <f t="shared" si="1"/>
        <v>599</v>
      </c>
      <c r="I34" s="29"/>
      <c r="J34" s="37"/>
    </row>
    <row r="35" spans="2:10" ht="20.100000000000001" customHeight="1" x14ac:dyDescent="0.25">
      <c r="B35" s="52"/>
      <c r="C35" s="11">
        <v>31</v>
      </c>
      <c r="D35" s="2" t="s">
        <v>71</v>
      </c>
      <c r="E35" s="11" t="s">
        <v>29</v>
      </c>
      <c r="F35" s="11">
        <v>120</v>
      </c>
      <c r="G35" s="36">
        <f t="shared" si="0"/>
        <v>6</v>
      </c>
      <c r="H35" s="36">
        <f t="shared" si="1"/>
        <v>126</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16</v>
      </c>
      <c r="G40" s="36">
        <f t="shared" si="0"/>
        <v>1</v>
      </c>
      <c r="H40" s="36">
        <f t="shared" si="1"/>
        <v>17</v>
      </c>
      <c r="I40" s="29"/>
      <c r="J40" s="37"/>
    </row>
    <row r="41" spans="2:10" x14ac:dyDescent="0.25">
      <c r="B41" s="52"/>
      <c r="C41" s="11">
        <v>37</v>
      </c>
      <c r="D41" s="4" t="s">
        <v>76</v>
      </c>
      <c r="E41" s="11" t="s">
        <v>29</v>
      </c>
      <c r="F41" s="11">
        <v>60</v>
      </c>
      <c r="G41" s="36">
        <f t="shared" si="0"/>
        <v>3</v>
      </c>
      <c r="H41" s="36">
        <f t="shared" si="1"/>
        <v>63</v>
      </c>
      <c r="I41" s="29"/>
      <c r="J41" s="37"/>
    </row>
    <row r="42" spans="2:10" x14ac:dyDescent="0.25">
      <c r="B42" s="52"/>
      <c r="C42" s="11">
        <v>38</v>
      </c>
      <c r="D42" s="2" t="s">
        <v>77</v>
      </c>
      <c r="E42" s="11" t="s">
        <v>29</v>
      </c>
      <c r="F42" s="11">
        <v>60</v>
      </c>
      <c r="G42" s="36">
        <f t="shared" si="0"/>
        <v>3</v>
      </c>
      <c r="H42" s="36">
        <f t="shared" si="1"/>
        <v>63</v>
      </c>
      <c r="I42" s="29"/>
      <c r="J42" s="37"/>
    </row>
    <row r="43" spans="2:10" x14ac:dyDescent="0.25">
      <c r="B43" s="52"/>
      <c r="C43" s="11">
        <v>39</v>
      </c>
      <c r="D43" s="4" t="s">
        <v>37</v>
      </c>
      <c r="E43" s="11" t="s">
        <v>29</v>
      </c>
      <c r="F43" s="11">
        <v>100</v>
      </c>
      <c r="G43" s="36">
        <f t="shared" si="0"/>
        <v>5</v>
      </c>
      <c r="H43" s="36">
        <f t="shared" si="1"/>
        <v>105</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85546875" style="1" customWidth="1"/>
    <col min="8" max="8" width="8.7109375" style="1" customWidth="1"/>
    <col min="9" max="9" width="12.28515625" style="1" customWidth="1"/>
    <col min="10" max="10" width="10.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7.75" customHeight="1" x14ac:dyDescent="0.7">
      <c r="B3" s="52"/>
      <c r="C3" s="109" t="s">
        <v>177</v>
      </c>
      <c r="D3" s="182" t="s">
        <v>146</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17</v>
      </c>
      <c r="G5" s="26">
        <f>ROUNDUP(F5*5%,0)</f>
        <v>1</v>
      </c>
      <c r="H5" s="26">
        <f>F5+G5</f>
        <v>18</v>
      </c>
      <c r="I5" s="29"/>
      <c r="J5" s="37"/>
    </row>
    <row r="6" spans="2:10" ht="20.100000000000001" customHeight="1" x14ac:dyDescent="0.5">
      <c r="B6" s="52"/>
      <c r="C6" s="11">
        <v>2</v>
      </c>
      <c r="D6" s="2" t="s">
        <v>2</v>
      </c>
      <c r="E6" s="11" t="s">
        <v>3</v>
      </c>
      <c r="F6" s="22">
        <v>61</v>
      </c>
      <c r="G6" s="26">
        <f t="shared" ref="G6:G43" si="0">ROUNDUP(F6*5%,0)</f>
        <v>4</v>
      </c>
      <c r="H6" s="26">
        <f t="shared" ref="H6:H43" si="1">F6+G6</f>
        <v>65</v>
      </c>
      <c r="I6" s="29"/>
      <c r="J6" s="37"/>
    </row>
    <row r="7" spans="2:10" ht="20.100000000000001" customHeight="1" x14ac:dyDescent="0.5">
      <c r="B7" s="52"/>
      <c r="C7" s="11">
        <v>3</v>
      </c>
      <c r="D7" s="3" t="s">
        <v>4</v>
      </c>
      <c r="E7" s="11" t="s">
        <v>3</v>
      </c>
      <c r="F7" s="22">
        <v>45</v>
      </c>
      <c r="G7" s="26">
        <f t="shared" si="0"/>
        <v>3</v>
      </c>
      <c r="H7" s="26">
        <f t="shared" si="1"/>
        <v>48</v>
      </c>
      <c r="I7" s="29"/>
      <c r="J7" s="37"/>
    </row>
    <row r="8" spans="2:10" ht="20.100000000000001" customHeight="1" x14ac:dyDescent="0.5">
      <c r="B8" s="52"/>
      <c r="C8" s="11">
        <v>4</v>
      </c>
      <c r="D8" s="3" t="s">
        <v>5</v>
      </c>
      <c r="E8" s="11" t="s">
        <v>3</v>
      </c>
      <c r="F8" s="22">
        <v>16</v>
      </c>
      <c r="G8" s="26">
        <f t="shared" si="0"/>
        <v>1</v>
      </c>
      <c r="H8" s="26">
        <f t="shared" si="1"/>
        <v>17</v>
      </c>
      <c r="I8" s="29"/>
      <c r="J8" s="37"/>
    </row>
    <row r="9" spans="2:10" ht="20.100000000000001" customHeight="1" x14ac:dyDescent="0.5">
      <c r="B9" s="52"/>
      <c r="C9" s="11">
        <v>5</v>
      </c>
      <c r="D9" s="3" t="s">
        <v>6</v>
      </c>
      <c r="E9" s="11" t="s">
        <v>3</v>
      </c>
      <c r="F9" s="22">
        <v>15</v>
      </c>
      <c r="G9" s="26">
        <f t="shared" si="0"/>
        <v>1</v>
      </c>
      <c r="H9" s="26">
        <f t="shared" si="1"/>
        <v>16</v>
      </c>
      <c r="I9" s="29"/>
      <c r="J9" s="37"/>
    </row>
    <row r="10" spans="2:10" ht="20.100000000000001" customHeight="1" x14ac:dyDescent="0.5">
      <c r="B10" s="52"/>
      <c r="C10" s="11">
        <v>6</v>
      </c>
      <c r="D10" s="3" t="s">
        <v>7</v>
      </c>
      <c r="E10" s="11" t="s">
        <v>3</v>
      </c>
      <c r="F10" s="22">
        <v>3</v>
      </c>
      <c r="G10" s="26">
        <f t="shared" si="0"/>
        <v>1</v>
      </c>
      <c r="H10" s="26">
        <f t="shared" si="1"/>
        <v>4</v>
      </c>
      <c r="I10" s="29"/>
      <c r="J10" s="37"/>
    </row>
    <row r="11" spans="2:10" ht="20.100000000000001" customHeight="1" x14ac:dyDescent="0.5">
      <c r="B11" s="52"/>
      <c r="C11" s="11">
        <v>7</v>
      </c>
      <c r="D11" s="3" t="s">
        <v>8</v>
      </c>
      <c r="E11" s="11" t="s">
        <v>3</v>
      </c>
      <c r="F11" s="22">
        <v>1</v>
      </c>
      <c r="G11" s="26">
        <f t="shared" si="0"/>
        <v>1</v>
      </c>
      <c r="H11" s="26">
        <f t="shared" si="1"/>
        <v>2</v>
      </c>
      <c r="I11" s="29"/>
      <c r="J11" s="37"/>
    </row>
    <row r="12" spans="2:10" ht="20.100000000000001" customHeight="1" x14ac:dyDescent="0.5">
      <c r="B12" s="52"/>
      <c r="C12" s="11">
        <v>8</v>
      </c>
      <c r="D12" s="4" t="s">
        <v>9</v>
      </c>
      <c r="E12" s="11" t="s">
        <v>3</v>
      </c>
      <c r="F12" s="6">
        <v>14</v>
      </c>
      <c r="G12" s="26">
        <f t="shared" si="0"/>
        <v>1</v>
      </c>
      <c r="H12" s="26">
        <f t="shared" si="1"/>
        <v>15</v>
      </c>
      <c r="I12" s="29"/>
      <c r="J12" s="37"/>
    </row>
    <row r="13" spans="2:10" ht="20.100000000000001" customHeight="1" x14ac:dyDescent="0.5">
      <c r="B13" s="52"/>
      <c r="C13" s="11">
        <v>9</v>
      </c>
      <c r="D13" s="4" t="s">
        <v>10</v>
      </c>
      <c r="E13" s="11" t="s">
        <v>3</v>
      </c>
      <c r="F13" s="6">
        <v>8</v>
      </c>
      <c r="G13" s="26">
        <f t="shared" si="0"/>
        <v>1</v>
      </c>
      <c r="H13" s="26">
        <f t="shared" si="1"/>
        <v>9</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102</v>
      </c>
      <c r="G15" s="26">
        <f t="shared" si="0"/>
        <v>6</v>
      </c>
      <c r="H15" s="26">
        <f t="shared" si="1"/>
        <v>108</v>
      </c>
      <c r="I15" s="29"/>
      <c r="J15" s="37"/>
    </row>
    <row r="16" spans="2:10" ht="20.100000000000001" customHeight="1" x14ac:dyDescent="0.5">
      <c r="B16" s="52"/>
      <c r="C16" s="11">
        <v>12</v>
      </c>
      <c r="D16" s="2" t="s">
        <v>13</v>
      </c>
      <c r="E16" s="11" t="s">
        <v>3</v>
      </c>
      <c r="F16" s="22">
        <v>33</v>
      </c>
      <c r="G16" s="26">
        <f t="shared" si="0"/>
        <v>2</v>
      </c>
      <c r="H16" s="26">
        <f t="shared" si="1"/>
        <v>35</v>
      </c>
      <c r="I16" s="29"/>
      <c r="J16" s="37"/>
    </row>
    <row r="17" spans="2:10" ht="20.100000000000001" customHeight="1" x14ac:dyDescent="0.5">
      <c r="B17" s="52"/>
      <c r="C17" s="11">
        <v>13</v>
      </c>
      <c r="D17" s="2" t="s">
        <v>14</v>
      </c>
      <c r="E17" s="11" t="s">
        <v>3</v>
      </c>
      <c r="F17" s="22">
        <v>8</v>
      </c>
      <c r="G17" s="26">
        <f t="shared" si="0"/>
        <v>1</v>
      </c>
      <c r="H17" s="26">
        <f t="shared" si="1"/>
        <v>9</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3">
        <v>16</v>
      </c>
      <c r="G20" s="26">
        <f t="shared" si="0"/>
        <v>1</v>
      </c>
      <c r="H20" s="26">
        <f t="shared" si="1"/>
        <v>17</v>
      </c>
      <c r="I20" s="29"/>
      <c r="J20" s="37"/>
    </row>
    <row r="21" spans="2:10" ht="47.25" x14ac:dyDescent="0.5">
      <c r="B21" s="52"/>
      <c r="C21" s="11">
        <v>17</v>
      </c>
      <c r="D21" s="5" t="s">
        <v>32</v>
      </c>
      <c r="E21" s="14" t="s">
        <v>33</v>
      </c>
      <c r="F21" s="23">
        <v>3</v>
      </c>
      <c r="G21" s="26">
        <f t="shared" si="0"/>
        <v>1</v>
      </c>
      <c r="H21" s="26">
        <f t="shared" si="1"/>
        <v>4</v>
      </c>
      <c r="I21" s="29"/>
      <c r="J21" s="37"/>
    </row>
    <row r="22" spans="2:10" ht="20.100000000000001" customHeight="1" x14ac:dyDescent="0.5">
      <c r="B22" s="52"/>
      <c r="C22" s="11">
        <v>18</v>
      </c>
      <c r="D22" s="2" t="s">
        <v>17</v>
      </c>
      <c r="E22" s="11" t="s">
        <v>3</v>
      </c>
      <c r="F22" s="22">
        <v>1</v>
      </c>
      <c r="G22" s="26">
        <f t="shared" si="0"/>
        <v>1</v>
      </c>
      <c r="H22" s="26">
        <f t="shared" si="1"/>
        <v>2</v>
      </c>
      <c r="I22" s="29"/>
      <c r="J22" s="37"/>
    </row>
    <row r="23" spans="2:10" ht="20.100000000000001" customHeight="1" x14ac:dyDescent="0.5">
      <c r="B23" s="52"/>
      <c r="C23" s="11">
        <v>19</v>
      </c>
      <c r="D23" s="2" t="s">
        <v>18</v>
      </c>
      <c r="E23" s="11" t="s">
        <v>3</v>
      </c>
      <c r="F23" s="22">
        <v>2</v>
      </c>
      <c r="G23" s="26">
        <f t="shared" si="0"/>
        <v>1</v>
      </c>
      <c r="H23" s="26">
        <f t="shared" si="1"/>
        <v>3</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1</v>
      </c>
      <c r="G25" s="26">
        <f t="shared" si="0"/>
        <v>1</v>
      </c>
      <c r="H25" s="26">
        <f t="shared" si="1"/>
        <v>2</v>
      </c>
      <c r="I25" s="29"/>
      <c r="J25" s="37"/>
    </row>
    <row r="26" spans="2:10" ht="20.100000000000001" customHeight="1" x14ac:dyDescent="0.5">
      <c r="B26" s="52"/>
      <c r="C26" s="11">
        <v>22</v>
      </c>
      <c r="D26" s="2" t="s">
        <v>21</v>
      </c>
      <c r="E26" s="11" t="s">
        <v>3</v>
      </c>
      <c r="F26" s="22">
        <v>2</v>
      </c>
      <c r="G26" s="26">
        <f t="shared" si="0"/>
        <v>1</v>
      </c>
      <c r="H26" s="26">
        <f t="shared" si="1"/>
        <v>3</v>
      </c>
      <c r="I26" s="29"/>
      <c r="J26" s="37"/>
    </row>
    <row r="27" spans="2:10" ht="20.100000000000001" customHeight="1" x14ac:dyDescent="0.5">
      <c r="B27" s="52"/>
      <c r="C27" s="11">
        <v>23</v>
      </c>
      <c r="D27" s="2" t="s">
        <v>22</v>
      </c>
      <c r="E27" s="11" t="s">
        <v>3</v>
      </c>
      <c r="F27" s="22">
        <v>0</v>
      </c>
      <c r="G27" s="26">
        <f t="shared" si="0"/>
        <v>0</v>
      </c>
      <c r="H27" s="26">
        <f t="shared" si="1"/>
        <v>0</v>
      </c>
      <c r="I27" s="29"/>
      <c r="J27" s="37"/>
    </row>
    <row r="28" spans="2:10" ht="20.100000000000001" customHeight="1" x14ac:dyDescent="0.5">
      <c r="B28" s="52"/>
      <c r="C28" s="11">
        <v>24</v>
      </c>
      <c r="D28" s="2" t="s">
        <v>23</v>
      </c>
      <c r="E28" s="11" t="s">
        <v>3</v>
      </c>
      <c r="F28" s="22">
        <v>2</v>
      </c>
      <c r="G28" s="26">
        <f t="shared" si="0"/>
        <v>1</v>
      </c>
      <c r="H28" s="26">
        <f t="shared" si="1"/>
        <v>3</v>
      </c>
      <c r="I28" s="29"/>
      <c r="J28" s="37"/>
    </row>
    <row r="29" spans="2:10" ht="20.100000000000001" customHeight="1" x14ac:dyDescent="0.5">
      <c r="B29" s="52"/>
      <c r="C29" s="11">
        <v>25</v>
      </c>
      <c r="D29" s="2" t="s">
        <v>24</v>
      </c>
      <c r="E29" s="11" t="s">
        <v>3</v>
      </c>
      <c r="F29" s="22">
        <v>4</v>
      </c>
      <c r="G29" s="26">
        <f t="shared" si="0"/>
        <v>1</v>
      </c>
      <c r="H29" s="26">
        <f t="shared" si="1"/>
        <v>5</v>
      </c>
      <c r="I29" s="29"/>
      <c r="J29" s="37"/>
    </row>
    <row r="30" spans="2:10" ht="20.100000000000001" customHeight="1" x14ac:dyDescent="0.5">
      <c r="B30" s="52"/>
      <c r="C30" s="11">
        <v>26</v>
      </c>
      <c r="D30" s="2" t="s">
        <v>25</v>
      </c>
      <c r="E30" s="11" t="s">
        <v>3</v>
      </c>
      <c r="F30" s="22">
        <v>0</v>
      </c>
      <c r="G30" s="26">
        <f t="shared" si="0"/>
        <v>0</v>
      </c>
      <c r="H30" s="26">
        <f t="shared" si="1"/>
        <v>0</v>
      </c>
      <c r="I30" s="29"/>
      <c r="J30" s="37"/>
    </row>
    <row r="31" spans="2:10" ht="20.100000000000001" customHeight="1" x14ac:dyDescent="0.25">
      <c r="B31" s="52"/>
      <c r="C31" s="11">
        <v>27</v>
      </c>
      <c r="D31" s="2" t="s">
        <v>26</v>
      </c>
      <c r="E31" s="11" t="s">
        <v>3</v>
      </c>
      <c r="F31" s="22">
        <v>2</v>
      </c>
      <c r="G31" s="26">
        <f t="shared" si="0"/>
        <v>1</v>
      </c>
      <c r="H31" s="26">
        <f t="shared" si="1"/>
        <v>3</v>
      </c>
      <c r="I31" s="29"/>
      <c r="J31" s="37"/>
    </row>
    <row r="32" spans="2:10" ht="20.100000000000001" customHeight="1" x14ac:dyDescent="0.25">
      <c r="B32" s="52"/>
      <c r="C32" s="11">
        <v>28</v>
      </c>
      <c r="D32" s="2" t="s">
        <v>27</v>
      </c>
      <c r="E32" s="11" t="s">
        <v>3</v>
      </c>
      <c r="F32" s="22">
        <v>4</v>
      </c>
      <c r="G32" s="26">
        <f t="shared" si="0"/>
        <v>1</v>
      </c>
      <c r="H32" s="26">
        <f t="shared" si="1"/>
        <v>5</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810</v>
      </c>
      <c r="G34" s="26">
        <f t="shared" si="0"/>
        <v>41</v>
      </c>
      <c r="H34" s="26">
        <f t="shared" si="1"/>
        <v>851</v>
      </c>
      <c r="I34" s="29"/>
      <c r="J34" s="37"/>
    </row>
    <row r="35" spans="2:10" ht="20.100000000000001" customHeight="1" x14ac:dyDescent="0.25">
      <c r="B35" s="52"/>
      <c r="C35" s="11">
        <v>31</v>
      </c>
      <c r="D35" s="2" t="s">
        <v>71</v>
      </c>
      <c r="E35" s="11" t="s">
        <v>29</v>
      </c>
      <c r="F35" s="28">
        <v>390</v>
      </c>
      <c r="G35" s="26">
        <f t="shared" si="0"/>
        <v>20</v>
      </c>
      <c r="H35" s="26">
        <f t="shared" si="1"/>
        <v>410</v>
      </c>
      <c r="I35" s="29"/>
      <c r="J35" s="37"/>
    </row>
    <row r="36" spans="2:10" ht="31.5" x14ac:dyDescent="0.25">
      <c r="B36" s="52"/>
      <c r="C36" s="11">
        <v>32</v>
      </c>
      <c r="D36" s="16" t="s">
        <v>72</v>
      </c>
      <c r="E36" s="11" t="s">
        <v>29</v>
      </c>
      <c r="F36" s="28">
        <v>220</v>
      </c>
      <c r="G36" s="26">
        <f t="shared" si="0"/>
        <v>11</v>
      </c>
      <c r="H36" s="26">
        <f t="shared" si="1"/>
        <v>231</v>
      </c>
      <c r="I36" s="29"/>
      <c r="J36" s="37"/>
    </row>
    <row r="37" spans="2:10" ht="31.5" x14ac:dyDescent="0.25">
      <c r="B37" s="52"/>
      <c r="C37" s="11">
        <v>33</v>
      </c>
      <c r="D37" s="16" t="s">
        <v>73</v>
      </c>
      <c r="E37" s="11" t="s">
        <v>29</v>
      </c>
      <c r="F37" s="28">
        <v>0</v>
      </c>
      <c r="G37" s="26">
        <f t="shared" si="0"/>
        <v>0</v>
      </c>
      <c r="H37" s="26">
        <f t="shared" si="1"/>
        <v>0</v>
      </c>
      <c r="I37" s="29"/>
      <c r="J37" s="37"/>
    </row>
    <row r="38" spans="2:10" ht="31.5" x14ac:dyDescent="0.25">
      <c r="B38" s="52"/>
      <c r="C38" s="11">
        <v>34</v>
      </c>
      <c r="D38" s="16" t="s">
        <v>74</v>
      </c>
      <c r="E38" s="11" t="s">
        <v>29</v>
      </c>
      <c r="F38" s="28">
        <v>0</v>
      </c>
      <c r="G38" s="26">
        <f t="shared" si="0"/>
        <v>0</v>
      </c>
      <c r="H38" s="26">
        <f t="shared" si="1"/>
        <v>0</v>
      </c>
      <c r="I38" s="29"/>
      <c r="J38" s="37"/>
    </row>
    <row r="39" spans="2:10" ht="32.25" customHeight="1" x14ac:dyDescent="0.25">
      <c r="B39" s="52"/>
      <c r="C39" s="11">
        <v>35</v>
      </c>
      <c r="D39" s="16" t="s">
        <v>75</v>
      </c>
      <c r="E39" s="11" t="s">
        <v>29</v>
      </c>
      <c r="F39" s="28">
        <v>0</v>
      </c>
      <c r="G39" s="26">
        <f t="shared" si="0"/>
        <v>0</v>
      </c>
      <c r="H39" s="26">
        <f t="shared" si="1"/>
        <v>0</v>
      </c>
      <c r="I39" s="29"/>
      <c r="J39" s="37"/>
    </row>
    <row r="40" spans="2:10" ht="18.75" x14ac:dyDescent="0.25">
      <c r="B40" s="52"/>
      <c r="C40" s="11">
        <v>36</v>
      </c>
      <c r="D40" s="4" t="s">
        <v>36</v>
      </c>
      <c r="E40" s="6" t="s">
        <v>3</v>
      </c>
      <c r="F40" s="28">
        <v>48</v>
      </c>
      <c r="G40" s="26">
        <f t="shared" si="0"/>
        <v>3</v>
      </c>
      <c r="H40" s="26">
        <f t="shared" si="1"/>
        <v>51</v>
      </c>
      <c r="I40" s="29"/>
      <c r="J40" s="37"/>
    </row>
    <row r="41" spans="2:10" ht="18.75" x14ac:dyDescent="0.25">
      <c r="B41" s="52"/>
      <c r="C41" s="11">
        <v>37</v>
      </c>
      <c r="D41" s="4" t="s">
        <v>76</v>
      </c>
      <c r="E41" s="11" t="s">
        <v>29</v>
      </c>
      <c r="F41" s="28">
        <v>200</v>
      </c>
      <c r="G41" s="26">
        <f t="shared" si="0"/>
        <v>10</v>
      </c>
      <c r="H41" s="26">
        <f t="shared" si="1"/>
        <v>210</v>
      </c>
      <c r="I41" s="29"/>
      <c r="J41" s="37"/>
    </row>
    <row r="42" spans="2:10" ht="18.75" x14ac:dyDescent="0.25">
      <c r="B42" s="52"/>
      <c r="C42" s="11">
        <v>38</v>
      </c>
      <c r="D42" s="2" t="s">
        <v>77</v>
      </c>
      <c r="E42" s="11" t="s">
        <v>29</v>
      </c>
      <c r="F42" s="28">
        <v>190</v>
      </c>
      <c r="G42" s="26">
        <f t="shared" si="0"/>
        <v>10</v>
      </c>
      <c r="H42" s="26">
        <f t="shared" si="1"/>
        <v>200</v>
      </c>
      <c r="I42" s="29"/>
      <c r="J42" s="37"/>
    </row>
    <row r="43" spans="2:10" ht="18.75" x14ac:dyDescent="0.25">
      <c r="B43" s="52"/>
      <c r="C43" s="11">
        <v>39</v>
      </c>
      <c r="D43" s="4" t="s">
        <v>37</v>
      </c>
      <c r="E43" s="11" t="s">
        <v>29</v>
      </c>
      <c r="F43" s="28">
        <v>220</v>
      </c>
      <c r="G43" s="26">
        <f t="shared" si="0"/>
        <v>11</v>
      </c>
      <c r="H43" s="26">
        <f t="shared" si="1"/>
        <v>231</v>
      </c>
      <c r="I43" s="29"/>
      <c r="J43" s="37"/>
    </row>
    <row r="44" spans="2:10" ht="18.75" x14ac:dyDescent="0.25">
      <c r="B44" s="52"/>
      <c r="C44" s="12"/>
      <c r="D44" s="80" t="s">
        <v>173</v>
      </c>
      <c r="E44" s="12"/>
      <c r="F44" s="86"/>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customWidth="1"/>
    <col min="8" max="8" width="8.7109375" style="1" customWidth="1"/>
    <col min="9" max="9" width="12.28515625" style="1" customWidth="1"/>
    <col min="10" max="10" width="10.855468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147</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13</v>
      </c>
      <c r="G5" s="36">
        <f>ROUNDUP(F5*5%,0)</f>
        <v>1</v>
      </c>
      <c r="H5" s="36">
        <f>F5+G5</f>
        <v>14</v>
      </c>
      <c r="I5" s="29"/>
      <c r="J5" s="37"/>
    </row>
    <row r="6" spans="2:10" ht="20.100000000000001" customHeight="1" x14ac:dyDescent="0.5">
      <c r="B6" s="52"/>
      <c r="C6" s="11">
        <v>2</v>
      </c>
      <c r="D6" s="2" t="s">
        <v>2</v>
      </c>
      <c r="E6" s="11" t="s">
        <v>3</v>
      </c>
      <c r="F6" s="11">
        <v>44</v>
      </c>
      <c r="G6" s="36">
        <f t="shared" ref="G6:G43" si="0">ROUNDUP(F6*5%,0)</f>
        <v>3</v>
      </c>
      <c r="H6" s="36">
        <f t="shared" ref="H6:H43" si="1">F6+G6</f>
        <v>47</v>
      </c>
      <c r="I6" s="29"/>
      <c r="J6" s="37"/>
    </row>
    <row r="7" spans="2:10" ht="20.100000000000001" customHeight="1" x14ac:dyDescent="0.5">
      <c r="B7" s="52"/>
      <c r="C7" s="11">
        <v>3</v>
      </c>
      <c r="D7" s="3" t="s">
        <v>4</v>
      </c>
      <c r="E7" s="11" t="s">
        <v>3</v>
      </c>
      <c r="F7" s="11">
        <v>34</v>
      </c>
      <c r="G7" s="36">
        <f t="shared" si="0"/>
        <v>2</v>
      </c>
      <c r="H7" s="36">
        <f t="shared" si="1"/>
        <v>36</v>
      </c>
      <c r="I7" s="29"/>
      <c r="J7" s="37"/>
    </row>
    <row r="8" spans="2:10" ht="20.100000000000001" customHeight="1" x14ac:dyDescent="0.5">
      <c r="B8" s="52"/>
      <c r="C8" s="11">
        <v>4</v>
      </c>
      <c r="D8" s="3" t="s">
        <v>5</v>
      </c>
      <c r="E8" s="11" t="s">
        <v>3</v>
      </c>
      <c r="F8" s="11">
        <v>10</v>
      </c>
      <c r="G8" s="36">
        <f t="shared" si="0"/>
        <v>1</v>
      </c>
      <c r="H8" s="36">
        <f t="shared" si="1"/>
        <v>11</v>
      </c>
      <c r="I8" s="29"/>
      <c r="J8" s="37"/>
    </row>
    <row r="9" spans="2:10" ht="20.100000000000001" customHeight="1" x14ac:dyDescent="0.5">
      <c r="B9" s="52"/>
      <c r="C9" s="11">
        <v>5</v>
      </c>
      <c r="D9" s="3" t="s">
        <v>6</v>
      </c>
      <c r="E9" s="11" t="s">
        <v>3</v>
      </c>
      <c r="F9" s="11">
        <v>11</v>
      </c>
      <c r="G9" s="36">
        <f t="shared" si="0"/>
        <v>1</v>
      </c>
      <c r="H9" s="36">
        <f t="shared" si="1"/>
        <v>12</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2</v>
      </c>
      <c r="G11" s="36">
        <f t="shared" si="0"/>
        <v>1</v>
      </c>
      <c r="H11" s="36">
        <f t="shared" si="1"/>
        <v>3</v>
      </c>
      <c r="I11" s="29"/>
      <c r="J11" s="37"/>
    </row>
    <row r="12" spans="2:10" ht="20.100000000000001" customHeight="1" x14ac:dyDescent="0.5">
      <c r="B12" s="52"/>
      <c r="C12" s="11">
        <v>8</v>
      </c>
      <c r="D12" s="4" t="s">
        <v>9</v>
      </c>
      <c r="E12" s="11" t="s">
        <v>3</v>
      </c>
      <c r="F12" s="11">
        <v>10</v>
      </c>
      <c r="G12" s="36">
        <f t="shared" si="0"/>
        <v>1</v>
      </c>
      <c r="H12" s="36">
        <f t="shared" si="1"/>
        <v>11</v>
      </c>
      <c r="I12" s="29"/>
      <c r="J12" s="37"/>
    </row>
    <row r="13" spans="2:10" ht="20.100000000000001" customHeight="1" x14ac:dyDescent="0.5">
      <c r="B13" s="52"/>
      <c r="C13" s="11">
        <v>9</v>
      </c>
      <c r="D13" s="4" t="s">
        <v>10</v>
      </c>
      <c r="E13" s="11" t="s">
        <v>3</v>
      </c>
      <c r="F13" s="11">
        <v>3</v>
      </c>
      <c r="G13" s="36">
        <f t="shared" si="0"/>
        <v>1</v>
      </c>
      <c r="H13" s="36">
        <f t="shared" si="1"/>
        <v>4</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72</v>
      </c>
      <c r="G15" s="36">
        <f t="shared" si="0"/>
        <v>4</v>
      </c>
      <c r="H15" s="36">
        <f t="shared" si="1"/>
        <v>76</v>
      </c>
      <c r="I15" s="29"/>
      <c r="J15" s="37"/>
    </row>
    <row r="16" spans="2:10" ht="20.100000000000001" customHeight="1" x14ac:dyDescent="0.5">
      <c r="B16" s="52"/>
      <c r="C16" s="11">
        <v>12</v>
      </c>
      <c r="D16" s="2" t="s">
        <v>13</v>
      </c>
      <c r="E16" s="11" t="s">
        <v>3</v>
      </c>
      <c r="F16" s="11">
        <v>25</v>
      </c>
      <c r="G16" s="36">
        <f t="shared" si="0"/>
        <v>2</v>
      </c>
      <c r="H16" s="36">
        <f t="shared" si="1"/>
        <v>27</v>
      </c>
      <c r="I16" s="29"/>
      <c r="J16" s="37"/>
    </row>
    <row r="17" spans="2:10" ht="20.100000000000001" customHeight="1" x14ac:dyDescent="0.5">
      <c r="B17" s="52"/>
      <c r="C17" s="11">
        <v>13</v>
      </c>
      <c r="D17" s="2" t="s">
        <v>14</v>
      </c>
      <c r="E17" s="11" t="s">
        <v>3</v>
      </c>
      <c r="F17" s="11">
        <v>3</v>
      </c>
      <c r="G17" s="36">
        <f t="shared" si="0"/>
        <v>1</v>
      </c>
      <c r="H17" s="36">
        <f t="shared" si="1"/>
        <v>4</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11.2</v>
      </c>
      <c r="G20" s="36">
        <f t="shared" si="0"/>
        <v>1</v>
      </c>
      <c r="H20" s="36">
        <f t="shared" si="1"/>
        <v>12.2</v>
      </c>
      <c r="I20" s="29"/>
      <c r="J20" s="37"/>
    </row>
    <row r="21" spans="2:10" ht="47.25" x14ac:dyDescent="0.5">
      <c r="B21" s="52"/>
      <c r="C21" s="11">
        <v>17</v>
      </c>
      <c r="D21" s="5" t="s">
        <v>32</v>
      </c>
      <c r="E21" s="14" t="s">
        <v>33</v>
      </c>
      <c r="F21" s="14">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630</v>
      </c>
      <c r="G34" s="36">
        <f t="shared" si="0"/>
        <v>32</v>
      </c>
      <c r="H34" s="36">
        <f t="shared" si="1"/>
        <v>662</v>
      </c>
      <c r="I34" s="29"/>
      <c r="J34" s="37"/>
    </row>
    <row r="35" spans="2:10" ht="20.100000000000001" customHeight="1" x14ac:dyDescent="0.25">
      <c r="B35" s="52"/>
      <c r="C35" s="11">
        <v>31</v>
      </c>
      <c r="D35" s="2" t="s">
        <v>71</v>
      </c>
      <c r="E35" s="11" t="s">
        <v>29</v>
      </c>
      <c r="F35" s="11">
        <v>210</v>
      </c>
      <c r="G35" s="36">
        <f t="shared" si="0"/>
        <v>11</v>
      </c>
      <c r="H35" s="36">
        <f t="shared" si="1"/>
        <v>221</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16</v>
      </c>
      <c r="G40" s="36">
        <f t="shared" si="0"/>
        <v>1</v>
      </c>
      <c r="H40" s="36">
        <f t="shared" si="1"/>
        <v>17</v>
      </c>
      <c r="I40" s="29"/>
      <c r="J40" s="37"/>
    </row>
    <row r="41" spans="2:10" x14ac:dyDescent="0.25">
      <c r="B41" s="52"/>
      <c r="C41" s="11">
        <v>37</v>
      </c>
      <c r="D41" s="4" t="s">
        <v>76</v>
      </c>
      <c r="E41" s="11" t="s">
        <v>29</v>
      </c>
      <c r="F41" s="11">
        <v>50</v>
      </c>
      <c r="G41" s="36">
        <f t="shared" si="0"/>
        <v>3</v>
      </c>
      <c r="H41" s="36">
        <f t="shared" si="1"/>
        <v>53</v>
      </c>
      <c r="I41" s="29"/>
      <c r="J41" s="37"/>
    </row>
    <row r="42" spans="2:10" x14ac:dyDescent="0.25">
      <c r="B42" s="52"/>
      <c r="C42" s="11">
        <v>38</v>
      </c>
      <c r="D42" s="2" t="s">
        <v>77</v>
      </c>
      <c r="E42" s="11" t="s">
        <v>29</v>
      </c>
      <c r="F42" s="11">
        <v>50</v>
      </c>
      <c r="G42" s="36">
        <f t="shared" si="0"/>
        <v>3</v>
      </c>
      <c r="H42" s="36">
        <f t="shared" si="1"/>
        <v>53</v>
      </c>
      <c r="I42" s="29"/>
      <c r="J42" s="37"/>
    </row>
    <row r="43" spans="2:10" x14ac:dyDescent="0.25">
      <c r="B43" s="52"/>
      <c r="C43" s="11">
        <v>39</v>
      </c>
      <c r="D43" s="4" t="s">
        <v>37</v>
      </c>
      <c r="E43" s="11" t="s">
        <v>29</v>
      </c>
      <c r="F43" s="11">
        <v>100</v>
      </c>
      <c r="G43" s="36">
        <f t="shared" si="0"/>
        <v>5</v>
      </c>
      <c r="H43" s="36">
        <f t="shared" si="1"/>
        <v>105</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7109375" style="1" customWidth="1"/>
    <col min="8" max="8" width="8.7109375" style="1" customWidth="1"/>
    <col min="9" max="9" width="12.28515625" style="1" customWidth="1"/>
    <col min="10" max="10" width="10.855468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148</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13</v>
      </c>
      <c r="G5" s="61">
        <f>ROUNDUP(F5*5%,0)</f>
        <v>1</v>
      </c>
      <c r="H5" s="61">
        <f>F5+G5</f>
        <v>14</v>
      </c>
      <c r="I5" s="29"/>
      <c r="J5" s="37"/>
    </row>
    <row r="6" spans="2:10" ht="20.100000000000001" customHeight="1" x14ac:dyDescent="0.5">
      <c r="B6" s="52"/>
      <c r="C6" s="11">
        <v>2</v>
      </c>
      <c r="D6" s="2" t="s">
        <v>2</v>
      </c>
      <c r="E6" s="11" t="s">
        <v>3</v>
      </c>
      <c r="F6" s="11">
        <v>44</v>
      </c>
      <c r="G6" s="61">
        <f t="shared" ref="G6:G43" si="0">ROUNDUP(F6*5%,0)</f>
        <v>3</v>
      </c>
      <c r="H6" s="61">
        <f t="shared" ref="H6:H43" si="1">F6+G6</f>
        <v>47</v>
      </c>
      <c r="I6" s="29"/>
      <c r="J6" s="37"/>
    </row>
    <row r="7" spans="2:10" ht="20.100000000000001" customHeight="1" x14ac:dyDescent="0.5">
      <c r="B7" s="52"/>
      <c r="C7" s="11">
        <v>3</v>
      </c>
      <c r="D7" s="3" t="s">
        <v>4</v>
      </c>
      <c r="E7" s="11" t="s">
        <v>3</v>
      </c>
      <c r="F7" s="11">
        <v>32</v>
      </c>
      <c r="G7" s="61">
        <f t="shared" si="0"/>
        <v>2</v>
      </c>
      <c r="H7" s="61">
        <f t="shared" si="1"/>
        <v>34</v>
      </c>
      <c r="I7" s="29"/>
      <c r="J7" s="37"/>
    </row>
    <row r="8" spans="2:10" ht="20.100000000000001" customHeight="1" x14ac:dyDescent="0.5">
      <c r="B8" s="52"/>
      <c r="C8" s="11">
        <v>4</v>
      </c>
      <c r="D8" s="3" t="s">
        <v>5</v>
      </c>
      <c r="E8" s="11" t="s">
        <v>3</v>
      </c>
      <c r="F8" s="11">
        <v>12</v>
      </c>
      <c r="G8" s="61">
        <f t="shared" si="0"/>
        <v>1</v>
      </c>
      <c r="H8" s="61">
        <f t="shared" si="1"/>
        <v>13</v>
      </c>
      <c r="I8" s="29"/>
      <c r="J8" s="37"/>
    </row>
    <row r="9" spans="2:10" ht="20.100000000000001" customHeight="1" x14ac:dyDescent="0.5">
      <c r="B9" s="52"/>
      <c r="C9" s="11">
        <v>5</v>
      </c>
      <c r="D9" s="3" t="s">
        <v>6</v>
      </c>
      <c r="E9" s="11" t="s">
        <v>3</v>
      </c>
      <c r="F9" s="11">
        <v>11</v>
      </c>
      <c r="G9" s="61">
        <f t="shared" si="0"/>
        <v>1</v>
      </c>
      <c r="H9" s="61">
        <f t="shared" si="1"/>
        <v>12</v>
      </c>
      <c r="I9" s="29"/>
      <c r="J9" s="37"/>
    </row>
    <row r="10" spans="2:10" ht="20.100000000000001" customHeight="1" x14ac:dyDescent="0.5">
      <c r="B10" s="52"/>
      <c r="C10" s="11">
        <v>6</v>
      </c>
      <c r="D10" s="3" t="s">
        <v>7</v>
      </c>
      <c r="E10" s="11" t="s">
        <v>3</v>
      </c>
      <c r="F10" s="6">
        <v>3</v>
      </c>
      <c r="G10" s="61">
        <f t="shared" si="0"/>
        <v>1</v>
      </c>
      <c r="H10" s="61">
        <f t="shared" si="1"/>
        <v>4</v>
      </c>
      <c r="I10" s="29"/>
      <c r="J10" s="37"/>
    </row>
    <row r="11" spans="2:10" ht="20.100000000000001" customHeight="1" x14ac:dyDescent="0.5">
      <c r="B11" s="52"/>
      <c r="C11" s="11">
        <v>7</v>
      </c>
      <c r="D11" s="3" t="s">
        <v>8</v>
      </c>
      <c r="E11" s="11" t="s">
        <v>3</v>
      </c>
      <c r="F11" s="6">
        <v>3</v>
      </c>
      <c r="G11" s="61">
        <f t="shared" si="0"/>
        <v>1</v>
      </c>
      <c r="H11" s="61">
        <f t="shared" si="1"/>
        <v>4</v>
      </c>
      <c r="I11" s="29"/>
      <c r="J11" s="37"/>
    </row>
    <row r="12" spans="2:10" ht="20.100000000000001" customHeight="1" x14ac:dyDescent="0.5">
      <c r="B12" s="52"/>
      <c r="C12" s="11">
        <v>8</v>
      </c>
      <c r="D12" s="4" t="s">
        <v>9</v>
      </c>
      <c r="E12" s="11" t="s">
        <v>3</v>
      </c>
      <c r="F12" s="6">
        <v>11</v>
      </c>
      <c r="G12" s="61">
        <f t="shared" si="0"/>
        <v>1</v>
      </c>
      <c r="H12" s="61">
        <f t="shared" si="1"/>
        <v>12</v>
      </c>
      <c r="I12" s="29"/>
      <c r="J12" s="37"/>
    </row>
    <row r="13" spans="2:10" ht="20.100000000000001" customHeight="1" x14ac:dyDescent="0.5">
      <c r="B13" s="52"/>
      <c r="C13" s="11">
        <v>9</v>
      </c>
      <c r="D13" s="4" t="s">
        <v>10</v>
      </c>
      <c r="E13" s="11" t="s">
        <v>3</v>
      </c>
      <c r="F13" s="6">
        <v>2</v>
      </c>
      <c r="G13" s="61">
        <f t="shared" si="0"/>
        <v>1</v>
      </c>
      <c r="H13" s="61">
        <f t="shared" si="1"/>
        <v>3</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74</v>
      </c>
      <c r="G15" s="61">
        <f t="shared" si="0"/>
        <v>4</v>
      </c>
      <c r="H15" s="61">
        <f t="shared" si="1"/>
        <v>78</v>
      </c>
      <c r="I15" s="29"/>
      <c r="J15" s="37"/>
    </row>
    <row r="16" spans="2:10" ht="20.100000000000001" customHeight="1" x14ac:dyDescent="0.5">
      <c r="B16" s="52"/>
      <c r="C16" s="11">
        <v>12</v>
      </c>
      <c r="D16" s="2" t="s">
        <v>13</v>
      </c>
      <c r="E16" s="11" t="s">
        <v>3</v>
      </c>
      <c r="F16" s="11">
        <v>28</v>
      </c>
      <c r="G16" s="61">
        <f t="shared" si="0"/>
        <v>2</v>
      </c>
      <c r="H16" s="61">
        <f t="shared" si="1"/>
        <v>30</v>
      </c>
      <c r="I16" s="29"/>
      <c r="J16" s="37"/>
    </row>
    <row r="17" spans="2:10" ht="20.100000000000001" customHeight="1" x14ac:dyDescent="0.5">
      <c r="B17" s="52"/>
      <c r="C17" s="11">
        <v>13</v>
      </c>
      <c r="D17" s="2" t="s">
        <v>14</v>
      </c>
      <c r="E17" s="11" t="s">
        <v>3</v>
      </c>
      <c r="F17" s="11">
        <v>2</v>
      </c>
      <c r="G17" s="61">
        <f t="shared" si="0"/>
        <v>1</v>
      </c>
      <c r="H17" s="61">
        <f t="shared" si="1"/>
        <v>3</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12.266666666666666</v>
      </c>
      <c r="G20" s="61">
        <f t="shared" si="0"/>
        <v>1</v>
      </c>
      <c r="H20" s="61">
        <f t="shared" si="1"/>
        <v>13.266666666666666</v>
      </c>
      <c r="I20" s="29"/>
      <c r="J20" s="37"/>
    </row>
    <row r="21" spans="2:10" ht="47.25" x14ac:dyDescent="0.5">
      <c r="B21" s="52"/>
      <c r="C21" s="11">
        <v>17</v>
      </c>
      <c r="D21" s="5" t="s">
        <v>32</v>
      </c>
      <c r="E21" s="14" t="s">
        <v>33</v>
      </c>
      <c r="F21" s="11">
        <v>2</v>
      </c>
      <c r="G21" s="61">
        <f t="shared" si="0"/>
        <v>1</v>
      </c>
      <c r="H21" s="61">
        <f t="shared" si="1"/>
        <v>3</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1</v>
      </c>
      <c r="G27" s="61">
        <f t="shared" si="0"/>
        <v>1</v>
      </c>
      <c r="H27" s="61">
        <f t="shared" si="1"/>
        <v>2</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5">
      <c r="B30" s="52"/>
      <c r="C30" s="11">
        <v>26</v>
      </c>
      <c r="D30" s="2" t="s">
        <v>25</v>
      </c>
      <c r="E30" s="11" t="s">
        <v>3</v>
      </c>
      <c r="F30" s="11">
        <v>1</v>
      </c>
      <c r="G30" s="61">
        <f t="shared" si="0"/>
        <v>1</v>
      </c>
      <c r="H30" s="61">
        <f t="shared" si="1"/>
        <v>2</v>
      </c>
      <c r="I30" s="29"/>
      <c r="J30" s="37"/>
    </row>
    <row r="31" spans="2:10" ht="20.100000000000001" customHeight="1" x14ac:dyDescent="0.25">
      <c r="B31" s="52"/>
      <c r="C31" s="11">
        <v>27</v>
      </c>
      <c r="D31" s="2" t="s">
        <v>26</v>
      </c>
      <c r="E31" s="11" t="s">
        <v>3</v>
      </c>
      <c r="F31" s="11">
        <v>1</v>
      </c>
      <c r="G31" s="61">
        <f t="shared" si="0"/>
        <v>1</v>
      </c>
      <c r="H31" s="61">
        <f t="shared" si="1"/>
        <v>2</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700</v>
      </c>
      <c r="G34" s="61">
        <f t="shared" si="0"/>
        <v>35</v>
      </c>
      <c r="H34" s="61">
        <f t="shared" si="1"/>
        <v>735</v>
      </c>
      <c r="I34" s="29"/>
      <c r="J34" s="37"/>
    </row>
    <row r="35" spans="2:10" ht="20.100000000000001" customHeight="1" x14ac:dyDescent="0.25">
      <c r="B35" s="52"/>
      <c r="C35" s="11">
        <v>31</v>
      </c>
      <c r="D35" s="2" t="s">
        <v>71</v>
      </c>
      <c r="E35" s="11" t="s">
        <v>29</v>
      </c>
      <c r="F35" s="11">
        <v>220</v>
      </c>
      <c r="G35" s="61">
        <f t="shared" si="0"/>
        <v>11</v>
      </c>
      <c r="H35" s="61">
        <f t="shared" si="1"/>
        <v>231</v>
      </c>
      <c r="I35" s="29"/>
      <c r="J35" s="37"/>
    </row>
    <row r="36" spans="2:10" ht="31.5" x14ac:dyDescent="0.25">
      <c r="B36" s="52"/>
      <c r="C36" s="11">
        <v>32</v>
      </c>
      <c r="D36" s="16" t="s">
        <v>72</v>
      </c>
      <c r="E36" s="11" t="s">
        <v>29</v>
      </c>
      <c r="F36" s="6">
        <v>100</v>
      </c>
      <c r="G36" s="61">
        <f t="shared" si="0"/>
        <v>5</v>
      </c>
      <c r="H36" s="61">
        <f t="shared" si="1"/>
        <v>105</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50</v>
      </c>
      <c r="G38" s="61">
        <f t="shared" si="0"/>
        <v>3</v>
      </c>
      <c r="H38" s="61">
        <f t="shared" si="1"/>
        <v>53</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24</v>
      </c>
      <c r="G40" s="61">
        <f t="shared" si="0"/>
        <v>2</v>
      </c>
      <c r="H40" s="61">
        <f t="shared" si="1"/>
        <v>26</v>
      </c>
      <c r="I40" s="29"/>
      <c r="J40" s="37"/>
    </row>
    <row r="41" spans="2:10" x14ac:dyDescent="0.25">
      <c r="B41" s="52"/>
      <c r="C41" s="11">
        <v>37</v>
      </c>
      <c r="D41" s="4" t="s">
        <v>76</v>
      </c>
      <c r="E41" s="11" t="s">
        <v>29</v>
      </c>
      <c r="F41" s="6">
        <v>60</v>
      </c>
      <c r="G41" s="61">
        <f t="shared" si="0"/>
        <v>3</v>
      </c>
      <c r="H41" s="61">
        <f t="shared" si="1"/>
        <v>63</v>
      </c>
      <c r="I41" s="29"/>
      <c r="J41" s="37"/>
    </row>
    <row r="42" spans="2:10" x14ac:dyDescent="0.25">
      <c r="B42" s="52"/>
      <c r="C42" s="11">
        <v>38</v>
      </c>
      <c r="D42" s="2" t="s">
        <v>77</v>
      </c>
      <c r="E42" s="11" t="s">
        <v>29</v>
      </c>
      <c r="F42" s="6">
        <v>130</v>
      </c>
      <c r="G42" s="61">
        <f t="shared" si="0"/>
        <v>7</v>
      </c>
      <c r="H42" s="61">
        <f t="shared" si="1"/>
        <v>137</v>
      </c>
      <c r="I42" s="29"/>
      <c r="J42" s="37"/>
    </row>
    <row r="43" spans="2:10" x14ac:dyDescent="0.25">
      <c r="B43" s="52"/>
      <c r="C43" s="11">
        <v>39</v>
      </c>
      <c r="D43" s="4" t="s">
        <v>37</v>
      </c>
      <c r="E43" s="11" t="s">
        <v>29</v>
      </c>
      <c r="F43" s="6">
        <v>160</v>
      </c>
      <c r="G43" s="61">
        <f t="shared" si="0"/>
        <v>8</v>
      </c>
      <c r="H43" s="61">
        <f t="shared" si="1"/>
        <v>168</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4" style="1" customWidth="1"/>
    <col min="8" max="8" width="8.7109375" style="1" customWidth="1"/>
    <col min="9" max="9" width="12.28515625" style="1" customWidth="1"/>
    <col min="10" max="10" width="10.28515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149</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5</v>
      </c>
      <c r="G5" s="36">
        <f>ROUNDUP(F5*5%,0)</f>
        <v>1</v>
      </c>
      <c r="H5" s="36">
        <f>F5+G5</f>
        <v>6</v>
      </c>
      <c r="I5" s="29"/>
      <c r="J5" s="37"/>
    </row>
    <row r="6" spans="2:10" ht="20.100000000000001" customHeight="1" x14ac:dyDescent="0.5">
      <c r="B6" s="52"/>
      <c r="C6" s="11">
        <v>2</v>
      </c>
      <c r="D6" s="2" t="s">
        <v>2</v>
      </c>
      <c r="E6" s="11" t="s">
        <v>3</v>
      </c>
      <c r="F6" s="11">
        <v>22</v>
      </c>
      <c r="G6" s="36">
        <f t="shared" ref="G6:G43" si="0">ROUNDUP(F6*5%,0)</f>
        <v>2</v>
      </c>
      <c r="H6" s="36">
        <f t="shared" ref="H6:H43" si="1">F6+G6</f>
        <v>24</v>
      </c>
      <c r="I6" s="29"/>
      <c r="J6" s="37"/>
    </row>
    <row r="7" spans="2:10" ht="20.100000000000001" customHeight="1" x14ac:dyDescent="0.5">
      <c r="B7" s="52"/>
      <c r="C7" s="11">
        <v>3</v>
      </c>
      <c r="D7" s="3" t="s">
        <v>4</v>
      </c>
      <c r="E7" s="11" t="s">
        <v>3</v>
      </c>
      <c r="F7" s="11">
        <v>18</v>
      </c>
      <c r="G7" s="36">
        <f t="shared" si="0"/>
        <v>1</v>
      </c>
      <c r="H7" s="36">
        <f t="shared" si="1"/>
        <v>19</v>
      </c>
      <c r="I7" s="29"/>
      <c r="J7" s="37"/>
    </row>
    <row r="8" spans="2:10" ht="20.100000000000001" customHeight="1" x14ac:dyDescent="0.5">
      <c r="B8" s="52"/>
      <c r="C8" s="11">
        <v>4</v>
      </c>
      <c r="D8" s="3" t="s">
        <v>5</v>
      </c>
      <c r="E8" s="11" t="s">
        <v>3</v>
      </c>
      <c r="F8" s="11">
        <v>4</v>
      </c>
      <c r="G8" s="36">
        <f t="shared" si="0"/>
        <v>1</v>
      </c>
      <c r="H8" s="36">
        <f t="shared" si="1"/>
        <v>5</v>
      </c>
      <c r="I8" s="29"/>
      <c r="J8" s="37"/>
    </row>
    <row r="9" spans="2:10" ht="20.100000000000001" customHeight="1" x14ac:dyDescent="0.5">
      <c r="B9" s="52"/>
      <c r="C9" s="11">
        <v>5</v>
      </c>
      <c r="D9" s="3" t="s">
        <v>6</v>
      </c>
      <c r="E9" s="11" t="s">
        <v>3</v>
      </c>
      <c r="F9" s="11">
        <v>11</v>
      </c>
      <c r="G9" s="36">
        <f t="shared" si="0"/>
        <v>1</v>
      </c>
      <c r="H9" s="36">
        <f t="shared" si="1"/>
        <v>12</v>
      </c>
      <c r="I9" s="29"/>
      <c r="J9" s="37"/>
    </row>
    <row r="10" spans="2:10" ht="20.100000000000001" customHeight="1" x14ac:dyDescent="0.5">
      <c r="B10" s="52"/>
      <c r="C10" s="11">
        <v>6</v>
      </c>
      <c r="D10" s="3" t="s">
        <v>7</v>
      </c>
      <c r="E10" s="11" t="s">
        <v>3</v>
      </c>
      <c r="F10" s="11">
        <v>0</v>
      </c>
      <c r="G10" s="36">
        <f t="shared" si="0"/>
        <v>0</v>
      </c>
      <c r="H10" s="36">
        <f t="shared" si="1"/>
        <v>0</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6</v>
      </c>
      <c r="G12" s="36">
        <f t="shared" si="0"/>
        <v>1</v>
      </c>
      <c r="H12" s="36">
        <f t="shared" si="1"/>
        <v>7</v>
      </c>
      <c r="I12" s="29"/>
      <c r="J12" s="37"/>
    </row>
    <row r="13" spans="2:10" ht="20.100000000000001" customHeight="1" x14ac:dyDescent="0.5">
      <c r="B13" s="52"/>
      <c r="C13" s="11">
        <v>9</v>
      </c>
      <c r="D13" s="4" t="s">
        <v>10</v>
      </c>
      <c r="E13" s="11" t="s">
        <v>3</v>
      </c>
      <c r="F13" s="11">
        <v>2</v>
      </c>
      <c r="G13" s="36">
        <f t="shared" si="0"/>
        <v>1</v>
      </c>
      <c r="H13" s="36">
        <f t="shared" si="1"/>
        <v>3</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41</v>
      </c>
      <c r="G15" s="36">
        <f t="shared" si="0"/>
        <v>3</v>
      </c>
      <c r="H15" s="36">
        <f t="shared" si="1"/>
        <v>44</v>
      </c>
      <c r="I15" s="29"/>
      <c r="J15" s="37"/>
    </row>
    <row r="16" spans="2:10" ht="20.100000000000001" customHeight="1" x14ac:dyDescent="0.5">
      <c r="B16" s="52"/>
      <c r="C16" s="11">
        <v>12</v>
      </c>
      <c r="D16" s="2" t="s">
        <v>13</v>
      </c>
      <c r="E16" s="11" t="s">
        <v>3</v>
      </c>
      <c r="F16" s="11">
        <v>17</v>
      </c>
      <c r="G16" s="36">
        <f t="shared" si="0"/>
        <v>1</v>
      </c>
      <c r="H16" s="36">
        <f t="shared" si="1"/>
        <v>18</v>
      </c>
      <c r="I16" s="29"/>
      <c r="J16" s="37"/>
    </row>
    <row r="17" spans="2:10" ht="20.100000000000001" customHeight="1" x14ac:dyDescent="0.5">
      <c r="B17" s="52"/>
      <c r="C17" s="11">
        <v>13</v>
      </c>
      <c r="D17" s="2" t="s">
        <v>14</v>
      </c>
      <c r="E17" s="11" t="s">
        <v>3</v>
      </c>
      <c r="F17" s="11">
        <v>2</v>
      </c>
      <c r="G17" s="36">
        <f t="shared" si="0"/>
        <v>1</v>
      </c>
      <c r="H17" s="36">
        <f t="shared" si="1"/>
        <v>3</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5.8666666666666663</v>
      </c>
      <c r="G20" s="36">
        <f t="shared" si="0"/>
        <v>1</v>
      </c>
      <c r="H20" s="36">
        <f t="shared" si="1"/>
        <v>6.8666666666666663</v>
      </c>
      <c r="I20" s="29"/>
      <c r="J20" s="37"/>
    </row>
    <row r="21" spans="2:10" ht="47.25" x14ac:dyDescent="0.5">
      <c r="B21" s="52"/>
      <c r="C21" s="11">
        <v>17</v>
      </c>
      <c r="D21" s="5" t="s">
        <v>32</v>
      </c>
      <c r="E21" s="14" t="s">
        <v>33</v>
      </c>
      <c r="F21" s="11">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300</v>
      </c>
      <c r="G34" s="36">
        <f t="shared" si="0"/>
        <v>15</v>
      </c>
      <c r="H34" s="36">
        <f t="shared" si="1"/>
        <v>315</v>
      </c>
      <c r="I34" s="29"/>
      <c r="J34" s="37"/>
    </row>
    <row r="35" spans="2:10" ht="20.100000000000001" customHeight="1" x14ac:dyDescent="0.25">
      <c r="B35" s="52"/>
      <c r="C35" s="11">
        <v>31</v>
      </c>
      <c r="D35" s="2" t="s">
        <v>71</v>
      </c>
      <c r="E35" s="11" t="s">
        <v>29</v>
      </c>
      <c r="F35" s="11">
        <v>140</v>
      </c>
      <c r="G35" s="36">
        <f t="shared" si="0"/>
        <v>7</v>
      </c>
      <c r="H35" s="36">
        <f t="shared" si="1"/>
        <v>147</v>
      </c>
      <c r="I35" s="29"/>
      <c r="J35" s="37"/>
    </row>
    <row r="36" spans="2:10" ht="31.5" x14ac:dyDescent="0.25">
      <c r="B36" s="52"/>
      <c r="C36" s="11">
        <v>32</v>
      </c>
      <c r="D36" s="16" t="s">
        <v>72</v>
      </c>
      <c r="E36" s="11" t="s">
        <v>29</v>
      </c>
      <c r="F36" s="11">
        <v>60</v>
      </c>
      <c r="G36" s="36">
        <f t="shared" si="0"/>
        <v>3</v>
      </c>
      <c r="H36" s="36">
        <f t="shared" si="1"/>
        <v>63</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16</v>
      </c>
      <c r="G40" s="36">
        <f t="shared" si="0"/>
        <v>1</v>
      </c>
      <c r="H40" s="36">
        <f t="shared" si="1"/>
        <v>17</v>
      </c>
      <c r="I40" s="29"/>
      <c r="J40" s="37"/>
    </row>
    <row r="41" spans="2:10" x14ac:dyDescent="0.25">
      <c r="B41" s="52"/>
      <c r="C41" s="11">
        <v>37</v>
      </c>
      <c r="D41" s="4" t="s">
        <v>76</v>
      </c>
      <c r="E41" s="11" t="s">
        <v>29</v>
      </c>
      <c r="F41" s="11">
        <v>50</v>
      </c>
      <c r="G41" s="36">
        <f t="shared" si="0"/>
        <v>3</v>
      </c>
      <c r="H41" s="36">
        <f t="shared" si="1"/>
        <v>53</v>
      </c>
      <c r="I41" s="29"/>
      <c r="J41" s="37"/>
    </row>
    <row r="42" spans="2:10" x14ac:dyDescent="0.25">
      <c r="B42" s="52"/>
      <c r="C42" s="11">
        <v>38</v>
      </c>
      <c r="D42" s="2" t="s">
        <v>77</v>
      </c>
      <c r="E42" s="11" t="s">
        <v>29</v>
      </c>
      <c r="F42" s="11">
        <v>50</v>
      </c>
      <c r="G42" s="36">
        <f t="shared" si="0"/>
        <v>3</v>
      </c>
      <c r="H42" s="36">
        <f t="shared" si="1"/>
        <v>53</v>
      </c>
      <c r="I42" s="29"/>
      <c r="J42" s="37"/>
    </row>
    <row r="43" spans="2:10" x14ac:dyDescent="0.25">
      <c r="B43" s="52"/>
      <c r="C43" s="11">
        <v>39</v>
      </c>
      <c r="D43" s="4" t="s">
        <v>37</v>
      </c>
      <c r="E43" s="11" t="s">
        <v>29</v>
      </c>
      <c r="F43" s="11">
        <v>60</v>
      </c>
      <c r="G43" s="36">
        <f t="shared" si="0"/>
        <v>3</v>
      </c>
      <c r="H43" s="36">
        <f t="shared" si="1"/>
        <v>63</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28515625" style="1" customWidth="1"/>
    <col min="8" max="8" width="8.7109375" style="1" customWidth="1"/>
    <col min="9" max="9" width="12.28515625" style="1" customWidth="1"/>
    <col min="10" max="10" width="10.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0.75" customHeight="1" x14ac:dyDescent="0.7">
      <c r="B3" s="52"/>
      <c r="C3" s="106" t="s">
        <v>177</v>
      </c>
      <c r="D3" s="182" t="s">
        <v>150</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25</v>
      </c>
      <c r="G5" s="26">
        <f>ROUNDUP(F5*5%,0)</f>
        <v>2</v>
      </c>
      <c r="H5" s="26">
        <f>F5+G5</f>
        <v>27</v>
      </c>
      <c r="I5" s="29"/>
      <c r="J5" s="37"/>
    </row>
    <row r="6" spans="2:10" ht="20.100000000000001" customHeight="1" x14ac:dyDescent="0.5">
      <c r="B6" s="52"/>
      <c r="C6" s="11">
        <v>2</v>
      </c>
      <c r="D6" s="2" t="s">
        <v>2</v>
      </c>
      <c r="E6" s="11" t="s">
        <v>3</v>
      </c>
      <c r="F6" s="22">
        <v>92</v>
      </c>
      <c r="G6" s="26">
        <f t="shared" ref="G6:G43" si="0">ROUNDUP(F6*5%,0)</f>
        <v>5</v>
      </c>
      <c r="H6" s="26">
        <f t="shared" ref="H6:H43" si="1">F6+G6</f>
        <v>97</v>
      </c>
      <c r="I6" s="29"/>
      <c r="J6" s="37"/>
    </row>
    <row r="7" spans="2:10" ht="20.100000000000001" customHeight="1" x14ac:dyDescent="0.5">
      <c r="B7" s="52"/>
      <c r="C7" s="11">
        <v>3</v>
      </c>
      <c r="D7" s="3" t="s">
        <v>4</v>
      </c>
      <c r="E7" s="11" t="s">
        <v>3</v>
      </c>
      <c r="F7" s="22">
        <v>74</v>
      </c>
      <c r="G7" s="26">
        <f t="shared" si="0"/>
        <v>4</v>
      </c>
      <c r="H7" s="26">
        <f t="shared" si="1"/>
        <v>78</v>
      </c>
      <c r="I7" s="29"/>
      <c r="J7" s="37"/>
    </row>
    <row r="8" spans="2:10" ht="20.100000000000001" customHeight="1" x14ac:dyDescent="0.5">
      <c r="B8" s="52"/>
      <c r="C8" s="11">
        <v>4</v>
      </c>
      <c r="D8" s="3" t="s">
        <v>5</v>
      </c>
      <c r="E8" s="11" t="s">
        <v>3</v>
      </c>
      <c r="F8" s="22">
        <v>18</v>
      </c>
      <c r="G8" s="26">
        <f t="shared" si="0"/>
        <v>1</v>
      </c>
      <c r="H8" s="26">
        <f t="shared" si="1"/>
        <v>19</v>
      </c>
      <c r="I8" s="29"/>
      <c r="J8" s="37"/>
    </row>
    <row r="9" spans="2:10" ht="20.100000000000001" customHeight="1" x14ac:dyDescent="0.5">
      <c r="B9" s="52"/>
      <c r="C9" s="11">
        <v>5</v>
      </c>
      <c r="D9" s="3" t="s">
        <v>6</v>
      </c>
      <c r="E9" s="11" t="s">
        <v>3</v>
      </c>
      <c r="F9" s="22">
        <v>23</v>
      </c>
      <c r="G9" s="26">
        <f t="shared" si="0"/>
        <v>2</v>
      </c>
      <c r="H9" s="26">
        <f t="shared" si="1"/>
        <v>25</v>
      </c>
      <c r="I9" s="29"/>
      <c r="J9" s="37"/>
    </row>
    <row r="10" spans="2:10" ht="20.100000000000001" customHeight="1" x14ac:dyDescent="0.5">
      <c r="B10" s="52"/>
      <c r="C10" s="11">
        <v>6</v>
      </c>
      <c r="D10" s="3" t="s">
        <v>7</v>
      </c>
      <c r="E10" s="11" t="s">
        <v>3</v>
      </c>
      <c r="F10" s="22">
        <v>6</v>
      </c>
      <c r="G10" s="26">
        <f t="shared" si="0"/>
        <v>1</v>
      </c>
      <c r="H10" s="26">
        <f t="shared" si="1"/>
        <v>7</v>
      </c>
      <c r="I10" s="29"/>
      <c r="J10" s="37"/>
    </row>
    <row r="11" spans="2:10" ht="20.100000000000001" customHeight="1" x14ac:dyDescent="0.5">
      <c r="B11" s="52"/>
      <c r="C11" s="11">
        <v>7</v>
      </c>
      <c r="D11" s="3" t="s">
        <v>8</v>
      </c>
      <c r="E11" s="11" t="s">
        <v>3</v>
      </c>
      <c r="F11" s="22">
        <v>2</v>
      </c>
      <c r="G11" s="26">
        <f t="shared" si="0"/>
        <v>1</v>
      </c>
      <c r="H11" s="26">
        <f t="shared" si="1"/>
        <v>3</v>
      </c>
      <c r="I11" s="29"/>
      <c r="J11" s="37"/>
    </row>
    <row r="12" spans="2:10" ht="20.100000000000001" customHeight="1" x14ac:dyDescent="0.5">
      <c r="B12" s="52"/>
      <c r="C12" s="11">
        <v>8</v>
      </c>
      <c r="D12" s="4" t="s">
        <v>9</v>
      </c>
      <c r="E12" s="11" t="s">
        <v>3</v>
      </c>
      <c r="F12" s="6">
        <v>14</v>
      </c>
      <c r="G12" s="26">
        <f t="shared" si="0"/>
        <v>1</v>
      </c>
      <c r="H12" s="26">
        <f t="shared" si="1"/>
        <v>15</v>
      </c>
      <c r="I12" s="29"/>
      <c r="J12" s="37"/>
    </row>
    <row r="13" spans="2:10" ht="20.100000000000001" customHeight="1" x14ac:dyDescent="0.5">
      <c r="B13" s="52"/>
      <c r="C13" s="11">
        <v>9</v>
      </c>
      <c r="D13" s="4" t="s">
        <v>10</v>
      </c>
      <c r="E13" s="11" t="s">
        <v>3</v>
      </c>
      <c r="F13" s="6">
        <v>6</v>
      </c>
      <c r="G13" s="26">
        <f t="shared" si="0"/>
        <v>1</v>
      </c>
      <c r="H13" s="26">
        <f t="shared" si="1"/>
        <v>7</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143</v>
      </c>
      <c r="G15" s="26">
        <f t="shared" si="0"/>
        <v>8</v>
      </c>
      <c r="H15" s="26">
        <f t="shared" si="1"/>
        <v>151</v>
      </c>
      <c r="I15" s="29"/>
      <c r="J15" s="37"/>
    </row>
    <row r="16" spans="2:10" ht="20.100000000000001" customHeight="1" x14ac:dyDescent="0.5">
      <c r="B16" s="52"/>
      <c r="C16" s="11">
        <v>12</v>
      </c>
      <c r="D16" s="2" t="s">
        <v>13</v>
      </c>
      <c r="E16" s="11" t="s">
        <v>3</v>
      </c>
      <c r="F16" s="22">
        <v>45</v>
      </c>
      <c r="G16" s="26">
        <f t="shared" si="0"/>
        <v>3</v>
      </c>
      <c r="H16" s="26">
        <f t="shared" si="1"/>
        <v>48</v>
      </c>
      <c r="I16" s="29"/>
      <c r="J16" s="37"/>
    </row>
    <row r="17" spans="2:10" ht="20.100000000000001" customHeight="1" x14ac:dyDescent="0.5">
      <c r="B17" s="52"/>
      <c r="C17" s="11">
        <v>13</v>
      </c>
      <c r="D17" s="2" t="s">
        <v>14</v>
      </c>
      <c r="E17" s="11" t="s">
        <v>3</v>
      </c>
      <c r="F17" s="22">
        <v>6</v>
      </c>
      <c r="G17" s="26">
        <f t="shared" si="0"/>
        <v>1</v>
      </c>
      <c r="H17" s="26">
        <f t="shared" si="1"/>
        <v>7</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21.866666666666667</v>
      </c>
      <c r="G20" s="26">
        <f t="shared" si="0"/>
        <v>2</v>
      </c>
      <c r="H20" s="26">
        <f t="shared" si="1"/>
        <v>23.866666666666667</v>
      </c>
      <c r="I20" s="29"/>
      <c r="J20" s="37"/>
    </row>
    <row r="21" spans="2:10" ht="47.25" x14ac:dyDescent="0.5">
      <c r="B21" s="52"/>
      <c r="C21" s="11">
        <v>17</v>
      </c>
      <c r="D21" s="5" t="s">
        <v>32</v>
      </c>
      <c r="E21" s="14" t="s">
        <v>33</v>
      </c>
      <c r="F21" s="23">
        <v>2</v>
      </c>
      <c r="G21" s="26">
        <f t="shared" si="0"/>
        <v>1</v>
      </c>
      <c r="H21" s="26">
        <f t="shared" si="1"/>
        <v>3</v>
      </c>
      <c r="I21" s="29"/>
      <c r="J21" s="37"/>
    </row>
    <row r="22" spans="2:10" ht="20.100000000000001" customHeight="1" x14ac:dyDescent="0.5">
      <c r="B22" s="52"/>
      <c r="C22" s="11">
        <v>18</v>
      </c>
      <c r="D22" s="2" t="s">
        <v>17</v>
      </c>
      <c r="E22" s="11" t="s">
        <v>3</v>
      </c>
      <c r="F22" s="22">
        <v>2</v>
      </c>
      <c r="G22" s="26">
        <f t="shared" si="0"/>
        <v>1</v>
      </c>
      <c r="H22" s="26">
        <f t="shared" si="1"/>
        <v>3</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0</v>
      </c>
      <c r="G25" s="26">
        <f t="shared" si="0"/>
        <v>0</v>
      </c>
      <c r="H25" s="26">
        <f t="shared" si="1"/>
        <v>0</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1</v>
      </c>
      <c r="G27" s="26">
        <f t="shared" si="0"/>
        <v>1</v>
      </c>
      <c r="H27" s="26">
        <f t="shared" si="1"/>
        <v>2</v>
      </c>
      <c r="I27" s="29"/>
      <c r="J27" s="37"/>
    </row>
    <row r="28" spans="2:10" ht="20.100000000000001" customHeight="1" x14ac:dyDescent="0.5">
      <c r="B28" s="52"/>
      <c r="C28" s="11">
        <v>24</v>
      </c>
      <c r="D28" s="2" t="s">
        <v>23</v>
      </c>
      <c r="E28" s="11" t="s">
        <v>3</v>
      </c>
      <c r="F28" s="22">
        <v>2</v>
      </c>
      <c r="G28" s="26">
        <f t="shared" si="0"/>
        <v>1</v>
      </c>
      <c r="H28" s="26">
        <f t="shared" si="1"/>
        <v>3</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25">
      <c r="B30" s="52"/>
      <c r="C30" s="11">
        <v>26</v>
      </c>
      <c r="D30" s="2" t="s">
        <v>25</v>
      </c>
      <c r="E30" s="11" t="s">
        <v>3</v>
      </c>
      <c r="F30" s="22">
        <v>1</v>
      </c>
      <c r="G30" s="26">
        <f t="shared" si="0"/>
        <v>1</v>
      </c>
      <c r="H30" s="26">
        <f t="shared" si="1"/>
        <v>2</v>
      </c>
      <c r="I30" s="29"/>
      <c r="J30" s="37"/>
    </row>
    <row r="31" spans="2:10" ht="20.100000000000001" customHeight="1" x14ac:dyDescent="0.25">
      <c r="B31" s="52"/>
      <c r="C31" s="11">
        <v>27</v>
      </c>
      <c r="D31" s="2" t="s">
        <v>26</v>
      </c>
      <c r="E31" s="11" t="s">
        <v>3</v>
      </c>
      <c r="F31" s="22">
        <v>2</v>
      </c>
      <c r="G31" s="26">
        <f t="shared" si="0"/>
        <v>1</v>
      </c>
      <c r="H31" s="26">
        <f t="shared" si="1"/>
        <v>3</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1240</v>
      </c>
      <c r="G34" s="26">
        <f t="shared" si="0"/>
        <v>62</v>
      </c>
      <c r="H34" s="26">
        <f t="shared" si="1"/>
        <v>1302</v>
      </c>
      <c r="I34" s="29"/>
      <c r="J34" s="37"/>
    </row>
    <row r="35" spans="2:10" ht="20.100000000000001" customHeight="1" x14ac:dyDescent="0.25">
      <c r="B35" s="52"/>
      <c r="C35" s="11">
        <v>31</v>
      </c>
      <c r="D35" s="2" t="s">
        <v>71</v>
      </c>
      <c r="E35" s="11" t="s">
        <v>29</v>
      </c>
      <c r="F35" s="22">
        <v>400</v>
      </c>
      <c r="G35" s="26">
        <f t="shared" si="0"/>
        <v>20</v>
      </c>
      <c r="H35" s="26">
        <f t="shared" si="1"/>
        <v>420</v>
      </c>
      <c r="I35" s="29"/>
      <c r="J35" s="37"/>
    </row>
    <row r="36" spans="2:10" ht="31.5" x14ac:dyDescent="0.25">
      <c r="B36" s="52"/>
      <c r="C36" s="11">
        <v>32</v>
      </c>
      <c r="D36" s="16" t="s">
        <v>72</v>
      </c>
      <c r="E36" s="11" t="s">
        <v>29</v>
      </c>
      <c r="F36" s="24">
        <v>100</v>
      </c>
      <c r="G36" s="26">
        <f t="shared" si="0"/>
        <v>5</v>
      </c>
      <c r="H36" s="26">
        <f t="shared" si="1"/>
        <v>105</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60</v>
      </c>
      <c r="G38" s="26">
        <f t="shared" si="0"/>
        <v>3</v>
      </c>
      <c r="H38" s="26">
        <f t="shared" si="1"/>
        <v>63</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32</v>
      </c>
      <c r="G40" s="26">
        <f t="shared" si="0"/>
        <v>2</v>
      </c>
      <c r="H40" s="26">
        <f t="shared" si="1"/>
        <v>34</v>
      </c>
      <c r="I40" s="29"/>
      <c r="J40" s="37"/>
    </row>
    <row r="41" spans="2:10" x14ac:dyDescent="0.25">
      <c r="B41" s="52"/>
      <c r="C41" s="11">
        <v>37</v>
      </c>
      <c r="D41" s="4" t="s">
        <v>76</v>
      </c>
      <c r="E41" s="11" t="s">
        <v>29</v>
      </c>
      <c r="F41" s="6">
        <v>60</v>
      </c>
      <c r="G41" s="26">
        <f t="shared" si="0"/>
        <v>3</v>
      </c>
      <c r="H41" s="26">
        <f t="shared" si="1"/>
        <v>63</v>
      </c>
      <c r="I41" s="29"/>
      <c r="J41" s="37"/>
    </row>
    <row r="42" spans="2:10" x14ac:dyDescent="0.25">
      <c r="B42" s="52"/>
      <c r="C42" s="11">
        <v>38</v>
      </c>
      <c r="D42" s="2" t="s">
        <v>77</v>
      </c>
      <c r="E42" s="11" t="s">
        <v>29</v>
      </c>
      <c r="F42" s="22">
        <v>120</v>
      </c>
      <c r="G42" s="26">
        <f t="shared" si="0"/>
        <v>6</v>
      </c>
      <c r="H42" s="26">
        <f t="shared" si="1"/>
        <v>126</v>
      </c>
      <c r="I42" s="29"/>
      <c r="J42" s="37"/>
    </row>
    <row r="43" spans="2:10" x14ac:dyDescent="0.25">
      <c r="B43" s="52"/>
      <c r="C43" s="11">
        <v>39</v>
      </c>
      <c r="D43" s="4" t="s">
        <v>37</v>
      </c>
      <c r="E43" s="11" t="s">
        <v>29</v>
      </c>
      <c r="F43" s="6">
        <v>160</v>
      </c>
      <c r="G43" s="26">
        <f t="shared" si="0"/>
        <v>8</v>
      </c>
      <c r="H43" s="26">
        <f t="shared" si="1"/>
        <v>168</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7109375" style="1" customWidth="1"/>
    <col min="8" max="8" width="8.7109375" style="1" customWidth="1"/>
    <col min="9" max="9" width="12.28515625" style="1" customWidth="1"/>
    <col min="10" max="10" width="12.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8.5" customHeight="1" x14ac:dyDescent="0.7">
      <c r="B3" s="52"/>
      <c r="C3" s="109" t="s">
        <v>177</v>
      </c>
      <c r="D3" s="182" t="s">
        <v>151</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13</v>
      </c>
      <c r="G5" s="36">
        <f>ROUNDUP(F5*5%,0)</f>
        <v>1</v>
      </c>
      <c r="H5" s="36">
        <f>F5+G5</f>
        <v>14</v>
      </c>
      <c r="I5" s="29"/>
      <c r="J5" s="37"/>
    </row>
    <row r="6" spans="2:10" ht="20.100000000000001" customHeight="1" x14ac:dyDescent="0.5">
      <c r="B6" s="52"/>
      <c r="C6" s="11">
        <v>2</v>
      </c>
      <c r="D6" s="2" t="s">
        <v>2</v>
      </c>
      <c r="E6" s="11" t="s">
        <v>3</v>
      </c>
      <c r="F6" s="11">
        <v>44</v>
      </c>
      <c r="G6" s="36">
        <f t="shared" ref="G6:G43" si="0">ROUNDUP(F6*5%,0)</f>
        <v>3</v>
      </c>
      <c r="H6" s="36">
        <f t="shared" ref="H6:H43" si="1">F6+G6</f>
        <v>47</v>
      </c>
      <c r="I6" s="29"/>
      <c r="J6" s="37"/>
    </row>
    <row r="7" spans="2:10" ht="20.100000000000001" customHeight="1" x14ac:dyDescent="0.5">
      <c r="B7" s="52"/>
      <c r="C7" s="11">
        <v>3</v>
      </c>
      <c r="D7" s="3" t="s">
        <v>4</v>
      </c>
      <c r="E7" s="11" t="s">
        <v>3</v>
      </c>
      <c r="F7" s="11">
        <v>30</v>
      </c>
      <c r="G7" s="36">
        <f t="shared" si="0"/>
        <v>2</v>
      </c>
      <c r="H7" s="36">
        <f t="shared" si="1"/>
        <v>32</v>
      </c>
      <c r="I7" s="29"/>
      <c r="J7" s="37"/>
    </row>
    <row r="8" spans="2:10" ht="20.100000000000001" customHeight="1" x14ac:dyDescent="0.5">
      <c r="B8" s="52"/>
      <c r="C8" s="11">
        <v>4</v>
      </c>
      <c r="D8" s="3" t="s">
        <v>5</v>
      </c>
      <c r="E8" s="11" t="s">
        <v>3</v>
      </c>
      <c r="F8" s="11">
        <v>14</v>
      </c>
      <c r="G8" s="36">
        <f t="shared" si="0"/>
        <v>1</v>
      </c>
      <c r="H8" s="36">
        <f t="shared" si="1"/>
        <v>15</v>
      </c>
      <c r="I8" s="29"/>
      <c r="J8" s="37"/>
    </row>
    <row r="9" spans="2:10" ht="20.100000000000001" customHeight="1" x14ac:dyDescent="0.5">
      <c r="B9" s="52"/>
      <c r="C9" s="11">
        <v>5</v>
      </c>
      <c r="D9" s="3" t="s">
        <v>6</v>
      </c>
      <c r="E9" s="11" t="s">
        <v>3</v>
      </c>
      <c r="F9" s="11">
        <v>11</v>
      </c>
      <c r="G9" s="36">
        <f t="shared" si="0"/>
        <v>1</v>
      </c>
      <c r="H9" s="36">
        <f t="shared" si="1"/>
        <v>12</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16</v>
      </c>
      <c r="G12" s="36">
        <f t="shared" si="0"/>
        <v>1</v>
      </c>
      <c r="H12" s="36">
        <f t="shared" si="1"/>
        <v>17</v>
      </c>
      <c r="I12" s="29"/>
      <c r="J12" s="37"/>
    </row>
    <row r="13" spans="2:10" ht="20.100000000000001" customHeight="1" x14ac:dyDescent="0.5">
      <c r="B13" s="52"/>
      <c r="C13" s="11">
        <v>9</v>
      </c>
      <c r="D13" s="4" t="s">
        <v>10</v>
      </c>
      <c r="E13" s="11" t="s">
        <v>3</v>
      </c>
      <c r="F13" s="11">
        <v>1</v>
      </c>
      <c r="G13" s="36">
        <f t="shared" si="0"/>
        <v>1</v>
      </c>
      <c r="H13" s="36">
        <f t="shared" si="1"/>
        <v>2</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74</v>
      </c>
      <c r="G15" s="36">
        <f t="shared" si="0"/>
        <v>4</v>
      </c>
      <c r="H15" s="36">
        <f t="shared" si="1"/>
        <v>78</v>
      </c>
      <c r="I15" s="29"/>
      <c r="J15" s="37"/>
    </row>
    <row r="16" spans="2:10" ht="20.100000000000001" customHeight="1" x14ac:dyDescent="0.5">
      <c r="B16" s="52"/>
      <c r="C16" s="11">
        <v>12</v>
      </c>
      <c r="D16" s="2" t="s">
        <v>13</v>
      </c>
      <c r="E16" s="11" t="s">
        <v>3</v>
      </c>
      <c r="F16" s="11">
        <v>29</v>
      </c>
      <c r="G16" s="36">
        <f t="shared" si="0"/>
        <v>2</v>
      </c>
      <c r="H16" s="36">
        <f t="shared" si="1"/>
        <v>31</v>
      </c>
      <c r="I16" s="29"/>
      <c r="J16" s="37"/>
    </row>
    <row r="17" spans="2:10" ht="20.100000000000001" customHeight="1" x14ac:dyDescent="0.5">
      <c r="B17" s="52"/>
      <c r="C17" s="11">
        <v>13</v>
      </c>
      <c r="D17" s="2" t="s">
        <v>14</v>
      </c>
      <c r="E17" s="11" t="s">
        <v>3</v>
      </c>
      <c r="F17" s="11">
        <v>1</v>
      </c>
      <c r="G17" s="36">
        <f t="shared" si="0"/>
        <v>1</v>
      </c>
      <c r="H17" s="36">
        <f t="shared" si="1"/>
        <v>2</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11.6</v>
      </c>
      <c r="G20" s="36">
        <f t="shared" si="0"/>
        <v>1</v>
      </c>
      <c r="H20" s="36">
        <f t="shared" si="1"/>
        <v>12.6</v>
      </c>
      <c r="I20" s="29"/>
      <c r="J20" s="37"/>
    </row>
    <row r="21" spans="2:10" ht="47.25" x14ac:dyDescent="0.5">
      <c r="B21" s="52"/>
      <c r="C21" s="11">
        <v>17</v>
      </c>
      <c r="D21" s="5" t="s">
        <v>32</v>
      </c>
      <c r="E21" s="14" t="s">
        <v>33</v>
      </c>
      <c r="F21" s="14">
        <v>2</v>
      </c>
      <c r="G21" s="36">
        <f t="shared" si="0"/>
        <v>1</v>
      </c>
      <c r="H21" s="36">
        <f t="shared" si="1"/>
        <v>3</v>
      </c>
      <c r="I21" s="29"/>
      <c r="J21" s="37"/>
    </row>
    <row r="22" spans="2:10" ht="20.100000000000001" customHeight="1" x14ac:dyDescent="0.5">
      <c r="B22" s="52"/>
      <c r="C22" s="11">
        <v>18</v>
      </c>
      <c r="D22" s="2" t="s">
        <v>17</v>
      </c>
      <c r="E22" s="11" t="s">
        <v>3</v>
      </c>
      <c r="F22" s="11">
        <v>2</v>
      </c>
      <c r="G22" s="36">
        <f t="shared" si="0"/>
        <v>1</v>
      </c>
      <c r="H22" s="36">
        <f t="shared" si="1"/>
        <v>3</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2</v>
      </c>
      <c r="G25" s="36">
        <f t="shared" si="0"/>
        <v>1</v>
      </c>
      <c r="H25" s="36">
        <f t="shared" si="1"/>
        <v>3</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4</v>
      </c>
      <c r="G28" s="36">
        <f t="shared" si="0"/>
        <v>1</v>
      </c>
      <c r="H28" s="36">
        <f t="shared" si="1"/>
        <v>5</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4</v>
      </c>
      <c r="G31" s="36">
        <f t="shared" si="0"/>
        <v>1</v>
      </c>
      <c r="H31" s="36">
        <f t="shared" si="1"/>
        <v>5</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580</v>
      </c>
      <c r="G34" s="36">
        <f t="shared" si="0"/>
        <v>29</v>
      </c>
      <c r="H34" s="36">
        <f t="shared" si="1"/>
        <v>609</v>
      </c>
      <c r="I34" s="29"/>
      <c r="J34" s="37"/>
    </row>
    <row r="35" spans="2:10" ht="20.100000000000001" customHeight="1" x14ac:dyDescent="0.25">
      <c r="B35" s="52"/>
      <c r="C35" s="11">
        <v>31</v>
      </c>
      <c r="D35" s="2" t="s">
        <v>71</v>
      </c>
      <c r="E35" s="11" t="s">
        <v>29</v>
      </c>
      <c r="F35" s="11">
        <v>290</v>
      </c>
      <c r="G35" s="36">
        <f t="shared" si="0"/>
        <v>15</v>
      </c>
      <c r="H35" s="36">
        <f t="shared" si="1"/>
        <v>305</v>
      </c>
      <c r="I35" s="29"/>
      <c r="J35" s="37"/>
    </row>
    <row r="36" spans="2:10" ht="31.5" x14ac:dyDescent="0.25">
      <c r="B36" s="52"/>
      <c r="C36" s="11">
        <v>32</v>
      </c>
      <c r="D36" s="16" t="s">
        <v>72</v>
      </c>
      <c r="E36" s="11" t="s">
        <v>29</v>
      </c>
      <c r="F36" s="11">
        <v>160</v>
      </c>
      <c r="G36" s="36">
        <f t="shared" si="0"/>
        <v>8</v>
      </c>
      <c r="H36" s="36">
        <f t="shared" si="1"/>
        <v>168</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32</v>
      </c>
      <c r="G40" s="36">
        <f t="shared" si="0"/>
        <v>2</v>
      </c>
      <c r="H40" s="36">
        <f t="shared" si="1"/>
        <v>34</v>
      </c>
      <c r="I40" s="29"/>
      <c r="J40" s="37"/>
    </row>
    <row r="41" spans="2:10" x14ac:dyDescent="0.25">
      <c r="B41" s="52"/>
      <c r="C41" s="11">
        <v>37</v>
      </c>
      <c r="D41" s="4" t="s">
        <v>76</v>
      </c>
      <c r="E41" s="11" t="s">
        <v>29</v>
      </c>
      <c r="F41" s="11">
        <v>100</v>
      </c>
      <c r="G41" s="36">
        <f t="shared" si="0"/>
        <v>5</v>
      </c>
      <c r="H41" s="36">
        <f t="shared" si="1"/>
        <v>105</v>
      </c>
      <c r="I41" s="29"/>
      <c r="J41" s="37"/>
    </row>
    <row r="42" spans="2:10" x14ac:dyDescent="0.25">
      <c r="B42" s="52"/>
      <c r="C42" s="11">
        <v>38</v>
      </c>
      <c r="D42" s="2" t="s">
        <v>77</v>
      </c>
      <c r="E42" s="11" t="s">
        <v>29</v>
      </c>
      <c r="F42" s="11">
        <v>100</v>
      </c>
      <c r="G42" s="36">
        <f t="shared" si="0"/>
        <v>5</v>
      </c>
      <c r="H42" s="36">
        <f t="shared" si="1"/>
        <v>105</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5.140625" style="1" customWidth="1"/>
    <col min="8" max="8" width="8.7109375" style="1" customWidth="1"/>
    <col min="9" max="9" width="12.28515625" style="1" customWidth="1"/>
    <col min="10" max="10" width="11.140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2.25" customHeight="1" x14ac:dyDescent="0.7">
      <c r="B3" s="52"/>
      <c r="C3" s="109" t="s">
        <v>177</v>
      </c>
      <c r="D3" s="182" t="s">
        <v>152</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12</v>
      </c>
      <c r="G5" s="61">
        <f>ROUNDUP(F5*5%,0)</f>
        <v>1</v>
      </c>
      <c r="H5" s="61">
        <f>F5+G5</f>
        <v>13</v>
      </c>
      <c r="I5" s="29"/>
      <c r="J5" s="37"/>
    </row>
    <row r="6" spans="2:10" ht="20.100000000000001" customHeight="1" x14ac:dyDescent="0.5">
      <c r="B6" s="52"/>
      <c r="C6" s="11">
        <v>2</v>
      </c>
      <c r="D6" s="2" t="s">
        <v>2</v>
      </c>
      <c r="E6" s="11" t="s">
        <v>3</v>
      </c>
      <c r="F6" s="11">
        <v>40</v>
      </c>
      <c r="G6" s="61">
        <f t="shared" ref="G6:G43" si="0">ROUNDUP(F6*5%,0)</f>
        <v>2</v>
      </c>
      <c r="H6" s="61">
        <f t="shared" ref="H6:H43" si="1">F6+G6</f>
        <v>42</v>
      </c>
      <c r="I6" s="29"/>
      <c r="J6" s="37"/>
    </row>
    <row r="7" spans="2:10" ht="20.100000000000001" customHeight="1" x14ac:dyDescent="0.5">
      <c r="B7" s="52"/>
      <c r="C7" s="11">
        <v>3</v>
      </c>
      <c r="D7" s="3" t="s">
        <v>4</v>
      </c>
      <c r="E7" s="11" t="s">
        <v>3</v>
      </c>
      <c r="F7" s="11">
        <v>33</v>
      </c>
      <c r="G7" s="61">
        <f t="shared" si="0"/>
        <v>2</v>
      </c>
      <c r="H7" s="61">
        <f t="shared" si="1"/>
        <v>35</v>
      </c>
      <c r="I7" s="29"/>
      <c r="J7" s="37"/>
    </row>
    <row r="8" spans="2:10" ht="20.100000000000001" customHeight="1" x14ac:dyDescent="0.5">
      <c r="B8" s="52"/>
      <c r="C8" s="11">
        <v>4</v>
      </c>
      <c r="D8" s="3" t="s">
        <v>5</v>
      </c>
      <c r="E8" s="11" t="s">
        <v>3</v>
      </c>
      <c r="F8" s="11">
        <v>8</v>
      </c>
      <c r="G8" s="61">
        <f t="shared" si="0"/>
        <v>1</v>
      </c>
      <c r="H8" s="61">
        <f t="shared" si="1"/>
        <v>9</v>
      </c>
      <c r="I8" s="29"/>
      <c r="J8" s="37"/>
    </row>
    <row r="9" spans="2:10" ht="20.100000000000001" customHeight="1" x14ac:dyDescent="0.5">
      <c r="B9" s="52"/>
      <c r="C9" s="11">
        <v>5</v>
      </c>
      <c r="D9" s="3" t="s">
        <v>6</v>
      </c>
      <c r="E9" s="11" t="s">
        <v>3</v>
      </c>
      <c r="F9" s="11">
        <v>10</v>
      </c>
      <c r="G9" s="61">
        <f t="shared" si="0"/>
        <v>1</v>
      </c>
      <c r="H9" s="61">
        <f t="shared" si="1"/>
        <v>11</v>
      </c>
      <c r="I9" s="29"/>
      <c r="J9" s="37"/>
    </row>
    <row r="10" spans="2:10" ht="20.100000000000001" customHeight="1" x14ac:dyDescent="0.5">
      <c r="B10" s="52"/>
      <c r="C10" s="11">
        <v>6</v>
      </c>
      <c r="D10" s="3" t="s">
        <v>7</v>
      </c>
      <c r="E10" s="11" t="s">
        <v>3</v>
      </c>
      <c r="F10" s="6">
        <v>3</v>
      </c>
      <c r="G10" s="61">
        <f t="shared" si="0"/>
        <v>1</v>
      </c>
      <c r="H10" s="61">
        <f t="shared" si="1"/>
        <v>4</v>
      </c>
      <c r="I10" s="29"/>
      <c r="J10" s="37"/>
    </row>
    <row r="11" spans="2:10" ht="20.100000000000001" customHeight="1" x14ac:dyDescent="0.5">
      <c r="B11" s="52"/>
      <c r="C11" s="11">
        <v>7</v>
      </c>
      <c r="D11" s="3" t="s">
        <v>8</v>
      </c>
      <c r="E11" s="11" t="s">
        <v>3</v>
      </c>
      <c r="F11" s="6">
        <v>3</v>
      </c>
      <c r="G11" s="61">
        <f t="shared" si="0"/>
        <v>1</v>
      </c>
      <c r="H11" s="61">
        <f t="shared" si="1"/>
        <v>4</v>
      </c>
      <c r="I11" s="29"/>
      <c r="J11" s="37"/>
    </row>
    <row r="12" spans="2:10" ht="20.100000000000001" customHeight="1" x14ac:dyDescent="0.5">
      <c r="B12" s="52"/>
      <c r="C12" s="11">
        <v>8</v>
      </c>
      <c r="D12" s="4" t="s">
        <v>9</v>
      </c>
      <c r="E12" s="11" t="s">
        <v>3</v>
      </c>
      <c r="F12" s="6">
        <v>8</v>
      </c>
      <c r="G12" s="61">
        <f t="shared" si="0"/>
        <v>1</v>
      </c>
      <c r="H12" s="61">
        <f t="shared" si="1"/>
        <v>9</v>
      </c>
      <c r="I12" s="29"/>
      <c r="J12" s="37"/>
    </row>
    <row r="13" spans="2:10" ht="20.100000000000001" customHeight="1" x14ac:dyDescent="0.5">
      <c r="B13" s="52"/>
      <c r="C13" s="11">
        <v>9</v>
      </c>
      <c r="D13" s="4" t="s">
        <v>10</v>
      </c>
      <c r="E13" s="11" t="s">
        <v>3</v>
      </c>
      <c r="F13" s="6">
        <v>3</v>
      </c>
      <c r="G13" s="61">
        <f t="shared" si="0"/>
        <v>1</v>
      </c>
      <c r="H13" s="61">
        <f t="shared" si="1"/>
        <v>4</v>
      </c>
      <c r="I13" s="29"/>
      <c r="J13" s="37"/>
    </row>
    <row r="14" spans="2:10" ht="20.100000000000001" customHeight="1" x14ac:dyDescent="0.5">
      <c r="B14" s="52"/>
      <c r="C14" s="11">
        <v>10</v>
      </c>
      <c r="D14" s="2" t="s">
        <v>11</v>
      </c>
      <c r="E14" s="11" t="s">
        <v>3</v>
      </c>
      <c r="F14" s="11">
        <v>1</v>
      </c>
      <c r="G14" s="61">
        <f t="shared" si="0"/>
        <v>1</v>
      </c>
      <c r="H14" s="61">
        <f t="shared" si="1"/>
        <v>2</v>
      </c>
      <c r="I14" s="29"/>
      <c r="J14" s="37"/>
    </row>
    <row r="15" spans="2:10" ht="20.100000000000001" customHeight="1" x14ac:dyDescent="0.5">
      <c r="B15" s="52"/>
      <c r="C15" s="11">
        <v>11</v>
      </c>
      <c r="D15" s="2" t="s">
        <v>12</v>
      </c>
      <c r="E15" s="11" t="s">
        <v>3</v>
      </c>
      <c r="F15" s="11">
        <v>68</v>
      </c>
      <c r="G15" s="61">
        <f t="shared" si="0"/>
        <v>4</v>
      </c>
      <c r="H15" s="61">
        <f t="shared" si="1"/>
        <v>72</v>
      </c>
      <c r="I15" s="29"/>
      <c r="J15" s="37"/>
    </row>
    <row r="16" spans="2:10" ht="20.100000000000001" customHeight="1" x14ac:dyDescent="0.5">
      <c r="B16" s="52"/>
      <c r="C16" s="11">
        <v>12</v>
      </c>
      <c r="D16" s="2" t="s">
        <v>13</v>
      </c>
      <c r="E16" s="11" t="s">
        <v>3</v>
      </c>
      <c r="F16" s="11">
        <v>24</v>
      </c>
      <c r="G16" s="61">
        <f t="shared" si="0"/>
        <v>2</v>
      </c>
      <c r="H16" s="61">
        <f t="shared" si="1"/>
        <v>26</v>
      </c>
      <c r="I16" s="29"/>
      <c r="J16" s="37"/>
    </row>
    <row r="17" spans="2:10" ht="20.100000000000001" customHeight="1" x14ac:dyDescent="0.5">
      <c r="B17" s="52"/>
      <c r="C17" s="11">
        <v>13</v>
      </c>
      <c r="D17" s="2" t="s">
        <v>14</v>
      </c>
      <c r="E17" s="11" t="s">
        <v>3</v>
      </c>
      <c r="F17" s="11">
        <v>3</v>
      </c>
      <c r="G17" s="61">
        <f t="shared" si="0"/>
        <v>1</v>
      </c>
      <c r="H17" s="61">
        <f t="shared" si="1"/>
        <v>4</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11.066666666666666</v>
      </c>
      <c r="G20" s="61">
        <f t="shared" si="0"/>
        <v>1</v>
      </c>
      <c r="H20" s="61">
        <f t="shared" si="1"/>
        <v>12.066666666666666</v>
      </c>
      <c r="I20" s="29"/>
      <c r="J20" s="37"/>
    </row>
    <row r="21" spans="2:10" ht="47.25" x14ac:dyDescent="0.5">
      <c r="B21" s="52"/>
      <c r="C21" s="11">
        <v>17</v>
      </c>
      <c r="D21" s="5" t="s">
        <v>32</v>
      </c>
      <c r="E21" s="14" t="s">
        <v>33</v>
      </c>
      <c r="F21" s="11">
        <v>1</v>
      </c>
      <c r="G21" s="61">
        <f t="shared" si="0"/>
        <v>1</v>
      </c>
      <c r="H21" s="61">
        <f t="shared" si="1"/>
        <v>2</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0</v>
      </c>
      <c r="G27" s="61">
        <f t="shared" si="0"/>
        <v>0</v>
      </c>
      <c r="H27" s="61">
        <f t="shared" si="1"/>
        <v>0</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25">
      <c r="B30" s="52"/>
      <c r="C30" s="11">
        <v>26</v>
      </c>
      <c r="D30" s="2" t="s">
        <v>25</v>
      </c>
      <c r="E30" s="11" t="s">
        <v>3</v>
      </c>
      <c r="F30" s="11">
        <v>0</v>
      </c>
      <c r="G30" s="61">
        <f t="shared" si="0"/>
        <v>0</v>
      </c>
      <c r="H30" s="61">
        <f t="shared" si="1"/>
        <v>0</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630</v>
      </c>
      <c r="G34" s="61">
        <f t="shared" si="0"/>
        <v>32</v>
      </c>
      <c r="H34" s="61">
        <f t="shared" si="1"/>
        <v>662</v>
      </c>
      <c r="I34" s="29"/>
      <c r="J34" s="37"/>
    </row>
    <row r="35" spans="2:10" ht="20.100000000000001" customHeight="1" x14ac:dyDescent="0.25">
      <c r="B35" s="52"/>
      <c r="C35" s="11">
        <v>31</v>
      </c>
      <c r="D35" s="2" t="s">
        <v>71</v>
      </c>
      <c r="E35" s="11" t="s">
        <v>29</v>
      </c>
      <c r="F35" s="11">
        <v>200</v>
      </c>
      <c r="G35" s="61">
        <f t="shared" si="0"/>
        <v>10</v>
      </c>
      <c r="H35" s="61">
        <f t="shared" si="1"/>
        <v>210</v>
      </c>
      <c r="I35" s="29"/>
      <c r="J35" s="37"/>
    </row>
    <row r="36" spans="2:10" ht="31.5" x14ac:dyDescent="0.25">
      <c r="B36" s="52"/>
      <c r="C36" s="11">
        <v>32</v>
      </c>
      <c r="D36" s="16" t="s">
        <v>72</v>
      </c>
      <c r="E36" s="11" t="s">
        <v>29</v>
      </c>
      <c r="F36" s="6">
        <v>100</v>
      </c>
      <c r="G36" s="61">
        <f t="shared" si="0"/>
        <v>5</v>
      </c>
      <c r="H36" s="61">
        <f t="shared" si="1"/>
        <v>105</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0</v>
      </c>
      <c r="G38" s="61">
        <f t="shared" si="0"/>
        <v>0</v>
      </c>
      <c r="H38" s="61">
        <f t="shared" si="1"/>
        <v>0</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16</v>
      </c>
      <c r="G40" s="61">
        <f t="shared" si="0"/>
        <v>1</v>
      </c>
      <c r="H40" s="61">
        <f t="shared" si="1"/>
        <v>17</v>
      </c>
      <c r="I40" s="29"/>
      <c r="J40" s="37"/>
    </row>
    <row r="41" spans="2:10" x14ac:dyDescent="0.25">
      <c r="B41" s="52"/>
      <c r="C41" s="11">
        <v>37</v>
      </c>
      <c r="D41" s="4" t="s">
        <v>76</v>
      </c>
      <c r="E41" s="11" t="s">
        <v>29</v>
      </c>
      <c r="F41" s="6">
        <v>60</v>
      </c>
      <c r="G41" s="61">
        <f t="shared" si="0"/>
        <v>3</v>
      </c>
      <c r="H41" s="61">
        <f t="shared" si="1"/>
        <v>63</v>
      </c>
      <c r="I41" s="29"/>
      <c r="J41" s="37"/>
    </row>
    <row r="42" spans="2:10" x14ac:dyDescent="0.25">
      <c r="B42" s="52"/>
      <c r="C42" s="11">
        <v>38</v>
      </c>
      <c r="D42" s="2" t="s">
        <v>77</v>
      </c>
      <c r="E42" s="11" t="s">
        <v>29</v>
      </c>
      <c r="F42" s="6">
        <v>70</v>
      </c>
      <c r="G42" s="61">
        <f t="shared" si="0"/>
        <v>4</v>
      </c>
      <c r="H42" s="61">
        <f t="shared" si="1"/>
        <v>74</v>
      </c>
      <c r="I42" s="29"/>
      <c r="J42" s="37"/>
    </row>
    <row r="43" spans="2:10" x14ac:dyDescent="0.25">
      <c r="B43" s="52"/>
      <c r="C43" s="11">
        <v>39</v>
      </c>
      <c r="D43" s="4" t="s">
        <v>37</v>
      </c>
      <c r="E43" s="11" t="s">
        <v>29</v>
      </c>
      <c r="F43" s="6">
        <v>100</v>
      </c>
      <c r="G43" s="61">
        <f t="shared" si="0"/>
        <v>5</v>
      </c>
      <c r="H43" s="61">
        <f t="shared" si="1"/>
        <v>105</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A47"/>
  <sheetViews>
    <sheetView workbookViewId="0">
      <pane xSplit="5" ySplit="7" topLeftCell="AX11" activePane="bottomRight" state="frozen"/>
      <selection pane="topRight" activeCell="F1" sqref="F1"/>
      <selection pane="bottomLeft" activeCell="A8" sqref="A8"/>
      <selection pane="bottomRight" activeCell="D21" sqref="D21"/>
    </sheetView>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13" width="8.7109375" style="1" customWidth="1"/>
    <col min="14" max="15" width="8.7109375" style="156" customWidth="1"/>
    <col min="16" max="32" width="8.7109375" style="1" customWidth="1"/>
    <col min="33" max="34" width="8.7109375" style="118" customWidth="1"/>
    <col min="35" max="49" width="8.7109375" style="1" customWidth="1"/>
    <col min="50" max="52" width="8.7109375" style="118" customWidth="1"/>
    <col min="53" max="53" width="10.42578125" style="1" customWidth="1"/>
    <col min="54" max="16384" width="8.7109375" style="1"/>
  </cols>
  <sheetData>
    <row r="3" spans="3:53" ht="47.45" customHeight="1" x14ac:dyDescent="0.25">
      <c r="C3" s="181" t="s">
        <v>38</v>
      </c>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row>
    <row r="4" spans="3:53" s="141" customFormat="1" ht="35.25" hidden="1" customHeight="1" x14ac:dyDescent="0.25">
      <c r="C4" s="131"/>
      <c r="D4" s="132"/>
      <c r="E4" s="13"/>
      <c r="F4" s="127">
        <v>1</v>
      </c>
      <c r="G4" s="127">
        <v>6</v>
      </c>
      <c r="H4" s="127">
        <v>10</v>
      </c>
      <c r="I4" s="127">
        <v>21</v>
      </c>
      <c r="J4" s="127">
        <v>23</v>
      </c>
      <c r="K4" s="127">
        <v>25</v>
      </c>
      <c r="L4" s="127">
        <v>33</v>
      </c>
      <c r="M4" s="127">
        <v>37</v>
      </c>
      <c r="N4" s="153"/>
      <c r="O4" s="153"/>
      <c r="P4" s="129">
        <v>3</v>
      </c>
      <c r="Q4" s="129">
        <v>9</v>
      </c>
      <c r="R4" s="129">
        <v>11</v>
      </c>
      <c r="S4" s="129">
        <v>12</v>
      </c>
      <c r="T4" s="129">
        <v>13</v>
      </c>
      <c r="U4" s="129">
        <v>15</v>
      </c>
      <c r="V4" s="129">
        <v>16</v>
      </c>
      <c r="W4" s="129">
        <v>22</v>
      </c>
      <c r="X4" s="129">
        <v>24</v>
      </c>
      <c r="Y4" s="129">
        <v>26</v>
      </c>
      <c r="Z4" s="129">
        <v>28</v>
      </c>
      <c r="AA4" s="129">
        <v>30</v>
      </c>
      <c r="AB4" s="129">
        <v>34</v>
      </c>
      <c r="AC4" s="129">
        <v>36</v>
      </c>
      <c r="AD4" s="129">
        <v>38</v>
      </c>
      <c r="AE4" s="129">
        <v>39</v>
      </c>
      <c r="AF4" s="129">
        <v>40</v>
      </c>
      <c r="AG4" s="158"/>
      <c r="AH4" s="158"/>
      <c r="AI4" s="128">
        <v>2</v>
      </c>
      <c r="AJ4" s="128">
        <v>4</v>
      </c>
      <c r="AK4" s="128">
        <v>5</v>
      </c>
      <c r="AL4" s="128">
        <v>7</v>
      </c>
      <c r="AM4" s="128">
        <v>8</v>
      </c>
      <c r="AN4" s="128">
        <v>14</v>
      </c>
      <c r="AO4" s="128">
        <v>17</v>
      </c>
      <c r="AP4" s="128">
        <v>18</v>
      </c>
      <c r="AQ4" s="128">
        <v>19</v>
      </c>
      <c r="AR4" s="128">
        <v>20</v>
      </c>
      <c r="AS4" s="128">
        <v>27</v>
      </c>
      <c r="AT4" s="128">
        <v>29</v>
      </c>
      <c r="AU4" s="128">
        <v>31</v>
      </c>
      <c r="AV4" s="128">
        <v>32</v>
      </c>
      <c r="AW4" s="128">
        <v>35</v>
      </c>
      <c r="AX4" s="162"/>
      <c r="AY4" s="162"/>
      <c r="AZ4" s="162"/>
    </row>
    <row r="5" spans="3:53" s="130" customFormat="1" ht="103.5" hidden="1" customHeight="1" x14ac:dyDescent="0.25">
      <c r="C5" s="131"/>
      <c r="D5" s="132"/>
      <c r="E5" s="13"/>
      <c r="F5" s="133" t="s">
        <v>83</v>
      </c>
      <c r="G5" s="133" t="s">
        <v>88</v>
      </c>
      <c r="H5" s="133" t="s">
        <v>92</v>
      </c>
      <c r="I5" s="133" t="s">
        <v>103</v>
      </c>
      <c r="J5" s="133" t="s">
        <v>105</v>
      </c>
      <c r="K5" s="133" t="s">
        <v>186</v>
      </c>
      <c r="L5" s="133" t="s">
        <v>115</v>
      </c>
      <c r="M5" s="133" t="s">
        <v>119</v>
      </c>
      <c r="N5" s="153"/>
      <c r="O5" s="153"/>
      <c r="P5" s="135" t="s">
        <v>85</v>
      </c>
      <c r="Q5" s="135" t="s">
        <v>91</v>
      </c>
      <c r="R5" s="135" t="s">
        <v>93</v>
      </c>
      <c r="S5" s="135" t="s">
        <v>188</v>
      </c>
      <c r="T5" s="135" t="s">
        <v>95</v>
      </c>
      <c r="U5" s="135" t="s">
        <v>189</v>
      </c>
      <c r="V5" s="135" t="s">
        <v>98</v>
      </c>
      <c r="W5" s="135" t="s">
        <v>104</v>
      </c>
      <c r="X5" s="135" t="s">
        <v>190</v>
      </c>
      <c r="Y5" s="135" t="s">
        <v>108</v>
      </c>
      <c r="Z5" s="135" t="s">
        <v>110</v>
      </c>
      <c r="AA5" s="135" t="s">
        <v>112</v>
      </c>
      <c r="AB5" s="135" t="s">
        <v>191</v>
      </c>
      <c r="AC5" s="135" t="s">
        <v>192</v>
      </c>
      <c r="AD5" s="135" t="s">
        <v>120</v>
      </c>
      <c r="AE5" s="135" t="s">
        <v>121</v>
      </c>
      <c r="AF5" s="135" t="s">
        <v>193</v>
      </c>
      <c r="AG5" s="158"/>
      <c r="AH5" s="158"/>
      <c r="AI5" s="134" t="s">
        <v>84</v>
      </c>
      <c r="AJ5" s="134" t="s">
        <v>86</v>
      </c>
      <c r="AK5" s="134" t="s">
        <v>87</v>
      </c>
      <c r="AL5" s="134" t="s">
        <v>195</v>
      </c>
      <c r="AM5" s="134" t="s">
        <v>90</v>
      </c>
      <c r="AN5" s="134" t="s">
        <v>96</v>
      </c>
      <c r="AO5" s="134" t="s">
        <v>99</v>
      </c>
      <c r="AP5" s="134" t="s">
        <v>100</v>
      </c>
      <c r="AQ5" s="134" t="s">
        <v>101</v>
      </c>
      <c r="AR5" s="134" t="s">
        <v>102</v>
      </c>
      <c r="AS5" s="134" t="s">
        <v>196</v>
      </c>
      <c r="AT5" s="134" t="s">
        <v>111</v>
      </c>
      <c r="AU5" s="134" t="s">
        <v>113</v>
      </c>
      <c r="AV5" s="134" t="s">
        <v>114</v>
      </c>
      <c r="AW5" s="134" t="s">
        <v>117</v>
      </c>
      <c r="AX5" s="162"/>
      <c r="AY5" s="162"/>
      <c r="AZ5" s="162"/>
    </row>
    <row r="6" spans="3:53" s="130" customFormat="1" ht="91.5" customHeight="1" x14ac:dyDescent="0.25">
      <c r="C6" s="131"/>
      <c r="D6" s="132"/>
      <c r="E6" s="13" t="s">
        <v>125</v>
      </c>
      <c r="F6" s="127" t="s">
        <v>185</v>
      </c>
      <c r="G6" s="127" t="s">
        <v>185</v>
      </c>
      <c r="H6" s="127" t="s">
        <v>185</v>
      </c>
      <c r="I6" s="127" t="s">
        <v>185</v>
      </c>
      <c r="J6" s="127" t="s">
        <v>185</v>
      </c>
      <c r="K6" s="127" t="s">
        <v>185</v>
      </c>
      <c r="L6" s="127" t="s">
        <v>185</v>
      </c>
      <c r="M6" s="127" t="s">
        <v>185</v>
      </c>
      <c r="N6" s="153"/>
      <c r="O6" s="153"/>
      <c r="P6" s="129" t="s">
        <v>187</v>
      </c>
      <c r="Q6" s="129" t="s">
        <v>187</v>
      </c>
      <c r="R6" s="129" t="s">
        <v>187</v>
      </c>
      <c r="S6" s="129" t="s">
        <v>187</v>
      </c>
      <c r="T6" s="129" t="s">
        <v>187</v>
      </c>
      <c r="U6" s="129" t="s">
        <v>187</v>
      </c>
      <c r="V6" s="129" t="s">
        <v>187</v>
      </c>
      <c r="W6" s="129" t="s">
        <v>187</v>
      </c>
      <c r="X6" s="129" t="s">
        <v>187</v>
      </c>
      <c r="Y6" s="129" t="s">
        <v>187</v>
      </c>
      <c r="Z6" s="129" t="s">
        <v>187</v>
      </c>
      <c r="AA6" s="129" t="s">
        <v>187</v>
      </c>
      <c r="AB6" s="129" t="s">
        <v>187</v>
      </c>
      <c r="AC6" s="129" t="s">
        <v>187</v>
      </c>
      <c r="AD6" s="129" t="s">
        <v>187</v>
      </c>
      <c r="AE6" s="129" t="s">
        <v>187</v>
      </c>
      <c r="AF6" s="129" t="s">
        <v>187</v>
      </c>
      <c r="AG6" s="158"/>
      <c r="AH6" s="158"/>
      <c r="AI6" s="127" t="s">
        <v>194</v>
      </c>
      <c r="AJ6" s="127" t="s">
        <v>194</v>
      </c>
      <c r="AK6" s="127" t="s">
        <v>194</v>
      </c>
      <c r="AL6" s="127" t="s">
        <v>194</v>
      </c>
      <c r="AM6" s="127" t="s">
        <v>194</v>
      </c>
      <c r="AN6" s="127" t="s">
        <v>194</v>
      </c>
      <c r="AO6" s="127" t="s">
        <v>194</v>
      </c>
      <c r="AP6" s="127" t="s">
        <v>194</v>
      </c>
      <c r="AQ6" s="127" t="s">
        <v>194</v>
      </c>
      <c r="AR6" s="127" t="s">
        <v>194</v>
      </c>
      <c r="AS6" s="127" t="s">
        <v>194</v>
      </c>
      <c r="AT6" s="127" t="s">
        <v>194</v>
      </c>
      <c r="AU6" s="127" t="s">
        <v>194</v>
      </c>
      <c r="AV6" s="127" t="s">
        <v>194</v>
      </c>
      <c r="AW6" s="127" t="s">
        <v>194</v>
      </c>
      <c r="AX6" s="150"/>
      <c r="AY6" s="150"/>
      <c r="AZ6" s="150"/>
    </row>
    <row r="7" spans="3:53" s="136" customFormat="1" ht="142.5" customHeight="1" x14ac:dyDescent="0.25">
      <c r="C7" s="137" t="s">
        <v>34</v>
      </c>
      <c r="D7" s="138" t="s">
        <v>0</v>
      </c>
      <c r="E7" s="139" t="s">
        <v>1</v>
      </c>
      <c r="F7" s="160" t="s">
        <v>39</v>
      </c>
      <c r="G7" s="160" t="s">
        <v>68</v>
      </c>
      <c r="H7" s="160" t="s">
        <v>45</v>
      </c>
      <c r="I7" s="160" t="s">
        <v>54</v>
      </c>
      <c r="J7" s="160" t="s">
        <v>56</v>
      </c>
      <c r="K7" s="160" t="s">
        <v>201</v>
      </c>
      <c r="L7" s="160" t="s">
        <v>63</v>
      </c>
      <c r="M7" s="160" t="s">
        <v>67</v>
      </c>
      <c r="N7" s="161" t="s">
        <v>208</v>
      </c>
      <c r="O7" s="161" t="s">
        <v>212</v>
      </c>
      <c r="P7" s="140" t="s">
        <v>41</v>
      </c>
      <c r="Q7" s="140" t="s">
        <v>44</v>
      </c>
      <c r="R7" s="140" t="s">
        <v>198</v>
      </c>
      <c r="S7" s="140" t="s">
        <v>199</v>
      </c>
      <c r="T7" s="140" t="s">
        <v>46</v>
      </c>
      <c r="U7" s="140" t="s">
        <v>48</v>
      </c>
      <c r="V7" s="140" t="s">
        <v>49</v>
      </c>
      <c r="W7" s="140" t="s">
        <v>55</v>
      </c>
      <c r="X7" s="140" t="s">
        <v>200</v>
      </c>
      <c r="Y7" s="140" t="s">
        <v>57</v>
      </c>
      <c r="Z7" s="140" t="s">
        <v>59</v>
      </c>
      <c r="AA7" s="140" t="s">
        <v>61</v>
      </c>
      <c r="AB7" s="140" t="s">
        <v>203</v>
      </c>
      <c r="AC7" s="140" t="s">
        <v>204</v>
      </c>
      <c r="AD7" s="140" t="s">
        <v>65</v>
      </c>
      <c r="AE7" s="140" t="s">
        <v>66</v>
      </c>
      <c r="AF7" s="140" t="s">
        <v>205</v>
      </c>
      <c r="AG7" s="154" t="s">
        <v>207</v>
      </c>
      <c r="AH7" s="154" t="s">
        <v>209</v>
      </c>
      <c r="AI7" s="160" t="s">
        <v>40</v>
      </c>
      <c r="AJ7" s="160" t="s">
        <v>42</v>
      </c>
      <c r="AK7" s="160" t="s">
        <v>69</v>
      </c>
      <c r="AL7" s="160" t="s">
        <v>43</v>
      </c>
      <c r="AM7" s="160" t="s">
        <v>197</v>
      </c>
      <c r="AN7" s="160" t="s">
        <v>47</v>
      </c>
      <c r="AO7" s="160" t="s">
        <v>50</v>
      </c>
      <c r="AP7" s="160" t="s">
        <v>51</v>
      </c>
      <c r="AQ7" s="160" t="s">
        <v>52</v>
      </c>
      <c r="AR7" s="160" t="s">
        <v>53</v>
      </c>
      <c r="AS7" s="160" t="s">
        <v>58</v>
      </c>
      <c r="AT7" s="160" t="s">
        <v>60</v>
      </c>
      <c r="AU7" s="160" t="s">
        <v>202</v>
      </c>
      <c r="AV7" s="160" t="s">
        <v>62</v>
      </c>
      <c r="AW7" s="164" t="s">
        <v>64</v>
      </c>
      <c r="AX7" s="161" t="s">
        <v>206</v>
      </c>
      <c r="AY7" s="161" t="s">
        <v>211</v>
      </c>
      <c r="AZ7" s="165" t="s">
        <v>210</v>
      </c>
    </row>
    <row r="8" spans="3:53" ht="22.5" customHeight="1" x14ac:dyDescent="0.25">
      <c r="C8" s="12">
        <v>1</v>
      </c>
      <c r="D8" s="15" t="s">
        <v>35</v>
      </c>
      <c r="E8" s="11" t="s">
        <v>3</v>
      </c>
      <c r="F8" s="17">
        <v>39</v>
      </c>
      <c r="G8" s="142">
        <v>13</v>
      </c>
      <c r="H8" s="143">
        <v>21</v>
      </c>
      <c r="I8" s="11">
        <v>13</v>
      </c>
      <c r="J8" s="8">
        <v>5</v>
      </c>
      <c r="K8" s="8">
        <v>13</v>
      </c>
      <c r="L8" s="12">
        <v>16</v>
      </c>
      <c r="M8" s="12">
        <v>16</v>
      </c>
      <c r="N8" s="155">
        <f>SUM(F8:M8)</f>
        <v>136</v>
      </c>
      <c r="O8" s="159">
        <f>ROUNDUP(N8*1.05,0)</f>
        <v>143</v>
      </c>
      <c r="P8" s="14">
        <v>17</v>
      </c>
      <c r="Q8" s="8">
        <v>16</v>
      </c>
      <c r="R8" s="12">
        <v>7</v>
      </c>
      <c r="S8" s="21">
        <v>22</v>
      </c>
      <c r="T8" s="11">
        <v>6</v>
      </c>
      <c r="U8" s="8">
        <v>23</v>
      </c>
      <c r="V8" s="21">
        <v>12</v>
      </c>
      <c r="W8" s="143">
        <v>13</v>
      </c>
      <c r="X8" s="14">
        <v>25</v>
      </c>
      <c r="Y8" s="17">
        <v>12</v>
      </c>
      <c r="Z8" s="21">
        <v>24</v>
      </c>
      <c r="AA8" s="143">
        <v>7</v>
      </c>
      <c r="AB8" s="54">
        <v>21</v>
      </c>
      <c r="AC8" s="31">
        <v>13</v>
      </c>
      <c r="AD8" s="143">
        <v>7</v>
      </c>
      <c r="AE8" s="12">
        <v>17</v>
      </c>
      <c r="AF8" s="11">
        <v>16</v>
      </c>
      <c r="AG8" s="159">
        <f>SUM(P8:AF8)</f>
        <v>258</v>
      </c>
      <c r="AH8" s="159">
        <f>ROUNDUP(AG8*1.05,0)</f>
        <v>271</v>
      </c>
      <c r="AI8" s="8">
        <v>13</v>
      </c>
      <c r="AJ8" s="12">
        <v>15</v>
      </c>
      <c r="AK8" s="12">
        <v>45</v>
      </c>
      <c r="AL8" s="11">
        <v>18</v>
      </c>
      <c r="AM8" s="31">
        <v>34</v>
      </c>
      <c r="AN8" s="143">
        <v>9</v>
      </c>
      <c r="AO8" s="12">
        <v>26</v>
      </c>
      <c r="AP8" s="54">
        <v>22</v>
      </c>
      <c r="AQ8" s="8">
        <v>11</v>
      </c>
      <c r="AR8" s="21">
        <v>17</v>
      </c>
      <c r="AS8" s="12">
        <v>9</v>
      </c>
      <c r="AT8" s="11">
        <v>11</v>
      </c>
      <c r="AU8" s="8">
        <v>16</v>
      </c>
      <c r="AV8" s="21">
        <v>14</v>
      </c>
      <c r="AW8" s="12">
        <v>9</v>
      </c>
      <c r="AX8" s="151">
        <f>SUM(AI8:AW8)</f>
        <v>269</v>
      </c>
      <c r="AY8" s="151">
        <f>ROUNDUP(AX8*1.05,0)</f>
        <v>283</v>
      </c>
      <c r="AZ8" s="155">
        <f>SUM(AY8,AH8,O8)</f>
        <v>697</v>
      </c>
      <c r="BA8" s="163"/>
    </row>
    <row r="9" spans="3:53" ht="20.100000000000001" customHeight="1" x14ac:dyDescent="0.25">
      <c r="C9" s="12">
        <v>2</v>
      </c>
      <c r="D9" s="2" t="s">
        <v>2</v>
      </c>
      <c r="E9" s="11" t="s">
        <v>3</v>
      </c>
      <c r="F9" s="8">
        <v>118</v>
      </c>
      <c r="G9" s="12">
        <v>63</v>
      </c>
      <c r="H9" s="11">
        <v>59</v>
      </c>
      <c r="I9" s="11">
        <v>44</v>
      </c>
      <c r="J9" s="8">
        <v>22</v>
      </c>
      <c r="K9" s="8">
        <v>44</v>
      </c>
      <c r="L9" s="12">
        <v>51</v>
      </c>
      <c r="M9" s="11">
        <v>70</v>
      </c>
      <c r="N9" s="155">
        <f t="shared" ref="N9:N47" si="0">SUM(F9:M9)</f>
        <v>471</v>
      </c>
      <c r="O9" s="159">
        <f t="shared" ref="O9:O47" si="1">ROUNDUP(N9*1.05,0)</f>
        <v>495</v>
      </c>
      <c r="P9" s="22">
        <v>60</v>
      </c>
      <c r="Q9" s="8">
        <v>56</v>
      </c>
      <c r="R9" s="12">
        <v>24</v>
      </c>
      <c r="S9" s="22">
        <v>88</v>
      </c>
      <c r="T9" s="11">
        <v>20</v>
      </c>
      <c r="U9" s="8">
        <v>106</v>
      </c>
      <c r="V9" s="144">
        <v>48</v>
      </c>
      <c r="W9" s="11">
        <v>44</v>
      </c>
      <c r="X9" s="22">
        <v>92</v>
      </c>
      <c r="Y9" s="8">
        <v>40</v>
      </c>
      <c r="Z9" s="144">
        <v>101</v>
      </c>
      <c r="AA9" s="11">
        <v>23</v>
      </c>
      <c r="AB9" s="11">
        <v>65</v>
      </c>
      <c r="AC9" s="145">
        <v>40</v>
      </c>
      <c r="AD9" s="12">
        <v>26</v>
      </c>
      <c r="AE9" s="11">
        <v>52</v>
      </c>
      <c r="AF9" s="11">
        <v>48</v>
      </c>
      <c r="AG9" s="159">
        <f t="shared" ref="AG9:AG47" si="2">SUM(P9:AF9)</f>
        <v>933</v>
      </c>
      <c r="AH9" s="159">
        <f t="shared" ref="AH9:AH47" si="3">ROUNDUP(AG9*1.05,0)</f>
        <v>980</v>
      </c>
      <c r="AI9" s="8">
        <v>51</v>
      </c>
      <c r="AJ9" s="12">
        <v>43</v>
      </c>
      <c r="AK9" s="11">
        <v>158</v>
      </c>
      <c r="AL9" s="11">
        <v>81</v>
      </c>
      <c r="AM9" s="145">
        <v>290</v>
      </c>
      <c r="AN9" s="12">
        <v>33</v>
      </c>
      <c r="AO9" s="11">
        <v>90</v>
      </c>
      <c r="AP9" s="11">
        <v>77</v>
      </c>
      <c r="AQ9" s="8">
        <v>43</v>
      </c>
      <c r="AR9" s="144">
        <v>61</v>
      </c>
      <c r="AS9" s="11">
        <v>36</v>
      </c>
      <c r="AT9" s="11">
        <v>38</v>
      </c>
      <c r="AU9" s="8">
        <v>48</v>
      </c>
      <c r="AV9" s="144">
        <v>41</v>
      </c>
      <c r="AW9" s="12">
        <v>20</v>
      </c>
      <c r="AX9" s="151">
        <f t="shared" ref="AX9:AX47" si="4">SUM(AI9:AW9)</f>
        <v>1110</v>
      </c>
      <c r="AY9" s="151">
        <f t="shared" ref="AY9:AY47" si="5">ROUNDUP(AX9*1.05,0)</f>
        <v>1166</v>
      </c>
      <c r="AZ9" s="155">
        <f t="shared" ref="AZ9:AZ47" si="6">SUM(AY9,AH9,O9)</f>
        <v>2641</v>
      </c>
    </row>
    <row r="10" spans="3:53" ht="20.100000000000001" customHeight="1" x14ac:dyDescent="0.25">
      <c r="C10" s="12">
        <v>3</v>
      </c>
      <c r="D10" s="3" t="s">
        <v>4</v>
      </c>
      <c r="E10" s="11" t="s">
        <v>3</v>
      </c>
      <c r="F10" s="8">
        <v>91</v>
      </c>
      <c r="G10" s="12">
        <v>45</v>
      </c>
      <c r="H10" s="11">
        <v>46</v>
      </c>
      <c r="I10" s="11">
        <v>34</v>
      </c>
      <c r="J10" s="8">
        <v>18</v>
      </c>
      <c r="K10" s="8">
        <v>30</v>
      </c>
      <c r="L10" s="12">
        <v>36</v>
      </c>
      <c r="M10" s="11">
        <v>60</v>
      </c>
      <c r="N10" s="155">
        <f t="shared" si="0"/>
        <v>360</v>
      </c>
      <c r="O10" s="159">
        <f t="shared" si="1"/>
        <v>378</v>
      </c>
      <c r="P10" s="22">
        <v>45</v>
      </c>
      <c r="Q10" s="8">
        <v>48</v>
      </c>
      <c r="R10" s="12">
        <v>18</v>
      </c>
      <c r="S10" s="22">
        <v>67</v>
      </c>
      <c r="T10" s="11">
        <v>12</v>
      </c>
      <c r="U10" s="8">
        <v>87</v>
      </c>
      <c r="V10" s="144">
        <v>37</v>
      </c>
      <c r="W10" s="11">
        <v>32</v>
      </c>
      <c r="X10" s="22">
        <v>74</v>
      </c>
      <c r="Y10" s="8">
        <v>33</v>
      </c>
      <c r="Z10" s="144">
        <v>81</v>
      </c>
      <c r="AA10" s="11">
        <v>17</v>
      </c>
      <c r="AB10" s="11">
        <v>49</v>
      </c>
      <c r="AC10" s="145">
        <v>32</v>
      </c>
      <c r="AD10" s="12">
        <v>18</v>
      </c>
      <c r="AE10" s="11">
        <v>38</v>
      </c>
      <c r="AF10" s="11">
        <v>37</v>
      </c>
      <c r="AG10" s="159">
        <f t="shared" si="2"/>
        <v>725</v>
      </c>
      <c r="AH10" s="159">
        <f t="shared" si="3"/>
        <v>762</v>
      </c>
      <c r="AI10" s="8">
        <v>37</v>
      </c>
      <c r="AJ10" s="12">
        <v>34</v>
      </c>
      <c r="AK10" s="11">
        <v>125</v>
      </c>
      <c r="AL10" s="11">
        <v>46</v>
      </c>
      <c r="AM10" s="145">
        <v>138</v>
      </c>
      <c r="AN10" s="12">
        <v>25</v>
      </c>
      <c r="AO10" s="11">
        <v>63</v>
      </c>
      <c r="AP10" s="11">
        <v>59</v>
      </c>
      <c r="AQ10" s="8">
        <v>32</v>
      </c>
      <c r="AR10" s="144">
        <v>45</v>
      </c>
      <c r="AS10" s="11">
        <v>24</v>
      </c>
      <c r="AT10" s="11">
        <v>24</v>
      </c>
      <c r="AU10" s="8">
        <v>29</v>
      </c>
      <c r="AV10" s="144">
        <v>33</v>
      </c>
      <c r="AW10" s="12">
        <v>15</v>
      </c>
      <c r="AX10" s="151">
        <f t="shared" si="4"/>
        <v>729</v>
      </c>
      <c r="AY10" s="151">
        <f t="shared" si="5"/>
        <v>766</v>
      </c>
      <c r="AZ10" s="155">
        <f t="shared" si="6"/>
        <v>1906</v>
      </c>
    </row>
    <row r="11" spans="3:53" ht="20.100000000000001" customHeight="1" x14ac:dyDescent="0.25">
      <c r="C11" s="12">
        <v>4</v>
      </c>
      <c r="D11" s="3" t="s">
        <v>5</v>
      </c>
      <c r="E11" s="11" t="s">
        <v>3</v>
      </c>
      <c r="F11" s="8">
        <v>27</v>
      </c>
      <c r="G11" s="12">
        <v>18</v>
      </c>
      <c r="H11" s="11">
        <v>13</v>
      </c>
      <c r="I11" s="11">
        <v>10</v>
      </c>
      <c r="J11" s="8">
        <v>4</v>
      </c>
      <c r="K11" s="8">
        <v>14</v>
      </c>
      <c r="L11" s="12">
        <v>15</v>
      </c>
      <c r="M11" s="11">
        <v>10</v>
      </c>
      <c r="N11" s="155">
        <f t="shared" si="0"/>
        <v>111</v>
      </c>
      <c r="O11" s="159">
        <f t="shared" si="1"/>
        <v>117</v>
      </c>
      <c r="P11" s="22">
        <v>15</v>
      </c>
      <c r="Q11" s="8">
        <v>8</v>
      </c>
      <c r="R11" s="12">
        <v>7</v>
      </c>
      <c r="S11" s="22">
        <v>21</v>
      </c>
      <c r="T11" s="11">
        <v>8</v>
      </c>
      <c r="U11" s="8">
        <v>19</v>
      </c>
      <c r="V11" s="144">
        <v>11</v>
      </c>
      <c r="W11" s="11">
        <v>12</v>
      </c>
      <c r="X11" s="22">
        <v>18</v>
      </c>
      <c r="Y11" s="8">
        <v>8</v>
      </c>
      <c r="Z11" s="144">
        <v>20</v>
      </c>
      <c r="AA11" s="11">
        <v>6</v>
      </c>
      <c r="AB11" s="11">
        <v>16</v>
      </c>
      <c r="AC11" s="145">
        <v>8</v>
      </c>
      <c r="AD11" s="12">
        <v>8</v>
      </c>
      <c r="AE11" s="11">
        <v>14</v>
      </c>
      <c r="AF11" s="11">
        <v>11</v>
      </c>
      <c r="AG11" s="159">
        <f t="shared" si="2"/>
        <v>210</v>
      </c>
      <c r="AH11" s="159">
        <f t="shared" si="3"/>
        <v>221</v>
      </c>
      <c r="AI11" s="8">
        <v>14</v>
      </c>
      <c r="AJ11" s="12">
        <v>9</v>
      </c>
      <c r="AK11" s="11">
        <v>33</v>
      </c>
      <c r="AL11" s="11">
        <v>35</v>
      </c>
      <c r="AM11" s="145">
        <v>17</v>
      </c>
      <c r="AN11" s="12">
        <v>8</v>
      </c>
      <c r="AO11" s="11">
        <v>27</v>
      </c>
      <c r="AP11" s="11">
        <v>18</v>
      </c>
      <c r="AQ11" s="8">
        <v>11</v>
      </c>
      <c r="AR11" s="144">
        <v>16</v>
      </c>
      <c r="AS11" s="11">
        <v>11</v>
      </c>
      <c r="AT11" s="11">
        <v>14</v>
      </c>
      <c r="AU11" s="8">
        <v>19</v>
      </c>
      <c r="AV11" s="144">
        <v>8</v>
      </c>
      <c r="AW11" s="12">
        <v>5</v>
      </c>
      <c r="AX11" s="151">
        <f t="shared" si="4"/>
        <v>245</v>
      </c>
      <c r="AY11" s="151">
        <f t="shared" si="5"/>
        <v>258</v>
      </c>
      <c r="AZ11" s="155">
        <f t="shared" si="6"/>
        <v>596</v>
      </c>
    </row>
    <row r="12" spans="3:53" ht="20.100000000000001" customHeight="1" x14ac:dyDescent="0.25">
      <c r="C12" s="12">
        <v>5</v>
      </c>
      <c r="D12" s="3" t="s">
        <v>6</v>
      </c>
      <c r="E12" s="11" t="s">
        <v>3</v>
      </c>
      <c r="F12" s="8">
        <v>29</v>
      </c>
      <c r="G12" s="12">
        <v>15</v>
      </c>
      <c r="H12" s="11">
        <v>23</v>
      </c>
      <c r="I12" s="11">
        <v>11</v>
      </c>
      <c r="J12" s="8">
        <v>11</v>
      </c>
      <c r="K12" s="8">
        <v>11</v>
      </c>
      <c r="L12" s="12">
        <v>13</v>
      </c>
      <c r="M12" s="11">
        <v>18</v>
      </c>
      <c r="N12" s="155">
        <f t="shared" si="0"/>
        <v>131</v>
      </c>
      <c r="O12" s="159">
        <f t="shared" si="1"/>
        <v>138</v>
      </c>
      <c r="P12" s="22">
        <v>10</v>
      </c>
      <c r="Q12" s="8">
        <v>17</v>
      </c>
      <c r="R12" s="12">
        <v>5</v>
      </c>
      <c r="S12" s="22">
        <v>28</v>
      </c>
      <c r="T12" s="11">
        <v>4</v>
      </c>
      <c r="U12" s="8">
        <v>25</v>
      </c>
      <c r="V12" s="144">
        <v>12</v>
      </c>
      <c r="W12" s="11">
        <v>11</v>
      </c>
      <c r="X12" s="22">
        <v>23</v>
      </c>
      <c r="Y12" s="8">
        <v>10</v>
      </c>
      <c r="Z12" s="144">
        <v>28</v>
      </c>
      <c r="AA12" s="11">
        <v>6</v>
      </c>
      <c r="AB12" s="11">
        <v>19</v>
      </c>
      <c r="AC12" s="145">
        <v>17</v>
      </c>
      <c r="AD12" s="12">
        <v>9</v>
      </c>
      <c r="AE12" s="11">
        <v>17</v>
      </c>
      <c r="AF12" s="11">
        <v>18</v>
      </c>
      <c r="AG12" s="159">
        <f t="shared" si="2"/>
        <v>259</v>
      </c>
      <c r="AH12" s="159">
        <f t="shared" si="3"/>
        <v>272</v>
      </c>
      <c r="AI12" s="8">
        <v>13</v>
      </c>
      <c r="AJ12" s="12">
        <v>13</v>
      </c>
      <c r="AK12" s="11">
        <v>43</v>
      </c>
      <c r="AL12" s="11">
        <v>19</v>
      </c>
      <c r="AM12" s="145">
        <v>34</v>
      </c>
      <c r="AN12" s="12">
        <v>10</v>
      </c>
      <c r="AO12" s="11">
        <v>25</v>
      </c>
      <c r="AP12" s="11">
        <v>26</v>
      </c>
      <c r="AQ12" s="8">
        <v>13</v>
      </c>
      <c r="AR12" s="144">
        <v>15</v>
      </c>
      <c r="AS12" s="11">
        <v>13</v>
      </c>
      <c r="AT12" s="11">
        <v>14</v>
      </c>
      <c r="AU12" s="8">
        <v>24</v>
      </c>
      <c r="AV12" s="144">
        <v>15</v>
      </c>
      <c r="AW12" s="12">
        <v>5</v>
      </c>
      <c r="AX12" s="151">
        <f t="shared" si="4"/>
        <v>282</v>
      </c>
      <c r="AY12" s="151">
        <f t="shared" si="5"/>
        <v>297</v>
      </c>
      <c r="AZ12" s="155">
        <f t="shared" si="6"/>
        <v>707</v>
      </c>
    </row>
    <row r="13" spans="3:53" ht="20.100000000000001" customHeight="1" x14ac:dyDescent="0.25">
      <c r="C13" s="12">
        <v>6</v>
      </c>
      <c r="D13" s="3" t="s">
        <v>7</v>
      </c>
      <c r="E13" s="11" t="s">
        <v>3</v>
      </c>
      <c r="F13" s="9">
        <v>8</v>
      </c>
      <c r="G13" s="72">
        <v>3</v>
      </c>
      <c r="H13" s="6">
        <v>2</v>
      </c>
      <c r="I13" s="11">
        <v>2</v>
      </c>
      <c r="J13" s="8">
        <v>0</v>
      </c>
      <c r="K13" s="8">
        <v>2</v>
      </c>
      <c r="L13" s="12">
        <v>6</v>
      </c>
      <c r="M13" s="11">
        <v>6</v>
      </c>
      <c r="N13" s="155">
        <f t="shared" si="0"/>
        <v>29</v>
      </c>
      <c r="O13" s="159">
        <f t="shared" si="1"/>
        <v>31</v>
      </c>
      <c r="P13" s="22">
        <v>4</v>
      </c>
      <c r="Q13" s="8">
        <v>5</v>
      </c>
      <c r="R13" s="12">
        <v>3</v>
      </c>
      <c r="S13" s="22">
        <v>6</v>
      </c>
      <c r="T13" s="11">
        <v>1</v>
      </c>
      <c r="U13" s="8">
        <v>6</v>
      </c>
      <c r="V13" s="144">
        <v>3</v>
      </c>
      <c r="W13" s="6">
        <v>3</v>
      </c>
      <c r="X13" s="22">
        <v>6</v>
      </c>
      <c r="Y13" s="9">
        <v>3</v>
      </c>
      <c r="Z13" s="144">
        <v>5</v>
      </c>
      <c r="AA13" s="6">
        <v>1</v>
      </c>
      <c r="AB13" s="6">
        <v>3</v>
      </c>
      <c r="AC13" s="145">
        <v>2</v>
      </c>
      <c r="AD13" s="72">
        <v>1</v>
      </c>
      <c r="AE13" s="11">
        <v>3</v>
      </c>
      <c r="AF13" s="11">
        <v>3</v>
      </c>
      <c r="AG13" s="159">
        <f t="shared" si="2"/>
        <v>58</v>
      </c>
      <c r="AH13" s="159">
        <f t="shared" si="3"/>
        <v>61</v>
      </c>
      <c r="AI13" s="8">
        <v>3</v>
      </c>
      <c r="AJ13" s="12">
        <v>3</v>
      </c>
      <c r="AK13" s="11">
        <v>12</v>
      </c>
      <c r="AL13" s="11">
        <v>7</v>
      </c>
      <c r="AM13" s="145">
        <v>6</v>
      </c>
      <c r="AN13" s="72">
        <v>3</v>
      </c>
      <c r="AO13" s="11">
        <v>8</v>
      </c>
      <c r="AP13" s="6">
        <v>4</v>
      </c>
      <c r="AQ13" s="8">
        <v>2</v>
      </c>
      <c r="AR13" s="144">
        <v>3</v>
      </c>
      <c r="AS13" s="11">
        <v>2</v>
      </c>
      <c r="AT13" s="11">
        <v>1</v>
      </c>
      <c r="AU13" s="8">
        <v>2</v>
      </c>
      <c r="AV13" s="144">
        <v>2</v>
      </c>
      <c r="AW13" s="12">
        <v>2</v>
      </c>
      <c r="AX13" s="151">
        <f t="shared" si="4"/>
        <v>60</v>
      </c>
      <c r="AY13" s="151">
        <f t="shared" si="5"/>
        <v>63</v>
      </c>
      <c r="AZ13" s="155">
        <f t="shared" si="6"/>
        <v>155</v>
      </c>
    </row>
    <row r="14" spans="3:53" ht="20.100000000000001" customHeight="1" x14ac:dyDescent="0.25">
      <c r="C14" s="12">
        <v>7</v>
      </c>
      <c r="D14" s="3" t="s">
        <v>8</v>
      </c>
      <c r="E14" s="11" t="s">
        <v>3</v>
      </c>
      <c r="F14" s="9">
        <v>1</v>
      </c>
      <c r="G14" s="72">
        <v>4</v>
      </c>
      <c r="H14" s="6">
        <v>0</v>
      </c>
      <c r="I14" s="11">
        <v>2</v>
      </c>
      <c r="J14" s="8">
        <v>0</v>
      </c>
      <c r="K14" s="8">
        <v>0</v>
      </c>
      <c r="L14" s="12">
        <v>2</v>
      </c>
      <c r="M14" s="11">
        <v>1</v>
      </c>
      <c r="N14" s="155">
        <f t="shared" si="0"/>
        <v>10</v>
      </c>
      <c r="O14" s="159">
        <f t="shared" si="1"/>
        <v>11</v>
      </c>
      <c r="P14" s="22">
        <v>4</v>
      </c>
      <c r="Q14" s="8">
        <v>0</v>
      </c>
      <c r="R14" s="12">
        <v>0</v>
      </c>
      <c r="S14" s="22">
        <v>3</v>
      </c>
      <c r="T14" s="11">
        <v>0</v>
      </c>
      <c r="U14" s="8">
        <v>2</v>
      </c>
      <c r="V14" s="144">
        <v>1</v>
      </c>
      <c r="W14" s="6">
        <v>3</v>
      </c>
      <c r="X14" s="22">
        <v>2</v>
      </c>
      <c r="Y14" s="9">
        <v>3</v>
      </c>
      <c r="Z14" s="144">
        <v>2</v>
      </c>
      <c r="AA14" s="6">
        <v>0</v>
      </c>
      <c r="AB14" s="6">
        <v>4</v>
      </c>
      <c r="AC14" s="145">
        <v>1</v>
      </c>
      <c r="AD14" s="72">
        <v>0</v>
      </c>
      <c r="AE14" s="11">
        <v>0</v>
      </c>
      <c r="AF14" s="11">
        <v>2</v>
      </c>
      <c r="AG14" s="159">
        <f t="shared" si="2"/>
        <v>27</v>
      </c>
      <c r="AH14" s="159">
        <f t="shared" si="3"/>
        <v>29</v>
      </c>
      <c r="AI14" s="8">
        <v>2</v>
      </c>
      <c r="AJ14" s="12">
        <v>0</v>
      </c>
      <c r="AK14" s="11">
        <v>3</v>
      </c>
      <c r="AL14" s="11">
        <v>1</v>
      </c>
      <c r="AM14" s="145">
        <v>2</v>
      </c>
      <c r="AN14" s="72">
        <v>0</v>
      </c>
      <c r="AO14" s="11">
        <v>1</v>
      </c>
      <c r="AP14" s="6">
        <v>1</v>
      </c>
      <c r="AQ14" s="8">
        <v>1</v>
      </c>
      <c r="AR14" s="144">
        <v>1</v>
      </c>
      <c r="AS14" s="11">
        <v>0</v>
      </c>
      <c r="AT14" s="11">
        <v>0</v>
      </c>
      <c r="AU14" s="8">
        <v>0</v>
      </c>
      <c r="AV14" s="144">
        <v>1</v>
      </c>
      <c r="AW14" s="12">
        <v>0</v>
      </c>
      <c r="AX14" s="151">
        <f t="shared" si="4"/>
        <v>13</v>
      </c>
      <c r="AY14" s="151">
        <f t="shared" si="5"/>
        <v>14</v>
      </c>
      <c r="AZ14" s="155">
        <f t="shared" si="6"/>
        <v>54</v>
      </c>
    </row>
    <row r="15" spans="3:53" ht="20.100000000000001" customHeight="1" x14ac:dyDescent="0.25">
      <c r="C15" s="12">
        <v>8</v>
      </c>
      <c r="D15" s="4" t="s">
        <v>9</v>
      </c>
      <c r="E15" s="11" t="s">
        <v>3</v>
      </c>
      <c r="F15" s="9">
        <v>20</v>
      </c>
      <c r="G15" s="72">
        <v>9</v>
      </c>
      <c r="H15" s="6">
        <v>21</v>
      </c>
      <c r="I15" s="11">
        <v>10</v>
      </c>
      <c r="J15" s="8">
        <v>6</v>
      </c>
      <c r="K15" s="8">
        <v>16</v>
      </c>
      <c r="L15" s="12">
        <v>16</v>
      </c>
      <c r="M15" s="11">
        <v>17</v>
      </c>
      <c r="N15" s="155">
        <f t="shared" si="0"/>
        <v>115</v>
      </c>
      <c r="O15" s="159">
        <f t="shared" si="1"/>
        <v>121</v>
      </c>
      <c r="P15" s="6">
        <v>13</v>
      </c>
      <c r="Q15" s="8">
        <v>6</v>
      </c>
      <c r="R15" s="12">
        <v>5</v>
      </c>
      <c r="S15" s="6">
        <v>17</v>
      </c>
      <c r="T15" s="11">
        <v>6</v>
      </c>
      <c r="U15" s="8">
        <v>25</v>
      </c>
      <c r="V15" s="72">
        <v>9</v>
      </c>
      <c r="W15" s="6">
        <v>11</v>
      </c>
      <c r="X15" s="6">
        <v>14</v>
      </c>
      <c r="Y15" s="9">
        <v>8</v>
      </c>
      <c r="Z15" s="72">
        <v>22</v>
      </c>
      <c r="AA15" s="6">
        <v>7</v>
      </c>
      <c r="AB15" s="6">
        <v>15</v>
      </c>
      <c r="AC15" s="9">
        <v>9</v>
      </c>
      <c r="AD15" s="72">
        <v>6</v>
      </c>
      <c r="AE15" s="11">
        <v>19</v>
      </c>
      <c r="AF15" s="11">
        <v>14</v>
      </c>
      <c r="AG15" s="159">
        <f t="shared" si="2"/>
        <v>206</v>
      </c>
      <c r="AH15" s="159">
        <f t="shared" si="3"/>
        <v>217</v>
      </c>
      <c r="AI15" s="8">
        <v>6</v>
      </c>
      <c r="AJ15" s="12">
        <v>16</v>
      </c>
      <c r="AK15" s="11">
        <v>14</v>
      </c>
      <c r="AL15" s="11">
        <v>6</v>
      </c>
      <c r="AM15" s="9">
        <v>46</v>
      </c>
      <c r="AN15" s="72">
        <v>8</v>
      </c>
      <c r="AO15" s="11">
        <v>15</v>
      </c>
      <c r="AP15" s="6">
        <v>19</v>
      </c>
      <c r="AQ15" s="8">
        <v>7</v>
      </c>
      <c r="AR15" s="72">
        <v>14</v>
      </c>
      <c r="AS15" s="11">
        <v>7</v>
      </c>
      <c r="AT15" s="11">
        <v>7</v>
      </c>
      <c r="AU15" s="8">
        <v>15</v>
      </c>
      <c r="AV15" s="72">
        <v>10</v>
      </c>
      <c r="AW15" s="12">
        <v>12</v>
      </c>
      <c r="AX15" s="151">
        <f t="shared" si="4"/>
        <v>202</v>
      </c>
      <c r="AY15" s="151">
        <f t="shared" si="5"/>
        <v>213</v>
      </c>
      <c r="AZ15" s="155">
        <f t="shared" si="6"/>
        <v>551</v>
      </c>
    </row>
    <row r="16" spans="3:53" ht="20.100000000000001" customHeight="1" x14ac:dyDescent="0.25">
      <c r="C16" s="12">
        <v>9</v>
      </c>
      <c r="D16" s="4" t="s">
        <v>10</v>
      </c>
      <c r="E16" s="11" t="s">
        <v>3</v>
      </c>
      <c r="F16" s="9">
        <v>25</v>
      </c>
      <c r="G16" s="72">
        <v>9</v>
      </c>
      <c r="H16" s="6">
        <v>4</v>
      </c>
      <c r="I16" s="11">
        <v>3</v>
      </c>
      <c r="J16" s="8">
        <v>2</v>
      </c>
      <c r="K16" s="8">
        <v>1</v>
      </c>
      <c r="L16" s="12">
        <v>6</v>
      </c>
      <c r="M16" s="11">
        <v>5</v>
      </c>
      <c r="N16" s="155">
        <f t="shared" si="0"/>
        <v>55</v>
      </c>
      <c r="O16" s="159">
        <f t="shared" si="1"/>
        <v>58</v>
      </c>
      <c r="P16" s="6">
        <v>5</v>
      </c>
      <c r="Q16" s="8">
        <v>6</v>
      </c>
      <c r="R16" s="12">
        <v>3</v>
      </c>
      <c r="S16" s="6">
        <v>5</v>
      </c>
      <c r="T16" s="11">
        <v>1</v>
      </c>
      <c r="U16" s="8">
        <v>4</v>
      </c>
      <c r="V16" s="72">
        <v>3</v>
      </c>
      <c r="W16" s="6">
        <v>2</v>
      </c>
      <c r="X16" s="6">
        <v>6</v>
      </c>
      <c r="Y16" s="9">
        <v>3</v>
      </c>
      <c r="Z16" s="72">
        <v>6</v>
      </c>
      <c r="AA16" s="6">
        <v>2</v>
      </c>
      <c r="AB16" s="6">
        <v>6</v>
      </c>
      <c r="AC16" s="9">
        <v>1</v>
      </c>
      <c r="AD16" s="72">
        <v>3</v>
      </c>
      <c r="AE16" s="11">
        <v>6</v>
      </c>
      <c r="AF16" s="11">
        <v>6</v>
      </c>
      <c r="AG16" s="159">
        <f t="shared" si="2"/>
        <v>68</v>
      </c>
      <c r="AH16" s="159">
        <f t="shared" si="3"/>
        <v>72</v>
      </c>
      <c r="AI16" s="8">
        <v>8</v>
      </c>
      <c r="AJ16" s="12">
        <v>3</v>
      </c>
      <c r="AK16" s="11">
        <v>5</v>
      </c>
      <c r="AL16" s="11">
        <v>7</v>
      </c>
      <c r="AM16" s="9">
        <v>68</v>
      </c>
      <c r="AN16" s="72">
        <v>2</v>
      </c>
      <c r="AO16" s="11">
        <v>7</v>
      </c>
      <c r="AP16" s="6">
        <v>6</v>
      </c>
      <c r="AQ16" s="8">
        <v>5</v>
      </c>
      <c r="AR16" s="72">
        <v>8</v>
      </c>
      <c r="AS16" s="11">
        <v>2</v>
      </c>
      <c r="AT16" s="11">
        <v>3</v>
      </c>
      <c r="AU16" s="8">
        <v>11</v>
      </c>
      <c r="AV16" s="72">
        <v>3</v>
      </c>
      <c r="AW16" s="12">
        <v>0</v>
      </c>
      <c r="AX16" s="151">
        <f t="shared" si="4"/>
        <v>138</v>
      </c>
      <c r="AY16" s="151">
        <f t="shared" si="5"/>
        <v>145</v>
      </c>
      <c r="AZ16" s="155">
        <f t="shared" si="6"/>
        <v>275</v>
      </c>
    </row>
    <row r="17" spans="3:52" ht="20.100000000000001" customHeight="1" x14ac:dyDescent="0.25">
      <c r="C17" s="12">
        <v>10</v>
      </c>
      <c r="D17" s="2" t="s">
        <v>11</v>
      </c>
      <c r="E17" s="11" t="s">
        <v>3</v>
      </c>
      <c r="F17" s="8">
        <v>3</v>
      </c>
      <c r="G17" s="12">
        <v>4</v>
      </c>
      <c r="H17" s="11">
        <v>0</v>
      </c>
      <c r="I17" s="11">
        <v>0</v>
      </c>
      <c r="J17" s="8">
        <v>0</v>
      </c>
      <c r="K17" s="8">
        <v>0</v>
      </c>
      <c r="L17" s="12">
        <v>0</v>
      </c>
      <c r="M17" s="11">
        <v>0</v>
      </c>
      <c r="N17" s="155">
        <f t="shared" si="0"/>
        <v>7</v>
      </c>
      <c r="O17" s="159">
        <f t="shared" si="1"/>
        <v>8</v>
      </c>
      <c r="P17" s="22">
        <v>5</v>
      </c>
      <c r="Q17" s="8">
        <v>0</v>
      </c>
      <c r="R17" s="12">
        <v>0</v>
      </c>
      <c r="S17" s="22">
        <v>1</v>
      </c>
      <c r="T17" s="11">
        <v>0</v>
      </c>
      <c r="U17" s="8">
        <v>9</v>
      </c>
      <c r="V17" s="144">
        <v>0</v>
      </c>
      <c r="W17" s="11">
        <v>0</v>
      </c>
      <c r="X17" s="22">
        <v>0</v>
      </c>
      <c r="Y17" s="8">
        <v>1</v>
      </c>
      <c r="Z17" s="144">
        <v>0</v>
      </c>
      <c r="AA17" s="11">
        <v>0</v>
      </c>
      <c r="AB17" s="11">
        <v>0</v>
      </c>
      <c r="AC17" s="145">
        <v>0</v>
      </c>
      <c r="AD17" s="12">
        <v>2</v>
      </c>
      <c r="AE17" s="11">
        <v>0</v>
      </c>
      <c r="AF17" s="11">
        <v>0</v>
      </c>
      <c r="AG17" s="159">
        <f t="shared" si="2"/>
        <v>18</v>
      </c>
      <c r="AH17" s="159">
        <f t="shared" si="3"/>
        <v>19</v>
      </c>
      <c r="AI17" s="8">
        <v>1</v>
      </c>
      <c r="AJ17" s="12">
        <v>1</v>
      </c>
      <c r="AK17" s="11">
        <v>0</v>
      </c>
      <c r="AL17" s="11">
        <v>0</v>
      </c>
      <c r="AM17" s="145">
        <v>0</v>
      </c>
      <c r="AN17" s="12">
        <v>0</v>
      </c>
      <c r="AO17" s="11">
        <v>0</v>
      </c>
      <c r="AP17" s="11">
        <v>0</v>
      </c>
      <c r="AQ17" s="8">
        <v>0</v>
      </c>
      <c r="AR17" s="144">
        <v>0</v>
      </c>
      <c r="AS17" s="11">
        <v>0</v>
      </c>
      <c r="AT17" s="11">
        <v>0</v>
      </c>
      <c r="AU17" s="8">
        <v>0</v>
      </c>
      <c r="AV17" s="144">
        <v>0</v>
      </c>
      <c r="AW17" s="12">
        <v>0</v>
      </c>
      <c r="AX17" s="151">
        <f t="shared" si="4"/>
        <v>2</v>
      </c>
      <c r="AY17" s="151">
        <f t="shared" si="5"/>
        <v>3</v>
      </c>
      <c r="AZ17" s="155">
        <f t="shared" si="6"/>
        <v>30</v>
      </c>
    </row>
    <row r="18" spans="3:52" ht="20.100000000000001" customHeight="1" x14ac:dyDescent="0.25">
      <c r="C18" s="12">
        <v>11</v>
      </c>
      <c r="D18" s="2" t="s">
        <v>12</v>
      </c>
      <c r="E18" s="11" t="s">
        <v>3</v>
      </c>
      <c r="F18" s="8">
        <v>201</v>
      </c>
      <c r="G18" s="12">
        <v>103</v>
      </c>
      <c r="H18" s="11">
        <v>109</v>
      </c>
      <c r="I18" s="11">
        <v>72</v>
      </c>
      <c r="J18" s="8">
        <v>41</v>
      </c>
      <c r="K18" s="8">
        <v>74</v>
      </c>
      <c r="L18" s="12">
        <v>94</v>
      </c>
      <c r="M18" s="11">
        <v>117</v>
      </c>
      <c r="N18" s="155">
        <f t="shared" si="0"/>
        <v>811</v>
      </c>
      <c r="O18" s="159">
        <f t="shared" si="1"/>
        <v>852</v>
      </c>
      <c r="P18" s="22">
        <v>71</v>
      </c>
      <c r="Q18" s="8">
        <v>0</v>
      </c>
      <c r="R18" s="12">
        <v>41</v>
      </c>
      <c r="S18" s="22">
        <v>147</v>
      </c>
      <c r="T18" s="11">
        <v>32</v>
      </c>
      <c r="U18" s="8">
        <v>168</v>
      </c>
      <c r="V18" s="144">
        <v>76</v>
      </c>
      <c r="W18" s="11">
        <v>74</v>
      </c>
      <c r="X18" s="22">
        <v>143</v>
      </c>
      <c r="Y18" s="8">
        <v>68</v>
      </c>
      <c r="Z18" s="144">
        <v>164</v>
      </c>
      <c r="AA18" s="11">
        <v>39</v>
      </c>
      <c r="AB18" s="11">
        <v>112</v>
      </c>
      <c r="AC18" s="145">
        <v>70</v>
      </c>
      <c r="AD18" s="12">
        <v>45</v>
      </c>
      <c r="AE18" s="11">
        <v>80</v>
      </c>
      <c r="AF18" s="11">
        <v>91</v>
      </c>
      <c r="AG18" s="159">
        <f t="shared" si="2"/>
        <v>1421</v>
      </c>
      <c r="AH18" s="159">
        <f t="shared" si="3"/>
        <v>1493</v>
      </c>
      <c r="AI18" s="8">
        <v>83</v>
      </c>
      <c r="AJ18" s="12">
        <v>78</v>
      </c>
      <c r="AK18" s="11">
        <v>235</v>
      </c>
      <c r="AL18" s="11">
        <v>121</v>
      </c>
      <c r="AM18" s="145">
        <v>311</v>
      </c>
      <c r="AN18" s="12">
        <v>56</v>
      </c>
      <c r="AO18" s="11">
        <v>146</v>
      </c>
      <c r="AP18" s="11">
        <v>133</v>
      </c>
      <c r="AQ18" s="8">
        <v>71</v>
      </c>
      <c r="AR18" s="144">
        <v>102</v>
      </c>
      <c r="AS18" s="11">
        <v>59</v>
      </c>
      <c r="AT18" s="11">
        <v>63</v>
      </c>
      <c r="AU18" s="8">
        <v>100</v>
      </c>
      <c r="AV18" s="144">
        <v>72</v>
      </c>
      <c r="AW18" s="12">
        <v>39</v>
      </c>
      <c r="AX18" s="151">
        <f t="shared" si="4"/>
        <v>1669</v>
      </c>
      <c r="AY18" s="151">
        <f t="shared" si="5"/>
        <v>1753</v>
      </c>
      <c r="AZ18" s="155">
        <f t="shared" si="6"/>
        <v>4098</v>
      </c>
    </row>
    <row r="19" spans="3:52" ht="20.100000000000001" customHeight="1" x14ac:dyDescent="0.25">
      <c r="C19" s="12">
        <v>12</v>
      </c>
      <c r="D19" s="2" t="s">
        <v>13</v>
      </c>
      <c r="E19" s="11" t="s">
        <v>3</v>
      </c>
      <c r="F19" s="8">
        <v>58</v>
      </c>
      <c r="G19" s="12">
        <v>31</v>
      </c>
      <c r="H19" s="11">
        <v>46</v>
      </c>
      <c r="I19" s="11">
        <v>25</v>
      </c>
      <c r="J19" s="8">
        <v>17</v>
      </c>
      <c r="K19" s="8">
        <v>29</v>
      </c>
      <c r="L19" s="12">
        <v>37</v>
      </c>
      <c r="M19" s="11">
        <v>42</v>
      </c>
      <c r="N19" s="155">
        <f t="shared" si="0"/>
        <v>285</v>
      </c>
      <c r="O19" s="159">
        <f t="shared" si="1"/>
        <v>300</v>
      </c>
      <c r="P19" s="22">
        <v>31</v>
      </c>
      <c r="Q19" s="8">
        <v>28</v>
      </c>
      <c r="R19" s="12">
        <v>13</v>
      </c>
      <c r="S19" s="22">
        <v>54</v>
      </c>
      <c r="T19" s="11">
        <v>11</v>
      </c>
      <c r="U19" s="8">
        <v>58</v>
      </c>
      <c r="V19" s="144">
        <v>25</v>
      </c>
      <c r="W19" s="11">
        <v>28</v>
      </c>
      <c r="X19" s="22">
        <v>45</v>
      </c>
      <c r="Y19" s="8">
        <v>24</v>
      </c>
      <c r="Z19" s="144">
        <v>57</v>
      </c>
      <c r="AA19" s="11">
        <v>14</v>
      </c>
      <c r="AB19" s="11">
        <v>41</v>
      </c>
      <c r="AC19" s="145">
        <v>29</v>
      </c>
      <c r="AD19" s="12">
        <v>16</v>
      </c>
      <c r="AE19" s="11">
        <v>39</v>
      </c>
      <c r="AF19" s="11">
        <v>37</v>
      </c>
      <c r="AG19" s="159">
        <f t="shared" si="2"/>
        <v>550</v>
      </c>
      <c r="AH19" s="159">
        <f t="shared" si="3"/>
        <v>578</v>
      </c>
      <c r="AI19" s="8">
        <v>24</v>
      </c>
      <c r="AJ19" s="12">
        <v>32</v>
      </c>
      <c r="AK19" s="11">
        <v>72</v>
      </c>
      <c r="AL19" s="11">
        <v>33</v>
      </c>
      <c r="AM19" s="145">
        <v>88</v>
      </c>
      <c r="AN19" s="12">
        <v>21</v>
      </c>
      <c r="AO19" s="11">
        <v>49</v>
      </c>
      <c r="AP19" s="11">
        <v>50</v>
      </c>
      <c r="AQ19" s="8">
        <v>23</v>
      </c>
      <c r="AR19" s="144">
        <v>33</v>
      </c>
      <c r="AS19" s="11">
        <v>22</v>
      </c>
      <c r="AT19" s="11">
        <v>22</v>
      </c>
      <c r="AU19" s="8">
        <v>41</v>
      </c>
      <c r="AV19" s="144">
        <v>28</v>
      </c>
      <c r="AW19" s="12">
        <v>19</v>
      </c>
      <c r="AX19" s="151">
        <f t="shared" si="4"/>
        <v>557</v>
      </c>
      <c r="AY19" s="151">
        <f t="shared" si="5"/>
        <v>585</v>
      </c>
      <c r="AZ19" s="155">
        <f t="shared" si="6"/>
        <v>1463</v>
      </c>
    </row>
    <row r="20" spans="3:52" ht="20.100000000000001" customHeight="1" x14ac:dyDescent="0.25">
      <c r="C20" s="12">
        <v>13</v>
      </c>
      <c r="D20" s="2" t="s">
        <v>14</v>
      </c>
      <c r="E20" s="11" t="s">
        <v>3</v>
      </c>
      <c r="F20" s="8">
        <v>25</v>
      </c>
      <c r="G20" s="12">
        <v>9</v>
      </c>
      <c r="H20" s="11">
        <v>4</v>
      </c>
      <c r="I20" s="11">
        <v>3</v>
      </c>
      <c r="J20" s="8">
        <v>2</v>
      </c>
      <c r="K20" s="8">
        <v>1</v>
      </c>
      <c r="L20" s="12">
        <v>6</v>
      </c>
      <c r="M20" s="11">
        <v>5</v>
      </c>
      <c r="N20" s="155">
        <f t="shared" si="0"/>
        <v>55</v>
      </c>
      <c r="O20" s="159">
        <f t="shared" si="1"/>
        <v>58</v>
      </c>
      <c r="P20" s="22">
        <v>5</v>
      </c>
      <c r="Q20" s="8">
        <v>6</v>
      </c>
      <c r="R20" s="12">
        <v>3</v>
      </c>
      <c r="S20" s="22">
        <v>5</v>
      </c>
      <c r="T20" s="11">
        <v>1</v>
      </c>
      <c r="U20" s="8">
        <v>4</v>
      </c>
      <c r="V20" s="144">
        <v>3</v>
      </c>
      <c r="W20" s="11">
        <v>2</v>
      </c>
      <c r="X20" s="22">
        <v>6</v>
      </c>
      <c r="Y20" s="8">
        <v>3</v>
      </c>
      <c r="Z20" s="144">
        <v>6</v>
      </c>
      <c r="AA20" s="11">
        <v>2</v>
      </c>
      <c r="AB20" s="11">
        <v>6</v>
      </c>
      <c r="AC20" s="145">
        <v>1</v>
      </c>
      <c r="AD20" s="12">
        <v>3</v>
      </c>
      <c r="AE20" s="11">
        <v>6</v>
      </c>
      <c r="AF20" s="11">
        <v>6</v>
      </c>
      <c r="AG20" s="159">
        <f t="shared" si="2"/>
        <v>68</v>
      </c>
      <c r="AH20" s="159">
        <f t="shared" si="3"/>
        <v>72</v>
      </c>
      <c r="AI20" s="8">
        <v>8</v>
      </c>
      <c r="AJ20" s="12">
        <v>3</v>
      </c>
      <c r="AK20" s="11">
        <v>5</v>
      </c>
      <c r="AL20" s="11">
        <v>7</v>
      </c>
      <c r="AM20" s="145">
        <v>68</v>
      </c>
      <c r="AN20" s="12">
        <v>2</v>
      </c>
      <c r="AO20" s="11">
        <v>7</v>
      </c>
      <c r="AP20" s="11">
        <v>6</v>
      </c>
      <c r="AQ20" s="8">
        <v>5</v>
      </c>
      <c r="AR20" s="144">
        <v>8</v>
      </c>
      <c r="AS20" s="11">
        <v>2</v>
      </c>
      <c r="AT20" s="11">
        <v>3</v>
      </c>
      <c r="AU20" s="8">
        <v>11</v>
      </c>
      <c r="AV20" s="144">
        <v>3</v>
      </c>
      <c r="AW20" s="12">
        <v>0</v>
      </c>
      <c r="AX20" s="151">
        <f t="shared" si="4"/>
        <v>138</v>
      </c>
      <c r="AY20" s="151">
        <f t="shared" si="5"/>
        <v>145</v>
      </c>
      <c r="AZ20" s="155">
        <f t="shared" si="6"/>
        <v>275</v>
      </c>
    </row>
    <row r="21" spans="3:52" ht="20.100000000000001" customHeight="1" x14ac:dyDescent="0.25">
      <c r="C21" s="12">
        <v>14</v>
      </c>
      <c r="D21" s="2" t="s">
        <v>214</v>
      </c>
      <c r="E21" s="11" t="s">
        <v>3</v>
      </c>
      <c r="F21" s="8">
        <v>0</v>
      </c>
      <c r="G21" s="12">
        <v>0</v>
      </c>
      <c r="H21" s="11">
        <v>0</v>
      </c>
      <c r="I21" s="11">
        <v>0</v>
      </c>
      <c r="J21" s="8">
        <v>0</v>
      </c>
      <c r="K21" s="8">
        <v>0</v>
      </c>
      <c r="L21" s="12">
        <v>0</v>
      </c>
      <c r="M21" s="11">
        <v>0</v>
      </c>
      <c r="N21" s="155">
        <f t="shared" si="0"/>
        <v>0</v>
      </c>
      <c r="O21" s="159">
        <f t="shared" si="1"/>
        <v>0</v>
      </c>
      <c r="P21" s="22">
        <v>0</v>
      </c>
      <c r="Q21" s="8">
        <v>0</v>
      </c>
      <c r="R21" s="12">
        <v>0</v>
      </c>
      <c r="S21" s="22">
        <v>0</v>
      </c>
      <c r="T21" s="11">
        <v>0</v>
      </c>
      <c r="U21" s="8">
        <v>0</v>
      </c>
      <c r="V21" s="144">
        <v>0</v>
      </c>
      <c r="W21" s="11">
        <v>0</v>
      </c>
      <c r="X21" s="22">
        <v>0</v>
      </c>
      <c r="Y21" s="8">
        <v>0</v>
      </c>
      <c r="Z21" s="144">
        <v>0</v>
      </c>
      <c r="AA21" s="11">
        <v>0</v>
      </c>
      <c r="AB21" s="11">
        <v>0</v>
      </c>
      <c r="AC21" s="145">
        <v>0</v>
      </c>
      <c r="AD21" s="12">
        <v>0</v>
      </c>
      <c r="AE21" s="11">
        <v>0</v>
      </c>
      <c r="AF21" s="11">
        <v>0</v>
      </c>
      <c r="AG21" s="159">
        <f t="shared" si="2"/>
        <v>0</v>
      </c>
      <c r="AH21" s="159">
        <f t="shared" si="3"/>
        <v>0</v>
      </c>
      <c r="AI21" s="8">
        <v>0</v>
      </c>
      <c r="AJ21" s="12">
        <v>0</v>
      </c>
      <c r="AK21" s="11">
        <v>0</v>
      </c>
      <c r="AL21" s="11">
        <v>0</v>
      </c>
      <c r="AM21" s="145">
        <v>0</v>
      </c>
      <c r="AN21" s="12">
        <v>0</v>
      </c>
      <c r="AO21" s="11">
        <v>0</v>
      </c>
      <c r="AP21" s="11">
        <v>0</v>
      </c>
      <c r="AQ21" s="8">
        <v>0</v>
      </c>
      <c r="AR21" s="144">
        <v>0</v>
      </c>
      <c r="AS21" s="11">
        <v>0</v>
      </c>
      <c r="AT21" s="11">
        <v>0</v>
      </c>
      <c r="AU21" s="8">
        <v>0</v>
      </c>
      <c r="AV21" s="144">
        <v>0</v>
      </c>
      <c r="AW21" s="12">
        <v>0</v>
      </c>
      <c r="AX21" s="151">
        <f t="shared" si="4"/>
        <v>0</v>
      </c>
      <c r="AY21" s="151">
        <f t="shared" si="5"/>
        <v>0</v>
      </c>
      <c r="AZ21" s="155">
        <f t="shared" si="6"/>
        <v>0</v>
      </c>
    </row>
    <row r="22" spans="3:52" ht="20.100000000000001" customHeight="1" x14ac:dyDescent="0.25">
      <c r="C22" s="12">
        <v>15</v>
      </c>
      <c r="D22" s="2" t="s">
        <v>214</v>
      </c>
      <c r="E22" s="11" t="s">
        <v>3</v>
      </c>
      <c r="F22" s="8">
        <v>0</v>
      </c>
      <c r="G22" s="12">
        <v>0</v>
      </c>
      <c r="H22" s="11">
        <v>0</v>
      </c>
      <c r="I22" s="11">
        <v>0</v>
      </c>
      <c r="J22" s="8">
        <v>0</v>
      </c>
      <c r="K22" s="8">
        <v>0</v>
      </c>
      <c r="L22" s="12">
        <v>0</v>
      </c>
      <c r="M22" s="11">
        <v>0</v>
      </c>
      <c r="N22" s="155">
        <f t="shared" si="0"/>
        <v>0</v>
      </c>
      <c r="O22" s="159">
        <f t="shared" si="1"/>
        <v>0</v>
      </c>
      <c r="P22" s="22">
        <v>0</v>
      </c>
      <c r="Q22" s="8">
        <v>0</v>
      </c>
      <c r="R22" s="12">
        <v>0</v>
      </c>
      <c r="S22" s="22">
        <v>0</v>
      </c>
      <c r="T22" s="11">
        <v>0</v>
      </c>
      <c r="U22" s="8">
        <v>0</v>
      </c>
      <c r="V22" s="144">
        <v>0</v>
      </c>
      <c r="W22" s="11">
        <v>0</v>
      </c>
      <c r="X22" s="22">
        <v>0</v>
      </c>
      <c r="Y22" s="8">
        <v>0</v>
      </c>
      <c r="Z22" s="144">
        <v>0</v>
      </c>
      <c r="AA22" s="11">
        <v>0</v>
      </c>
      <c r="AB22" s="11">
        <v>0</v>
      </c>
      <c r="AC22" s="145">
        <v>0</v>
      </c>
      <c r="AD22" s="12">
        <v>0</v>
      </c>
      <c r="AE22" s="11">
        <v>0</v>
      </c>
      <c r="AF22" s="11">
        <v>0</v>
      </c>
      <c r="AG22" s="159">
        <f t="shared" si="2"/>
        <v>0</v>
      </c>
      <c r="AH22" s="159">
        <f t="shared" si="3"/>
        <v>0</v>
      </c>
      <c r="AI22" s="8">
        <v>0</v>
      </c>
      <c r="AJ22" s="12">
        <v>0</v>
      </c>
      <c r="AK22" s="11">
        <v>0</v>
      </c>
      <c r="AL22" s="11">
        <v>0</v>
      </c>
      <c r="AM22" s="145">
        <v>0</v>
      </c>
      <c r="AN22" s="12">
        <v>0</v>
      </c>
      <c r="AO22" s="11">
        <v>0</v>
      </c>
      <c r="AP22" s="11">
        <v>0</v>
      </c>
      <c r="AQ22" s="8">
        <v>0</v>
      </c>
      <c r="AR22" s="144">
        <v>0</v>
      </c>
      <c r="AS22" s="11">
        <v>0</v>
      </c>
      <c r="AT22" s="11">
        <v>0</v>
      </c>
      <c r="AU22" s="8">
        <v>0</v>
      </c>
      <c r="AV22" s="144">
        <v>0</v>
      </c>
      <c r="AW22" s="12">
        <v>0</v>
      </c>
      <c r="AX22" s="151">
        <f t="shared" si="4"/>
        <v>0</v>
      </c>
      <c r="AY22" s="151">
        <f t="shared" si="5"/>
        <v>0</v>
      </c>
      <c r="AZ22" s="155">
        <f t="shared" si="6"/>
        <v>0</v>
      </c>
    </row>
    <row r="23" spans="3:52" ht="31.5" x14ac:dyDescent="0.25">
      <c r="C23" s="12">
        <v>16</v>
      </c>
      <c r="D23" s="7" t="s">
        <v>31</v>
      </c>
      <c r="E23" s="14" t="s">
        <v>30</v>
      </c>
      <c r="F23" s="10">
        <v>33.426666666666669</v>
      </c>
      <c r="G23" s="20">
        <v>16.133333333333336</v>
      </c>
      <c r="H23" s="36">
        <v>17.2</v>
      </c>
      <c r="I23" s="26">
        <v>11.2</v>
      </c>
      <c r="J23" s="10">
        <v>5.8666666666666663</v>
      </c>
      <c r="K23" s="30">
        <v>11.6</v>
      </c>
      <c r="L23" s="83">
        <v>17.2</v>
      </c>
      <c r="M23" s="26">
        <v>17.333333333333332</v>
      </c>
      <c r="N23" s="155">
        <f t="shared" si="0"/>
        <v>129.96</v>
      </c>
      <c r="O23" s="159">
        <f t="shared" si="1"/>
        <v>137</v>
      </c>
      <c r="P23" s="25">
        <v>19.853333333333335</v>
      </c>
      <c r="Q23" s="30">
        <v>13.066666666666666</v>
      </c>
      <c r="R23" s="20">
        <v>6.5333333333333332</v>
      </c>
      <c r="S23" s="25">
        <v>19.346666666666668</v>
      </c>
      <c r="T23" s="26">
        <v>5.0666666666666664</v>
      </c>
      <c r="U23" s="10">
        <v>34.133333333333333</v>
      </c>
      <c r="V23" s="148">
        <v>12.933333333333332</v>
      </c>
      <c r="W23" s="36">
        <v>12.266666666666666</v>
      </c>
      <c r="X23" s="25">
        <v>21.866666666666667</v>
      </c>
      <c r="Y23" s="10">
        <v>11.066666666666666</v>
      </c>
      <c r="Z23" s="148">
        <v>24</v>
      </c>
      <c r="AA23" s="36">
        <v>6.2666666666666666</v>
      </c>
      <c r="AB23" s="36">
        <v>18.133333333333333</v>
      </c>
      <c r="AC23" s="147">
        <v>10.666666666666666</v>
      </c>
      <c r="AD23" s="20">
        <v>8.4</v>
      </c>
      <c r="AE23" s="36">
        <v>17.600000000000001</v>
      </c>
      <c r="AF23" s="11">
        <v>16</v>
      </c>
      <c r="AG23" s="159">
        <f t="shared" si="2"/>
        <v>257.2</v>
      </c>
      <c r="AH23" s="159">
        <f t="shared" si="3"/>
        <v>271</v>
      </c>
      <c r="AI23" s="10">
        <v>14.106666666666667</v>
      </c>
      <c r="AJ23" s="83">
        <v>14.346666666666666</v>
      </c>
      <c r="AK23" s="26">
        <v>42.333333333333329</v>
      </c>
      <c r="AL23" s="36">
        <v>19.533333333333335</v>
      </c>
      <c r="AM23" s="147">
        <v>37.466666666666669</v>
      </c>
      <c r="AN23" s="20">
        <v>8.5333333333333332</v>
      </c>
      <c r="AO23" s="26">
        <v>24.8</v>
      </c>
      <c r="AP23" s="36">
        <v>20.266666666666669</v>
      </c>
      <c r="AQ23" s="10">
        <v>9.1999999999999993</v>
      </c>
      <c r="AR23" s="146">
        <v>16</v>
      </c>
      <c r="AS23" s="36">
        <v>9.3333333333333321</v>
      </c>
      <c r="AT23" s="26">
        <v>9.4666666666666668</v>
      </c>
      <c r="AU23" s="10">
        <v>16.8</v>
      </c>
      <c r="AV23" s="148">
        <v>11.733333333333333</v>
      </c>
      <c r="AW23" s="20">
        <v>7.2</v>
      </c>
      <c r="AX23" s="151">
        <f t="shared" si="4"/>
        <v>261.12</v>
      </c>
      <c r="AY23" s="151">
        <f t="shared" si="5"/>
        <v>275</v>
      </c>
      <c r="AZ23" s="155">
        <f t="shared" si="6"/>
        <v>683</v>
      </c>
    </row>
    <row r="24" spans="3:52" ht="47.25" x14ac:dyDescent="0.25">
      <c r="C24" s="12">
        <v>17</v>
      </c>
      <c r="D24" s="5" t="s">
        <v>32</v>
      </c>
      <c r="E24" s="14" t="s">
        <v>33</v>
      </c>
      <c r="F24" s="8">
        <v>4</v>
      </c>
      <c r="G24" s="12">
        <v>3</v>
      </c>
      <c r="H24" s="11">
        <v>3</v>
      </c>
      <c r="I24" s="14">
        <v>1</v>
      </c>
      <c r="J24" s="8">
        <v>1</v>
      </c>
      <c r="K24" s="31">
        <v>2</v>
      </c>
      <c r="L24" s="21">
        <v>2</v>
      </c>
      <c r="M24" s="14">
        <v>2</v>
      </c>
      <c r="N24" s="155">
        <f t="shared" si="0"/>
        <v>18</v>
      </c>
      <c r="O24" s="159">
        <f t="shared" si="1"/>
        <v>19</v>
      </c>
      <c r="P24" s="23">
        <v>3</v>
      </c>
      <c r="Q24" s="31">
        <v>1</v>
      </c>
      <c r="R24" s="12">
        <v>2</v>
      </c>
      <c r="S24" s="23">
        <v>3</v>
      </c>
      <c r="T24" s="14">
        <v>1</v>
      </c>
      <c r="U24" s="8">
        <v>2</v>
      </c>
      <c r="V24" s="146">
        <v>3</v>
      </c>
      <c r="W24" s="11">
        <v>2</v>
      </c>
      <c r="X24" s="23">
        <v>2</v>
      </c>
      <c r="Y24" s="8">
        <v>1</v>
      </c>
      <c r="Z24" s="146">
        <v>2</v>
      </c>
      <c r="AA24" s="11">
        <v>1</v>
      </c>
      <c r="AB24" s="11">
        <v>2</v>
      </c>
      <c r="AC24" s="149">
        <v>1</v>
      </c>
      <c r="AD24" s="12">
        <v>1</v>
      </c>
      <c r="AE24" s="11">
        <v>3</v>
      </c>
      <c r="AF24" s="11">
        <v>2</v>
      </c>
      <c r="AG24" s="159">
        <f t="shared" si="2"/>
        <v>32</v>
      </c>
      <c r="AH24" s="159">
        <f t="shared" si="3"/>
        <v>34</v>
      </c>
      <c r="AI24" s="8">
        <v>3</v>
      </c>
      <c r="AJ24" s="21">
        <v>1</v>
      </c>
      <c r="AK24" s="14">
        <v>3</v>
      </c>
      <c r="AL24" s="11">
        <v>5</v>
      </c>
      <c r="AM24" s="149">
        <v>2</v>
      </c>
      <c r="AN24" s="12">
        <v>2</v>
      </c>
      <c r="AO24" s="14">
        <v>5</v>
      </c>
      <c r="AP24" s="11">
        <v>2</v>
      </c>
      <c r="AQ24" s="8">
        <v>1</v>
      </c>
      <c r="AR24" s="146">
        <v>3</v>
      </c>
      <c r="AS24" s="11">
        <v>2</v>
      </c>
      <c r="AT24" s="14">
        <v>3</v>
      </c>
      <c r="AU24" s="8">
        <v>2</v>
      </c>
      <c r="AV24" s="146">
        <v>1</v>
      </c>
      <c r="AW24" s="12">
        <v>1</v>
      </c>
      <c r="AX24" s="151">
        <f t="shared" si="4"/>
        <v>36</v>
      </c>
      <c r="AY24" s="151">
        <f t="shared" si="5"/>
        <v>38</v>
      </c>
      <c r="AZ24" s="155">
        <f t="shared" si="6"/>
        <v>91</v>
      </c>
    </row>
    <row r="25" spans="3:52" ht="20.100000000000001" customHeight="1" x14ac:dyDescent="0.25">
      <c r="C25" s="12">
        <v>18</v>
      </c>
      <c r="D25" s="2" t="s">
        <v>17</v>
      </c>
      <c r="E25" s="11" t="s">
        <v>3</v>
      </c>
      <c r="F25" s="8">
        <v>1</v>
      </c>
      <c r="G25" s="12">
        <v>1</v>
      </c>
      <c r="H25" s="11">
        <v>1</v>
      </c>
      <c r="I25" s="11">
        <v>1</v>
      </c>
      <c r="J25" s="8">
        <v>1</v>
      </c>
      <c r="K25" s="8">
        <v>2</v>
      </c>
      <c r="L25" s="12">
        <v>1</v>
      </c>
      <c r="M25" s="11">
        <v>1</v>
      </c>
      <c r="N25" s="155">
        <f t="shared" si="0"/>
        <v>9</v>
      </c>
      <c r="O25" s="159">
        <f t="shared" si="1"/>
        <v>10</v>
      </c>
      <c r="P25" s="22">
        <v>0</v>
      </c>
      <c r="Q25" s="8">
        <v>1</v>
      </c>
      <c r="R25" s="12">
        <v>1</v>
      </c>
      <c r="S25" s="22">
        <v>2</v>
      </c>
      <c r="T25" s="11">
        <v>1</v>
      </c>
      <c r="U25" s="8">
        <v>4</v>
      </c>
      <c r="V25" s="144">
        <v>1</v>
      </c>
      <c r="W25" s="11">
        <v>1</v>
      </c>
      <c r="X25" s="22">
        <v>2</v>
      </c>
      <c r="Y25" s="8">
        <v>1</v>
      </c>
      <c r="Z25" s="144">
        <v>2</v>
      </c>
      <c r="AA25" s="11">
        <v>1</v>
      </c>
      <c r="AB25" s="11">
        <v>1</v>
      </c>
      <c r="AC25" s="145">
        <v>1</v>
      </c>
      <c r="AD25" s="12">
        <v>1</v>
      </c>
      <c r="AE25" s="11">
        <v>1</v>
      </c>
      <c r="AF25" s="11">
        <v>1</v>
      </c>
      <c r="AG25" s="159">
        <f t="shared" si="2"/>
        <v>22</v>
      </c>
      <c r="AH25" s="159">
        <f t="shared" si="3"/>
        <v>24</v>
      </c>
      <c r="AI25" s="8">
        <v>1</v>
      </c>
      <c r="AJ25" s="12">
        <v>0</v>
      </c>
      <c r="AK25" s="11">
        <v>2</v>
      </c>
      <c r="AL25" s="11">
        <v>2</v>
      </c>
      <c r="AM25" s="145">
        <v>2</v>
      </c>
      <c r="AN25" s="12">
        <v>1</v>
      </c>
      <c r="AO25" s="11">
        <v>4</v>
      </c>
      <c r="AP25" s="11">
        <v>2</v>
      </c>
      <c r="AQ25" s="8">
        <v>1</v>
      </c>
      <c r="AR25" s="144">
        <v>1</v>
      </c>
      <c r="AS25" s="11">
        <v>1</v>
      </c>
      <c r="AT25" s="11">
        <v>1</v>
      </c>
      <c r="AU25" s="8">
        <v>2</v>
      </c>
      <c r="AV25" s="144">
        <v>1</v>
      </c>
      <c r="AW25" s="12">
        <v>1</v>
      </c>
      <c r="AX25" s="151">
        <f t="shared" si="4"/>
        <v>22</v>
      </c>
      <c r="AY25" s="151">
        <f t="shared" si="5"/>
        <v>24</v>
      </c>
      <c r="AZ25" s="155">
        <f t="shared" si="6"/>
        <v>58</v>
      </c>
    </row>
    <row r="26" spans="3:52" ht="20.100000000000001" customHeight="1" x14ac:dyDescent="0.25">
      <c r="C26" s="12">
        <v>19</v>
      </c>
      <c r="D26" s="2" t="s">
        <v>18</v>
      </c>
      <c r="E26" s="11" t="s">
        <v>3</v>
      </c>
      <c r="F26" s="8">
        <v>1</v>
      </c>
      <c r="G26" s="12">
        <v>0</v>
      </c>
      <c r="H26" s="11">
        <v>2</v>
      </c>
      <c r="I26" s="11">
        <v>0</v>
      </c>
      <c r="J26" s="8">
        <v>0</v>
      </c>
      <c r="K26" s="8">
        <v>0</v>
      </c>
      <c r="L26" s="12">
        <v>1</v>
      </c>
      <c r="M26" s="11">
        <v>1</v>
      </c>
      <c r="N26" s="155">
        <f t="shared" si="0"/>
        <v>5</v>
      </c>
      <c r="O26" s="159">
        <f t="shared" si="1"/>
        <v>6</v>
      </c>
      <c r="P26" s="22">
        <v>2</v>
      </c>
      <c r="Q26" s="8">
        <v>0</v>
      </c>
      <c r="R26" s="12">
        <v>0</v>
      </c>
      <c r="S26" s="22">
        <v>0</v>
      </c>
      <c r="T26" s="11">
        <v>0</v>
      </c>
      <c r="U26" s="8">
        <v>0</v>
      </c>
      <c r="V26" s="144">
        <v>0</v>
      </c>
      <c r="W26" s="11">
        <v>0</v>
      </c>
      <c r="X26" s="22">
        <v>0</v>
      </c>
      <c r="Y26" s="8">
        <v>0</v>
      </c>
      <c r="Z26" s="144">
        <v>0</v>
      </c>
      <c r="AA26" s="11">
        <v>0</v>
      </c>
      <c r="AB26" s="11">
        <v>1</v>
      </c>
      <c r="AC26" s="145">
        <v>0</v>
      </c>
      <c r="AD26" s="12">
        <v>0</v>
      </c>
      <c r="AE26" s="11">
        <v>0</v>
      </c>
      <c r="AF26" s="11">
        <v>1</v>
      </c>
      <c r="AG26" s="159">
        <f t="shared" si="2"/>
        <v>4</v>
      </c>
      <c r="AH26" s="159">
        <f t="shared" si="3"/>
        <v>5</v>
      </c>
      <c r="AI26" s="8">
        <v>0</v>
      </c>
      <c r="AJ26" s="12">
        <v>1</v>
      </c>
      <c r="AK26" s="11">
        <v>4</v>
      </c>
      <c r="AL26" s="11">
        <v>4</v>
      </c>
      <c r="AM26" s="145">
        <v>0</v>
      </c>
      <c r="AN26" s="12">
        <v>0</v>
      </c>
      <c r="AO26" s="11">
        <v>4</v>
      </c>
      <c r="AP26" s="11">
        <v>0</v>
      </c>
      <c r="AQ26" s="8">
        <v>0</v>
      </c>
      <c r="AR26" s="144">
        <v>2</v>
      </c>
      <c r="AS26" s="11">
        <v>0</v>
      </c>
      <c r="AT26" s="11">
        <v>1</v>
      </c>
      <c r="AU26" s="8">
        <v>2</v>
      </c>
      <c r="AV26" s="144">
        <v>0</v>
      </c>
      <c r="AW26" s="12">
        <v>0</v>
      </c>
      <c r="AX26" s="151">
        <f t="shared" si="4"/>
        <v>18</v>
      </c>
      <c r="AY26" s="151">
        <f t="shared" si="5"/>
        <v>19</v>
      </c>
      <c r="AZ26" s="155">
        <f t="shared" si="6"/>
        <v>30</v>
      </c>
    </row>
    <row r="27" spans="3:52" ht="20.100000000000001" customHeight="1" x14ac:dyDescent="0.25">
      <c r="C27" s="12">
        <v>20</v>
      </c>
      <c r="D27" s="2" t="s">
        <v>19</v>
      </c>
      <c r="E27" s="11" t="s">
        <v>3</v>
      </c>
      <c r="F27" s="8">
        <v>2</v>
      </c>
      <c r="G27" s="12">
        <v>1</v>
      </c>
      <c r="H27" s="11">
        <v>0</v>
      </c>
      <c r="I27" s="11">
        <v>0</v>
      </c>
      <c r="J27" s="8">
        <v>0</v>
      </c>
      <c r="K27" s="8">
        <v>0</v>
      </c>
      <c r="L27" s="12">
        <v>0</v>
      </c>
      <c r="M27" s="11">
        <v>0</v>
      </c>
      <c r="N27" s="155">
        <f t="shared" si="0"/>
        <v>3</v>
      </c>
      <c r="O27" s="159">
        <f t="shared" si="1"/>
        <v>4</v>
      </c>
      <c r="P27" s="22">
        <v>0</v>
      </c>
      <c r="Q27" s="8">
        <v>0</v>
      </c>
      <c r="R27" s="12">
        <v>0</v>
      </c>
      <c r="S27" s="22">
        <v>0</v>
      </c>
      <c r="T27" s="11">
        <v>0</v>
      </c>
      <c r="U27" s="8">
        <v>0</v>
      </c>
      <c r="V27" s="144">
        <v>0</v>
      </c>
      <c r="W27" s="11">
        <v>0</v>
      </c>
      <c r="X27" s="22">
        <v>0</v>
      </c>
      <c r="Y27" s="8">
        <v>0</v>
      </c>
      <c r="Z27" s="144">
        <v>0</v>
      </c>
      <c r="AA27" s="11">
        <v>0</v>
      </c>
      <c r="AB27" s="11">
        <v>0</v>
      </c>
      <c r="AC27" s="145">
        <v>0</v>
      </c>
      <c r="AD27" s="12">
        <v>0</v>
      </c>
      <c r="AE27" s="11">
        <v>2</v>
      </c>
      <c r="AF27" s="11">
        <v>0</v>
      </c>
      <c r="AG27" s="159">
        <f t="shared" si="2"/>
        <v>2</v>
      </c>
      <c r="AH27" s="159">
        <f t="shared" si="3"/>
        <v>3</v>
      </c>
      <c r="AI27" s="8">
        <v>0</v>
      </c>
      <c r="AJ27" s="12">
        <v>0</v>
      </c>
      <c r="AK27" s="11">
        <v>0</v>
      </c>
      <c r="AL27" s="11">
        <v>2</v>
      </c>
      <c r="AM27" s="145">
        <v>0</v>
      </c>
      <c r="AN27" s="12">
        <v>0</v>
      </c>
      <c r="AO27" s="11">
        <v>0</v>
      </c>
      <c r="AP27" s="11">
        <v>0</v>
      </c>
      <c r="AQ27" s="8">
        <v>0</v>
      </c>
      <c r="AR27" s="144">
        <v>0</v>
      </c>
      <c r="AS27" s="11">
        <v>0</v>
      </c>
      <c r="AT27" s="11">
        <v>0</v>
      </c>
      <c r="AU27" s="8">
        <v>0</v>
      </c>
      <c r="AV27" s="144">
        <v>0</v>
      </c>
      <c r="AW27" s="12">
        <v>0</v>
      </c>
      <c r="AX27" s="151">
        <f t="shared" si="4"/>
        <v>2</v>
      </c>
      <c r="AY27" s="151">
        <f t="shared" si="5"/>
        <v>3</v>
      </c>
      <c r="AZ27" s="155">
        <f t="shared" si="6"/>
        <v>10</v>
      </c>
    </row>
    <row r="28" spans="3:52" ht="20.100000000000001" customHeight="1" x14ac:dyDescent="0.25">
      <c r="C28" s="12">
        <v>21</v>
      </c>
      <c r="D28" s="2" t="s">
        <v>20</v>
      </c>
      <c r="E28" s="11" t="s">
        <v>3</v>
      </c>
      <c r="F28" s="8">
        <v>1</v>
      </c>
      <c r="G28" s="12">
        <v>1</v>
      </c>
      <c r="H28" s="11">
        <v>1</v>
      </c>
      <c r="I28" s="11">
        <v>1</v>
      </c>
      <c r="J28" s="8">
        <v>1</v>
      </c>
      <c r="K28" s="8">
        <v>2</v>
      </c>
      <c r="L28" s="12">
        <v>1</v>
      </c>
      <c r="M28" s="11">
        <v>1</v>
      </c>
      <c r="N28" s="155">
        <f t="shared" si="0"/>
        <v>9</v>
      </c>
      <c r="O28" s="159">
        <f t="shared" si="1"/>
        <v>10</v>
      </c>
      <c r="P28" s="22">
        <v>1</v>
      </c>
      <c r="Q28" s="8">
        <v>1</v>
      </c>
      <c r="R28" s="12">
        <v>1</v>
      </c>
      <c r="S28" s="22">
        <v>2</v>
      </c>
      <c r="T28" s="11">
        <v>1</v>
      </c>
      <c r="U28" s="8">
        <v>0</v>
      </c>
      <c r="V28" s="144">
        <v>1</v>
      </c>
      <c r="W28" s="11">
        <v>1</v>
      </c>
      <c r="X28" s="22">
        <v>0</v>
      </c>
      <c r="Y28" s="8">
        <v>1</v>
      </c>
      <c r="Z28" s="144">
        <v>0</v>
      </c>
      <c r="AA28" s="11">
        <v>1</v>
      </c>
      <c r="AB28" s="11">
        <v>1</v>
      </c>
      <c r="AC28" s="145">
        <v>1</v>
      </c>
      <c r="AD28" s="12">
        <v>1</v>
      </c>
      <c r="AE28" s="11">
        <v>1</v>
      </c>
      <c r="AF28" s="11">
        <v>1</v>
      </c>
      <c r="AG28" s="159">
        <f t="shared" si="2"/>
        <v>15</v>
      </c>
      <c r="AH28" s="159">
        <f t="shared" si="3"/>
        <v>16</v>
      </c>
      <c r="AI28" s="8">
        <v>1</v>
      </c>
      <c r="AJ28" s="12">
        <v>1</v>
      </c>
      <c r="AK28" s="11">
        <v>0</v>
      </c>
      <c r="AL28" s="11">
        <v>0</v>
      </c>
      <c r="AM28" s="145">
        <v>2</v>
      </c>
      <c r="AN28" s="12">
        <v>1</v>
      </c>
      <c r="AO28" s="11">
        <v>0</v>
      </c>
      <c r="AP28" s="11">
        <v>0</v>
      </c>
      <c r="AQ28" s="8">
        <v>1</v>
      </c>
      <c r="AR28" s="144">
        <v>1</v>
      </c>
      <c r="AS28" s="11">
        <v>1</v>
      </c>
      <c r="AT28" s="11">
        <v>1</v>
      </c>
      <c r="AU28" s="8">
        <v>0</v>
      </c>
      <c r="AV28" s="144">
        <v>1</v>
      </c>
      <c r="AW28" s="12">
        <v>1</v>
      </c>
      <c r="AX28" s="151">
        <f t="shared" si="4"/>
        <v>11</v>
      </c>
      <c r="AY28" s="151">
        <f t="shared" si="5"/>
        <v>12</v>
      </c>
      <c r="AZ28" s="155">
        <f t="shared" si="6"/>
        <v>38</v>
      </c>
    </row>
    <row r="29" spans="3:52" ht="20.100000000000001" customHeight="1" x14ac:dyDescent="0.25">
      <c r="C29" s="12">
        <v>22</v>
      </c>
      <c r="D29" s="2" t="s">
        <v>21</v>
      </c>
      <c r="E29" s="11" t="s">
        <v>3</v>
      </c>
      <c r="F29" s="8">
        <v>1</v>
      </c>
      <c r="G29" s="12">
        <v>0</v>
      </c>
      <c r="H29" s="11">
        <v>2</v>
      </c>
      <c r="I29" s="11">
        <v>0</v>
      </c>
      <c r="J29" s="8">
        <v>0</v>
      </c>
      <c r="K29" s="8">
        <v>0</v>
      </c>
      <c r="L29" s="12">
        <v>1</v>
      </c>
      <c r="M29" s="11">
        <v>1</v>
      </c>
      <c r="N29" s="155">
        <f t="shared" si="0"/>
        <v>5</v>
      </c>
      <c r="O29" s="159">
        <f t="shared" si="1"/>
        <v>6</v>
      </c>
      <c r="P29" s="22">
        <v>1</v>
      </c>
      <c r="Q29" s="8">
        <v>0</v>
      </c>
      <c r="R29" s="12">
        <v>0</v>
      </c>
      <c r="S29" s="22">
        <v>0</v>
      </c>
      <c r="T29" s="11">
        <v>0</v>
      </c>
      <c r="U29" s="8">
        <v>0</v>
      </c>
      <c r="V29" s="144">
        <v>0</v>
      </c>
      <c r="W29" s="11">
        <v>0</v>
      </c>
      <c r="X29" s="22">
        <v>0</v>
      </c>
      <c r="Y29" s="8">
        <v>0</v>
      </c>
      <c r="Z29" s="144">
        <v>0</v>
      </c>
      <c r="AA29" s="11">
        <v>0</v>
      </c>
      <c r="AB29" s="11">
        <v>1</v>
      </c>
      <c r="AC29" s="145">
        <v>0</v>
      </c>
      <c r="AD29" s="12">
        <v>0</v>
      </c>
      <c r="AE29" s="11">
        <v>0</v>
      </c>
      <c r="AF29" s="11">
        <v>1</v>
      </c>
      <c r="AG29" s="159">
        <f t="shared" si="2"/>
        <v>3</v>
      </c>
      <c r="AH29" s="159">
        <f t="shared" si="3"/>
        <v>4</v>
      </c>
      <c r="AI29" s="8">
        <v>0</v>
      </c>
      <c r="AJ29" s="12">
        <v>0</v>
      </c>
      <c r="AK29" s="11">
        <v>0</v>
      </c>
      <c r="AL29" s="11">
        <v>0</v>
      </c>
      <c r="AM29" s="145">
        <v>0</v>
      </c>
      <c r="AN29" s="12">
        <v>0</v>
      </c>
      <c r="AO29" s="11">
        <v>0</v>
      </c>
      <c r="AP29" s="11">
        <v>0</v>
      </c>
      <c r="AQ29" s="8">
        <v>0</v>
      </c>
      <c r="AR29" s="144">
        <v>2</v>
      </c>
      <c r="AS29" s="11">
        <v>0</v>
      </c>
      <c r="AT29" s="11">
        <v>1</v>
      </c>
      <c r="AU29" s="8">
        <v>0</v>
      </c>
      <c r="AV29" s="144">
        <v>0</v>
      </c>
      <c r="AW29" s="12">
        <v>0</v>
      </c>
      <c r="AX29" s="151">
        <f t="shared" si="4"/>
        <v>3</v>
      </c>
      <c r="AY29" s="151">
        <f t="shared" si="5"/>
        <v>4</v>
      </c>
      <c r="AZ29" s="155">
        <f t="shared" si="6"/>
        <v>14</v>
      </c>
    </row>
    <row r="30" spans="3:52" ht="20.100000000000001" customHeight="1" x14ac:dyDescent="0.25">
      <c r="C30" s="12">
        <v>23</v>
      </c>
      <c r="D30" s="2" t="s">
        <v>22</v>
      </c>
      <c r="E30" s="11" t="s">
        <v>3</v>
      </c>
      <c r="F30" s="8">
        <v>2</v>
      </c>
      <c r="G30" s="12">
        <v>2</v>
      </c>
      <c r="H30" s="11">
        <v>0</v>
      </c>
      <c r="I30" s="11">
        <v>0</v>
      </c>
      <c r="J30" s="8">
        <v>0</v>
      </c>
      <c r="K30" s="8">
        <v>0</v>
      </c>
      <c r="L30" s="12">
        <v>0</v>
      </c>
      <c r="M30" s="11">
        <v>0</v>
      </c>
      <c r="N30" s="155">
        <f t="shared" si="0"/>
        <v>4</v>
      </c>
      <c r="O30" s="159">
        <f t="shared" si="1"/>
        <v>5</v>
      </c>
      <c r="P30" s="22">
        <v>1</v>
      </c>
      <c r="Q30" s="8">
        <v>0</v>
      </c>
      <c r="R30" s="12">
        <v>1</v>
      </c>
      <c r="S30" s="22">
        <v>1</v>
      </c>
      <c r="T30" s="11">
        <v>0</v>
      </c>
      <c r="U30" s="8">
        <v>1</v>
      </c>
      <c r="V30" s="144">
        <v>2</v>
      </c>
      <c r="W30" s="11">
        <v>1</v>
      </c>
      <c r="X30" s="22">
        <v>1</v>
      </c>
      <c r="Y30" s="8">
        <v>0</v>
      </c>
      <c r="Z30" s="144">
        <v>1</v>
      </c>
      <c r="AA30" s="11">
        <v>0</v>
      </c>
      <c r="AB30" s="11">
        <v>0</v>
      </c>
      <c r="AC30" s="145">
        <v>0</v>
      </c>
      <c r="AD30" s="12">
        <v>0</v>
      </c>
      <c r="AE30" s="11">
        <v>2</v>
      </c>
      <c r="AF30" s="11">
        <v>0</v>
      </c>
      <c r="AG30" s="159">
        <f t="shared" si="2"/>
        <v>11</v>
      </c>
      <c r="AH30" s="159">
        <f t="shared" si="3"/>
        <v>12</v>
      </c>
      <c r="AI30" s="8">
        <v>2</v>
      </c>
      <c r="AJ30" s="12">
        <v>0</v>
      </c>
      <c r="AK30" s="11">
        <v>0</v>
      </c>
      <c r="AL30" s="11">
        <v>1</v>
      </c>
      <c r="AM30" s="145">
        <v>1</v>
      </c>
      <c r="AN30" s="12">
        <v>1</v>
      </c>
      <c r="AO30" s="11">
        <v>1</v>
      </c>
      <c r="AP30" s="11">
        <v>1</v>
      </c>
      <c r="AQ30" s="8">
        <v>0</v>
      </c>
      <c r="AR30" s="144">
        <v>0</v>
      </c>
      <c r="AS30" s="11">
        <v>1</v>
      </c>
      <c r="AT30" s="11">
        <v>1</v>
      </c>
      <c r="AU30" s="8">
        <v>0</v>
      </c>
      <c r="AV30" s="144">
        <v>0</v>
      </c>
      <c r="AW30" s="12">
        <v>0</v>
      </c>
      <c r="AX30" s="151">
        <f t="shared" si="4"/>
        <v>9</v>
      </c>
      <c r="AY30" s="151">
        <f t="shared" si="5"/>
        <v>10</v>
      </c>
      <c r="AZ30" s="155">
        <f t="shared" si="6"/>
        <v>27</v>
      </c>
    </row>
    <row r="31" spans="3:52" ht="20.100000000000001" customHeight="1" x14ac:dyDescent="0.25">
      <c r="C31" s="12">
        <v>24</v>
      </c>
      <c r="D31" s="2" t="s">
        <v>23</v>
      </c>
      <c r="E31" s="11" t="s">
        <v>3</v>
      </c>
      <c r="F31" s="8">
        <v>2</v>
      </c>
      <c r="G31" s="12">
        <v>2</v>
      </c>
      <c r="H31" s="11">
        <v>2</v>
      </c>
      <c r="I31" s="11">
        <v>2</v>
      </c>
      <c r="J31" s="8">
        <v>2</v>
      </c>
      <c r="K31" s="8">
        <v>4</v>
      </c>
      <c r="L31" s="12">
        <v>2</v>
      </c>
      <c r="M31" s="11">
        <v>2</v>
      </c>
      <c r="N31" s="155">
        <f t="shared" si="0"/>
        <v>18</v>
      </c>
      <c r="O31" s="159">
        <f t="shared" si="1"/>
        <v>19</v>
      </c>
      <c r="P31" s="22">
        <v>1</v>
      </c>
      <c r="Q31" s="8">
        <v>2</v>
      </c>
      <c r="R31" s="12">
        <v>2</v>
      </c>
      <c r="S31" s="22">
        <v>4</v>
      </c>
      <c r="T31" s="11">
        <v>2</v>
      </c>
      <c r="U31" s="8">
        <v>4</v>
      </c>
      <c r="V31" s="144">
        <v>2</v>
      </c>
      <c r="W31" s="11">
        <v>2</v>
      </c>
      <c r="X31" s="22">
        <v>2</v>
      </c>
      <c r="Y31" s="8">
        <v>2</v>
      </c>
      <c r="Z31" s="144">
        <v>2</v>
      </c>
      <c r="AA31" s="11">
        <v>2</v>
      </c>
      <c r="AB31" s="11">
        <v>2</v>
      </c>
      <c r="AC31" s="145">
        <v>2</v>
      </c>
      <c r="AD31" s="12">
        <v>2</v>
      </c>
      <c r="AE31" s="11">
        <v>2</v>
      </c>
      <c r="AF31" s="11">
        <v>2</v>
      </c>
      <c r="AG31" s="159">
        <f t="shared" si="2"/>
        <v>37</v>
      </c>
      <c r="AH31" s="159">
        <f t="shared" si="3"/>
        <v>39</v>
      </c>
      <c r="AI31" s="8">
        <v>2</v>
      </c>
      <c r="AJ31" s="12">
        <v>1</v>
      </c>
      <c r="AK31" s="11">
        <v>2</v>
      </c>
      <c r="AL31" s="11">
        <v>2</v>
      </c>
      <c r="AM31" s="145">
        <v>4</v>
      </c>
      <c r="AN31" s="12">
        <v>2</v>
      </c>
      <c r="AO31" s="11">
        <v>4</v>
      </c>
      <c r="AP31" s="11">
        <v>2</v>
      </c>
      <c r="AQ31" s="8">
        <v>2</v>
      </c>
      <c r="AR31" s="144">
        <v>2</v>
      </c>
      <c r="AS31" s="11">
        <v>2</v>
      </c>
      <c r="AT31" s="11">
        <v>2</v>
      </c>
      <c r="AU31" s="8">
        <v>2</v>
      </c>
      <c r="AV31" s="144">
        <v>2</v>
      </c>
      <c r="AW31" s="12">
        <v>2</v>
      </c>
      <c r="AX31" s="151">
        <f t="shared" si="4"/>
        <v>33</v>
      </c>
      <c r="AY31" s="151">
        <f t="shared" si="5"/>
        <v>35</v>
      </c>
      <c r="AZ31" s="155">
        <f t="shared" si="6"/>
        <v>93</v>
      </c>
    </row>
    <row r="32" spans="3:52" ht="20.100000000000001" customHeight="1" x14ac:dyDescent="0.25">
      <c r="C32" s="12">
        <v>25</v>
      </c>
      <c r="D32" s="2" t="s">
        <v>24</v>
      </c>
      <c r="E32" s="11" t="s">
        <v>3</v>
      </c>
      <c r="F32" s="8">
        <v>2</v>
      </c>
      <c r="G32" s="12">
        <v>0</v>
      </c>
      <c r="H32" s="11">
        <v>4</v>
      </c>
      <c r="I32" s="11">
        <v>0</v>
      </c>
      <c r="J32" s="8">
        <v>0</v>
      </c>
      <c r="K32" s="8">
        <v>0</v>
      </c>
      <c r="L32" s="12">
        <v>2</v>
      </c>
      <c r="M32" s="11">
        <v>2</v>
      </c>
      <c r="N32" s="155">
        <f t="shared" si="0"/>
        <v>10</v>
      </c>
      <c r="O32" s="159">
        <f t="shared" si="1"/>
        <v>11</v>
      </c>
      <c r="P32" s="22">
        <v>3</v>
      </c>
      <c r="Q32" s="8">
        <v>0</v>
      </c>
      <c r="R32" s="12">
        <v>0</v>
      </c>
      <c r="S32" s="22">
        <v>0</v>
      </c>
      <c r="T32" s="11">
        <v>0</v>
      </c>
      <c r="U32" s="8">
        <v>0</v>
      </c>
      <c r="V32" s="144">
        <v>0</v>
      </c>
      <c r="W32" s="11">
        <v>0</v>
      </c>
      <c r="X32" s="22">
        <v>0</v>
      </c>
      <c r="Y32" s="8">
        <v>0</v>
      </c>
      <c r="Z32" s="144">
        <v>0</v>
      </c>
      <c r="AA32" s="11">
        <v>0</v>
      </c>
      <c r="AB32" s="11">
        <v>2</v>
      </c>
      <c r="AC32" s="145">
        <v>0</v>
      </c>
      <c r="AD32" s="12">
        <v>0</v>
      </c>
      <c r="AE32" s="11">
        <v>0</v>
      </c>
      <c r="AF32" s="11">
        <v>2</v>
      </c>
      <c r="AG32" s="159">
        <f t="shared" si="2"/>
        <v>7</v>
      </c>
      <c r="AH32" s="159">
        <f t="shared" si="3"/>
        <v>8</v>
      </c>
      <c r="AI32" s="8">
        <v>0</v>
      </c>
      <c r="AJ32" s="12">
        <v>1</v>
      </c>
      <c r="AK32" s="11">
        <v>4</v>
      </c>
      <c r="AL32" s="11">
        <v>4</v>
      </c>
      <c r="AM32" s="145">
        <v>0</v>
      </c>
      <c r="AN32" s="12">
        <v>0</v>
      </c>
      <c r="AO32" s="11">
        <v>4</v>
      </c>
      <c r="AP32" s="11">
        <v>0</v>
      </c>
      <c r="AQ32" s="8">
        <v>0</v>
      </c>
      <c r="AR32" s="144">
        <v>4</v>
      </c>
      <c r="AS32" s="11">
        <v>0</v>
      </c>
      <c r="AT32" s="11">
        <v>2</v>
      </c>
      <c r="AU32" s="8">
        <v>2</v>
      </c>
      <c r="AV32" s="144">
        <v>0</v>
      </c>
      <c r="AW32" s="12">
        <v>0</v>
      </c>
      <c r="AX32" s="151">
        <f t="shared" si="4"/>
        <v>21</v>
      </c>
      <c r="AY32" s="151">
        <f t="shared" si="5"/>
        <v>23</v>
      </c>
      <c r="AZ32" s="155">
        <f t="shared" si="6"/>
        <v>42</v>
      </c>
    </row>
    <row r="33" spans="3:52" ht="20.100000000000001" customHeight="1" x14ac:dyDescent="0.25">
      <c r="C33" s="12">
        <v>26</v>
      </c>
      <c r="D33" s="2" t="s">
        <v>25</v>
      </c>
      <c r="E33" s="11" t="s">
        <v>3</v>
      </c>
      <c r="F33" s="8">
        <v>4</v>
      </c>
      <c r="G33" s="12">
        <v>3</v>
      </c>
      <c r="H33" s="11">
        <v>0</v>
      </c>
      <c r="I33" s="11">
        <v>0</v>
      </c>
      <c r="J33" s="8">
        <v>0</v>
      </c>
      <c r="K33" s="8">
        <v>0</v>
      </c>
      <c r="L33" s="12">
        <v>0</v>
      </c>
      <c r="M33" s="11">
        <v>0</v>
      </c>
      <c r="N33" s="155">
        <f t="shared" si="0"/>
        <v>7</v>
      </c>
      <c r="O33" s="159">
        <f t="shared" si="1"/>
        <v>8</v>
      </c>
      <c r="P33" s="22">
        <v>1</v>
      </c>
      <c r="Q33" s="8">
        <v>0</v>
      </c>
      <c r="R33" s="12">
        <v>1</v>
      </c>
      <c r="S33" s="22">
        <v>1</v>
      </c>
      <c r="T33" s="11">
        <v>0</v>
      </c>
      <c r="U33" s="8">
        <v>1</v>
      </c>
      <c r="V33" s="144">
        <v>2</v>
      </c>
      <c r="W33" s="11">
        <v>1</v>
      </c>
      <c r="X33" s="22">
        <v>1</v>
      </c>
      <c r="Y33" s="8">
        <v>0</v>
      </c>
      <c r="Z33" s="144">
        <v>1</v>
      </c>
      <c r="AA33" s="11">
        <v>0</v>
      </c>
      <c r="AB33" s="11">
        <v>0</v>
      </c>
      <c r="AC33" s="145">
        <v>0</v>
      </c>
      <c r="AD33" s="12">
        <v>0</v>
      </c>
      <c r="AE33" s="11">
        <v>4</v>
      </c>
      <c r="AF33" s="11">
        <v>0</v>
      </c>
      <c r="AG33" s="159">
        <f t="shared" si="2"/>
        <v>13</v>
      </c>
      <c r="AH33" s="159">
        <f t="shared" si="3"/>
        <v>14</v>
      </c>
      <c r="AI33" s="8">
        <v>2</v>
      </c>
      <c r="AJ33" s="12">
        <v>0</v>
      </c>
      <c r="AK33" s="11">
        <v>0</v>
      </c>
      <c r="AL33" s="11">
        <v>3</v>
      </c>
      <c r="AM33" s="145">
        <v>1</v>
      </c>
      <c r="AN33" s="12">
        <v>1</v>
      </c>
      <c r="AO33" s="11">
        <v>1</v>
      </c>
      <c r="AP33" s="11">
        <v>1</v>
      </c>
      <c r="AQ33" s="8">
        <v>0</v>
      </c>
      <c r="AR33" s="144">
        <v>0</v>
      </c>
      <c r="AS33" s="11">
        <v>1</v>
      </c>
      <c r="AT33" s="11">
        <v>1</v>
      </c>
      <c r="AU33" s="8">
        <v>0</v>
      </c>
      <c r="AV33" s="144">
        <v>0</v>
      </c>
      <c r="AW33" s="12">
        <v>0</v>
      </c>
      <c r="AX33" s="151">
        <f t="shared" si="4"/>
        <v>11</v>
      </c>
      <c r="AY33" s="151">
        <f t="shared" si="5"/>
        <v>12</v>
      </c>
      <c r="AZ33" s="155">
        <f t="shared" si="6"/>
        <v>34</v>
      </c>
    </row>
    <row r="34" spans="3:52" ht="20.100000000000001" customHeight="1" x14ac:dyDescent="0.25">
      <c r="C34" s="12">
        <v>27</v>
      </c>
      <c r="D34" s="2" t="s">
        <v>26</v>
      </c>
      <c r="E34" s="11" t="s">
        <v>3</v>
      </c>
      <c r="F34" s="8">
        <v>2</v>
      </c>
      <c r="G34" s="12">
        <v>2</v>
      </c>
      <c r="H34" s="11">
        <v>2</v>
      </c>
      <c r="I34" s="11">
        <v>2</v>
      </c>
      <c r="J34" s="8">
        <v>2</v>
      </c>
      <c r="K34" s="8">
        <v>4</v>
      </c>
      <c r="L34" s="12">
        <v>2</v>
      </c>
      <c r="M34" s="11">
        <v>2</v>
      </c>
      <c r="N34" s="155">
        <f t="shared" si="0"/>
        <v>18</v>
      </c>
      <c r="O34" s="159">
        <f t="shared" si="1"/>
        <v>19</v>
      </c>
      <c r="P34" s="22">
        <v>1</v>
      </c>
      <c r="Q34" s="8">
        <v>2</v>
      </c>
      <c r="R34" s="12">
        <v>2</v>
      </c>
      <c r="S34" s="22">
        <v>4</v>
      </c>
      <c r="T34" s="11">
        <v>2</v>
      </c>
      <c r="U34" s="8">
        <v>2</v>
      </c>
      <c r="V34" s="144">
        <v>2</v>
      </c>
      <c r="W34" s="11">
        <v>1</v>
      </c>
      <c r="X34" s="22">
        <v>2</v>
      </c>
      <c r="Y34" s="8">
        <v>2</v>
      </c>
      <c r="Z34" s="144">
        <v>2</v>
      </c>
      <c r="AA34" s="11">
        <v>2</v>
      </c>
      <c r="AB34" s="11">
        <v>2</v>
      </c>
      <c r="AC34" s="145">
        <v>2</v>
      </c>
      <c r="AD34" s="12">
        <v>2</v>
      </c>
      <c r="AE34" s="11">
        <v>2</v>
      </c>
      <c r="AF34" s="11">
        <v>2</v>
      </c>
      <c r="AG34" s="159">
        <f t="shared" si="2"/>
        <v>34</v>
      </c>
      <c r="AH34" s="159">
        <f t="shared" si="3"/>
        <v>36</v>
      </c>
      <c r="AI34" s="8">
        <v>2</v>
      </c>
      <c r="AJ34" s="12">
        <v>1</v>
      </c>
      <c r="AK34" s="11">
        <v>2</v>
      </c>
      <c r="AL34" s="11">
        <v>2</v>
      </c>
      <c r="AM34" s="145">
        <v>2</v>
      </c>
      <c r="AN34" s="12">
        <v>2</v>
      </c>
      <c r="AO34" s="11">
        <v>4</v>
      </c>
      <c r="AP34" s="11">
        <v>2</v>
      </c>
      <c r="AQ34" s="8">
        <v>2</v>
      </c>
      <c r="AR34" s="144">
        <v>2</v>
      </c>
      <c r="AS34" s="11">
        <v>2</v>
      </c>
      <c r="AT34" s="11">
        <v>2</v>
      </c>
      <c r="AU34" s="8">
        <v>2</v>
      </c>
      <c r="AV34" s="144">
        <v>1</v>
      </c>
      <c r="AW34" s="12">
        <v>2</v>
      </c>
      <c r="AX34" s="151">
        <f t="shared" si="4"/>
        <v>30</v>
      </c>
      <c r="AY34" s="151">
        <f t="shared" si="5"/>
        <v>32</v>
      </c>
      <c r="AZ34" s="155">
        <f t="shared" si="6"/>
        <v>87</v>
      </c>
    </row>
    <row r="35" spans="3:52" ht="20.100000000000001" customHeight="1" x14ac:dyDescent="0.25">
      <c r="C35" s="12">
        <v>28</v>
      </c>
      <c r="D35" s="2" t="s">
        <v>27</v>
      </c>
      <c r="E35" s="11" t="s">
        <v>3</v>
      </c>
      <c r="F35" s="8">
        <v>2</v>
      </c>
      <c r="G35" s="12">
        <v>0</v>
      </c>
      <c r="H35" s="11">
        <v>4</v>
      </c>
      <c r="I35" s="11">
        <v>0</v>
      </c>
      <c r="J35" s="8">
        <v>0</v>
      </c>
      <c r="K35" s="8">
        <v>0</v>
      </c>
      <c r="L35" s="12">
        <v>2</v>
      </c>
      <c r="M35" s="11">
        <v>2</v>
      </c>
      <c r="N35" s="155">
        <f t="shared" si="0"/>
        <v>10</v>
      </c>
      <c r="O35" s="159">
        <f t="shared" si="1"/>
        <v>11</v>
      </c>
      <c r="P35" s="22">
        <v>3</v>
      </c>
      <c r="Q35" s="8">
        <v>0</v>
      </c>
      <c r="R35" s="12">
        <v>0</v>
      </c>
      <c r="S35" s="22">
        <v>0</v>
      </c>
      <c r="T35" s="11">
        <v>0</v>
      </c>
      <c r="U35" s="8">
        <v>0</v>
      </c>
      <c r="V35" s="144">
        <v>0</v>
      </c>
      <c r="W35" s="11">
        <v>0</v>
      </c>
      <c r="X35" s="22">
        <v>0</v>
      </c>
      <c r="Y35" s="8">
        <v>0</v>
      </c>
      <c r="Z35" s="144">
        <v>0</v>
      </c>
      <c r="AA35" s="11">
        <v>0</v>
      </c>
      <c r="AB35" s="11">
        <v>2</v>
      </c>
      <c r="AC35" s="145">
        <v>0</v>
      </c>
      <c r="AD35" s="12">
        <v>0</v>
      </c>
      <c r="AE35" s="11">
        <v>0</v>
      </c>
      <c r="AF35" s="11">
        <v>2</v>
      </c>
      <c r="AG35" s="159">
        <f t="shared" si="2"/>
        <v>7</v>
      </c>
      <c r="AH35" s="159">
        <f t="shared" si="3"/>
        <v>8</v>
      </c>
      <c r="AI35" s="8">
        <v>0</v>
      </c>
      <c r="AJ35" s="12">
        <v>1</v>
      </c>
      <c r="AK35" s="11">
        <v>4</v>
      </c>
      <c r="AL35" s="11">
        <v>4</v>
      </c>
      <c r="AM35" s="145">
        <v>0</v>
      </c>
      <c r="AN35" s="12">
        <v>0</v>
      </c>
      <c r="AO35" s="11">
        <v>4</v>
      </c>
      <c r="AP35" s="11">
        <v>0</v>
      </c>
      <c r="AQ35" s="8">
        <v>0</v>
      </c>
      <c r="AR35" s="144">
        <v>4</v>
      </c>
      <c r="AS35" s="11">
        <v>0</v>
      </c>
      <c r="AT35" s="11">
        <v>2</v>
      </c>
      <c r="AU35" s="8">
        <v>2</v>
      </c>
      <c r="AV35" s="144">
        <v>0</v>
      </c>
      <c r="AW35" s="12">
        <v>0</v>
      </c>
      <c r="AX35" s="151">
        <f t="shared" si="4"/>
        <v>21</v>
      </c>
      <c r="AY35" s="151">
        <f t="shared" si="5"/>
        <v>23</v>
      </c>
      <c r="AZ35" s="155">
        <f t="shared" si="6"/>
        <v>42</v>
      </c>
    </row>
    <row r="36" spans="3:52" ht="20.100000000000001" customHeight="1" x14ac:dyDescent="0.25">
      <c r="C36" s="12">
        <v>29</v>
      </c>
      <c r="D36" s="2" t="s">
        <v>28</v>
      </c>
      <c r="E36" s="11" t="s">
        <v>3</v>
      </c>
      <c r="F36" s="8">
        <v>4</v>
      </c>
      <c r="G36" s="12">
        <v>2</v>
      </c>
      <c r="H36" s="11">
        <v>0</v>
      </c>
      <c r="I36" s="11">
        <v>0</v>
      </c>
      <c r="J36" s="8">
        <v>0</v>
      </c>
      <c r="K36" s="8">
        <v>0</v>
      </c>
      <c r="L36" s="12">
        <v>0</v>
      </c>
      <c r="M36" s="11">
        <v>0</v>
      </c>
      <c r="N36" s="155">
        <f t="shared" si="0"/>
        <v>6</v>
      </c>
      <c r="O36" s="159">
        <f t="shared" si="1"/>
        <v>7</v>
      </c>
      <c r="P36" s="22">
        <v>0</v>
      </c>
      <c r="Q36" s="8">
        <v>0</v>
      </c>
      <c r="R36" s="12">
        <v>0</v>
      </c>
      <c r="S36" s="22">
        <v>0</v>
      </c>
      <c r="T36" s="11">
        <v>0</v>
      </c>
      <c r="U36" s="8">
        <v>0</v>
      </c>
      <c r="V36" s="144">
        <v>0</v>
      </c>
      <c r="W36" s="11">
        <v>0</v>
      </c>
      <c r="X36" s="22">
        <v>0</v>
      </c>
      <c r="Y36" s="8">
        <v>0</v>
      </c>
      <c r="Z36" s="144">
        <v>0</v>
      </c>
      <c r="AA36" s="11">
        <v>0</v>
      </c>
      <c r="AB36" s="11">
        <v>0</v>
      </c>
      <c r="AC36" s="145">
        <v>0</v>
      </c>
      <c r="AD36" s="12">
        <v>0</v>
      </c>
      <c r="AE36" s="11">
        <v>4</v>
      </c>
      <c r="AF36" s="11">
        <v>0</v>
      </c>
      <c r="AG36" s="159">
        <f t="shared" si="2"/>
        <v>4</v>
      </c>
      <c r="AH36" s="159">
        <f t="shared" si="3"/>
        <v>5</v>
      </c>
      <c r="AI36" s="8">
        <v>0</v>
      </c>
      <c r="AJ36" s="12">
        <v>0</v>
      </c>
      <c r="AK36" s="11">
        <v>0</v>
      </c>
      <c r="AL36" s="11">
        <v>0</v>
      </c>
      <c r="AM36" s="145">
        <v>0</v>
      </c>
      <c r="AN36" s="12">
        <v>0</v>
      </c>
      <c r="AO36" s="11">
        <v>0</v>
      </c>
      <c r="AP36" s="11">
        <v>0</v>
      </c>
      <c r="AQ36" s="8">
        <v>0</v>
      </c>
      <c r="AR36" s="144">
        <v>0</v>
      </c>
      <c r="AS36" s="11">
        <v>0</v>
      </c>
      <c r="AT36" s="11">
        <v>0</v>
      </c>
      <c r="AU36" s="8">
        <v>0</v>
      </c>
      <c r="AV36" s="144">
        <v>0</v>
      </c>
      <c r="AW36" s="12">
        <v>0</v>
      </c>
      <c r="AX36" s="151">
        <f t="shared" si="4"/>
        <v>0</v>
      </c>
      <c r="AY36" s="151">
        <f t="shared" si="5"/>
        <v>0</v>
      </c>
      <c r="AZ36" s="155">
        <f t="shared" si="6"/>
        <v>12</v>
      </c>
    </row>
    <row r="37" spans="3:52" ht="19.5" customHeight="1" x14ac:dyDescent="0.25">
      <c r="C37" s="11">
        <v>30</v>
      </c>
      <c r="D37" s="2" t="s">
        <v>70</v>
      </c>
      <c r="E37" s="11" t="s">
        <v>29</v>
      </c>
      <c r="F37" s="8">
        <v>1569</v>
      </c>
      <c r="G37" s="11">
        <v>860</v>
      </c>
      <c r="H37" s="11">
        <v>910</v>
      </c>
      <c r="I37" s="11">
        <v>630</v>
      </c>
      <c r="J37" s="8">
        <v>300</v>
      </c>
      <c r="K37" s="8">
        <v>580</v>
      </c>
      <c r="L37" s="11">
        <v>890</v>
      </c>
      <c r="M37" s="11">
        <v>900</v>
      </c>
      <c r="N37" s="155">
        <f t="shared" si="0"/>
        <v>6639</v>
      </c>
      <c r="O37" s="159">
        <f t="shared" si="1"/>
        <v>6971</v>
      </c>
      <c r="P37" s="22">
        <v>1114</v>
      </c>
      <c r="Q37" s="8">
        <v>770</v>
      </c>
      <c r="R37" s="11">
        <v>350</v>
      </c>
      <c r="S37" s="22">
        <v>1140</v>
      </c>
      <c r="T37" s="11">
        <v>250</v>
      </c>
      <c r="U37" s="8">
        <v>1500</v>
      </c>
      <c r="V37" s="22">
        <v>740</v>
      </c>
      <c r="W37" s="11">
        <v>700</v>
      </c>
      <c r="X37" s="22">
        <v>1240</v>
      </c>
      <c r="Y37" s="8">
        <v>630</v>
      </c>
      <c r="Z37" s="22">
        <v>1290</v>
      </c>
      <c r="AA37" s="11">
        <v>300</v>
      </c>
      <c r="AB37" s="11">
        <v>1020</v>
      </c>
      <c r="AC37" s="145">
        <v>620</v>
      </c>
      <c r="AD37" s="11">
        <v>350</v>
      </c>
      <c r="AE37" s="11">
        <v>810</v>
      </c>
      <c r="AF37" s="11">
        <v>790</v>
      </c>
      <c r="AG37" s="159">
        <f t="shared" si="2"/>
        <v>13614</v>
      </c>
      <c r="AH37" s="159">
        <f t="shared" si="3"/>
        <v>14295</v>
      </c>
      <c r="AI37" s="8">
        <v>720</v>
      </c>
      <c r="AJ37" s="11">
        <v>646</v>
      </c>
      <c r="AK37" s="11">
        <v>2140</v>
      </c>
      <c r="AL37" s="11">
        <v>1040</v>
      </c>
      <c r="AM37" s="145">
        <v>1660</v>
      </c>
      <c r="AN37" s="11">
        <v>470</v>
      </c>
      <c r="AO37" s="11">
        <v>1310</v>
      </c>
      <c r="AP37" s="11">
        <v>990</v>
      </c>
      <c r="AQ37" s="8">
        <v>570</v>
      </c>
      <c r="AR37" s="22">
        <v>810</v>
      </c>
      <c r="AS37" s="11">
        <v>540</v>
      </c>
      <c r="AT37" s="11">
        <v>510</v>
      </c>
      <c r="AU37" s="8">
        <v>790</v>
      </c>
      <c r="AV37" s="22">
        <v>660</v>
      </c>
      <c r="AW37" s="11">
        <v>330</v>
      </c>
      <c r="AX37" s="151">
        <f t="shared" si="4"/>
        <v>13186</v>
      </c>
      <c r="AY37" s="151">
        <f t="shared" si="5"/>
        <v>13846</v>
      </c>
      <c r="AZ37" s="155">
        <f t="shared" si="6"/>
        <v>35112</v>
      </c>
    </row>
    <row r="38" spans="3:52" ht="20.100000000000001" customHeight="1" x14ac:dyDescent="0.25">
      <c r="C38" s="11">
        <v>31</v>
      </c>
      <c r="D38" s="2" t="s">
        <v>71</v>
      </c>
      <c r="E38" s="11" t="s">
        <v>29</v>
      </c>
      <c r="F38" s="8">
        <v>938</v>
      </c>
      <c r="G38" s="11">
        <v>350</v>
      </c>
      <c r="H38" s="11">
        <v>380</v>
      </c>
      <c r="I38" s="11">
        <v>210</v>
      </c>
      <c r="J38" s="8">
        <v>140</v>
      </c>
      <c r="K38" s="8">
        <v>290</v>
      </c>
      <c r="L38" s="11">
        <v>400</v>
      </c>
      <c r="M38" s="11">
        <v>400</v>
      </c>
      <c r="N38" s="155">
        <f t="shared" si="0"/>
        <v>3108</v>
      </c>
      <c r="O38" s="159">
        <f t="shared" si="1"/>
        <v>3264</v>
      </c>
      <c r="P38" s="22">
        <v>375</v>
      </c>
      <c r="Q38" s="8">
        <v>210</v>
      </c>
      <c r="R38" s="11">
        <v>140</v>
      </c>
      <c r="S38" s="22">
        <v>311</v>
      </c>
      <c r="T38" s="11">
        <v>130</v>
      </c>
      <c r="U38" s="8">
        <v>1060</v>
      </c>
      <c r="V38" s="22">
        <v>230</v>
      </c>
      <c r="W38" s="11">
        <v>220</v>
      </c>
      <c r="X38" s="22">
        <v>400</v>
      </c>
      <c r="Y38" s="8">
        <v>200</v>
      </c>
      <c r="Z38" s="22">
        <v>510</v>
      </c>
      <c r="AA38" s="11">
        <v>170</v>
      </c>
      <c r="AB38" s="11">
        <v>340</v>
      </c>
      <c r="AC38" s="145">
        <v>180</v>
      </c>
      <c r="AD38" s="11">
        <v>280</v>
      </c>
      <c r="AE38" s="11">
        <v>510</v>
      </c>
      <c r="AF38" s="11">
        <v>410</v>
      </c>
      <c r="AG38" s="159">
        <f t="shared" si="2"/>
        <v>5676</v>
      </c>
      <c r="AH38" s="159">
        <f t="shared" si="3"/>
        <v>5960</v>
      </c>
      <c r="AI38" s="8">
        <v>338</v>
      </c>
      <c r="AJ38" s="11">
        <v>430</v>
      </c>
      <c r="AK38" s="11">
        <v>1035</v>
      </c>
      <c r="AL38" s="11">
        <v>425</v>
      </c>
      <c r="AM38" s="145">
        <v>1150</v>
      </c>
      <c r="AN38" s="11">
        <v>170</v>
      </c>
      <c r="AO38" s="11">
        <v>550</v>
      </c>
      <c r="AP38" s="11">
        <v>530</v>
      </c>
      <c r="AQ38" s="8">
        <v>120</v>
      </c>
      <c r="AR38" s="28">
        <v>390</v>
      </c>
      <c r="AS38" s="11">
        <v>160</v>
      </c>
      <c r="AT38" s="11">
        <v>200</v>
      </c>
      <c r="AU38" s="8">
        <v>470</v>
      </c>
      <c r="AV38" s="22">
        <v>220</v>
      </c>
      <c r="AW38" s="11">
        <v>210</v>
      </c>
      <c r="AX38" s="151">
        <f t="shared" si="4"/>
        <v>6398</v>
      </c>
      <c r="AY38" s="151">
        <f t="shared" si="5"/>
        <v>6718</v>
      </c>
      <c r="AZ38" s="155">
        <f t="shared" si="6"/>
        <v>15942</v>
      </c>
    </row>
    <row r="39" spans="3:52" ht="18.75" x14ac:dyDescent="0.25">
      <c r="C39" s="4"/>
      <c r="D39" s="4"/>
      <c r="E39" s="4"/>
      <c r="F39" s="4"/>
      <c r="G39" s="4"/>
      <c r="H39" s="4"/>
      <c r="I39" s="4"/>
      <c r="J39" s="6"/>
      <c r="K39" s="4"/>
      <c r="L39" s="4"/>
      <c r="M39" s="4"/>
      <c r="N39" s="155"/>
      <c r="O39" s="159">
        <f t="shared" si="1"/>
        <v>0</v>
      </c>
      <c r="P39" s="6"/>
      <c r="Q39" s="4"/>
      <c r="R39" s="6"/>
      <c r="S39" s="6"/>
      <c r="T39" s="4"/>
      <c r="U39" s="6"/>
      <c r="V39" s="6"/>
      <c r="W39" s="4"/>
      <c r="X39" s="6"/>
      <c r="Y39" s="4"/>
      <c r="Z39" s="6"/>
      <c r="AA39" s="4"/>
      <c r="AB39" s="4"/>
      <c r="AC39" s="6"/>
      <c r="AD39" s="4"/>
      <c r="AE39" s="6"/>
      <c r="AF39" s="6"/>
      <c r="AG39" s="159"/>
      <c r="AH39" s="159">
        <f t="shared" si="3"/>
        <v>0</v>
      </c>
      <c r="AI39" s="4"/>
      <c r="AJ39" s="4"/>
      <c r="AK39" s="4"/>
      <c r="AL39" s="6"/>
      <c r="AM39" s="6"/>
      <c r="AN39" s="4"/>
      <c r="AO39" s="4"/>
      <c r="AP39" s="4"/>
      <c r="AQ39" s="4"/>
      <c r="AR39" s="27"/>
      <c r="AS39" s="6"/>
      <c r="AT39" s="4"/>
      <c r="AU39" s="6"/>
      <c r="AV39" s="6"/>
      <c r="AW39" s="6"/>
      <c r="AX39" s="151"/>
      <c r="AY39" s="151"/>
      <c r="AZ39" s="155"/>
    </row>
    <row r="40" spans="3:52" s="141" customFormat="1" ht="31.5" x14ac:dyDescent="0.25">
      <c r="C40" s="11">
        <v>32</v>
      </c>
      <c r="D40" s="167" t="s">
        <v>72</v>
      </c>
      <c r="E40" s="11" t="s">
        <v>29</v>
      </c>
      <c r="F40" s="102">
        <v>160</v>
      </c>
      <c r="G40" s="102">
        <v>50</v>
      </c>
      <c r="H40" s="102">
        <v>260</v>
      </c>
      <c r="I40" s="11">
        <v>100</v>
      </c>
      <c r="J40" s="11">
        <v>60</v>
      </c>
      <c r="K40" s="11">
        <v>160</v>
      </c>
      <c r="L40" s="11">
        <v>160</v>
      </c>
      <c r="M40" s="11">
        <v>160</v>
      </c>
      <c r="N40" s="155">
        <f t="shared" si="0"/>
        <v>1110</v>
      </c>
      <c r="O40" s="159">
        <f t="shared" si="1"/>
        <v>1166</v>
      </c>
      <c r="P40" s="166">
        <v>80</v>
      </c>
      <c r="Q40" s="11">
        <v>50</v>
      </c>
      <c r="R40" s="11">
        <v>100</v>
      </c>
      <c r="S40" s="166">
        <v>200</v>
      </c>
      <c r="T40" s="11">
        <v>60</v>
      </c>
      <c r="U40" s="11">
        <v>100</v>
      </c>
      <c r="V40" s="166">
        <v>80</v>
      </c>
      <c r="W40" s="102">
        <v>100</v>
      </c>
      <c r="X40" s="166">
        <v>100</v>
      </c>
      <c r="Y40" s="102">
        <v>100</v>
      </c>
      <c r="Z40" s="166">
        <v>100</v>
      </c>
      <c r="AA40" s="102">
        <v>60</v>
      </c>
      <c r="AB40" s="102">
        <v>160</v>
      </c>
      <c r="AC40" s="166">
        <v>60</v>
      </c>
      <c r="AD40" s="102">
        <v>70</v>
      </c>
      <c r="AE40" s="11">
        <v>100</v>
      </c>
      <c r="AF40" s="11">
        <v>160</v>
      </c>
      <c r="AG40" s="159">
        <f t="shared" si="2"/>
        <v>1680</v>
      </c>
      <c r="AH40" s="159">
        <f t="shared" si="3"/>
        <v>1764</v>
      </c>
      <c r="AI40" s="11">
        <v>60</v>
      </c>
      <c r="AJ40" s="11">
        <v>60</v>
      </c>
      <c r="AK40" s="11">
        <v>220</v>
      </c>
      <c r="AL40" s="11">
        <v>160</v>
      </c>
      <c r="AM40" s="166">
        <v>100</v>
      </c>
      <c r="AN40" s="102">
        <v>100</v>
      </c>
      <c r="AO40" s="11">
        <v>400</v>
      </c>
      <c r="AP40" s="102">
        <v>100</v>
      </c>
      <c r="AQ40" s="11">
        <v>100</v>
      </c>
      <c r="AR40" s="28">
        <v>220</v>
      </c>
      <c r="AS40" s="11">
        <v>100</v>
      </c>
      <c r="AT40" s="11">
        <v>160</v>
      </c>
      <c r="AU40" s="11">
        <v>200</v>
      </c>
      <c r="AV40" s="166">
        <v>100</v>
      </c>
      <c r="AW40" s="11">
        <v>100</v>
      </c>
      <c r="AX40" s="151">
        <f t="shared" si="4"/>
        <v>2180</v>
      </c>
      <c r="AY40" s="151">
        <f t="shared" si="5"/>
        <v>2289</v>
      </c>
      <c r="AZ40" s="155">
        <f t="shared" si="6"/>
        <v>5219</v>
      </c>
    </row>
    <row r="41" spans="3:52" s="141" customFormat="1" ht="31.5" x14ac:dyDescent="0.25">
      <c r="C41" s="11">
        <v>33</v>
      </c>
      <c r="D41" s="167" t="s">
        <v>73</v>
      </c>
      <c r="E41" s="11" t="s">
        <v>29</v>
      </c>
      <c r="F41" s="102">
        <v>40</v>
      </c>
      <c r="G41" s="102">
        <v>0</v>
      </c>
      <c r="H41" s="102">
        <v>0</v>
      </c>
      <c r="I41" s="11">
        <v>0</v>
      </c>
      <c r="J41" s="11">
        <v>0</v>
      </c>
      <c r="K41" s="11">
        <v>0</v>
      </c>
      <c r="L41" s="11">
        <v>0</v>
      </c>
      <c r="M41" s="11">
        <v>0</v>
      </c>
      <c r="N41" s="155">
        <f t="shared" si="0"/>
        <v>40</v>
      </c>
      <c r="O41" s="159">
        <f t="shared" si="1"/>
        <v>42</v>
      </c>
      <c r="P41" s="166">
        <v>0</v>
      </c>
      <c r="Q41" s="11">
        <v>0</v>
      </c>
      <c r="R41" s="11">
        <v>0</v>
      </c>
      <c r="S41" s="166">
        <v>0</v>
      </c>
      <c r="T41" s="11">
        <v>0</v>
      </c>
      <c r="U41" s="11">
        <v>0</v>
      </c>
      <c r="V41" s="166">
        <v>0</v>
      </c>
      <c r="W41" s="102">
        <v>0</v>
      </c>
      <c r="X41" s="166">
        <v>0</v>
      </c>
      <c r="Y41" s="102">
        <v>0</v>
      </c>
      <c r="Z41" s="166">
        <v>0</v>
      </c>
      <c r="AA41" s="102">
        <v>0</v>
      </c>
      <c r="AB41" s="102">
        <v>0</v>
      </c>
      <c r="AC41" s="166">
        <v>0</v>
      </c>
      <c r="AD41" s="102">
        <v>0</v>
      </c>
      <c r="AE41" s="11">
        <v>0</v>
      </c>
      <c r="AF41" s="11">
        <v>0</v>
      </c>
      <c r="AG41" s="159">
        <f t="shared" si="2"/>
        <v>0</v>
      </c>
      <c r="AH41" s="159">
        <f t="shared" si="3"/>
        <v>0</v>
      </c>
      <c r="AI41" s="11">
        <v>0</v>
      </c>
      <c r="AJ41" s="11">
        <v>0</v>
      </c>
      <c r="AK41" s="11">
        <v>0</v>
      </c>
      <c r="AL41" s="11">
        <v>0</v>
      </c>
      <c r="AM41" s="166">
        <v>0</v>
      </c>
      <c r="AN41" s="102">
        <v>0</v>
      </c>
      <c r="AO41" s="11">
        <v>0</v>
      </c>
      <c r="AP41" s="102">
        <v>0</v>
      </c>
      <c r="AQ41" s="11">
        <v>0</v>
      </c>
      <c r="AR41" s="28">
        <v>0</v>
      </c>
      <c r="AS41" s="11">
        <v>0</v>
      </c>
      <c r="AT41" s="11">
        <v>0</v>
      </c>
      <c r="AU41" s="11">
        <v>0</v>
      </c>
      <c r="AV41" s="166">
        <v>0</v>
      </c>
      <c r="AW41" s="11">
        <v>0</v>
      </c>
      <c r="AX41" s="151">
        <f t="shared" si="4"/>
        <v>0</v>
      </c>
      <c r="AY41" s="151">
        <f t="shared" si="5"/>
        <v>0</v>
      </c>
      <c r="AZ41" s="155">
        <f t="shared" si="6"/>
        <v>42</v>
      </c>
    </row>
    <row r="42" spans="3:52" s="141" customFormat="1" ht="31.5" x14ac:dyDescent="0.25">
      <c r="C42" s="11">
        <v>34</v>
      </c>
      <c r="D42" s="167" t="s">
        <v>74</v>
      </c>
      <c r="E42" s="11" t="s">
        <v>29</v>
      </c>
      <c r="F42" s="102">
        <v>60</v>
      </c>
      <c r="G42" s="102">
        <v>120</v>
      </c>
      <c r="H42" s="102">
        <v>0</v>
      </c>
      <c r="I42" s="11">
        <v>0</v>
      </c>
      <c r="J42" s="11">
        <v>0</v>
      </c>
      <c r="K42" s="11">
        <v>0</v>
      </c>
      <c r="L42" s="11">
        <v>0</v>
      </c>
      <c r="M42" s="11">
        <v>0</v>
      </c>
      <c r="N42" s="155">
        <f t="shared" si="0"/>
        <v>180</v>
      </c>
      <c r="O42" s="159">
        <f t="shared" si="1"/>
        <v>189</v>
      </c>
      <c r="P42" s="166">
        <v>0</v>
      </c>
      <c r="Q42" s="11">
        <v>0</v>
      </c>
      <c r="R42" s="11">
        <v>50</v>
      </c>
      <c r="S42" s="166">
        <v>100</v>
      </c>
      <c r="T42" s="11">
        <v>0</v>
      </c>
      <c r="U42" s="11">
        <v>50</v>
      </c>
      <c r="V42" s="166">
        <v>150</v>
      </c>
      <c r="W42" s="102">
        <v>50</v>
      </c>
      <c r="X42" s="166">
        <v>60</v>
      </c>
      <c r="Y42" s="102">
        <v>0</v>
      </c>
      <c r="Z42" s="166">
        <v>60</v>
      </c>
      <c r="AA42" s="102">
        <v>0</v>
      </c>
      <c r="AB42" s="102">
        <v>0</v>
      </c>
      <c r="AC42" s="166">
        <v>0</v>
      </c>
      <c r="AD42" s="102">
        <v>0</v>
      </c>
      <c r="AE42" s="11">
        <v>200</v>
      </c>
      <c r="AF42" s="11">
        <v>0</v>
      </c>
      <c r="AG42" s="159">
        <f t="shared" si="2"/>
        <v>720</v>
      </c>
      <c r="AH42" s="159">
        <f t="shared" si="3"/>
        <v>756</v>
      </c>
      <c r="AI42" s="11">
        <v>0</v>
      </c>
      <c r="AJ42" s="11">
        <v>0</v>
      </c>
      <c r="AK42" s="11">
        <v>0</v>
      </c>
      <c r="AL42" s="11">
        <v>180</v>
      </c>
      <c r="AM42" s="166">
        <v>60</v>
      </c>
      <c r="AN42" s="102">
        <v>50</v>
      </c>
      <c r="AO42" s="11">
        <v>100</v>
      </c>
      <c r="AP42" s="102">
        <v>60</v>
      </c>
      <c r="AQ42" s="11">
        <v>0</v>
      </c>
      <c r="AR42" s="28">
        <v>0</v>
      </c>
      <c r="AS42" s="11">
        <v>60</v>
      </c>
      <c r="AT42" s="11">
        <v>50</v>
      </c>
      <c r="AU42" s="11">
        <v>0</v>
      </c>
      <c r="AV42" s="166">
        <v>0</v>
      </c>
      <c r="AW42" s="11">
        <v>0</v>
      </c>
      <c r="AX42" s="151">
        <f t="shared" si="4"/>
        <v>560</v>
      </c>
      <c r="AY42" s="151">
        <f t="shared" si="5"/>
        <v>588</v>
      </c>
      <c r="AZ42" s="155">
        <f t="shared" si="6"/>
        <v>1533</v>
      </c>
    </row>
    <row r="43" spans="3:52" s="141" customFormat="1" ht="32.25" customHeight="1" x14ac:dyDescent="0.25">
      <c r="C43" s="11">
        <v>35</v>
      </c>
      <c r="D43" s="167" t="s">
        <v>75</v>
      </c>
      <c r="E43" s="11" t="s">
        <v>29</v>
      </c>
      <c r="F43" s="102">
        <v>0</v>
      </c>
      <c r="G43" s="102">
        <v>0</v>
      </c>
      <c r="H43" s="102">
        <v>0</v>
      </c>
      <c r="I43" s="11">
        <v>0</v>
      </c>
      <c r="J43" s="11">
        <v>0</v>
      </c>
      <c r="K43" s="11">
        <v>0</v>
      </c>
      <c r="L43" s="11">
        <v>0</v>
      </c>
      <c r="M43" s="11">
        <v>0</v>
      </c>
      <c r="N43" s="155">
        <f t="shared" si="0"/>
        <v>0</v>
      </c>
      <c r="O43" s="159">
        <f t="shared" si="1"/>
        <v>0</v>
      </c>
      <c r="P43" s="166">
        <v>40</v>
      </c>
      <c r="Q43" s="11">
        <v>0</v>
      </c>
      <c r="R43" s="11">
        <v>0</v>
      </c>
      <c r="S43" s="166">
        <v>0</v>
      </c>
      <c r="T43" s="11">
        <v>0</v>
      </c>
      <c r="U43" s="11">
        <v>0</v>
      </c>
      <c r="V43" s="166">
        <v>0</v>
      </c>
      <c r="W43" s="102">
        <v>0</v>
      </c>
      <c r="X43" s="166">
        <v>0</v>
      </c>
      <c r="Y43" s="102">
        <v>0</v>
      </c>
      <c r="Z43" s="166">
        <v>0</v>
      </c>
      <c r="AA43" s="102">
        <v>0</v>
      </c>
      <c r="AB43" s="102">
        <v>0</v>
      </c>
      <c r="AC43" s="166">
        <v>0</v>
      </c>
      <c r="AD43" s="102">
        <v>0</v>
      </c>
      <c r="AE43" s="11">
        <v>0</v>
      </c>
      <c r="AF43" s="11">
        <v>0</v>
      </c>
      <c r="AG43" s="159">
        <f t="shared" si="2"/>
        <v>40</v>
      </c>
      <c r="AH43" s="159">
        <f t="shared" si="3"/>
        <v>42</v>
      </c>
      <c r="AI43" s="11">
        <v>90</v>
      </c>
      <c r="AJ43" s="11">
        <v>0</v>
      </c>
      <c r="AK43" s="11">
        <v>0</v>
      </c>
      <c r="AL43" s="11">
        <v>0</v>
      </c>
      <c r="AM43" s="166">
        <v>0</v>
      </c>
      <c r="AN43" s="102">
        <v>0</v>
      </c>
      <c r="AO43" s="11">
        <v>0</v>
      </c>
      <c r="AP43" s="102">
        <v>0</v>
      </c>
      <c r="AQ43" s="11">
        <v>0</v>
      </c>
      <c r="AR43" s="28">
        <v>0</v>
      </c>
      <c r="AS43" s="11">
        <v>0</v>
      </c>
      <c r="AT43" s="11">
        <v>0</v>
      </c>
      <c r="AU43" s="11">
        <v>0</v>
      </c>
      <c r="AV43" s="166">
        <v>0</v>
      </c>
      <c r="AW43" s="11">
        <v>0</v>
      </c>
      <c r="AX43" s="151">
        <f t="shared" si="4"/>
        <v>90</v>
      </c>
      <c r="AY43" s="151">
        <f t="shared" si="5"/>
        <v>95</v>
      </c>
      <c r="AZ43" s="155">
        <f t="shared" si="6"/>
        <v>137</v>
      </c>
    </row>
    <row r="44" spans="3:52" s="141" customFormat="1" ht="18.75" x14ac:dyDescent="0.25">
      <c r="C44" s="11">
        <v>36</v>
      </c>
      <c r="D44" s="168" t="s">
        <v>36</v>
      </c>
      <c r="E44" s="102" t="s">
        <v>3</v>
      </c>
      <c r="F44" s="102">
        <v>64</v>
      </c>
      <c r="G44" s="102">
        <v>48</v>
      </c>
      <c r="H44" s="102">
        <v>48</v>
      </c>
      <c r="I44" s="102">
        <v>16</v>
      </c>
      <c r="J44" s="11">
        <v>16</v>
      </c>
      <c r="K44" s="102">
        <v>32</v>
      </c>
      <c r="L44" s="102">
        <v>32</v>
      </c>
      <c r="M44" s="102">
        <v>32</v>
      </c>
      <c r="N44" s="155">
        <f t="shared" si="0"/>
        <v>288</v>
      </c>
      <c r="O44" s="159">
        <f t="shared" si="1"/>
        <v>303</v>
      </c>
      <c r="P44" s="102">
        <v>40</v>
      </c>
      <c r="Q44" s="102">
        <v>16</v>
      </c>
      <c r="R44" s="11">
        <v>24</v>
      </c>
      <c r="S44" s="102">
        <v>40</v>
      </c>
      <c r="T44" s="102">
        <v>16</v>
      </c>
      <c r="U44" s="11">
        <v>32</v>
      </c>
      <c r="V44" s="102">
        <v>32</v>
      </c>
      <c r="W44" s="102">
        <v>24</v>
      </c>
      <c r="X44" s="102">
        <v>32</v>
      </c>
      <c r="Y44" s="102">
        <v>16</v>
      </c>
      <c r="Z44" s="102">
        <v>32</v>
      </c>
      <c r="AA44" s="102">
        <v>16</v>
      </c>
      <c r="AB44" s="102">
        <v>32</v>
      </c>
      <c r="AC44" s="102">
        <v>16</v>
      </c>
      <c r="AD44" s="102">
        <v>16</v>
      </c>
      <c r="AE44" s="11">
        <v>48</v>
      </c>
      <c r="AF44" s="11">
        <v>32</v>
      </c>
      <c r="AG44" s="159">
        <f t="shared" si="2"/>
        <v>464</v>
      </c>
      <c r="AH44" s="159">
        <f t="shared" si="3"/>
        <v>488</v>
      </c>
      <c r="AI44" s="11">
        <v>32</v>
      </c>
      <c r="AJ44" s="102">
        <v>16</v>
      </c>
      <c r="AK44" s="102">
        <v>48</v>
      </c>
      <c r="AL44" s="11">
        <v>80</v>
      </c>
      <c r="AM44" s="102">
        <v>32</v>
      </c>
      <c r="AN44" s="102">
        <v>24</v>
      </c>
      <c r="AO44" s="102">
        <v>80</v>
      </c>
      <c r="AP44" s="102">
        <v>24</v>
      </c>
      <c r="AQ44" s="11">
        <v>16</v>
      </c>
      <c r="AR44" s="28">
        <v>48</v>
      </c>
      <c r="AS44" s="11">
        <v>32</v>
      </c>
      <c r="AT44" s="102">
        <v>40</v>
      </c>
      <c r="AU44" s="11">
        <v>32</v>
      </c>
      <c r="AV44" s="102">
        <v>16</v>
      </c>
      <c r="AW44" s="11">
        <v>16</v>
      </c>
      <c r="AX44" s="151">
        <f t="shared" si="4"/>
        <v>536</v>
      </c>
      <c r="AY44" s="151">
        <f t="shared" si="5"/>
        <v>563</v>
      </c>
      <c r="AZ44" s="155">
        <f t="shared" si="6"/>
        <v>1354</v>
      </c>
    </row>
    <row r="45" spans="3:52" s="141" customFormat="1" ht="18.75" x14ac:dyDescent="0.25">
      <c r="C45" s="11">
        <v>37</v>
      </c>
      <c r="D45" s="168" t="s">
        <v>76</v>
      </c>
      <c r="E45" s="11" t="s">
        <v>29</v>
      </c>
      <c r="F45" s="102">
        <v>220</v>
      </c>
      <c r="G45" s="102">
        <v>140</v>
      </c>
      <c r="H45" s="102">
        <v>150</v>
      </c>
      <c r="I45" s="11">
        <v>50</v>
      </c>
      <c r="J45" s="11">
        <v>50</v>
      </c>
      <c r="K45" s="11">
        <v>100</v>
      </c>
      <c r="L45" s="11">
        <v>100</v>
      </c>
      <c r="M45" s="11">
        <v>140</v>
      </c>
      <c r="N45" s="155">
        <f t="shared" si="0"/>
        <v>950</v>
      </c>
      <c r="O45" s="159">
        <f t="shared" si="1"/>
        <v>998</v>
      </c>
      <c r="P45" s="102">
        <v>100</v>
      </c>
      <c r="Q45" s="11">
        <v>40</v>
      </c>
      <c r="R45" s="11">
        <v>60</v>
      </c>
      <c r="S45" s="102">
        <v>100</v>
      </c>
      <c r="T45" s="11">
        <v>50</v>
      </c>
      <c r="U45" s="11">
        <v>60</v>
      </c>
      <c r="V45" s="102">
        <v>50</v>
      </c>
      <c r="W45" s="102">
        <v>60</v>
      </c>
      <c r="X45" s="102">
        <v>60</v>
      </c>
      <c r="Y45" s="102">
        <v>60</v>
      </c>
      <c r="Z45" s="102">
        <v>60</v>
      </c>
      <c r="AA45" s="102">
        <v>50</v>
      </c>
      <c r="AB45" s="102">
        <v>140</v>
      </c>
      <c r="AC45" s="102">
        <v>50</v>
      </c>
      <c r="AD45" s="102">
        <v>50</v>
      </c>
      <c r="AE45" s="11">
        <v>150</v>
      </c>
      <c r="AF45" s="11">
        <v>120</v>
      </c>
      <c r="AG45" s="159">
        <f t="shared" si="2"/>
        <v>1260</v>
      </c>
      <c r="AH45" s="159">
        <f t="shared" si="3"/>
        <v>1323</v>
      </c>
      <c r="AI45" s="11">
        <v>50</v>
      </c>
      <c r="AJ45" s="11">
        <v>50</v>
      </c>
      <c r="AK45" s="11">
        <v>160</v>
      </c>
      <c r="AL45" s="11">
        <v>210</v>
      </c>
      <c r="AM45" s="102">
        <v>60</v>
      </c>
      <c r="AN45" s="102">
        <v>60</v>
      </c>
      <c r="AO45" s="11">
        <v>270</v>
      </c>
      <c r="AP45" s="102">
        <v>120</v>
      </c>
      <c r="AQ45" s="11">
        <v>60</v>
      </c>
      <c r="AR45" s="28">
        <v>200</v>
      </c>
      <c r="AS45" s="11">
        <v>120</v>
      </c>
      <c r="AT45" s="11">
        <v>120</v>
      </c>
      <c r="AU45" s="11">
        <v>140</v>
      </c>
      <c r="AV45" s="102">
        <v>60</v>
      </c>
      <c r="AW45" s="11">
        <v>60</v>
      </c>
      <c r="AX45" s="151">
        <f t="shared" si="4"/>
        <v>1740</v>
      </c>
      <c r="AY45" s="151">
        <f t="shared" si="5"/>
        <v>1827</v>
      </c>
      <c r="AZ45" s="155">
        <f t="shared" si="6"/>
        <v>4148</v>
      </c>
    </row>
    <row r="46" spans="3:52" s="141" customFormat="1" ht="18.75" x14ac:dyDescent="0.25">
      <c r="C46" s="11">
        <v>38</v>
      </c>
      <c r="D46" s="3" t="s">
        <v>77</v>
      </c>
      <c r="E46" s="11" t="s">
        <v>29</v>
      </c>
      <c r="F46" s="102">
        <v>210</v>
      </c>
      <c r="G46" s="102">
        <v>150</v>
      </c>
      <c r="H46" s="102">
        <v>150</v>
      </c>
      <c r="I46" s="11">
        <v>50</v>
      </c>
      <c r="J46" s="11">
        <v>50</v>
      </c>
      <c r="K46" s="11">
        <v>100</v>
      </c>
      <c r="L46" s="11">
        <v>100</v>
      </c>
      <c r="M46" s="11">
        <v>120</v>
      </c>
      <c r="N46" s="155">
        <f t="shared" si="0"/>
        <v>930</v>
      </c>
      <c r="O46" s="159">
        <f t="shared" si="1"/>
        <v>977</v>
      </c>
      <c r="P46" s="22">
        <v>120</v>
      </c>
      <c r="Q46" s="11">
        <v>50</v>
      </c>
      <c r="R46" s="11">
        <v>120</v>
      </c>
      <c r="S46" s="22">
        <v>150</v>
      </c>
      <c r="T46" s="11">
        <v>50</v>
      </c>
      <c r="U46" s="11">
        <v>120</v>
      </c>
      <c r="V46" s="22">
        <v>150</v>
      </c>
      <c r="W46" s="102">
        <v>130</v>
      </c>
      <c r="X46" s="22">
        <v>120</v>
      </c>
      <c r="Y46" s="102">
        <v>70</v>
      </c>
      <c r="Z46" s="22">
        <v>130</v>
      </c>
      <c r="AA46" s="102">
        <v>50</v>
      </c>
      <c r="AB46" s="102">
        <v>130</v>
      </c>
      <c r="AC46" s="22">
        <v>50</v>
      </c>
      <c r="AD46" s="102">
        <v>50</v>
      </c>
      <c r="AE46" s="11">
        <v>150</v>
      </c>
      <c r="AF46" s="11">
        <v>120</v>
      </c>
      <c r="AG46" s="159">
        <f t="shared" si="2"/>
        <v>1760</v>
      </c>
      <c r="AH46" s="159">
        <f t="shared" si="3"/>
        <v>1848</v>
      </c>
      <c r="AI46" s="11">
        <v>140</v>
      </c>
      <c r="AJ46" s="11">
        <v>50</v>
      </c>
      <c r="AK46" s="11">
        <v>170</v>
      </c>
      <c r="AL46" s="11">
        <v>310</v>
      </c>
      <c r="AM46" s="22">
        <v>130</v>
      </c>
      <c r="AN46" s="102">
        <v>130</v>
      </c>
      <c r="AO46" s="11">
        <v>310</v>
      </c>
      <c r="AP46" s="102">
        <v>130</v>
      </c>
      <c r="AQ46" s="11">
        <v>60</v>
      </c>
      <c r="AR46" s="28">
        <v>190</v>
      </c>
      <c r="AS46" s="11">
        <v>120</v>
      </c>
      <c r="AT46" s="11">
        <v>180</v>
      </c>
      <c r="AU46" s="11">
        <v>130</v>
      </c>
      <c r="AV46" s="22">
        <v>70</v>
      </c>
      <c r="AW46" s="11">
        <v>70</v>
      </c>
      <c r="AX46" s="151">
        <f t="shared" si="4"/>
        <v>2190</v>
      </c>
      <c r="AY46" s="151">
        <f t="shared" si="5"/>
        <v>2300</v>
      </c>
      <c r="AZ46" s="155">
        <f t="shared" si="6"/>
        <v>5125</v>
      </c>
    </row>
    <row r="47" spans="3:52" s="141" customFormat="1" ht="18.75" x14ac:dyDescent="0.25">
      <c r="C47" s="11">
        <v>39</v>
      </c>
      <c r="D47" s="168" t="s">
        <v>37</v>
      </c>
      <c r="E47" s="11" t="s">
        <v>29</v>
      </c>
      <c r="F47" s="102">
        <v>260</v>
      </c>
      <c r="G47" s="102">
        <v>170</v>
      </c>
      <c r="H47" s="102">
        <v>260</v>
      </c>
      <c r="I47" s="11">
        <v>100</v>
      </c>
      <c r="J47" s="11">
        <v>60</v>
      </c>
      <c r="K47" s="11">
        <v>160</v>
      </c>
      <c r="L47" s="11">
        <v>160</v>
      </c>
      <c r="M47" s="11">
        <v>160</v>
      </c>
      <c r="N47" s="157">
        <f t="shared" si="0"/>
        <v>1330</v>
      </c>
      <c r="O47" s="159">
        <f t="shared" si="1"/>
        <v>1397</v>
      </c>
      <c r="P47" s="102">
        <v>120</v>
      </c>
      <c r="Q47" s="11">
        <v>50</v>
      </c>
      <c r="R47" s="11">
        <v>160</v>
      </c>
      <c r="S47" s="102">
        <v>300</v>
      </c>
      <c r="T47" s="11">
        <v>60</v>
      </c>
      <c r="U47" s="11">
        <v>150</v>
      </c>
      <c r="V47" s="102">
        <v>230</v>
      </c>
      <c r="W47" s="102">
        <v>160</v>
      </c>
      <c r="X47" s="102">
        <v>160</v>
      </c>
      <c r="Y47" s="102">
        <v>100</v>
      </c>
      <c r="Z47" s="102">
        <v>160</v>
      </c>
      <c r="AA47" s="102">
        <v>60</v>
      </c>
      <c r="AB47" s="102">
        <v>160</v>
      </c>
      <c r="AC47" s="102">
        <v>60</v>
      </c>
      <c r="AD47" s="102">
        <v>70</v>
      </c>
      <c r="AE47" s="11">
        <v>300</v>
      </c>
      <c r="AF47" s="11">
        <v>160</v>
      </c>
      <c r="AG47" s="159">
        <f t="shared" si="2"/>
        <v>2460</v>
      </c>
      <c r="AH47" s="159">
        <f t="shared" si="3"/>
        <v>2583</v>
      </c>
      <c r="AI47" s="11">
        <v>150</v>
      </c>
      <c r="AJ47" s="11">
        <v>60</v>
      </c>
      <c r="AK47" s="11">
        <v>220</v>
      </c>
      <c r="AL47" s="11">
        <v>340</v>
      </c>
      <c r="AM47" s="102">
        <v>160</v>
      </c>
      <c r="AN47" s="102">
        <v>160</v>
      </c>
      <c r="AO47" s="11">
        <v>500</v>
      </c>
      <c r="AP47" s="102">
        <v>160</v>
      </c>
      <c r="AQ47" s="11">
        <v>100</v>
      </c>
      <c r="AR47" s="28">
        <v>220</v>
      </c>
      <c r="AS47" s="11">
        <v>160</v>
      </c>
      <c r="AT47" s="11">
        <v>220</v>
      </c>
      <c r="AU47" s="11">
        <v>200</v>
      </c>
      <c r="AV47" s="102">
        <v>100</v>
      </c>
      <c r="AW47" s="11">
        <v>100</v>
      </c>
      <c r="AX47" s="152">
        <f t="shared" si="4"/>
        <v>2850</v>
      </c>
      <c r="AY47" s="152">
        <f t="shared" si="5"/>
        <v>2993</v>
      </c>
      <c r="AZ47" s="157">
        <f t="shared" si="6"/>
        <v>6973</v>
      </c>
    </row>
  </sheetData>
  <sortState columnSort="1" ref="F4:AS48">
    <sortCondition ref="F6:AS6"/>
    <sortCondition ref="F4:AS4"/>
  </sortState>
  <mergeCells count="1">
    <mergeCell ref="C3:AZ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4.140625" style="1" customWidth="1"/>
    <col min="8" max="8" width="8.7109375" style="1" customWidth="1"/>
    <col min="9" max="9" width="12.28515625" style="1" customWidth="1"/>
    <col min="10" max="10" width="11.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6.25" customHeight="1" x14ac:dyDescent="0.7">
      <c r="B3" s="52"/>
      <c r="C3" s="109" t="s">
        <v>177</v>
      </c>
      <c r="D3" s="182" t="s">
        <v>153</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9</v>
      </c>
      <c r="G5" s="36">
        <f>ROUNDUP(F5*5%,0)</f>
        <v>1</v>
      </c>
      <c r="H5" s="36">
        <f>F5+G5</f>
        <v>10</v>
      </c>
      <c r="I5" s="29"/>
      <c r="J5" s="37"/>
    </row>
    <row r="6" spans="2:10" ht="20.100000000000001" customHeight="1" x14ac:dyDescent="0.5">
      <c r="B6" s="52"/>
      <c r="C6" s="11">
        <v>2</v>
      </c>
      <c r="D6" s="2" t="s">
        <v>2</v>
      </c>
      <c r="E6" s="11" t="s">
        <v>3</v>
      </c>
      <c r="F6" s="11">
        <v>36</v>
      </c>
      <c r="G6" s="36">
        <f t="shared" ref="G6:G43" si="0">ROUNDUP(F6*5%,0)</f>
        <v>2</v>
      </c>
      <c r="H6" s="36">
        <f t="shared" ref="H6:H43" si="1">F6+G6</f>
        <v>38</v>
      </c>
      <c r="I6" s="29"/>
      <c r="J6" s="37"/>
    </row>
    <row r="7" spans="2:10" ht="20.100000000000001" customHeight="1" x14ac:dyDescent="0.5">
      <c r="B7" s="52"/>
      <c r="C7" s="11">
        <v>3</v>
      </c>
      <c r="D7" s="3" t="s">
        <v>4</v>
      </c>
      <c r="E7" s="11" t="s">
        <v>3</v>
      </c>
      <c r="F7" s="11">
        <v>24</v>
      </c>
      <c r="G7" s="36">
        <f t="shared" si="0"/>
        <v>2</v>
      </c>
      <c r="H7" s="36">
        <f t="shared" si="1"/>
        <v>26</v>
      </c>
      <c r="I7" s="29"/>
      <c r="J7" s="37"/>
    </row>
    <row r="8" spans="2:10" ht="20.100000000000001" customHeight="1" x14ac:dyDescent="0.5">
      <c r="B8" s="52"/>
      <c r="C8" s="11">
        <v>4</v>
      </c>
      <c r="D8" s="3" t="s">
        <v>5</v>
      </c>
      <c r="E8" s="11" t="s">
        <v>3</v>
      </c>
      <c r="F8" s="11">
        <v>11</v>
      </c>
      <c r="G8" s="36">
        <f t="shared" si="0"/>
        <v>1</v>
      </c>
      <c r="H8" s="36">
        <f t="shared" si="1"/>
        <v>12</v>
      </c>
      <c r="I8" s="29"/>
      <c r="J8" s="37"/>
    </row>
    <row r="9" spans="2:10" ht="20.100000000000001" customHeight="1" x14ac:dyDescent="0.5">
      <c r="B9" s="52"/>
      <c r="C9" s="11">
        <v>5</v>
      </c>
      <c r="D9" s="3" t="s">
        <v>6</v>
      </c>
      <c r="E9" s="11" t="s">
        <v>3</v>
      </c>
      <c r="F9" s="11">
        <v>13</v>
      </c>
      <c r="G9" s="36">
        <f t="shared" si="0"/>
        <v>1</v>
      </c>
      <c r="H9" s="36">
        <f t="shared" si="1"/>
        <v>14</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7</v>
      </c>
      <c r="G12" s="36">
        <f t="shared" si="0"/>
        <v>1</v>
      </c>
      <c r="H12" s="36">
        <f t="shared" si="1"/>
        <v>8</v>
      </c>
      <c r="I12" s="29"/>
      <c r="J12" s="37"/>
    </row>
    <row r="13" spans="2:10" ht="20.100000000000001" customHeight="1" x14ac:dyDescent="0.5">
      <c r="B13" s="52"/>
      <c r="C13" s="11">
        <v>9</v>
      </c>
      <c r="D13" s="4" t="s">
        <v>10</v>
      </c>
      <c r="E13" s="11" t="s">
        <v>3</v>
      </c>
      <c r="F13" s="11">
        <v>2</v>
      </c>
      <c r="G13" s="36">
        <f t="shared" si="0"/>
        <v>1</v>
      </c>
      <c r="H13" s="36">
        <f t="shared" si="1"/>
        <v>3</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59</v>
      </c>
      <c r="G15" s="36">
        <f t="shared" si="0"/>
        <v>3</v>
      </c>
      <c r="H15" s="36">
        <f t="shared" si="1"/>
        <v>62</v>
      </c>
      <c r="I15" s="29"/>
      <c r="J15" s="37"/>
    </row>
    <row r="16" spans="2:10" ht="20.100000000000001" customHeight="1" x14ac:dyDescent="0.5">
      <c r="B16" s="52"/>
      <c r="C16" s="11">
        <v>12</v>
      </c>
      <c r="D16" s="2" t="s">
        <v>13</v>
      </c>
      <c r="E16" s="11" t="s">
        <v>3</v>
      </c>
      <c r="F16" s="11">
        <v>22</v>
      </c>
      <c r="G16" s="36">
        <f t="shared" si="0"/>
        <v>2</v>
      </c>
      <c r="H16" s="36">
        <f t="shared" si="1"/>
        <v>24</v>
      </c>
      <c r="I16" s="29"/>
      <c r="J16" s="37"/>
    </row>
    <row r="17" spans="2:10" ht="20.100000000000001" customHeight="1" x14ac:dyDescent="0.5">
      <c r="B17" s="52"/>
      <c r="C17" s="11">
        <v>13</v>
      </c>
      <c r="D17" s="2" t="s">
        <v>14</v>
      </c>
      <c r="E17" s="11" t="s">
        <v>3</v>
      </c>
      <c r="F17" s="11">
        <v>2</v>
      </c>
      <c r="G17" s="36">
        <f t="shared" si="0"/>
        <v>1</v>
      </c>
      <c r="H17" s="36">
        <f t="shared" si="1"/>
        <v>3</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9.3333333333333321</v>
      </c>
      <c r="G20" s="36">
        <f t="shared" si="0"/>
        <v>1</v>
      </c>
      <c r="H20" s="36">
        <f t="shared" si="1"/>
        <v>10.333333333333332</v>
      </c>
      <c r="I20" s="29"/>
      <c r="J20" s="37"/>
    </row>
    <row r="21" spans="2:10" ht="47.25" x14ac:dyDescent="0.5">
      <c r="B21" s="52"/>
      <c r="C21" s="11">
        <v>17</v>
      </c>
      <c r="D21" s="5" t="s">
        <v>32</v>
      </c>
      <c r="E21" s="14" t="s">
        <v>33</v>
      </c>
      <c r="F21" s="11">
        <v>2</v>
      </c>
      <c r="G21" s="36">
        <f t="shared" si="0"/>
        <v>1</v>
      </c>
      <c r="H21" s="36">
        <f t="shared" si="1"/>
        <v>3</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1</v>
      </c>
      <c r="G27" s="36">
        <f t="shared" si="0"/>
        <v>1</v>
      </c>
      <c r="H27" s="36">
        <f t="shared" si="1"/>
        <v>2</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1</v>
      </c>
      <c r="G30" s="36">
        <f t="shared" si="0"/>
        <v>1</v>
      </c>
      <c r="H30" s="36">
        <f t="shared" si="1"/>
        <v>2</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540</v>
      </c>
      <c r="G34" s="36">
        <f t="shared" si="0"/>
        <v>27</v>
      </c>
      <c r="H34" s="36">
        <f t="shared" si="1"/>
        <v>567</v>
      </c>
      <c r="I34" s="29"/>
      <c r="J34" s="37"/>
    </row>
    <row r="35" spans="2:10" ht="20.100000000000001" customHeight="1" x14ac:dyDescent="0.25">
      <c r="B35" s="52"/>
      <c r="C35" s="11">
        <v>31</v>
      </c>
      <c r="D35" s="2" t="s">
        <v>71</v>
      </c>
      <c r="E35" s="11" t="s">
        <v>29</v>
      </c>
      <c r="F35" s="11">
        <v>160</v>
      </c>
      <c r="G35" s="36">
        <f t="shared" si="0"/>
        <v>8</v>
      </c>
      <c r="H35" s="36">
        <f t="shared" si="1"/>
        <v>168</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60</v>
      </c>
      <c r="G38" s="36">
        <f t="shared" si="0"/>
        <v>3</v>
      </c>
      <c r="H38" s="36">
        <f t="shared" si="1"/>
        <v>63</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32</v>
      </c>
      <c r="G40" s="36">
        <f t="shared" si="0"/>
        <v>2</v>
      </c>
      <c r="H40" s="36">
        <f t="shared" si="1"/>
        <v>34</v>
      </c>
      <c r="I40" s="29"/>
      <c r="J40" s="37"/>
    </row>
    <row r="41" spans="2:10" x14ac:dyDescent="0.25">
      <c r="B41" s="52"/>
      <c r="C41" s="11">
        <v>37</v>
      </c>
      <c r="D41" s="4" t="s">
        <v>76</v>
      </c>
      <c r="E41" s="11" t="s">
        <v>29</v>
      </c>
      <c r="F41" s="11">
        <v>120</v>
      </c>
      <c r="G41" s="36">
        <f t="shared" si="0"/>
        <v>6</v>
      </c>
      <c r="H41" s="36">
        <f t="shared" si="1"/>
        <v>126</v>
      </c>
      <c r="I41" s="29"/>
      <c r="J41" s="37"/>
    </row>
    <row r="42" spans="2:10" x14ac:dyDescent="0.25">
      <c r="B42" s="52"/>
      <c r="C42" s="11">
        <v>38</v>
      </c>
      <c r="D42" s="2" t="s">
        <v>77</v>
      </c>
      <c r="E42" s="11" t="s">
        <v>29</v>
      </c>
      <c r="F42" s="11">
        <v>120</v>
      </c>
      <c r="G42" s="36">
        <f t="shared" si="0"/>
        <v>6</v>
      </c>
      <c r="H42" s="36">
        <f t="shared" si="1"/>
        <v>126</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7109375" style="1" customWidth="1"/>
    <col min="8" max="8" width="8.7109375" style="1" customWidth="1"/>
    <col min="9" max="9" width="12.28515625" style="1" customWidth="1"/>
    <col min="10" max="10" width="17.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154</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x14ac:dyDescent="0.5">
      <c r="B5" s="52"/>
      <c r="C5" s="11">
        <v>1</v>
      </c>
      <c r="D5" s="35" t="s">
        <v>35</v>
      </c>
      <c r="E5" s="11" t="s">
        <v>3</v>
      </c>
      <c r="F5" s="14">
        <v>24</v>
      </c>
      <c r="G5" s="26">
        <f>ROUNDUP(F5*5%,0)</f>
        <v>2</v>
      </c>
      <c r="H5" s="26">
        <f>F5+G5</f>
        <v>26</v>
      </c>
      <c r="I5" s="29"/>
      <c r="J5" s="37"/>
    </row>
    <row r="6" spans="2:10" ht="20.100000000000001" customHeight="1" x14ac:dyDescent="0.5">
      <c r="B6" s="52"/>
      <c r="C6" s="11">
        <v>2</v>
      </c>
      <c r="D6" s="2" t="s">
        <v>2</v>
      </c>
      <c r="E6" s="11" t="s">
        <v>3</v>
      </c>
      <c r="F6" s="22">
        <v>101</v>
      </c>
      <c r="G6" s="26">
        <f t="shared" ref="G6:G43" si="0">ROUNDUP(F6*5%,0)</f>
        <v>6</v>
      </c>
      <c r="H6" s="26">
        <f t="shared" ref="H6:H43" si="1">F6+G6</f>
        <v>107</v>
      </c>
      <c r="I6" s="29"/>
      <c r="J6" s="37"/>
    </row>
    <row r="7" spans="2:10" ht="20.100000000000001" customHeight="1" x14ac:dyDescent="0.5">
      <c r="B7" s="52"/>
      <c r="C7" s="11">
        <v>3</v>
      </c>
      <c r="D7" s="3" t="s">
        <v>4</v>
      </c>
      <c r="E7" s="11" t="s">
        <v>3</v>
      </c>
      <c r="F7" s="22">
        <v>81</v>
      </c>
      <c r="G7" s="26">
        <f t="shared" si="0"/>
        <v>5</v>
      </c>
      <c r="H7" s="26">
        <f t="shared" si="1"/>
        <v>86</v>
      </c>
      <c r="I7" s="29"/>
      <c r="J7" s="37"/>
    </row>
    <row r="8" spans="2:10" ht="20.100000000000001" customHeight="1" x14ac:dyDescent="0.5">
      <c r="B8" s="52"/>
      <c r="C8" s="11">
        <v>4</v>
      </c>
      <c r="D8" s="3" t="s">
        <v>5</v>
      </c>
      <c r="E8" s="11" t="s">
        <v>3</v>
      </c>
      <c r="F8" s="22">
        <v>20</v>
      </c>
      <c r="G8" s="26">
        <f t="shared" si="0"/>
        <v>1</v>
      </c>
      <c r="H8" s="26">
        <f t="shared" si="1"/>
        <v>21</v>
      </c>
      <c r="I8" s="29"/>
      <c r="J8" s="37"/>
    </row>
    <row r="9" spans="2:10" ht="20.100000000000001" customHeight="1" x14ac:dyDescent="0.5">
      <c r="B9" s="52"/>
      <c r="C9" s="11">
        <v>5</v>
      </c>
      <c r="D9" s="3" t="s">
        <v>6</v>
      </c>
      <c r="E9" s="11" t="s">
        <v>3</v>
      </c>
      <c r="F9" s="22">
        <v>28</v>
      </c>
      <c r="G9" s="26">
        <f t="shared" si="0"/>
        <v>2</v>
      </c>
      <c r="H9" s="26">
        <f t="shared" si="1"/>
        <v>30</v>
      </c>
      <c r="I9" s="29"/>
      <c r="J9" s="37"/>
    </row>
    <row r="10" spans="2:10" ht="20.100000000000001" customHeight="1" x14ac:dyDescent="0.5">
      <c r="B10" s="52"/>
      <c r="C10" s="11">
        <v>6</v>
      </c>
      <c r="D10" s="3" t="s">
        <v>7</v>
      </c>
      <c r="E10" s="11" t="s">
        <v>3</v>
      </c>
      <c r="F10" s="22">
        <v>5</v>
      </c>
      <c r="G10" s="26">
        <f t="shared" si="0"/>
        <v>1</v>
      </c>
      <c r="H10" s="26">
        <f t="shared" si="1"/>
        <v>6</v>
      </c>
      <c r="I10" s="29"/>
      <c r="J10" s="37"/>
    </row>
    <row r="11" spans="2:10" ht="20.100000000000001" customHeight="1" x14ac:dyDescent="0.5">
      <c r="B11" s="52"/>
      <c r="C11" s="11">
        <v>7</v>
      </c>
      <c r="D11" s="3" t="s">
        <v>8</v>
      </c>
      <c r="E11" s="11" t="s">
        <v>3</v>
      </c>
      <c r="F11" s="22">
        <v>2</v>
      </c>
      <c r="G11" s="26">
        <f t="shared" si="0"/>
        <v>1</v>
      </c>
      <c r="H11" s="26">
        <f t="shared" si="1"/>
        <v>3</v>
      </c>
      <c r="I11" s="29"/>
      <c r="J11" s="37"/>
    </row>
    <row r="12" spans="2:10" ht="20.100000000000001" customHeight="1" x14ac:dyDescent="0.5">
      <c r="B12" s="52"/>
      <c r="C12" s="11">
        <v>8</v>
      </c>
      <c r="D12" s="4" t="s">
        <v>9</v>
      </c>
      <c r="E12" s="11" t="s">
        <v>3</v>
      </c>
      <c r="F12" s="6">
        <v>22</v>
      </c>
      <c r="G12" s="26">
        <f t="shared" si="0"/>
        <v>2</v>
      </c>
      <c r="H12" s="26">
        <f t="shared" si="1"/>
        <v>24</v>
      </c>
      <c r="I12" s="29"/>
      <c r="J12" s="37"/>
    </row>
    <row r="13" spans="2:10" ht="20.100000000000001" customHeight="1" x14ac:dyDescent="0.5">
      <c r="B13" s="52"/>
      <c r="C13" s="11">
        <v>9</v>
      </c>
      <c r="D13" s="4" t="s">
        <v>10</v>
      </c>
      <c r="E13" s="11" t="s">
        <v>3</v>
      </c>
      <c r="F13" s="6">
        <v>6</v>
      </c>
      <c r="G13" s="26">
        <f t="shared" si="0"/>
        <v>1</v>
      </c>
      <c r="H13" s="26">
        <f t="shared" si="1"/>
        <v>7</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164</v>
      </c>
      <c r="G15" s="26">
        <f t="shared" si="0"/>
        <v>9</v>
      </c>
      <c r="H15" s="26">
        <f t="shared" si="1"/>
        <v>173</v>
      </c>
      <c r="I15" s="29"/>
      <c r="J15" s="37"/>
    </row>
    <row r="16" spans="2:10" ht="20.100000000000001" customHeight="1" x14ac:dyDescent="0.5">
      <c r="B16" s="52"/>
      <c r="C16" s="11">
        <v>12</v>
      </c>
      <c r="D16" s="2" t="s">
        <v>13</v>
      </c>
      <c r="E16" s="11" t="s">
        <v>3</v>
      </c>
      <c r="F16" s="22">
        <v>57</v>
      </c>
      <c r="G16" s="26">
        <f t="shared" si="0"/>
        <v>3</v>
      </c>
      <c r="H16" s="26">
        <f t="shared" si="1"/>
        <v>60</v>
      </c>
      <c r="I16" s="29"/>
      <c r="J16" s="37"/>
    </row>
    <row r="17" spans="2:10" ht="20.100000000000001" customHeight="1" x14ac:dyDescent="0.5">
      <c r="B17" s="52"/>
      <c r="C17" s="11">
        <v>13</v>
      </c>
      <c r="D17" s="2" t="s">
        <v>14</v>
      </c>
      <c r="E17" s="11" t="s">
        <v>3</v>
      </c>
      <c r="F17" s="22">
        <v>6</v>
      </c>
      <c r="G17" s="26">
        <f t="shared" si="0"/>
        <v>1</v>
      </c>
      <c r="H17" s="26">
        <f t="shared" si="1"/>
        <v>7</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24</v>
      </c>
      <c r="G20" s="26">
        <f t="shared" si="0"/>
        <v>2</v>
      </c>
      <c r="H20" s="26">
        <f t="shared" si="1"/>
        <v>26</v>
      </c>
      <c r="I20" s="29"/>
      <c r="J20" s="37"/>
    </row>
    <row r="21" spans="2:10" ht="47.25" x14ac:dyDescent="0.5">
      <c r="B21" s="52"/>
      <c r="C21" s="11">
        <v>17</v>
      </c>
      <c r="D21" s="5" t="s">
        <v>32</v>
      </c>
      <c r="E21" s="14" t="s">
        <v>33</v>
      </c>
      <c r="F21" s="23">
        <v>2</v>
      </c>
      <c r="G21" s="26">
        <f t="shared" si="0"/>
        <v>1</v>
      </c>
      <c r="H21" s="26">
        <f t="shared" si="1"/>
        <v>3</v>
      </c>
      <c r="I21" s="29"/>
      <c r="J21" s="37"/>
    </row>
    <row r="22" spans="2:10" ht="20.100000000000001" customHeight="1" x14ac:dyDescent="0.5">
      <c r="B22" s="52"/>
      <c r="C22" s="11">
        <v>18</v>
      </c>
      <c r="D22" s="2" t="s">
        <v>17</v>
      </c>
      <c r="E22" s="11" t="s">
        <v>3</v>
      </c>
      <c r="F22" s="22">
        <v>2</v>
      </c>
      <c r="G22" s="26">
        <f t="shared" si="0"/>
        <v>1</v>
      </c>
      <c r="H22" s="26">
        <f t="shared" si="1"/>
        <v>3</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0</v>
      </c>
      <c r="G25" s="26">
        <f t="shared" si="0"/>
        <v>0</v>
      </c>
      <c r="H25" s="26">
        <f t="shared" si="1"/>
        <v>0</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1</v>
      </c>
      <c r="G27" s="26">
        <f t="shared" si="0"/>
        <v>1</v>
      </c>
      <c r="H27" s="26">
        <f t="shared" si="1"/>
        <v>2</v>
      </c>
      <c r="I27" s="29"/>
      <c r="J27" s="37"/>
    </row>
    <row r="28" spans="2:10" ht="20.100000000000001" customHeight="1" x14ac:dyDescent="0.5">
      <c r="B28" s="52"/>
      <c r="C28" s="11">
        <v>24</v>
      </c>
      <c r="D28" s="2" t="s">
        <v>23</v>
      </c>
      <c r="E28" s="11" t="s">
        <v>3</v>
      </c>
      <c r="F28" s="22">
        <v>2</v>
      </c>
      <c r="G28" s="26">
        <f t="shared" si="0"/>
        <v>1</v>
      </c>
      <c r="H28" s="26">
        <f t="shared" si="1"/>
        <v>3</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5">
      <c r="B30" s="52"/>
      <c r="C30" s="11">
        <v>26</v>
      </c>
      <c r="D30" s="2" t="s">
        <v>25</v>
      </c>
      <c r="E30" s="11" t="s">
        <v>3</v>
      </c>
      <c r="F30" s="22">
        <v>1</v>
      </c>
      <c r="G30" s="26">
        <f t="shared" si="0"/>
        <v>1</v>
      </c>
      <c r="H30" s="26">
        <f t="shared" si="1"/>
        <v>2</v>
      </c>
      <c r="I30" s="29"/>
      <c r="J30" s="37"/>
    </row>
    <row r="31" spans="2:10" ht="20.100000000000001" customHeight="1" x14ac:dyDescent="0.5">
      <c r="B31" s="52"/>
      <c r="C31" s="11">
        <v>27</v>
      </c>
      <c r="D31" s="2" t="s">
        <v>26</v>
      </c>
      <c r="E31" s="11" t="s">
        <v>3</v>
      </c>
      <c r="F31" s="22">
        <v>2</v>
      </c>
      <c r="G31" s="26">
        <f t="shared" si="0"/>
        <v>1</v>
      </c>
      <c r="H31" s="26">
        <f t="shared" si="1"/>
        <v>3</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1290</v>
      </c>
      <c r="G34" s="26">
        <f t="shared" si="0"/>
        <v>65</v>
      </c>
      <c r="H34" s="26">
        <f t="shared" si="1"/>
        <v>1355</v>
      </c>
      <c r="I34" s="29"/>
      <c r="J34" s="37"/>
    </row>
    <row r="35" spans="2:10" ht="20.100000000000001" customHeight="1" x14ac:dyDescent="0.25">
      <c r="B35" s="52"/>
      <c r="C35" s="11">
        <v>31</v>
      </c>
      <c r="D35" s="2" t="s">
        <v>71</v>
      </c>
      <c r="E35" s="11" t="s">
        <v>29</v>
      </c>
      <c r="F35" s="22">
        <v>510</v>
      </c>
      <c r="G35" s="26">
        <f t="shared" si="0"/>
        <v>26</v>
      </c>
      <c r="H35" s="26">
        <f t="shared" si="1"/>
        <v>536</v>
      </c>
      <c r="I35" s="29"/>
      <c r="J35" s="37"/>
    </row>
    <row r="36" spans="2:10" ht="31.5" x14ac:dyDescent="0.25">
      <c r="B36" s="52"/>
      <c r="C36" s="11">
        <v>32</v>
      </c>
      <c r="D36" s="16" t="s">
        <v>72</v>
      </c>
      <c r="E36" s="11" t="s">
        <v>29</v>
      </c>
      <c r="F36" s="24">
        <v>100</v>
      </c>
      <c r="G36" s="26">
        <f t="shared" si="0"/>
        <v>5</v>
      </c>
      <c r="H36" s="26">
        <f t="shared" si="1"/>
        <v>105</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60</v>
      </c>
      <c r="G38" s="26">
        <f t="shared" si="0"/>
        <v>3</v>
      </c>
      <c r="H38" s="26">
        <f t="shared" si="1"/>
        <v>63</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32</v>
      </c>
      <c r="G40" s="26">
        <f t="shared" si="0"/>
        <v>2</v>
      </c>
      <c r="H40" s="26">
        <f t="shared" si="1"/>
        <v>34</v>
      </c>
      <c r="I40" s="29"/>
      <c r="J40" s="37"/>
    </row>
    <row r="41" spans="2:10" x14ac:dyDescent="0.25">
      <c r="B41" s="52"/>
      <c r="C41" s="11">
        <v>37</v>
      </c>
      <c r="D41" s="4" t="s">
        <v>76</v>
      </c>
      <c r="E41" s="11" t="s">
        <v>29</v>
      </c>
      <c r="F41" s="6">
        <v>60</v>
      </c>
      <c r="G41" s="26">
        <f t="shared" si="0"/>
        <v>3</v>
      </c>
      <c r="H41" s="26">
        <f t="shared" si="1"/>
        <v>63</v>
      </c>
      <c r="I41" s="29"/>
      <c r="J41" s="37"/>
    </row>
    <row r="42" spans="2:10" x14ac:dyDescent="0.25">
      <c r="B42" s="52"/>
      <c r="C42" s="11">
        <v>38</v>
      </c>
      <c r="D42" s="2" t="s">
        <v>77</v>
      </c>
      <c r="E42" s="11" t="s">
        <v>29</v>
      </c>
      <c r="F42" s="22">
        <v>130</v>
      </c>
      <c r="G42" s="26">
        <f t="shared" si="0"/>
        <v>7</v>
      </c>
      <c r="H42" s="26">
        <f t="shared" si="1"/>
        <v>137</v>
      </c>
      <c r="I42" s="29"/>
      <c r="J42" s="37"/>
    </row>
    <row r="43" spans="2:10" x14ac:dyDescent="0.25">
      <c r="B43" s="52"/>
      <c r="C43" s="11">
        <v>39</v>
      </c>
      <c r="D43" s="4" t="s">
        <v>37</v>
      </c>
      <c r="E43" s="11" t="s">
        <v>29</v>
      </c>
      <c r="F43" s="6">
        <v>160</v>
      </c>
      <c r="G43" s="26">
        <f t="shared" si="0"/>
        <v>8</v>
      </c>
      <c r="H43" s="26">
        <f t="shared" si="1"/>
        <v>168</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8.42578125" style="1" customWidth="1"/>
    <col min="8" max="8" width="8.7109375" style="1" customWidth="1"/>
    <col min="9" max="9" width="12.28515625" style="1" customWidth="1"/>
    <col min="10" max="10" width="9.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155</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11</v>
      </c>
      <c r="G5" s="36">
        <f>ROUNDUP(F5*5%,0)</f>
        <v>1</v>
      </c>
      <c r="H5" s="36">
        <f>F5+G5</f>
        <v>12</v>
      </c>
      <c r="I5" s="29"/>
      <c r="J5" s="37"/>
    </row>
    <row r="6" spans="2:10" ht="20.100000000000001" customHeight="1" x14ac:dyDescent="0.5">
      <c r="B6" s="52"/>
      <c r="C6" s="11">
        <v>2</v>
      </c>
      <c r="D6" s="2" t="s">
        <v>2</v>
      </c>
      <c r="E6" s="11" t="s">
        <v>3</v>
      </c>
      <c r="F6" s="11">
        <v>38</v>
      </c>
      <c r="G6" s="36">
        <f t="shared" ref="G6:G43" si="0">ROUNDUP(F6*5%,0)</f>
        <v>2</v>
      </c>
      <c r="H6" s="36">
        <f t="shared" ref="H6:H43" si="1">F6+G6</f>
        <v>40</v>
      </c>
      <c r="I6" s="29"/>
      <c r="J6" s="37"/>
    </row>
    <row r="7" spans="2:10" ht="20.100000000000001" customHeight="1" x14ac:dyDescent="0.5">
      <c r="B7" s="52"/>
      <c r="C7" s="11">
        <v>3</v>
      </c>
      <c r="D7" s="3" t="s">
        <v>4</v>
      </c>
      <c r="E7" s="11" t="s">
        <v>3</v>
      </c>
      <c r="F7" s="11">
        <v>24</v>
      </c>
      <c r="G7" s="36">
        <f t="shared" si="0"/>
        <v>2</v>
      </c>
      <c r="H7" s="36">
        <f t="shared" si="1"/>
        <v>26</v>
      </c>
      <c r="I7" s="29"/>
      <c r="J7" s="37"/>
    </row>
    <row r="8" spans="2:10" ht="20.100000000000001" customHeight="1" x14ac:dyDescent="0.5">
      <c r="B8" s="52"/>
      <c r="C8" s="11">
        <v>4</v>
      </c>
      <c r="D8" s="3" t="s">
        <v>5</v>
      </c>
      <c r="E8" s="11" t="s">
        <v>3</v>
      </c>
      <c r="F8" s="11">
        <v>14</v>
      </c>
      <c r="G8" s="36">
        <f t="shared" si="0"/>
        <v>1</v>
      </c>
      <c r="H8" s="36">
        <f t="shared" si="1"/>
        <v>15</v>
      </c>
      <c r="I8" s="29"/>
      <c r="J8" s="37"/>
    </row>
    <row r="9" spans="2:10" ht="20.100000000000001" customHeight="1" x14ac:dyDescent="0.5">
      <c r="B9" s="52"/>
      <c r="C9" s="11">
        <v>5</v>
      </c>
      <c r="D9" s="3" t="s">
        <v>6</v>
      </c>
      <c r="E9" s="11" t="s">
        <v>3</v>
      </c>
      <c r="F9" s="11">
        <v>14</v>
      </c>
      <c r="G9" s="36">
        <f t="shared" si="0"/>
        <v>1</v>
      </c>
      <c r="H9" s="36">
        <f t="shared" si="1"/>
        <v>15</v>
      </c>
      <c r="I9" s="29"/>
      <c r="J9" s="37"/>
    </row>
    <row r="10" spans="2:10" ht="20.100000000000001" customHeight="1" x14ac:dyDescent="0.5">
      <c r="B10" s="52"/>
      <c r="C10" s="11">
        <v>6</v>
      </c>
      <c r="D10" s="3" t="s">
        <v>7</v>
      </c>
      <c r="E10" s="11" t="s">
        <v>3</v>
      </c>
      <c r="F10" s="11">
        <v>1</v>
      </c>
      <c r="G10" s="36">
        <f t="shared" si="0"/>
        <v>1</v>
      </c>
      <c r="H10" s="36">
        <f t="shared" si="1"/>
        <v>2</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7</v>
      </c>
      <c r="G12" s="36">
        <f t="shared" si="0"/>
        <v>1</v>
      </c>
      <c r="H12" s="36">
        <f t="shared" si="1"/>
        <v>8</v>
      </c>
      <c r="I12" s="29"/>
      <c r="J12" s="37"/>
    </row>
    <row r="13" spans="2:10" ht="20.100000000000001" customHeight="1" x14ac:dyDescent="0.5">
      <c r="B13" s="52"/>
      <c r="C13" s="11">
        <v>9</v>
      </c>
      <c r="D13" s="4" t="s">
        <v>10</v>
      </c>
      <c r="E13" s="11" t="s">
        <v>3</v>
      </c>
      <c r="F13" s="11">
        <v>3</v>
      </c>
      <c r="G13" s="36">
        <f t="shared" si="0"/>
        <v>1</v>
      </c>
      <c r="H13" s="36">
        <f t="shared" si="1"/>
        <v>4</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63</v>
      </c>
      <c r="G15" s="36">
        <f t="shared" si="0"/>
        <v>4</v>
      </c>
      <c r="H15" s="36">
        <f t="shared" si="1"/>
        <v>67</v>
      </c>
      <c r="I15" s="29"/>
      <c r="J15" s="37"/>
    </row>
    <row r="16" spans="2:10" ht="20.100000000000001" customHeight="1" x14ac:dyDescent="0.5">
      <c r="B16" s="52"/>
      <c r="C16" s="11">
        <v>12</v>
      </c>
      <c r="D16" s="2" t="s">
        <v>13</v>
      </c>
      <c r="E16" s="11" t="s">
        <v>3</v>
      </c>
      <c r="F16" s="11">
        <v>22</v>
      </c>
      <c r="G16" s="36">
        <f t="shared" si="0"/>
        <v>2</v>
      </c>
      <c r="H16" s="36">
        <f t="shared" si="1"/>
        <v>24</v>
      </c>
      <c r="I16" s="29"/>
      <c r="J16" s="37"/>
    </row>
    <row r="17" spans="2:10" ht="20.100000000000001" customHeight="1" x14ac:dyDescent="0.5">
      <c r="B17" s="52"/>
      <c r="C17" s="11">
        <v>13</v>
      </c>
      <c r="D17" s="2" t="s">
        <v>14</v>
      </c>
      <c r="E17" s="11" t="s">
        <v>3</v>
      </c>
      <c r="F17" s="11">
        <v>3</v>
      </c>
      <c r="G17" s="36">
        <f t="shared" si="0"/>
        <v>1</v>
      </c>
      <c r="H17" s="36">
        <f t="shared" si="1"/>
        <v>4</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9.4666666666666668</v>
      </c>
      <c r="G20" s="36">
        <f t="shared" si="0"/>
        <v>1</v>
      </c>
      <c r="H20" s="36">
        <f t="shared" si="1"/>
        <v>10.466666666666667</v>
      </c>
      <c r="I20" s="29"/>
      <c r="J20" s="37"/>
    </row>
    <row r="21" spans="2:10" ht="47.25" x14ac:dyDescent="0.5">
      <c r="B21" s="52"/>
      <c r="C21" s="11">
        <v>17</v>
      </c>
      <c r="D21" s="5" t="s">
        <v>32</v>
      </c>
      <c r="E21" s="14" t="s">
        <v>33</v>
      </c>
      <c r="F21" s="14">
        <v>3</v>
      </c>
      <c r="G21" s="36">
        <f t="shared" si="0"/>
        <v>1</v>
      </c>
      <c r="H21" s="36">
        <f t="shared" si="1"/>
        <v>4</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1</v>
      </c>
      <c r="G23" s="36">
        <f t="shared" si="0"/>
        <v>1</v>
      </c>
      <c r="H23" s="36">
        <f t="shared" si="1"/>
        <v>2</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1</v>
      </c>
      <c r="G26" s="36">
        <f t="shared" si="0"/>
        <v>1</v>
      </c>
      <c r="H26" s="36">
        <f t="shared" si="1"/>
        <v>2</v>
      </c>
      <c r="I26" s="29"/>
      <c r="J26" s="37"/>
    </row>
    <row r="27" spans="2:10" ht="20.100000000000001" customHeight="1" x14ac:dyDescent="0.5">
      <c r="B27" s="52"/>
      <c r="C27" s="11">
        <v>23</v>
      </c>
      <c r="D27" s="2" t="s">
        <v>22</v>
      </c>
      <c r="E27" s="11" t="s">
        <v>3</v>
      </c>
      <c r="F27" s="11">
        <v>1</v>
      </c>
      <c r="G27" s="36">
        <f t="shared" si="0"/>
        <v>1</v>
      </c>
      <c r="H27" s="36">
        <f t="shared" si="1"/>
        <v>2</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2</v>
      </c>
      <c r="G29" s="36">
        <f t="shared" si="0"/>
        <v>1</v>
      </c>
      <c r="H29" s="36">
        <f t="shared" si="1"/>
        <v>3</v>
      </c>
      <c r="I29" s="29"/>
      <c r="J29" s="37"/>
    </row>
    <row r="30" spans="2:10" ht="20.100000000000001" customHeight="1" x14ac:dyDescent="0.5">
      <c r="B30" s="52"/>
      <c r="C30" s="11">
        <v>26</v>
      </c>
      <c r="D30" s="2" t="s">
        <v>25</v>
      </c>
      <c r="E30" s="11" t="s">
        <v>3</v>
      </c>
      <c r="F30" s="11">
        <v>1</v>
      </c>
      <c r="G30" s="36">
        <f t="shared" si="0"/>
        <v>1</v>
      </c>
      <c r="H30" s="36">
        <f t="shared" si="1"/>
        <v>2</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2</v>
      </c>
      <c r="G32" s="36">
        <f t="shared" si="0"/>
        <v>1</v>
      </c>
      <c r="H32" s="36">
        <f t="shared" si="1"/>
        <v>3</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510</v>
      </c>
      <c r="G34" s="36">
        <f t="shared" si="0"/>
        <v>26</v>
      </c>
      <c r="H34" s="36">
        <f t="shared" si="1"/>
        <v>536</v>
      </c>
      <c r="I34" s="29"/>
      <c r="J34" s="37"/>
    </row>
    <row r="35" spans="2:10" ht="20.100000000000001" customHeight="1" x14ac:dyDescent="0.25">
      <c r="B35" s="52"/>
      <c r="C35" s="11">
        <v>31</v>
      </c>
      <c r="D35" s="2" t="s">
        <v>71</v>
      </c>
      <c r="E35" s="11" t="s">
        <v>29</v>
      </c>
      <c r="F35" s="11">
        <v>200</v>
      </c>
      <c r="G35" s="36">
        <f t="shared" si="0"/>
        <v>10</v>
      </c>
      <c r="H35" s="36">
        <f t="shared" si="1"/>
        <v>210</v>
      </c>
      <c r="I35" s="29"/>
      <c r="J35" s="37"/>
    </row>
    <row r="36" spans="2:10" ht="31.5" x14ac:dyDescent="0.25">
      <c r="B36" s="52"/>
      <c r="C36" s="11">
        <v>32</v>
      </c>
      <c r="D36" s="16" t="s">
        <v>72</v>
      </c>
      <c r="E36" s="11" t="s">
        <v>29</v>
      </c>
      <c r="F36" s="11">
        <v>160</v>
      </c>
      <c r="G36" s="36">
        <f t="shared" si="0"/>
        <v>8</v>
      </c>
      <c r="H36" s="36">
        <f t="shared" si="1"/>
        <v>168</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50</v>
      </c>
      <c r="G38" s="36">
        <f t="shared" si="0"/>
        <v>3</v>
      </c>
      <c r="H38" s="36">
        <f t="shared" si="1"/>
        <v>53</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40</v>
      </c>
      <c r="G40" s="36">
        <f t="shared" si="0"/>
        <v>2</v>
      </c>
      <c r="H40" s="36">
        <f t="shared" si="1"/>
        <v>42</v>
      </c>
      <c r="I40" s="29"/>
      <c r="J40" s="37"/>
    </row>
    <row r="41" spans="2:10" x14ac:dyDescent="0.25">
      <c r="B41" s="52"/>
      <c r="C41" s="11">
        <v>37</v>
      </c>
      <c r="D41" s="4" t="s">
        <v>76</v>
      </c>
      <c r="E41" s="11" t="s">
        <v>29</v>
      </c>
      <c r="F41" s="11">
        <v>120</v>
      </c>
      <c r="G41" s="36">
        <f t="shared" si="0"/>
        <v>6</v>
      </c>
      <c r="H41" s="36">
        <f t="shared" si="1"/>
        <v>126</v>
      </c>
      <c r="I41" s="29"/>
      <c r="J41" s="37"/>
    </row>
    <row r="42" spans="2:10" x14ac:dyDescent="0.25">
      <c r="B42" s="52"/>
      <c r="C42" s="11">
        <v>38</v>
      </c>
      <c r="D42" s="2" t="s">
        <v>77</v>
      </c>
      <c r="E42" s="11" t="s">
        <v>29</v>
      </c>
      <c r="F42" s="11">
        <v>180</v>
      </c>
      <c r="G42" s="36">
        <f t="shared" si="0"/>
        <v>9</v>
      </c>
      <c r="H42" s="36">
        <f t="shared" si="1"/>
        <v>189</v>
      </c>
      <c r="I42" s="29"/>
      <c r="J42" s="37"/>
    </row>
    <row r="43" spans="2:10" x14ac:dyDescent="0.25">
      <c r="B43" s="52"/>
      <c r="C43" s="11">
        <v>39</v>
      </c>
      <c r="D43" s="4" t="s">
        <v>37</v>
      </c>
      <c r="E43" s="11" t="s">
        <v>29</v>
      </c>
      <c r="F43" s="11">
        <v>220</v>
      </c>
      <c r="G43" s="36">
        <f t="shared" si="0"/>
        <v>11</v>
      </c>
      <c r="H43" s="36">
        <f t="shared" si="1"/>
        <v>231</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5" style="1" customWidth="1"/>
    <col min="8" max="8" width="8.7109375" style="1" customWidth="1"/>
    <col min="9" max="9" width="12.28515625" style="1" customWidth="1"/>
    <col min="10" max="10" width="9.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10" t="s">
        <v>177</v>
      </c>
      <c r="D3" s="186" t="s">
        <v>156</v>
      </c>
      <c r="E3" s="186"/>
      <c r="F3" s="186"/>
      <c r="G3" s="186"/>
      <c r="H3" s="186"/>
      <c r="I3" s="186"/>
      <c r="J3" s="187"/>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7</v>
      </c>
      <c r="G5" s="61">
        <f>ROUNDUP(F5*5%,0)</f>
        <v>1</v>
      </c>
      <c r="H5" s="61">
        <f>F5+G5</f>
        <v>8</v>
      </c>
      <c r="I5" s="29"/>
      <c r="J5" s="37"/>
    </row>
    <row r="6" spans="2:10" ht="20.100000000000001" customHeight="1" x14ac:dyDescent="0.5">
      <c r="B6" s="52"/>
      <c r="C6" s="11">
        <v>2</v>
      </c>
      <c r="D6" s="2" t="s">
        <v>2</v>
      </c>
      <c r="E6" s="11" t="s">
        <v>3</v>
      </c>
      <c r="F6" s="11">
        <v>23</v>
      </c>
      <c r="G6" s="61">
        <f t="shared" ref="G6:G43" si="0">ROUNDUP(F6*5%,0)</f>
        <v>2</v>
      </c>
      <c r="H6" s="61">
        <f t="shared" ref="H6:H43" si="1">F6+G6</f>
        <v>25</v>
      </c>
      <c r="I6" s="29"/>
      <c r="J6" s="37"/>
    </row>
    <row r="7" spans="2:10" ht="20.100000000000001" customHeight="1" x14ac:dyDescent="0.5">
      <c r="B7" s="52"/>
      <c r="C7" s="11">
        <v>3</v>
      </c>
      <c r="D7" s="3" t="s">
        <v>4</v>
      </c>
      <c r="E7" s="11" t="s">
        <v>3</v>
      </c>
      <c r="F7" s="11">
        <v>17</v>
      </c>
      <c r="G7" s="61">
        <f t="shared" si="0"/>
        <v>1</v>
      </c>
      <c r="H7" s="61">
        <f t="shared" si="1"/>
        <v>18</v>
      </c>
      <c r="I7" s="29"/>
      <c r="J7" s="37"/>
    </row>
    <row r="8" spans="2:10" ht="20.100000000000001" customHeight="1" x14ac:dyDescent="0.5">
      <c r="B8" s="52"/>
      <c r="C8" s="11">
        <v>4</v>
      </c>
      <c r="D8" s="3" t="s">
        <v>5</v>
      </c>
      <c r="E8" s="11" t="s">
        <v>3</v>
      </c>
      <c r="F8" s="11">
        <v>6</v>
      </c>
      <c r="G8" s="61">
        <f t="shared" si="0"/>
        <v>1</v>
      </c>
      <c r="H8" s="61">
        <f t="shared" si="1"/>
        <v>7</v>
      </c>
      <c r="I8" s="29"/>
      <c r="J8" s="37"/>
    </row>
    <row r="9" spans="2:10" ht="20.100000000000001" customHeight="1" x14ac:dyDescent="0.5">
      <c r="B9" s="52"/>
      <c r="C9" s="11">
        <v>5</v>
      </c>
      <c r="D9" s="3" t="s">
        <v>6</v>
      </c>
      <c r="E9" s="11" t="s">
        <v>3</v>
      </c>
      <c r="F9" s="11">
        <v>6</v>
      </c>
      <c r="G9" s="61">
        <f t="shared" si="0"/>
        <v>1</v>
      </c>
      <c r="H9" s="61">
        <f t="shared" si="1"/>
        <v>7</v>
      </c>
      <c r="I9" s="29"/>
      <c r="J9" s="37"/>
    </row>
    <row r="10" spans="2:10" ht="20.100000000000001" customHeight="1" x14ac:dyDescent="0.5">
      <c r="B10" s="52"/>
      <c r="C10" s="11">
        <v>6</v>
      </c>
      <c r="D10" s="3" t="s">
        <v>7</v>
      </c>
      <c r="E10" s="11" t="s">
        <v>3</v>
      </c>
      <c r="F10" s="6">
        <v>1</v>
      </c>
      <c r="G10" s="61">
        <f t="shared" si="0"/>
        <v>1</v>
      </c>
      <c r="H10" s="61">
        <f t="shared" si="1"/>
        <v>2</v>
      </c>
      <c r="I10" s="29"/>
      <c r="J10" s="37"/>
    </row>
    <row r="11" spans="2:10" ht="20.100000000000001" customHeight="1" x14ac:dyDescent="0.5">
      <c r="B11" s="52"/>
      <c r="C11" s="11">
        <v>7</v>
      </c>
      <c r="D11" s="3" t="s">
        <v>8</v>
      </c>
      <c r="E11" s="11" t="s">
        <v>3</v>
      </c>
      <c r="F11" s="6">
        <v>0</v>
      </c>
      <c r="G11" s="61">
        <f t="shared" si="0"/>
        <v>0</v>
      </c>
      <c r="H11" s="61">
        <f t="shared" si="1"/>
        <v>0</v>
      </c>
      <c r="I11" s="29"/>
      <c r="J11" s="37"/>
    </row>
    <row r="12" spans="2:10" ht="20.100000000000001" customHeight="1" x14ac:dyDescent="0.5">
      <c r="B12" s="52"/>
      <c r="C12" s="11">
        <v>8</v>
      </c>
      <c r="D12" s="4" t="s">
        <v>9</v>
      </c>
      <c r="E12" s="11" t="s">
        <v>3</v>
      </c>
      <c r="F12" s="6">
        <v>7</v>
      </c>
      <c r="G12" s="61">
        <f t="shared" si="0"/>
        <v>1</v>
      </c>
      <c r="H12" s="61">
        <f t="shared" si="1"/>
        <v>8</v>
      </c>
      <c r="I12" s="29"/>
      <c r="J12" s="37"/>
    </row>
    <row r="13" spans="2:10" ht="20.100000000000001" customHeight="1" x14ac:dyDescent="0.5">
      <c r="B13" s="52"/>
      <c r="C13" s="11">
        <v>9</v>
      </c>
      <c r="D13" s="4" t="s">
        <v>10</v>
      </c>
      <c r="E13" s="11" t="s">
        <v>3</v>
      </c>
      <c r="F13" s="6">
        <v>2</v>
      </c>
      <c r="G13" s="61">
        <f t="shared" si="0"/>
        <v>1</v>
      </c>
      <c r="H13" s="61">
        <f t="shared" si="1"/>
        <v>3</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39</v>
      </c>
      <c r="G15" s="61">
        <f t="shared" si="0"/>
        <v>2</v>
      </c>
      <c r="H15" s="61">
        <f t="shared" si="1"/>
        <v>41</v>
      </c>
      <c r="I15" s="29"/>
      <c r="J15" s="37"/>
    </row>
    <row r="16" spans="2:10" ht="20.100000000000001" customHeight="1" x14ac:dyDescent="0.5">
      <c r="B16" s="52"/>
      <c r="C16" s="11">
        <v>12</v>
      </c>
      <c r="D16" s="2" t="s">
        <v>13</v>
      </c>
      <c r="E16" s="11" t="s">
        <v>3</v>
      </c>
      <c r="F16" s="11">
        <v>14</v>
      </c>
      <c r="G16" s="61">
        <f t="shared" si="0"/>
        <v>1</v>
      </c>
      <c r="H16" s="61">
        <f t="shared" si="1"/>
        <v>15</v>
      </c>
      <c r="I16" s="29"/>
      <c r="J16" s="37"/>
    </row>
    <row r="17" spans="2:10" ht="20.100000000000001" customHeight="1" x14ac:dyDescent="0.5">
      <c r="B17" s="52"/>
      <c r="C17" s="11">
        <v>13</v>
      </c>
      <c r="D17" s="2" t="s">
        <v>14</v>
      </c>
      <c r="E17" s="11" t="s">
        <v>3</v>
      </c>
      <c r="F17" s="11">
        <v>2</v>
      </c>
      <c r="G17" s="61">
        <f t="shared" si="0"/>
        <v>1</v>
      </c>
      <c r="H17" s="61">
        <f t="shared" si="1"/>
        <v>3</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6.2666666666666666</v>
      </c>
      <c r="G20" s="61">
        <f t="shared" si="0"/>
        <v>1</v>
      </c>
      <c r="H20" s="61">
        <f t="shared" si="1"/>
        <v>7.2666666666666666</v>
      </c>
      <c r="I20" s="29"/>
      <c r="J20" s="37"/>
    </row>
    <row r="21" spans="2:10" ht="47.25" x14ac:dyDescent="0.5">
      <c r="B21" s="52"/>
      <c r="C21" s="11">
        <v>17</v>
      </c>
      <c r="D21" s="5" t="s">
        <v>32</v>
      </c>
      <c r="E21" s="14" t="s">
        <v>33</v>
      </c>
      <c r="F21" s="11">
        <v>1</v>
      </c>
      <c r="G21" s="61">
        <f t="shared" si="0"/>
        <v>1</v>
      </c>
      <c r="H21" s="61">
        <f t="shared" si="1"/>
        <v>2</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0</v>
      </c>
      <c r="G27" s="61">
        <f t="shared" si="0"/>
        <v>0</v>
      </c>
      <c r="H27" s="61">
        <f t="shared" si="1"/>
        <v>0</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5">
      <c r="B30" s="52"/>
      <c r="C30" s="11">
        <v>26</v>
      </c>
      <c r="D30" s="2" t="s">
        <v>25</v>
      </c>
      <c r="E30" s="11" t="s">
        <v>3</v>
      </c>
      <c r="F30" s="11">
        <v>0</v>
      </c>
      <c r="G30" s="61">
        <f t="shared" si="0"/>
        <v>0</v>
      </c>
      <c r="H30" s="61">
        <f t="shared" si="1"/>
        <v>0</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300</v>
      </c>
      <c r="G34" s="61">
        <f t="shared" si="0"/>
        <v>15</v>
      </c>
      <c r="H34" s="61">
        <f t="shared" si="1"/>
        <v>315</v>
      </c>
      <c r="I34" s="29"/>
      <c r="J34" s="37"/>
    </row>
    <row r="35" spans="2:10" ht="20.100000000000001" customHeight="1" x14ac:dyDescent="0.25">
      <c r="B35" s="52"/>
      <c r="C35" s="11">
        <v>31</v>
      </c>
      <c r="D35" s="2" t="s">
        <v>71</v>
      </c>
      <c r="E35" s="11" t="s">
        <v>29</v>
      </c>
      <c r="F35" s="11">
        <v>170</v>
      </c>
      <c r="G35" s="61">
        <f t="shared" si="0"/>
        <v>9</v>
      </c>
      <c r="H35" s="61">
        <f t="shared" si="1"/>
        <v>179</v>
      </c>
      <c r="I35" s="29"/>
      <c r="J35" s="37"/>
    </row>
    <row r="36" spans="2:10" ht="31.5" x14ac:dyDescent="0.25">
      <c r="B36" s="52"/>
      <c r="C36" s="11">
        <v>32</v>
      </c>
      <c r="D36" s="16" t="s">
        <v>72</v>
      </c>
      <c r="E36" s="11" t="s">
        <v>29</v>
      </c>
      <c r="F36" s="6">
        <v>60</v>
      </c>
      <c r="G36" s="61">
        <f t="shared" si="0"/>
        <v>3</v>
      </c>
      <c r="H36" s="61">
        <f t="shared" si="1"/>
        <v>63</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0</v>
      </c>
      <c r="G38" s="61">
        <f t="shared" si="0"/>
        <v>0</v>
      </c>
      <c r="H38" s="61">
        <f t="shared" si="1"/>
        <v>0</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16</v>
      </c>
      <c r="G40" s="61">
        <f t="shared" si="0"/>
        <v>1</v>
      </c>
      <c r="H40" s="61">
        <f t="shared" si="1"/>
        <v>17</v>
      </c>
      <c r="I40" s="29"/>
      <c r="J40" s="37"/>
    </row>
    <row r="41" spans="2:10" x14ac:dyDescent="0.25">
      <c r="B41" s="52"/>
      <c r="C41" s="11">
        <v>37</v>
      </c>
      <c r="D41" s="4" t="s">
        <v>76</v>
      </c>
      <c r="E41" s="11" t="s">
        <v>29</v>
      </c>
      <c r="F41" s="6">
        <v>50</v>
      </c>
      <c r="G41" s="61">
        <f t="shared" si="0"/>
        <v>3</v>
      </c>
      <c r="H41" s="61">
        <f t="shared" si="1"/>
        <v>53</v>
      </c>
      <c r="I41" s="29"/>
      <c r="J41" s="37"/>
    </row>
    <row r="42" spans="2:10" x14ac:dyDescent="0.25">
      <c r="B42" s="52"/>
      <c r="C42" s="11">
        <v>38</v>
      </c>
      <c r="D42" s="2" t="s">
        <v>77</v>
      </c>
      <c r="E42" s="11" t="s">
        <v>29</v>
      </c>
      <c r="F42" s="6">
        <v>50</v>
      </c>
      <c r="G42" s="61">
        <f t="shared" si="0"/>
        <v>3</v>
      </c>
      <c r="H42" s="61">
        <f t="shared" si="1"/>
        <v>53</v>
      </c>
      <c r="I42" s="29"/>
      <c r="J42" s="37"/>
    </row>
    <row r="43" spans="2:10" x14ac:dyDescent="0.25">
      <c r="B43" s="52"/>
      <c r="C43" s="11">
        <v>39</v>
      </c>
      <c r="D43" s="4" t="s">
        <v>37</v>
      </c>
      <c r="E43" s="11" t="s">
        <v>29</v>
      </c>
      <c r="F43" s="6">
        <v>60</v>
      </c>
      <c r="G43" s="61">
        <f t="shared" si="0"/>
        <v>3</v>
      </c>
      <c r="H43" s="61">
        <f t="shared" si="1"/>
        <v>63</v>
      </c>
      <c r="I43" s="29"/>
      <c r="J43" s="37"/>
    </row>
    <row r="44" spans="2:10" x14ac:dyDescent="0.25">
      <c r="B44" s="52"/>
      <c r="C44" s="11"/>
      <c r="D44" s="107" t="s">
        <v>173</v>
      </c>
      <c r="E44" s="11"/>
      <c r="F44" s="6"/>
      <c r="G44" s="61"/>
      <c r="H44" s="61"/>
      <c r="I44" s="29"/>
      <c r="J44" s="37"/>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40"/>
      <c r="D47" s="119" t="s">
        <v>180</v>
      </c>
      <c r="E47" s="40"/>
      <c r="F47" s="40"/>
      <c r="G47" s="40"/>
      <c r="H47" s="40"/>
      <c r="I47" s="40"/>
      <c r="J47" s="41"/>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140625" style="1" customWidth="1"/>
    <col min="8" max="8" width="8.7109375" style="1" customWidth="1"/>
    <col min="9" max="9" width="12.28515625" style="1" customWidth="1"/>
    <col min="10" max="10" width="12"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1.5" customHeight="1" x14ac:dyDescent="0.7">
      <c r="B3" s="111"/>
      <c r="C3" s="109" t="s">
        <v>177</v>
      </c>
      <c r="D3" s="182" t="s">
        <v>157</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16</v>
      </c>
      <c r="G5" s="36">
        <f>ROUNDUP(F5*5%,0)</f>
        <v>1</v>
      </c>
      <c r="H5" s="36">
        <f>F5+G5</f>
        <v>17</v>
      </c>
      <c r="I5" s="29"/>
      <c r="J5" s="37"/>
    </row>
    <row r="6" spans="2:10" ht="20.100000000000001" customHeight="1" x14ac:dyDescent="0.5">
      <c r="B6" s="52"/>
      <c r="C6" s="11">
        <v>2</v>
      </c>
      <c r="D6" s="2" t="s">
        <v>2</v>
      </c>
      <c r="E6" s="11" t="s">
        <v>3</v>
      </c>
      <c r="F6" s="11">
        <v>48</v>
      </c>
      <c r="G6" s="36">
        <f t="shared" ref="G6:G43" si="0">ROUNDUP(F6*5%,0)</f>
        <v>3</v>
      </c>
      <c r="H6" s="36">
        <f t="shared" ref="H6:H43" si="1">F6+G6</f>
        <v>51</v>
      </c>
      <c r="I6" s="29"/>
      <c r="J6" s="37"/>
    </row>
    <row r="7" spans="2:10" ht="20.100000000000001" customHeight="1" x14ac:dyDescent="0.5">
      <c r="B7" s="52"/>
      <c r="C7" s="11">
        <v>3</v>
      </c>
      <c r="D7" s="3" t="s">
        <v>4</v>
      </c>
      <c r="E7" s="11" t="s">
        <v>3</v>
      </c>
      <c r="F7" s="11">
        <v>29</v>
      </c>
      <c r="G7" s="36">
        <f t="shared" si="0"/>
        <v>2</v>
      </c>
      <c r="H7" s="36">
        <f t="shared" si="1"/>
        <v>31</v>
      </c>
      <c r="I7" s="29"/>
      <c r="J7" s="37"/>
    </row>
    <row r="8" spans="2:10" ht="20.100000000000001" customHeight="1" x14ac:dyDescent="0.5">
      <c r="B8" s="52"/>
      <c r="C8" s="11">
        <v>4</v>
      </c>
      <c r="D8" s="3" t="s">
        <v>5</v>
      </c>
      <c r="E8" s="11" t="s">
        <v>3</v>
      </c>
      <c r="F8" s="11">
        <v>19</v>
      </c>
      <c r="G8" s="36">
        <f t="shared" si="0"/>
        <v>1</v>
      </c>
      <c r="H8" s="36">
        <f t="shared" si="1"/>
        <v>20</v>
      </c>
      <c r="I8" s="29"/>
      <c r="J8" s="37"/>
    </row>
    <row r="9" spans="2:10" ht="20.100000000000001" customHeight="1" x14ac:dyDescent="0.5">
      <c r="B9" s="52"/>
      <c r="C9" s="11">
        <v>5</v>
      </c>
      <c r="D9" s="3" t="s">
        <v>6</v>
      </c>
      <c r="E9" s="11" t="s">
        <v>3</v>
      </c>
      <c r="F9" s="11">
        <v>24</v>
      </c>
      <c r="G9" s="36">
        <f t="shared" si="0"/>
        <v>2</v>
      </c>
      <c r="H9" s="36">
        <f t="shared" si="1"/>
        <v>26</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15</v>
      </c>
      <c r="G12" s="36">
        <f t="shared" si="0"/>
        <v>1</v>
      </c>
      <c r="H12" s="36">
        <f t="shared" si="1"/>
        <v>16</v>
      </c>
      <c r="I12" s="29"/>
      <c r="J12" s="37"/>
    </row>
    <row r="13" spans="2:10" ht="20.100000000000001" customHeight="1" x14ac:dyDescent="0.5">
      <c r="B13" s="52"/>
      <c r="C13" s="11">
        <v>9</v>
      </c>
      <c r="D13" s="4" t="s">
        <v>10</v>
      </c>
      <c r="E13" s="11" t="s">
        <v>3</v>
      </c>
      <c r="F13" s="11">
        <v>11</v>
      </c>
      <c r="G13" s="36">
        <f t="shared" si="0"/>
        <v>1</v>
      </c>
      <c r="H13" s="36">
        <f t="shared" si="1"/>
        <v>12</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100</v>
      </c>
      <c r="G15" s="36">
        <f t="shared" si="0"/>
        <v>5</v>
      </c>
      <c r="H15" s="36">
        <f t="shared" si="1"/>
        <v>105</v>
      </c>
      <c r="I15" s="29"/>
      <c r="J15" s="37"/>
    </row>
    <row r="16" spans="2:10" ht="20.100000000000001" customHeight="1" x14ac:dyDescent="0.5">
      <c r="B16" s="52"/>
      <c r="C16" s="11">
        <v>12</v>
      </c>
      <c r="D16" s="2" t="s">
        <v>13</v>
      </c>
      <c r="E16" s="11" t="s">
        <v>3</v>
      </c>
      <c r="F16" s="11">
        <v>41</v>
      </c>
      <c r="G16" s="36">
        <f t="shared" si="0"/>
        <v>3</v>
      </c>
      <c r="H16" s="36">
        <f t="shared" si="1"/>
        <v>44</v>
      </c>
      <c r="I16" s="29"/>
      <c r="J16" s="37"/>
    </row>
    <row r="17" spans="2:10" ht="20.100000000000001" customHeight="1" x14ac:dyDescent="0.5">
      <c r="B17" s="52"/>
      <c r="C17" s="11">
        <v>13</v>
      </c>
      <c r="D17" s="2" t="s">
        <v>14</v>
      </c>
      <c r="E17" s="11" t="s">
        <v>3</v>
      </c>
      <c r="F17" s="11">
        <v>11</v>
      </c>
      <c r="G17" s="36">
        <f t="shared" si="0"/>
        <v>1</v>
      </c>
      <c r="H17" s="36">
        <f t="shared" si="1"/>
        <v>12</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16.8</v>
      </c>
      <c r="G20" s="36">
        <f t="shared" si="0"/>
        <v>1</v>
      </c>
      <c r="H20" s="36">
        <f t="shared" si="1"/>
        <v>17.8</v>
      </c>
      <c r="I20" s="29"/>
      <c r="J20" s="37"/>
    </row>
    <row r="21" spans="2:10" ht="47.25" x14ac:dyDescent="0.5">
      <c r="B21" s="52"/>
      <c r="C21" s="11">
        <v>17</v>
      </c>
      <c r="D21" s="5" t="s">
        <v>32</v>
      </c>
      <c r="E21" s="14" t="s">
        <v>33</v>
      </c>
      <c r="F21" s="11">
        <v>2</v>
      </c>
      <c r="G21" s="36">
        <f t="shared" si="0"/>
        <v>1</v>
      </c>
      <c r="H21" s="36">
        <f t="shared" si="1"/>
        <v>3</v>
      </c>
      <c r="I21" s="29"/>
      <c r="J21" s="37"/>
    </row>
    <row r="22" spans="2:10" ht="20.100000000000001" customHeight="1" x14ac:dyDescent="0.5">
      <c r="B22" s="52"/>
      <c r="C22" s="11">
        <v>18</v>
      </c>
      <c r="D22" s="2" t="s">
        <v>17</v>
      </c>
      <c r="E22" s="11" t="s">
        <v>3</v>
      </c>
      <c r="F22" s="11">
        <v>2</v>
      </c>
      <c r="G22" s="36">
        <f t="shared" si="0"/>
        <v>1</v>
      </c>
      <c r="H22" s="36">
        <f t="shared" si="1"/>
        <v>3</v>
      </c>
      <c r="I22" s="29"/>
      <c r="J22" s="37"/>
    </row>
    <row r="23" spans="2:10" ht="20.100000000000001" customHeight="1" x14ac:dyDescent="0.5">
      <c r="B23" s="52"/>
      <c r="C23" s="11">
        <v>19</v>
      </c>
      <c r="D23" s="2" t="s">
        <v>18</v>
      </c>
      <c r="E23" s="11" t="s">
        <v>3</v>
      </c>
      <c r="F23" s="11">
        <v>2</v>
      </c>
      <c r="G23" s="36">
        <f t="shared" si="0"/>
        <v>1</v>
      </c>
      <c r="H23" s="36">
        <f t="shared" si="1"/>
        <v>3</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0</v>
      </c>
      <c r="G25" s="36">
        <f t="shared" si="0"/>
        <v>0</v>
      </c>
      <c r="H25" s="36">
        <f t="shared" si="1"/>
        <v>0</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2</v>
      </c>
      <c r="G29" s="36">
        <f t="shared" si="0"/>
        <v>1</v>
      </c>
      <c r="H29" s="36">
        <f t="shared" si="1"/>
        <v>3</v>
      </c>
      <c r="I29" s="29"/>
      <c r="J29" s="37"/>
    </row>
    <row r="30" spans="2:10" ht="20.100000000000001" customHeight="1" x14ac:dyDescent="0.2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2</v>
      </c>
      <c r="G32" s="36">
        <f t="shared" si="0"/>
        <v>1</v>
      </c>
      <c r="H32" s="36">
        <f t="shared" si="1"/>
        <v>3</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790</v>
      </c>
      <c r="G34" s="36">
        <f t="shared" si="0"/>
        <v>40</v>
      </c>
      <c r="H34" s="36">
        <f t="shared" si="1"/>
        <v>830</v>
      </c>
      <c r="I34" s="29"/>
      <c r="J34" s="37"/>
    </row>
    <row r="35" spans="2:10" ht="20.100000000000001" customHeight="1" x14ac:dyDescent="0.25">
      <c r="B35" s="52"/>
      <c r="C35" s="11">
        <v>31</v>
      </c>
      <c r="D35" s="2" t="s">
        <v>71</v>
      </c>
      <c r="E35" s="11" t="s">
        <v>29</v>
      </c>
      <c r="F35" s="11">
        <v>470</v>
      </c>
      <c r="G35" s="36">
        <f t="shared" si="0"/>
        <v>24</v>
      </c>
      <c r="H35" s="36">
        <f t="shared" si="1"/>
        <v>494</v>
      </c>
      <c r="I35" s="29"/>
      <c r="J35" s="37"/>
    </row>
    <row r="36" spans="2:10" ht="31.5" x14ac:dyDescent="0.25">
      <c r="B36" s="52"/>
      <c r="C36" s="11">
        <v>32</v>
      </c>
      <c r="D36" s="16" t="s">
        <v>72</v>
      </c>
      <c r="E36" s="11" t="s">
        <v>29</v>
      </c>
      <c r="F36" s="11">
        <v>200</v>
      </c>
      <c r="G36" s="36">
        <f t="shared" si="0"/>
        <v>10</v>
      </c>
      <c r="H36" s="36">
        <f t="shared" si="1"/>
        <v>210</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32</v>
      </c>
      <c r="G40" s="36">
        <f t="shared" si="0"/>
        <v>2</v>
      </c>
      <c r="H40" s="36">
        <f t="shared" si="1"/>
        <v>34</v>
      </c>
      <c r="I40" s="29"/>
      <c r="J40" s="37"/>
    </row>
    <row r="41" spans="2:10" x14ac:dyDescent="0.25">
      <c r="B41" s="52"/>
      <c r="C41" s="11">
        <v>37</v>
      </c>
      <c r="D41" s="4" t="s">
        <v>76</v>
      </c>
      <c r="E41" s="11" t="s">
        <v>29</v>
      </c>
      <c r="F41" s="11">
        <v>140</v>
      </c>
      <c r="G41" s="36">
        <f t="shared" si="0"/>
        <v>7</v>
      </c>
      <c r="H41" s="36">
        <f t="shared" si="1"/>
        <v>147</v>
      </c>
      <c r="I41" s="29"/>
      <c r="J41" s="37"/>
    </row>
    <row r="42" spans="2:10" x14ac:dyDescent="0.25">
      <c r="B42" s="52"/>
      <c r="C42" s="11">
        <v>38</v>
      </c>
      <c r="D42" s="2" t="s">
        <v>77</v>
      </c>
      <c r="E42" s="11" t="s">
        <v>29</v>
      </c>
      <c r="F42" s="11">
        <v>130</v>
      </c>
      <c r="G42" s="36">
        <f t="shared" si="0"/>
        <v>7</v>
      </c>
      <c r="H42" s="36">
        <f t="shared" si="1"/>
        <v>137</v>
      </c>
      <c r="I42" s="29"/>
      <c r="J42" s="37"/>
    </row>
    <row r="43" spans="2:10" x14ac:dyDescent="0.25">
      <c r="B43" s="52"/>
      <c r="C43" s="11">
        <v>39</v>
      </c>
      <c r="D43" s="4" t="s">
        <v>37</v>
      </c>
      <c r="E43" s="11" t="s">
        <v>29</v>
      </c>
      <c r="F43" s="11">
        <v>200</v>
      </c>
      <c r="G43" s="36">
        <f t="shared" si="0"/>
        <v>10</v>
      </c>
      <c r="H43" s="36">
        <f t="shared" si="1"/>
        <v>210</v>
      </c>
      <c r="I43" s="29"/>
      <c r="J43" s="37"/>
    </row>
    <row r="44" spans="2:10" x14ac:dyDescent="0.25">
      <c r="B44" s="52"/>
      <c r="C44" s="12"/>
      <c r="D44" s="80" t="s">
        <v>173</v>
      </c>
      <c r="E44" s="12"/>
      <c r="F44" s="12"/>
      <c r="G44" s="20"/>
      <c r="H44" s="20"/>
      <c r="I44" s="84"/>
      <c r="J44" s="74"/>
    </row>
    <row r="45" spans="2:10" ht="23.25" customHeight="1"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28515625" style="1" customWidth="1"/>
    <col min="8" max="8" width="8.7109375" style="1" customWidth="1"/>
    <col min="9" max="9" width="12.28515625" style="1" customWidth="1"/>
    <col min="10" max="10" width="9.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158</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14</v>
      </c>
      <c r="G5" s="26">
        <f>ROUNDUP(F5*5%,0)</f>
        <v>1</v>
      </c>
      <c r="H5" s="26">
        <f>F5+G5</f>
        <v>15</v>
      </c>
      <c r="I5" s="29"/>
      <c r="J5" s="37"/>
    </row>
    <row r="6" spans="2:10" ht="20.100000000000001" customHeight="1" x14ac:dyDescent="0.5">
      <c r="B6" s="52"/>
      <c r="C6" s="11">
        <v>2</v>
      </c>
      <c r="D6" s="2" t="s">
        <v>2</v>
      </c>
      <c r="E6" s="11" t="s">
        <v>3</v>
      </c>
      <c r="F6" s="22">
        <v>41</v>
      </c>
      <c r="G6" s="26">
        <f t="shared" ref="G6:G43" si="0">ROUNDUP(F6*5%,0)</f>
        <v>3</v>
      </c>
      <c r="H6" s="26">
        <f t="shared" ref="H6:H43" si="1">F6+G6</f>
        <v>44</v>
      </c>
      <c r="I6" s="29"/>
      <c r="J6" s="37"/>
    </row>
    <row r="7" spans="2:10" ht="20.100000000000001" customHeight="1" x14ac:dyDescent="0.5">
      <c r="B7" s="52"/>
      <c r="C7" s="11">
        <v>3</v>
      </c>
      <c r="D7" s="3" t="s">
        <v>4</v>
      </c>
      <c r="E7" s="11" t="s">
        <v>3</v>
      </c>
      <c r="F7" s="22">
        <v>33</v>
      </c>
      <c r="G7" s="26">
        <f t="shared" si="0"/>
        <v>2</v>
      </c>
      <c r="H7" s="26">
        <f t="shared" si="1"/>
        <v>35</v>
      </c>
      <c r="I7" s="29"/>
      <c r="J7" s="37"/>
    </row>
    <row r="8" spans="2:10" ht="20.100000000000001" customHeight="1" x14ac:dyDescent="0.5">
      <c r="B8" s="52"/>
      <c r="C8" s="11">
        <v>4</v>
      </c>
      <c r="D8" s="3" t="s">
        <v>5</v>
      </c>
      <c r="E8" s="11" t="s">
        <v>3</v>
      </c>
      <c r="F8" s="22">
        <v>8</v>
      </c>
      <c r="G8" s="26">
        <f t="shared" si="0"/>
        <v>1</v>
      </c>
      <c r="H8" s="26">
        <f t="shared" si="1"/>
        <v>9</v>
      </c>
      <c r="I8" s="29"/>
      <c r="J8" s="37"/>
    </row>
    <row r="9" spans="2:10" ht="20.100000000000001" customHeight="1" x14ac:dyDescent="0.5">
      <c r="B9" s="52"/>
      <c r="C9" s="11">
        <v>5</v>
      </c>
      <c r="D9" s="3" t="s">
        <v>6</v>
      </c>
      <c r="E9" s="11" t="s">
        <v>3</v>
      </c>
      <c r="F9" s="22">
        <v>15</v>
      </c>
      <c r="G9" s="26">
        <f t="shared" si="0"/>
        <v>1</v>
      </c>
      <c r="H9" s="26">
        <f t="shared" si="1"/>
        <v>16</v>
      </c>
      <c r="I9" s="29"/>
      <c r="J9" s="37"/>
    </row>
    <row r="10" spans="2:10" ht="20.100000000000001" customHeight="1" x14ac:dyDescent="0.5">
      <c r="B10" s="52"/>
      <c r="C10" s="11">
        <v>6</v>
      </c>
      <c r="D10" s="3" t="s">
        <v>7</v>
      </c>
      <c r="E10" s="11" t="s">
        <v>3</v>
      </c>
      <c r="F10" s="22">
        <v>2</v>
      </c>
      <c r="G10" s="26">
        <f t="shared" si="0"/>
        <v>1</v>
      </c>
      <c r="H10" s="26">
        <f t="shared" si="1"/>
        <v>3</v>
      </c>
      <c r="I10" s="29"/>
      <c r="J10" s="37"/>
    </row>
    <row r="11" spans="2:10" ht="20.100000000000001" customHeight="1" x14ac:dyDescent="0.5">
      <c r="B11" s="52"/>
      <c r="C11" s="11">
        <v>7</v>
      </c>
      <c r="D11" s="3" t="s">
        <v>8</v>
      </c>
      <c r="E11" s="11" t="s">
        <v>3</v>
      </c>
      <c r="F11" s="22">
        <v>1</v>
      </c>
      <c r="G11" s="26">
        <f t="shared" si="0"/>
        <v>1</v>
      </c>
      <c r="H11" s="26">
        <f t="shared" si="1"/>
        <v>2</v>
      </c>
      <c r="I11" s="29"/>
      <c r="J11" s="37"/>
    </row>
    <row r="12" spans="2:10" ht="20.100000000000001" customHeight="1" x14ac:dyDescent="0.5">
      <c r="B12" s="52"/>
      <c r="C12" s="11">
        <v>8</v>
      </c>
      <c r="D12" s="4" t="s">
        <v>9</v>
      </c>
      <c r="E12" s="11" t="s">
        <v>3</v>
      </c>
      <c r="F12" s="6">
        <v>10</v>
      </c>
      <c r="G12" s="26">
        <f t="shared" si="0"/>
        <v>1</v>
      </c>
      <c r="H12" s="26">
        <f t="shared" si="1"/>
        <v>11</v>
      </c>
      <c r="I12" s="29"/>
      <c r="J12" s="37"/>
    </row>
    <row r="13" spans="2:10" ht="20.100000000000001" customHeight="1" x14ac:dyDescent="0.5">
      <c r="B13" s="52"/>
      <c r="C13" s="11">
        <v>9</v>
      </c>
      <c r="D13" s="4" t="s">
        <v>10</v>
      </c>
      <c r="E13" s="11" t="s">
        <v>3</v>
      </c>
      <c r="F13" s="6">
        <v>3</v>
      </c>
      <c r="G13" s="26">
        <f t="shared" si="0"/>
        <v>1</v>
      </c>
      <c r="H13" s="26">
        <f t="shared" si="1"/>
        <v>4</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72</v>
      </c>
      <c r="G15" s="26">
        <f t="shared" si="0"/>
        <v>4</v>
      </c>
      <c r="H15" s="26">
        <f t="shared" si="1"/>
        <v>76</v>
      </c>
      <c r="I15" s="29"/>
      <c r="J15" s="37"/>
    </row>
    <row r="16" spans="2:10" ht="20.100000000000001" customHeight="1" x14ac:dyDescent="0.5">
      <c r="B16" s="52"/>
      <c r="C16" s="11">
        <v>12</v>
      </c>
      <c r="D16" s="2" t="s">
        <v>13</v>
      </c>
      <c r="E16" s="11" t="s">
        <v>3</v>
      </c>
      <c r="F16" s="22">
        <v>28</v>
      </c>
      <c r="G16" s="26">
        <f t="shared" si="0"/>
        <v>2</v>
      </c>
      <c r="H16" s="26">
        <f t="shared" si="1"/>
        <v>30</v>
      </c>
      <c r="I16" s="29"/>
      <c r="J16" s="37"/>
    </row>
    <row r="17" spans="2:10" ht="20.100000000000001" customHeight="1" x14ac:dyDescent="0.5">
      <c r="B17" s="52"/>
      <c r="C17" s="11">
        <v>13</v>
      </c>
      <c r="D17" s="2" t="s">
        <v>14</v>
      </c>
      <c r="E17" s="11" t="s">
        <v>3</v>
      </c>
      <c r="F17" s="22">
        <v>3</v>
      </c>
      <c r="G17" s="26">
        <f t="shared" si="0"/>
        <v>1</v>
      </c>
      <c r="H17" s="26">
        <f t="shared" si="1"/>
        <v>4</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11.733333333333333</v>
      </c>
      <c r="G20" s="26">
        <f t="shared" si="0"/>
        <v>1</v>
      </c>
      <c r="H20" s="26">
        <f t="shared" si="1"/>
        <v>12.733333333333333</v>
      </c>
      <c r="I20" s="29"/>
      <c r="J20" s="37"/>
    </row>
    <row r="21" spans="2:10" ht="47.25" x14ac:dyDescent="0.5">
      <c r="B21" s="52"/>
      <c r="C21" s="11">
        <v>17</v>
      </c>
      <c r="D21" s="5" t="s">
        <v>32</v>
      </c>
      <c r="E21" s="14" t="s">
        <v>33</v>
      </c>
      <c r="F21" s="23">
        <v>1</v>
      </c>
      <c r="G21" s="26">
        <f t="shared" si="0"/>
        <v>1</v>
      </c>
      <c r="H21" s="26">
        <f t="shared" si="1"/>
        <v>2</v>
      </c>
      <c r="I21" s="29"/>
      <c r="J21" s="37"/>
    </row>
    <row r="22" spans="2:10" ht="20.100000000000001" customHeight="1" x14ac:dyDescent="0.5">
      <c r="B22" s="52"/>
      <c r="C22" s="11">
        <v>18</v>
      </c>
      <c r="D22" s="2" t="s">
        <v>17</v>
      </c>
      <c r="E22" s="11" t="s">
        <v>3</v>
      </c>
      <c r="F22" s="22">
        <v>1</v>
      </c>
      <c r="G22" s="26">
        <f t="shared" si="0"/>
        <v>1</v>
      </c>
      <c r="H22" s="26">
        <f t="shared" si="1"/>
        <v>2</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1</v>
      </c>
      <c r="G25" s="26">
        <f t="shared" si="0"/>
        <v>1</v>
      </c>
      <c r="H25" s="26">
        <f t="shared" si="1"/>
        <v>2</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0</v>
      </c>
      <c r="G27" s="26">
        <f t="shared" si="0"/>
        <v>0</v>
      </c>
      <c r="H27" s="26">
        <f t="shared" si="1"/>
        <v>0</v>
      </c>
      <c r="I27" s="29"/>
      <c r="J27" s="37"/>
    </row>
    <row r="28" spans="2:10" ht="20.100000000000001" customHeight="1" x14ac:dyDescent="0.5">
      <c r="B28" s="52"/>
      <c r="C28" s="11">
        <v>24</v>
      </c>
      <c r="D28" s="2" t="s">
        <v>23</v>
      </c>
      <c r="E28" s="11" t="s">
        <v>3</v>
      </c>
      <c r="F28" s="22">
        <v>2</v>
      </c>
      <c r="G28" s="26">
        <f t="shared" si="0"/>
        <v>1</v>
      </c>
      <c r="H28" s="26">
        <f t="shared" si="1"/>
        <v>3</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5">
      <c r="B30" s="52"/>
      <c r="C30" s="11">
        <v>26</v>
      </c>
      <c r="D30" s="2" t="s">
        <v>25</v>
      </c>
      <c r="E30" s="11" t="s">
        <v>3</v>
      </c>
      <c r="F30" s="22">
        <v>0</v>
      </c>
      <c r="G30" s="26">
        <f t="shared" si="0"/>
        <v>0</v>
      </c>
      <c r="H30" s="26">
        <f t="shared" si="1"/>
        <v>0</v>
      </c>
      <c r="I30" s="29"/>
      <c r="J30" s="37"/>
    </row>
    <row r="31" spans="2:10" ht="20.100000000000001" customHeight="1" x14ac:dyDescent="0.25">
      <c r="B31" s="52"/>
      <c r="C31" s="11">
        <v>27</v>
      </c>
      <c r="D31" s="2" t="s">
        <v>26</v>
      </c>
      <c r="E31" s="11" t="s">
        <v>3</v>
      </c>
      <c r="F31" s="22">
        <v>1</v>
      </c>
      <c r="G31" s="26">
        <f t="shared" si="0"/>
        <v>1</v>
      </c>
      <c r="H31" s="26">
        <f t="shared" si="1"/>
        <v>2</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660</v>
      </c>
      <c r="G34" s="26">
        <f t="shared" si="0"/>
        <v>33</v>
      </c>
      <c r="H34" s="26">
        <f t="shared" si="1"/>
        <v>693</v>
      </c>
      <c r="I34" s="29"/>
      <c r="J34" s="37"/>
    </row>
    <row r="35" spans="2:10" ht="20.100000000000001" customHeight="1" x14ac:dyDescent="0.25">
      <c r="B35" s="52"/>
      <c r="C35" s="11">
        <v>31</v>
      </c>
      <c r="D35" s="2" t="s">
        <v>71</v>
      </c>
      <c r="E35" s="11" t="s">
        <v>29</v>
      </c>
      <c r="F35" s="22">
        <v>220</v>
      </c>
      <c r="G35" s="26">
        <f t="shared" si="0"/>
        <v>11</v>
      </c>
      <c r="H35" s="26">
        <f t="shared" si="1"/>
        <v>231</v>
      </c>
      <c r="I35" s="29"/>
      <c r="J35" s="37"/>
    </row>
    <row r="36" spans="2:10" ht="31.5" x14ac:dyDescent="0.25">
      <c r="B36" s="52"/>
      <c r="C36" s="11">
        <v>32</v>
      </c>
      <c r="D36" s="16" t="s">
        <v>72</v>
      </c>
      <c r="E36" s="11" t="s">
        <v>29</v>
      </c>
      <c r="F36" s="24">
        <v>100</v>
      </c>
      <c r="G36" s="26">
        <f t="shared" si="0"/>
        <v>5</v>
      </c>
      <c r="H36" s="26">
        <f t="shared" si="1"/>
        <v>105</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0</v>
      </c>
      <c r="G38" s="26">
        <f t="shared" si="0"/>
        <v>0</v>
      </c>
      <c r="H38" s="26">
        <f t="shared" si="1"/>
        <v>0</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16</v>
      </c>
      <c r="G40" s="26">
        <f t="shared" si="0"/>
        <v>1</v>
      </c>
      <c r="H40" s="26">
        <f t="shared" si="1"/>
        <v>17</v>
      </c>
      <c r="I40" s="29"/>
      <c r="J40" s="37"/>
    </row>
    <row r="41" spans="2:10" x14ac:dyDescent="0.25">
      <c r="B41" s="52"/>
      <c r="C41" s="11">
        <v>37</v>
      </c>
      <c r="D41" s="4" t="s">
        <v>76</v>
      </c>
      <c r="E41" s="11" t="s">
        <v>29</v>
      </c>
      <c r="F41" s="6">
        <v>60</v>
      </c>
      <c r="G41" s="26">
        <f t="shared" si="0"/>
        <v>3</v>
      </c>
      <c r="H41" s="26">
        <f t="shared" si="1"/>
        <v>63</v>
      </c>
      <c r="I41" s="29"/>
      <c r="J41" s="37"/>
    </row>
    <row r="42" spans="2:10" x14ac:dyDescent="0.25">
      <c r="B42" s="52"/>
      <c r="C42" s="11">
        <v>38</v>
      </c>
      <c r="D42" s="2" t="s">
        <v>77</v>
      </c>
      <c r="E42" s="11" t="s">
        <v>29</v>
      </c>
      <c r="F42" s="22">
        <v>70</v>
      </c>
      <c r="G42" s="26">
        <f t="shared" si="0"/>
        <v>4</v>
      </c>
      <c r="H42" s="26">
        <f t="shared" si="1"/>
        <v>74</v>
      </c>
      <c r="I42" s="29"/>
      <c r="J42" s="37"/>
    </row>
    <row r="43" spans="2:10" x14ac:dyDescent="0.25">
      <c r="B43" s="52"/>
      <c r="C43" s="11">
        <v>39</v>
      </c>
      <c r="D43" s="4" t="s">
        <v>37</v>
      </c>
      <c r="E43" s="11" t="s">
        <v>29</v>
      </c>
      <c r="F43" s="6">
        <v>100</v>
      </c>
      <c r="G43" s="26">
        <f t="shared" si="0"/>
        <v>5</v>
      </c>
      <c r="H43" s="26">
        <f t="shared" si="1"/>
        <v>105</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181</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7109375" style="1" customWidth="1"/>
    <col min="8" max="8" width="8.7109375" style="1" customWidth="1"/>
    <col min="9" max="9" width="12.28515625" style="1" customWidth="1"/>
    <col min="10" max="10" width="13.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3" customHeight="1" x14ac:dyDescent="0.7">
      <c r="B3" s="52"/>
      <c r="C3" s="109" t="s">
        <v>177</v>
      </c>
      <c r="D3" s="182" t="s">
        <v>159</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16</v>
      </c>
      <c r="G5" s="36">
        <f>ROUNDUP(F5*5%,0)</f>
        <v>1</v>
      </c>
      <c r="H5" s="36">
        <f>F5+G5</f>
        <v>17</v>
      </c>
      <c r="I5" s="29"/>
      <c r="J5" s="37"/>
    </row>
    <row r="6" spans="2:10" ht="20.100000000000001" customHeight="1" x14ac:dyDescent="0.5">
      <c r="B6" s="52"/>
      <c r="C6" s="11">
        <v>2</v>
      </c>
      <c r="D6" s="2" t="s">
        <v>2</v>
      </c>
      <c r="E6" s="11" t="s">
        <v>3</v>
      </c>
      <c r="F6" s="11">
        <v>51</v>
      </c>
      <c r="G6" s="36">
        <f t="shared" ref="G6:G43" si="0">ROUNDUP(F6*5%,0)</f>
        <v>3</v>
      </c>
      <c r="H6" s="36">
        <f t="shared" ref="H6:H43" si="1">F6+G6</f>
        <v>54</v>
      </c>
      <c r="I6" s="29"/>
      <c r="J6" s="37"/>
    </row>
    <row r="7" spans="2:10" ht="20.100000000000001" customHeight="1" x14ac:dyDescent="0.5">
      <c r="B7" s="52"/>
      <c r="C7" s="11">
        <v>3</v>
      </c>
      <c r="D7" s="3" t="s">
        <v>4</v>
      </c>
      <c r="E7" s="11" t="s">
        <v>3</v>
      </c>
      <c r="F7" s="11">
        <v>36</v>
      </c>
      <c r="G7" s="36">
        <f t="shared" si="0"/>
        <v>2</v>
      </c>
      <c r="H7" s="36">
        <f t="shared" si="1"/>
        <v>38</v>
      </c>
      <c r="I7" s="29"/>
      <c r="J7" s="37"/>
    </row>
    <row r="8" spans="2:10" ht="20.100000000000001" customHeight="1" x14ac:dyDescent="0.5">
      <c r="B8" s="52"/>
      <c r="C8" s="11">
        <v>4</v>
      </c>
      <c r="D8" s="3" t="s">
        <v>5</v>
      </c>
      <c r="E8" s="11" t="s">
        <v>3</v>
      </c>
      <c r="F8" s="11">
        <v>15</v>
      </c>
      <c r="G8" s="36">
        <f t="shared" si="0"/>
        <v>1</v>
      </c>
      <c r="H8" s="36">
        <f t="shared" si="1"/>
        <v>16</v>
      </c>
      <c r="I8" s="29"/>
      <c r="J8" s="37"/>
    </row>
    <row r="9" spans="2:10" ht="20.100000000000001" customHeight="1" x14ac:dyDescent="0.5">
      <c r="B9" s="52"/>
      <c r="C9" s="11">
        <v>5</v>
      </c>
      <c r="D9" s="3" t="s">
        <v>6</v>
      </c>
      <c r="E9" s="11" t="s">
        <v>3</v>
      </c>
      <c r="F9" s="11">
        <v>13</v>
      </c>
      <c r="G9" s="36">
        <f t="shared" si="0"/>
        <v>1</v>
      </c>
      <c r="H9" s="36">
        <f t="shared" si="1"/>
        <v>14</v>
      </c>
      <c r="I9" s="29"/>
      <c r="J9" s="37"/>
    </row>
    <row r="10" spans="2:10" ht="20.100000000000001" customHeight="1" x14ac:dyDescent="0.5">
      <c r="B10" s="52"/>
      <c r="C10" s="11">
        <v>6</v>
      </c>
      <c r="D10" s="3" t="s">
        <v>7</v>
      </c>
      <c r="E10" s="11" t="s">
        <v>3</v>
      </c>
      <c r="F10" s="11">
        <v>6</v>
      </c>
      <c r="G10" s="36">
        <f t="shared" si="0"/>
        <v>1</v>
      </c>
      <c r="H10" s="36">
        <f t="shared" si="1"/>
        <v>7</v>
      </c>
      <c r="I10" s="29"/>
      <c r="J10" s="37"/>
    </row>
    <row r="11" spans="2:10" ht="20.100000000000001" customHeight="1" x14ac:dyDescent="0.5">
      <c r="B11" s="52"/>
      <c r="C11" s="11">
        <v>7</v>
      </c>
      <c r="D11" s="3" t="s">
        <v>8</v>
      </c>
      <c r="E11" s="11" t="s">
        <v>3</v>
      </c>
      <c r="F11" s="11">
        <v>2</v>
      </c>
      <c r="G11" s="36">
        <f t="shared" si="0"/>
        <v>1</v>
      </c>
      <c r="H11" s="36">
        <f t="shared" si="1"/>
        <v>3</v>
      </c>
      <c r="I11" s="29"/>
      <c r="J11" s="37"/>
    </row>
    <row r="12" spans="2:10" ht="20.100000000000001" customHeight="1" x14ac:dyDescent="0.5">
      <c r="B12" s="52"/>
      <c r="C12" s="11">
        <v>8</v>
      </c>
      <c r="D12" s="4" t="s">
        <v>9</v>
      </c>
      <c r="E12" s="11" t="s">
        <v>3</v>
      </c>
      <c r="F12" s="11">
        <v>16</v>
      </c>
      <c r="G12" s="36">
        <f t="shared" si="0"/>
        <v>1</v>
      </c>
      <c r="H12" s="36">
        <f t="shared" si="1"/>
        <v>17</v>
      </c>
      <c r="I12" s="29"/>
      <c r="J12" s="37"/>
    </row>
    <row r="13" spans="2:10" ht="20.100000000000001" customHeight="1" x14ac:dyDescent="0.5">
      <c r="B13" s="52"/>
      <c r="C13" s="11">
        <v>9</v>
      </c>
      <c r="D13" s="4" t="s">
        <v>10</v>
      </c>
      <c r="E13" s="11" t="s">
        <v>3</v>
      </c>
      <c r="F13" s="11">
        <v>6</v>
      </c>
      <c r="G13" s="36">
        <f t="shared" si="0"/>
        <v>1</v>
      </c>
      <c r="H13" s="36">
        <f t="shared" si="1"/>
        <v>7</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94</v>
      </c>
      <c r="G15" s="36">
        <f t="shared" si="0"/>
        <v>5</v>
      </c>
      <c r="H15" s="36">
        <f t="shared" si="1"/>
        <v>99</v>
      </c>
      <c r="I15" s="29"/>
      <c r="J15" s="37"/>
    </row>
    <row r="16" spans="2:10" ht="20.100000000000001" customHeight="1" x14ac:dyDescent="0.5">
      <c r="B16" s="52"/>
      <c r="C16" s="11">
        <v>12</v>
      </c>
      <c r="D16" s="2" t="s">
        <v>13</v>
      </c>
      <c r="E16" s="11" t="s">
        <v>3</v>
      </c>
      <c r="F16" s="11">
        <v>37</v>
      </c>
      <c r="G16" s="36">
        <f t="shared" si="0"/>
        <v>2</v>
      </c>
      <c r="H16" s="36">
        <f t="shared" si="1"/>
        <v>39</v>
      </c>
      <c r="I16" s="29"/>
      <c r="J16" s="37"/>
    </row>
    <row r="17" spans="2:10" ht="20.100000000000001" customHeight="1" x14ac:dyDescent="0.5">
      <c r="B17" s="52"/>
      <c r="C17" s="11">
        <v>13</v>
      </c>
      <c r="D17" s="2" t="s">
        <v>14</v>
      </c>
      <c r="E17" s="11" t="s">
        <v>3</v>
      </c>
      <c r="F17" s="11">
        <v>6</v>
      </c>
      <c r="G17" s="36">
        <f t="shared" si="0"/>
        <v>1</v>
      </c>
      <c r="H17" s="36">
        <f t="shared" si="1"/>
        <v>7</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17.2</v>
      </c>
      <c r="G20" s="36">
        <f t="shared" si="0"/>
        <v>1</v>
      </c>
      <c r="H20" s="36">
        <f t="shared" si="1"/>
        <v>18.2</v>
      </c>
      <c r="I20" s="29"/>
      <c r="J20" s="37"/>
    </row>
    <row r="21" spans="2:10" ht="47.25" x14ac:dyDescent="0.5">
      <c r="B21" s="52"/>
      <c r="C21" s="11">
        <v>17</v>
      </c>
      <c r="D21" s="5" t="s">
        <v>32</v>
      </c>
      <c r="E21" s="14" t="s">
        <v>33</v>
      </c>
      <c r="F21" s="14">
        <v>2</v>
      </c>
      <c r="G21" s="36">
        <f t="shared" si="0"/>
        <v>1</v>
      </c>
      <c r="H21" s="36">
        <f t="shared" si="1"/>
        <v>3</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1</v>
      </c>
      <c r="G23" s="36">
        <f t="shared" si="0"/>
        <v>1</v>
      </c>
      <c r="H23" s="36">
        <f t="shared" si="1"/>
        <v>2</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1</v>
      </c>
      <c r="G26" s="36">
        <f t="shared" si="0"/>
        <v>1</v>
      </c>
      <c r="H26" s="36">
        <f t="shared" si="1"/>
        <v>2</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2</v>
      </c>
      <c r="G29" s="36">
        <f t="shared" si="0"/>
        <v>1</v>
      </c>
      <c r="H29" s="36">
        <f t="shared" si="1"/>
        <v>3</v>
      </c>
      <c r="I29" s="29"/>
      <c r="J29" s="37"/>
    </row>
    <row r="30" spans="2:10" ht="20.100000000000001" customHeight="1" x14ac:dyDescent="0.2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2</v>
      </c>
      <c r="G32" s="36">
        <f t="shared" si="0"/>
        <v>1</v>
      </c>
      <c r="H32" s="36">
        <f t="shared" si="1"/>
        <v>3</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890</v>
      </c>
      <c r="G34" s="36">
        <f t="shared" si="0"/>
        <v>45</v>
      </c>
      <c r="H34" s="36">
        <f t="shared" si="1"/>
        <v>935</v>
      </c>
      <c r="I34" s="29"/>
      <c r="J34" s="37"/>
    </row>
    <row r="35" spans="2:10" ht="20.100000000000001" customHeight="1" x14ac:dyDescent="0.25">
      <c r="B35" s="52"/>
      <c r="C35" s="11">
        <v>31</v>
      </c>
      <c r="D35" s="2" t="s">
        <v>71</v>
      </c>
      <c r="E35" s="11" t="s">
        <v>29</v>
      </c>
      <c r="F35" s="11">
        <v>400</v>
      </c>
      <c r="G35" s="36">
        <f t="shared" si="0"/>
        <v>20</v>
      </c>
      <c r="H35" s="36">
        <f t="shared" si="1"/>
        <v>420</v>
      </c>
      <c r="I35" s="29"/>
      <c r="J35" s="37"/>
    </row>
    <row r="36" spans="2:10" ht="31.5" x14ac:dyDescent="0.25">
      <c r="B36" s="52"/>
      <c r="C36" s="11">
        <v>32</v>
      </c>
      <c r="D36" s="16" t="s">
        <v>72</v>
      </c>
      <c r="E36" s="11" t="s">
        <v>29</v>
      </c>
      <c r="F36" s="11">
        <v>160</v>
      </c>
      <c r="G36" s="36">
        <f t="shared" si="0"/>
        <v>8</v>
      </c>
      <c r="H36" s="36">
        <f t="shared" si="1"/>
        <v>168</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32</v>
      </c>
      <c r="G40" s="36">
        <f t="shared" si="0"/>
        <v>2</v>
      </c>
      <c r="H40" s="36">
        <f t="shared" si="1"/>
        <v>34</v>
      </c>
      <c r="I40" s="29"/>
      <c r="J40" s="37"/>
    </row>
    <row r="41" spans="2:10" x14ac:dyDescent="0.25">
      <c r="B41" s="52"/>
      <c r="C41" s="11">
        <v>37</v>
      </c>
      <c r="D41" s="4" t="s">
        <v>76</v>
      </c>
      <c r="E41" s="11" t="s">
        <v>29</v>
      </c>
      <c r="F41" s="11">
        <v>100</v>
      </c>
      <c r="G41" s="36">
        <f t="shared" si="0"/>
        <v>5</v>
      </c>
      <c r="H41" s="36">
        <f t="shared" si="1"/>
        <v>105</v>
      </c>
      <c r="I41" s="29"/>
      <c r="J41" s="37"/>
    </row>
    <row r="42" spans="2:10" x14ac:dyDescent="0.25">
      <c r="B42" s="52"/>
      <c r="C42" s="11">
        <v>38</v>
      </c>
      <c r="D42" s="2" t="s">
        <v>77</v>
      </c>
      <c r="E42" s="11" t="s">
        <v>29</v>
      </c>
      <c r="F42" s="11">
        <v>100</v>
      </c>
      <c r="G42" s="36">
        <f t="shared" si="0"/>
        <v>5</v>
      </c>
      <c r="H42" s="36">
        <f t="shared" si="1"/>
        <v>105</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bestFit="1" customWidth="1"/>
    <col min="8" max="8" width="8.7109375" style="1" customWidth="1"/>
    <col min="9" max="9" width="12.28515625" style="1" customWidth="1"/>
    <col min="10" max="10" width="11.140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2.25" customHeight="1" x14ac:dyDescent="0.7">
      <c r="B3" s="52"/>
      <c r="C3" s="109" t="s">
        <v>177</v>
      </c>
      <c r="D3" s="182" t="s">
        <v>160</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21</v>
      </c>
      <c r="G5" s="61">
        <f>ROUNDUP(F5*5%,0)</f>
        <v>2</v>
      </c>
      <c r="H5" s="61">
        <f>F5+G5</f>
        <v>23</v>
      </c>
      <c r="I5" s="29"/>
      <c r="J5" s="37"/>
    </row>
    <row r="6" spans="2:10" ht="20.100000000000001" customHeight="1" x14ac:dyDescent="0.5">
      <c r="B6" s="52"/>
      <c r="C6" s="11">
        <v>2</v>
      </c>
      <c r="D6" s="2" t="s">
        <v>2</v>
      </c>
      <c r="E6" s="11" t="s">
        <v>3</v>
      </c>
      <c r="F6" s="11">
        <v>65</v>
      </c>
      <c r="G6" s="61">
        <f t="shared" ref="G6:G43" si="0">ROUNDUP(F6*5%,0)</f>
        <v>4</v>
      </c>
      <c r="H6" s="61">
        <f t="shared" ref="H6:H43" si="1">F6+G6</f>
        <v>69</v>
      </c>
      <c r="I6" s="29"/>
      <c r="J6" s="37"/>
    </row>
    <row r="7" spans="2:10" ht="20.100000000000001" customHeight="1" x14ac:dyDescent="0.5">
      <c r="B7" s="52"/>
      <c r="C7" s="11">
        <v>3</v>
      </c>
      <c r="D7" s="3" t="s">
        <v>4</v>
      </c>
      <c r="E7" s="11" t="s">
        <v>3</v>
      </c>
      <c r="F7" s="11">
        <v>49</v>
      </c>
      <c r="G7" s="61">
        <f t="shared" si="0"/>
        <v>3</v>
      </c>
      <c r="H7" s="61">
        <f t="shared" si="1"/>
        <v>52</v>
      </c>
      <c r="I7" s="29"/>
      <c r="J7" s="37"/>
    </row>
    <row r="8" spans="2:10" ht="20.100000000000001" customHeight="1" x14ac:dyDescent="0.5">
      <c r="B8" s="52"/>
      <c r="C8" s="11">
        <v>4</v>
      </c>
      <c r="D8" s="3" t="s">
        <v>5</v>
      </c>
      <c r="E8" s="11" t="s">
        <v>3</v>
      </c>
      <c r="F8" s="11">
        <v>16</v>
      </c>
      <c r="G8" s="61">
        <f t="shared" si="0"/>
        <v>1</v>
      </c>
      <c r="H8" s="61">
        <f t="shared" si="1"/>
        <v>17</v>
      </c>
      <c r="I8" s="29"/>
      <c r="J8" s="37"/>
    </row>
    <row r="9" spans="2:10" ht="20.100000000000001" customHeight="1" x14ac:dyDescent="0.5">
      <c r="B9" s="52"/>
      <c r="C9" s="11">
        <v>5</v>
      </c>
      <c r="D9" s="3" t="s">
        <v>6</v>
      </c>
      <c r="E9" s="11" t="s">
        <v>3</v>
      </c>
      <c r="F9" s="11">
        <v>19</v>
      </c>
      <c r="G9" s="61">
        <f t="shared" si="0"/>
        <v>1</v>
      </c>
      <c r="H9" s="61">
        <f t="shared" si="1"/>
        <v>20</v>
      </c>
      <c r="I9" s="29"/>
      <c r="J9" s="37"/>
    </row>
    <row r="10" spans="2:10" ht="20.100000000000001" customHeight="1" x14ac:dyDescent="0.5">
      <c r="B10" s="52"/>
      <c r="C10" s="11">
        <v>6</v>
      </c>
      <c r="D10" s="3" t="s">
        <v>7</v>
      </c>
      <c r="E10" s="11" t="s">
        <v>3</v>
      </c>
      <c r="F10" s="6">
        <v>3</v>
      </c>
      <c r="G10" s="61">
        <f t="shared" si="0"/>
        <v>1</v>
      </c>
      <c r="H10" s="61">
        <f t="shared" si="1"/>
        <v>4</v>
      </c>
      <c r="I10" s="29"/>
      <c r="J10" s="37"/>
    </row>
    <row r="11" spans="2:10" ht="20.100000000000001" customHeight="1" x14ac:dyDescent="0.5">
      <c r="B11" s="52"/>
      <c r="C11" s="11">
        <v>7</v>
      </c>
      <c r="D11" s="3" t="s">
        <v>8</v>
      </c>
      <c r="E11" s="11" t="s">
        <v>3</v>
      </c>
      <c r="F11" s="6">
        <v>4</v>
      </c>
      <c r="G11" s="61">
        <f t="shared" si="0"/>
        <v>1</v>
      </c>
      <c r="H11" s="61">
        <f t="shared" si="1"/>
        <v>5</v>
      </c>
      <c r="I11" s="29"/>
      <c r="J11" s="37"/>
    </row>
    <row r="12" spans="2:10" ht="20.100000000000001" customHeight="1" x14ac:dyDescent="0.5">
      <c r="B12" s="52"/>
      <c r="C12" s="11">
        <v>8</v>
      </c>
      <c r="D12" s="4" t="s">
        <v>9</v>
      </c>
      <c r="E12" s="11" t="s">
        <v>3</v>
      </c>
      <c r="F12" s="6">
        <v>15</v>
      </c>
      <c r="G12" s="61">
        <f t="shared" si="0"/>
        <v>1</v>
      </c>
      <c r="H12" s="61">
        <f t="shared" si="1"/>
        <v>16</v>
      </c>
      <c r="I12" s="29"/>
      <c r="J12" s="37"/>
    </row>
    <row r="13" spans="2:10" ht="20.100000000000001" customHeight="1" x14ac:dyDescent="0.5">
      <c r="B13" s="52"/>
      <c r="C13" s="11">
        <v>9</v>
      </c>
      <c r="D13" s="4" t="s">
        <v>10</v>
      </c>
      <c r="E13" s="11" t="s">
        <v>3</v>
      </c>
      <c r="F13" s="6">
        <v>6</v>
      </c>
      <c r="G13" s="61">
        <f t="shared" si="0"/>
        <v>1</v>
      </c>
      <c r="H13" s="61">
        <f t="shared" si="1"/>
        <v>7</v>
      </c>
      <c r="I13" s="29"/>
      <c r="J13" s="37"/>
    </row>
    <row r="14" spans="2:10" ht="20.100000000000001" customHeight="1" x14ac:dyDescent="0.5">
      <c r="B14" s="52"/>
      <c r="C14" s="11">
        <v>10</v>
      </c>
      <c r="D14" s="2" t="s">
        <v>11</v>
      </c>
      <c r="E14" s="11" t="s">
        <v>3</v>
      </c>
      <c r="F14" s="11">
        <v>0</v>
      </c>
      <c r="G14" s="61">
        <f t="shared" si="0"/>
        <v>0</v>
      </c>
      <c r="H14" s="61">
        <f t="shared" si="1"/>
        <v>0</v>
      </c>
      <c r="I14" s="29"/>
      <c r="J14" s="37"/>
    </row>
    <row r="15" spans="2:10" ht="20.100000000000001" customHeight="1" x14ac:dyDescent="0.5">
      <c r="B15" s="52"/>
      <c r="C15" s="11">
        <v>11</v>
      </c>
      <c r="D15" s="2" t="s">
        <v>12</v>
      </c>
      <c r="E15" s="11" t="s">
        <v>3</v>
      </c>
      <c r="F15" s="11">
        <v>112</v>
      </c>
      <c r="G15" s="61">
        <f t="shared" si="0"/>
        <v>6</v>
      </c>
      <c r="H15" s="61">
        <f t="shared" si="1"/>
        <v>118</v>
      </c>
      <c r="I15" s="29"/>
      <c r="J15" s="37"/>
    </row>
    <row r="16" spans="2:10" ht="20.100000000000001" customHeight="1" x14ac:dyDescent="0.5">
      <c r="B16" s="52"/>
      <c r="C16" s="11">
        <v>12</v>
      </c>
      <c r="D16" s="2" t="s">
        <v>13</v>
      </c>
      <c r="E16" s="11" t="s">
        <v>3</v>
      </c>
      <c r="F16" s="11">
        <v>41</v>
      </c>
      <c r="G16" s="61">
        <f t="shared" si="0"/>
        <v>3</v>
      </c>
      <c r="H16" s="61">
        <f t="shared" si="1"/>
        <v>44</v>
      </c>
      <c r="I16" s="29"/>
      <c r="J16" s="37"/>
    </row>
    <row r="17" spans="2:10" ht="20.100000000000001" customHeight="1" x14ac:dyDescent="0.5">
      <c r="B17" s="52"/>
      <c r="C17" s="11">
        <v>13</v>
      </c>
      <c r="D17" s="2" t="s">
        <v>14</v>
      </c>
      <c r="E17" s="11" t="s">
        <v>3</v>
      </c>
      <c r="F17" s="11">
        <v>6</v>
      </c>
      <c r="G17" s="61">
        <f t="shared" si="0"/>
        <v>1</v>
      </c>
      <c r="H17" s="61">
        <f t="shared" si="1"/>
        <v>7</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18.133333333333333</v>
      </c>
      <c r="G20" s="61">
        <f t="shared" si="0"/>
        <v>1</v>
      </c>
      <c r="H20" s="61">
        <f t="shared" si="1"/>
        <v>19.133333333333333</v>
      </c>
      <c r="I20" s="29"/>
      <c r="J20" s="37"/>
    </row>
    <row r="21" spans="2:10" ht="47.25" x14ac:dyDescent="0.5">
      <c r="B21" s="52"/>
      <c r="C21" s="11">
        <v>17</v>
      </c>
      <c r="D21" s="5" t="s">
        <v>32</v>
      </c>
      <c r="E21" s="14" t="s">
        <v>33</v>
      </c>
      <c r="F21" s="11">
        <v>2</v>
      </c>
      <c r="G21" s="61">
        <f t="shared" si="0"/>
        <v>1</v>
      </c>
      <c r="H21" s="61">
        <f t="shared" si="1"/>
        <v>3</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1</v>
      </c>
      <c r="G23" s="61">
        <f t="shared" si="0"/>
        <v>1</v>
      </c>
      <c r="H23" s="61">
        <f t="shared" si="1"/>
        <v>2</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1</v>
      </c>
      <c r="G26" s="61">
        <f t="shared" si="0"/>
        <v>1</v>
      </c>
      <c r="H26" s="61">
        <f t="shared" si="1"/>
        <v>2</v>
      </c>
      <c r="I26" s="29"/>
      <c r="J26" s="37"/>
    </row>
    <row r="27" spans="2:10" ht="20.100000000000001" customHeight="1" x14ac:dyDescent="0.5">
      <c r="B27" s="52"/>
      <c r="C27" s="11">
        <v>23</v>
      </c>
      <c r="D27" s="2" t="s">
        <v>22</v>
      </c>
      <c r="E27" s="11" t="s">
        <v>3</v>
      </c>
      <c r="F27" s="11">
        <v>0</v>
      </c>
      <c r="G27" s="61">
        <f t="shared" si="0"/>
        <v>0</v>
      </c>
      <c r="H27" s="61">
        <f t="shared" si="1"/>
        <v>0</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2</v>
      </c>
      <c r="G29" s="61">
        <f t="shared" si="0"/>
        <v>1</v>
      </c>
      <c r="H29" s="61">
        <f t="shared" si="1"/>
        <v>3</v>
      </c>
      <c r="I29" s="29"/>
      <c r="J29" s="37"/>
    </row>
    <row r="30" spans="2:10" ht="20.100000000000001" customHeight="1" x14ac:dyDescent="0.25">
      <c r="B30" s="52"/>
      <c r="C30" s="11">
        <v>26</v>
      </c>
      <c r="D30" s="2" t="s">
        <v>25</v>
      </c>
      <c r="E30" s="11" t="s">
        <v>3</v>
      </c>
      <c r="F30" s="11">
        <v>0</v>
      </c>
      <c r="G30" s="61">
        <f t="shared" si="0"/>
        <v>0</v>
      </c>
      <c r="H30" s="61">
        <f t="shared" si="1"/>
        <v>0</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2</v>
      </c>
      <c r="G32" s="61">
        <f t="shared" si="0"/>
        <v>1</v>
      </c>
      <c r="H32" s="61">
        <f t="shared" si="1"/>
        <v>3</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1020</v>
      </c>
      <c r="G34" s="61">
        <f t="shared" si="0"/>
        <v>51</v>
      </c>
      <c r="H34" s="61">
        <f t="shared" si="1"/>
        <v>1071</v>
      </c>
      <c r="I34" s="29"/>
      <c r="J34" s="37"/>
    </row>
    <row r="35" spans="2:10" ht="20.100000000000001" customHeight="1" x14ac:dyDescent="0.25">
      <c r="B35" s="52"/>
      <c r="C35" s="11">
        <v>31</v>
      </c>
      <c r="D35" s="2" t="s">
        <v>71</v>
      </c>
      <c r="E35" s="11" t="s">
        <v>29</v>
      </c>
      <c r="F35" s="11">
        <v>340</v>
      </c>
      <c r="G35" s="61">
        <f t="shared" si="0"/>
        <v>17</v>
      </c>
      <c r="H35" s="61">
        <f t="shared" si="1"/>
        <v>357</v>
      </c>
      <c r="I35" s="29"/>
      <c r="J35" s="37"/>
    </row>
    <row r="36" spans="2:10" ht="31.5" x14ac:dyDescent="0.25">
      <c r="B36" s="52"/>
      <c r="C36" s="11">
        <v>32</v>
      </c>
      <c r="D36" s="16" t="s">
        <v>72</v>
      </c>
      <c r="E36" s="11" t="s">
        <v>29</v>
      </c>
      <c r="F36" s="6">
        <v>160</v>
      </c>
      <c r="G36" s="61">
        <f t="shared" si="0"/>
        <v>8</v>
      </c>
      <c r="H36" s="61">
        <f t="shared" si="1"/>
        <v>168</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0</v>
      </c>
      <c r="G38" s="61">
        <f t="shared" si="0"/>
        <v>0</v>
      </c>
      <c r="H38" s="61">
        <f t="shared" si="1"/>
        <v>0</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32</v>
      </c>
      <c r="G40" s="61">
        <f t="shared" si="0"/>
        <v>2</v>
      </c>
      <c r="H40" s="61">
        <f t="shared" si="1"/>
        <v>34</v>
      </c>
      <c r="I40" s="29"/>
      <c r="J40" s="37"/>
    </row>
    <row r="41" spans="2:10" x14ac:dyDescent="0.25">
      <c r="B41" s="52"/>
      <c r="C41" s="11">
        <v>37</v>
      </c>
      <c r="D41" s="4" t="s">
        <v>76</v>
      </c>
      <c r="E41" s="11" t="s">
        <v>29</v>
      </c>
      <c r="F41" s="6">
        <v>140</v>
      </c>
      <c r="G41" s="61">
        <f t="shared" si="0"/>
        <v>7</v>
      </c>
      <c r="H41" s="61">
        <f t="shared" si="1"/>
        <v>147</v>
      </c>
      <c r="I41" s="29"/>
      <c r="J41" s="37"/>
    </row>
    <row r="42" spans="2:10" x14ac:dyDescent="0.25">
      <c r="B42" s="52"/>
      <c r="C42" s="11">
        <v>38</v>
      </c>
      <c r="D42" s="2" t="s">
        <v>77</v>
      </c>
      <c r="E42" s="11" t="s">
        <v>29</v>
      </c>
      <c r="F42" s="6">
        <v>130</v>
      </c>
      <c r="G42" s="61">
        <f t="shared" si="0"/>
        <v>7</v>
      </c>
      <c r="H42" s="61">
        <f t="shared" si="1"/>
        <v>137</v>
      </c>
      <c r="I42" s="29"/>
      <c r="J42" s="37"/>
    </row>
    <row r="43" spans="2:10" x14ac:dyDescent="0.25">
      <c r="B43" s="52"/>
      <c r="C43" s="11">
        <v>39</v>
      </c>
      <c r="D43" s="4" t="s">
        <v>37</v>
      </c>
      <c r="E43" s="11" t="s">
        <v>29</v>
      </c>
      <c r="F43" s="6">
        <v>160</v>
      </c>
      <c r="G43" s="61">
        <f t="shared" si="0"/>
        <v>8</v>
      </c>
      <c r="H43" s="61">
        <f t="shared" si="1"/>
        <v>168</v>
      </c>
      <c r="I43" s="29"/>
      <c r="J43" s="37"/>
    </row>
    <row r="44" spans="2:10" x14ac:dyDescent="0.25">
      <c r="B44" s="52"/>
      <c r="C44" s="12"/>
      <c r="D44" s="80" t="s">
        <v>173</v>
      </c>
      <c r="E44" s="12"/>
      <c r="F44" s="72"/>
      <c r="G44" s="73"/>
      <c r="H44" s="7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85546875" style="1" customWidth="1"/>
    <col min="8" max="8" width="8.7109375" style="1" customWidth="1"/>
    <col min="9" max="9" width="12.28515625" style="1" customWidth="1"/>
    <col min="10" max="10" width="12"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7.45" customHeight="1" x14ac:dyDescent="0.7">
      <c r="B3" s="52"/>
      <c r="C3" s="109" t="s">
        <v>177</v>
      </c>
      <c r="D3" s="182" t="s">
        <v>161</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9</v>
      </c>
      <c r="G5" s="36">
        <f>ROUNDUP(F5*5%,0)</f>
        <v>1</v>
      </c>
      <c r="H5" s="36">
        <f>F5+G5</f>
        <v>10</v>
      </c>
      <c r="I5" s="29"/>
      <c r="J5" s="37"/>
    </row>
    <row r="6" spans="2:10" ht="20.100000000000001" customHeight="1" x14ac:dyDescent="0.5">
      <c r="B6" s="52"/>
      <c r="C6" s="11">
        <v>2</v>
      </c>
      <c r="D6" s="2" t="s">
        <v>2</v>
      </c>
      <c r="E6" s="11" t="s">
        <v>3</v>
      </c>
      <c r="F6" s="11">
        <v>20</v>
      </c>
      <c r="G6" s="36">
        <f t="shared" ref="G6:G43" si="0">ROUNDUP(F6*5%,0)</f>
        <v>1</v>
      </c>
      <c r="H6" s="36">
        <f t="shared" ref="H6:H43" si="1">F6+G6</f>
        <v>21</v>
      </c>
      <c r="I6" s="29"/>
      <c r="J6" s="37"/>
    </row>
    <row r="7" spans="2:10" ht="20.100000000000001" customHeight="1" x14ac:dyDescent="0.5">
      <c r="B7" s="52"/>
      <c r="C7" s="11">
        <v>3</v>
      </c>
      <c r="D7" s="3" t="s">
        <v>4</v>
      </c>
      <c r="E7" s="11" t="s">
        <v>3</v>
      </c>
      <c r="F7" s="11">
        <v>15</v>
      </c>
      <c r="G7" s="36">
        <f t="shared" si="0"/>
        <v>1</v>
      </c>
      <c r="H7" s="36">
        <f t="shared" si="1"/>
        <v>16</v>
      </c>
      <c r="I7" s="29"/>
      <c r="J7" s="37"/>
    </row>
    <row r="8" spans="2:10" ht="20.100000000000001" customHeight="1" x14ac:dyDescent="0.5">
      <c r="B8" s="52"/>
      <c r="C8" s="11">
        <v>4</v>
      </c>
      <c r="D8" s="3" t="s">
        <v>5</v>
      </c>
      <c r="E8" s="11" t="s">
        <v>3</v>
      </c>
      <c r="F8" s="11">
        <v>5</v>
      </c>
      <c r="G8" s="36">
        <f t="shared" si="0"/>
        <v>1</v>
      </c>
      <c r="H8" s="36">
        <f t="shared" si="1"/>
        <v>6</v>
      </c>
      <c r="I8" s="29"/>
      <c r="J8" s="37"/>
    </row>
    <row r="9" spans="2:10" ht="20.100000000000001" customHeight="1" x14ac:dyDescent="0.5">
      <c r="B9" s="52"/>
      <c r="C9" s="11">
        <v>5</v>
      </c>
      <c r="D9" s="3" t="s">
        <v>6</v>
      </c>
      <c r="E9" s="11" t="s">
        <v>3</v>
      </c>
      <c r="F9" s="11">
        <v>5</v>
      </c>
      <c r="G9" s="36">
        <f t="shared" si="0"/>
        <v>1</v>
      </c>
      <c r="H9" s="36">
        <f t="shared" si="1"/>
        <v>6</v>
      </c>
      <c r="I9" s="29"/>
      <c r="J9" s="37"/>
    </row>
    <row r="10" spans="2:10" ht="20.100000000000001" customHeight="1" x14ac:dyDescent="0.5">
      <c r="B10" s="52"/>
      <c r="C10" s="11">
        <v>6</v>
      </c>
      <c r="D10" s="3" t="s">
        <v>7</v>
      </c>
      <c r="E10" s="11" t="s">
        <v>3</v>
      </c>
      <c r="F10" s="11">
        <v>2</v>
      </c>
      <c r="G10" s="36">
        <f t="shared" si="0"/>
        <v>1</v>
      </c>
      <c r="H10" s="36">
        <f t="shared" si="1"/>
        <v>3</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12</v>
      </c>
      <c r="G12" s="36">
        <f t="shared" si="0"/>
        <v>1</v>
      </c>
      <c r="H12" s="36">
        <f t="shared" si="1"/>
        <v>13</v>
      </c>
      <c r="I12" s="29"/>
      <c r="J12" s="37"/>
    </row>
    <row r="13" spans="2:10" ht="20.100000000000001" customHeight="1" x14ac:dyDescent="0.5">
      <c r="B13" s="52"/>
      <c r="C13" s="11">
        <v>9</v>
      </c>
      <c r="D13" s="4" t="s">
        <v>10</v>
      </c>
      <c r="E13" s="11" t="s">
        <v>3</v>
      </c>
      <c r="F13" s="11">
        <v>0</v>
      </c>
      <c r="G13" s="36">
        <f t="shared" si="0"/>
        <v>0</v>
      </c>
      <c r="H13" s="36">
        <f t="shared" si="1"/>
        <v>0</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39</v>
      </c>
      <c r="G15" s="36">
        <f t="shared" si="0"/>
        <v>2</v>
      </c>
      <c r="H15" s="36">
        <f t="shared" si="1"/>
        <v>41</v>
      </c>
      <c r="I15" s="29"/>
      <c r="J15" s="37"/>
    </row>
    <row r="16" spans="2:10" ht="20.100000000000001" customHeight="1" x14ac:dyDescent="0.5">
      <c r="B16" s="52"/>
      <c r="C16" s="11">
        <v>12</v>
      </c>
      <c r="D16" s="2" t="s">
        <v>13</v>
      </c>
      <c r="E16" s="11" t="s">
        <v>3</v>
      </c>
      <c r="F16" s="11">
        <v>19</v>
      </c>
      <c r="G16" s="36">
        <f t="shared" si="0"/>
        <v>1</v>
      </c>
      <c r="H16" s="36">
        <f t="shared" si="1"/>
        <v>20</v>
      </c>
      <c r="I16" s="29"/>
      <c r="J16" s="37"/>
    </row>
    <row r="17" spans="2:10" ht="20.100000000000001" customHeight="1" x14ac:dyDescent="0.5">
      <c r="B17" s="52"/>
      <c r="C17" s="11">
        <v>13</v>
      </c>
      <c r="D17" s="2" t="s">
        <v>14</v>
      </c>
      <c r="E17" s="11" t="s">
        <v>3</v>
      </c>
      <c r="F17" s="11">
        <v>0</v>
      </c>
      <c r="G17" s="36">
        <f t="shared" si="0"/>
        <v>0</v>
      </c>
      <c r="H17" s="36">
        <f t="shared" si="1"/>
        <v>0</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7.2</v>
      </c>
      <c r="G20" s="36">
        <f t="shared" si="0"/>
        <v>1</v>
      </c>
      <c r="H20" s="36">
        <f t="shared" si="1"/>
        <v>8.1999999999999993</v>
      </c>
      <c r="I20" s="29"/>
      <c r="J20" s="37"/>
    </row>
    <row r="21" spans="2:10" ht="47.25" x14ac:dyDescent="0.5">
      <c r="B21" s="52"/>
      <c r="C21" s="11">
        <v>17</v>
      </c>
      <c r="D21" s="5" t="s">
        <v>32</v>
      </c>
      <c r="E21" s="14" t="s">
        <v>33</v>
      </c>
      <c r="F21" s="11">
        <v>1</v>
      </c>
      <c r="G21" s="36">
        <f t="shared" si="0"/>
        <v>1</v>
      </c>
      <c r="H21" s="36">
        <f t="shared" si="1"/>
        <v>2</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330</v>
      </c>
      <c r="G34" s="36">
        <f t="shared" si="0"/>
        <v>17</v>
      </c>
      <c r="H34" s="36">
        <f t="shared" si="1"/>
        <v>347</v>
      </c>
      <c r="I34" s="29"/>
      <c r="J34" s="37"/>
    </row>
    <row r="35" spans="2:10" ht="20.100000000000001" customHeight="1" x14ac:dyDescent="0.25">
      <c r="B35" s="52"/>
      <c r="C35" s="11">
        <v>31</v>
      </c>
      <c r="D35" s="2" t="s">
        <v>71</v>
      </c>
      <c r="E35" s="11" t="s">
        <v>29</v>
      </c>
      <c r="F35" s="11">
        <v>210</v>
      </c>
      <c r="G35" s="36">
        <f t="shared" si="0"/>
        <v>11</v>
      </c>
      <c r="H35" s="36">
        <f t="shared" si="1"/>
        <v>221</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16</v>
      </c>
      <c r="G40" s="36">
        <f t="shared" si="0"/>
        <v>1</v>
      </c>
      <c r="H40" s="36">
        <f t="shared" si="1"/>
        <v>17</v>
      </c>
      <c r="I40" s="29"/>
      <c r="J40" s="37"/>
    </row>
    <row r="41" spans="2:10" x14ac:dyDescent="0.25">
      <c r="B41" s="52"/>
      <c r="C41" s="11">
        <v>37</v>
      </c>
      <c r="D41" s="4" t="s">
        <v>76</v>
      </c>
      <c r="E41" s="11" t="s">
        <v>29</v>
      </c>
      <c r="F41" s="11">
        <v>60</v>
      </c>
      <c r="G41" s="36">
        <f t="shared" si="0"/>
        <v>3</v>
      </c>
      <c r="H41" s="36">
        <f t="shared" si="1"/>
        <v>63</v>
      </c>
      <c r="I41" s="29"/>
      <c r="J41" s="37"/>
    </row>
    <row r="42" spans="2:10" x14ac:dyDescent="0.25">
      <c r="B42" s="52"/>
      <c r="C42" s="11">
        <v>38</v>
      </c>
      <c r="D42" s="2" t="s">
        <v>77</v>
      </c>
      <c r="E42" s="11" t="s">
        <v>29</v>
      </c>
      <c r="F42" s="11">
        <v>70</v>
      </c>
      <c r="G42" s="36">
        <f t="shared" si="0"/>
        <v>4</v>
      </c>
      <c r="H42" s="36">
        <f t="shared" si="1"/>
        <v>74</v>
      </c>
      <c r="I42" s="29"/>
      <c r="J42" s="37"/>
    </row>
    <row r="43" spans="2:10" x14ac:dyDescent="0.25">
      <c r="B43" s="52"/>
      <c r="C43" s="11">
        <v>39</v>
      </c>
      <c r="D43" s="4" t="s">
        <v>37</v>
      </c>
      <c r="E43" s="11" t="s">
        <v>29</v>
      </c>
      <c r="F43" s="11">
        <v>100</v>
      </c>
      <c r="G43" s="36">
        <f t="shared" si="0"/>
        <v>5</v>
      </c>
      <c r="H43" s="36">
        <f t="shared" si="1"/>
        <v>105</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182</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bestFit="1" customWidth="1"/>
    <col min="8" max="8" width="8.7109375" style="1" customWidth="1"/>
    <col min="9" max="9" width="12.28515625" style="1" customWidth="1"/>
    <col min="10" max="10" width="13"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0.75" customHeight="1" x14ac:dyDescent="0.7">
      <c r="B3" s="52"/>
      <c r="C3" s="109" t="s">
        <v>177</v>
      </c>
      <c r="D3" s="182" t="s">
        <v>162</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4">
        <v>13</v>
      </c>
      <c r="G5" s="26">
        <f>ROUNDUP(F5*5%,0)</f>
        <v>1</v>
      </c>
      <c r="H5" s="26">
        <f>F5+G5</f>
        <v>14</v>
      </c>
      <c r="I5" s="29"/>
      <c r="J5" s="37"/>
    </row>
    <row r="6" spans="2:10" ht="20.100000000000001" customHeight="1" x14ac:dyDescent="0.5">
      <c r="B6" s="52"/>
      <c r="C6" s="11">
        <v>2</v>
      </c>
      <c r="D6" s="2" t="s">
        <v>2</v>
      </c>
      <c r="E6" s="11" t="s">
        <v>3</v>
      </c>
      <c r="F6" s="22">
        <v>40</v>
      </c>
      <c r="G6" s="26">
        <f t="shared" ref="G6:G43" si="0">ROUNDUP(F6*5%,0)</f>
        <v>2</v>
      </c>
      <c r="H6" s="26">
        <f t="shared" ref="H6:H43" si="1">F6+G6</f>
        <v>42</v>
      </c>
      <c r="I6" s="29"/>
      <c r="J6" s="37"/>
    </row>
    <row r="7" spans="2:10" ht="20.100000000000001" customHeight="1" x14ac:dyDescent="0.5">
      <c r="B7" s="52"/>
      <c r="C7" s="11">
        <v>3</v>
      </c>
      <c r="D7" s="3" t="s">
        <v>4</v>
      </c>
      <c r="E7" s="11" t="s">
        <v>3</v>
      </c>
      <c r="F7" s="22">
        <v>32</v>
      </c>
      <c r="G7" s="26">
        <f t="shared" si="0"/>
        <v>2</v>
      </c>
      <c r="H7" s="26">
        <f t="shared" si="1"/>
        <v>34</v>
      </c>
      <c r="I7" s="29"/>
      <c r="J7" s="37"/>
    </row>
    <row r="8" spans="2:10" ht="20.100000000000001" customHeight="1" x14ac:dyDescent="0.5">
      <c r="B8" s="52"/>
      <c r="C8" s="11">
        <v>4</v>
      </c>
      <c r="D8" s="3" t="s">
        <v>5</v>
      </c>
      <c r="E8" s="11" t="s">
        <v>3</v>
      </c>
      <c r="F8" s="22">
        <v>8</v>
      </c>
      <c r="G8" s="26">
        <f t="shared" si="0"/>
        <v>1</v>
      </c>
      <c r="H8" s="26">
        <f t="shared" si="1"/>
        <v>9</v>
      </c>
      <c r="I8" s="29"/>
      <c r="J8" s="37"/>
    </row>
    <row r="9" spans="2:10" ht="20.100000000000001" customHeight="1" x14ac:dyDescent="0.5">
      <c r="B9" s="52"/>
      <c r="C9" s="11">
        <v>5</v>
      </c>
      <c r="D9" s="3" t="s">
        <v>6</v>
      </c>
      <c r="E9" s="11" t="s">
        <v>3</v>
      </c>
      <c r="F9" s="22">
        <v>17</v>
      </c>
      <c r="G9" s="26">
        <f t="shared" si="0"/>
        <v>1</v>
      </c>
      <c r="H9" s="26">
        <f t="shared" si="1"/>
        <v>18</v>
      </c>
      <c r="I9" s="29"/>
      <c r="J9" s="37"/>
    </row>
    <row r="10" spans="2:10" ht="20.100000000000001" customHeight="1" x14ac:dyDescent="0.5">
      <c r="B10" s="52"/>
      <c r="C10" s="11">
        <v>6</v>
      </c>
      <c r="D10" s="3" t="s">
        <v>7</v>
      </c>
      <c r="E10" s="11" t="s">
        <v>3</v>
      </c>
      <c r="F10" s="22">
        <v>2</v>
      </c>
      <c r="G10" s="26">
        <f t="shared" si="0"/>
        <v>1</v>
      </c>
      <c r="H10" s="26">
        <f t="shared" si="1"/>
        <v>3</v>
      </c>
      <c r="I10" s="29"/>
      <c r="J10" s="37"/>
    </row>
    <row r="11" spans="2:10" ht="20.100000000000001" customHeight="1" x14ac:dyDescent="0.5">
      <c r="B11" s="52"/>
      <c r="C11" s="11">
        <v>7</v>
      </c>
      <c r="D11" s="3" t="s">
        <v>8</v>
      </c>
      <c r="E11" s="11" t="s">
        <v>3</v>
      </c>
      <c r="F11" s="22">
        <v>1</v>
      </c>
      <c r="G11" s="26">
        <f t="shared" si="0"/>
        <v>1</v>
      </c>
      <c r="H11" s="26">
        <f t="shared" si="1"/>
        <v>2</v>
      </c>
      <c r="I11" s="29"/>
      <c r="J11" s="37"/>
    </row>
    <row r="12" spans="2:10" ht="20.100000000000001" customHeight="1" x14ac:dyDescent="0.5">
      <c r="B12" s="52"/>
      <c r="C12" s="11">
        <v>8</v>
      </c>
      <c r="D12" s="4" t="s">
        <v>9</v>
      </c>
      <c r="E12" s="11" t="s">
        <v>3</v>
      </c>
      <c r="F12" s="6">
        <v>9</v>
      </c>
      <c r="G12" s="26">
        <f t="shared" si="0"/>
        <v>1</v>
      </c>
      <c r="H12" s="26">
        <f t="shared" si="1"/>
        <v>10</v>
      </c>
      <c r="I12" s="29"/>
      <c r="J12" s="37"/>
    </row>
    <row r="13" spans="2:10" ht="20.100000000000001" customHeight="1" x14ac:dyDescent="0.5">
      <c r="B13" s="52"/>
      <c r="C13" s="11">
        <v>9</v>
      </c>
      <c r="D13" s="4" t="s">
        <v>10</v>
      </c>
      <c r="E13" s="11" t="s">
        <v>3</v>
      </c>
      <c r="F13" s="6">
        <v>1</v>
      </c>
      <c r="G13" s="26">
        <f t="shared" si="0"/>
        <v>1</v>
      </c>
      <c r="H13" s="26">
        <f t="shared" si="1"/>
        <v>2</v>
      </c>
      <c r="I13" s="29"/>
      <c r="J13" s="37"/>
    </row>
    <row r="14" spans="2:10" ht="20.100000000000001" customHeight="1" x14ac:dyDescent="0.5">
      <c r="B14" s="52"/>
      <c r="C14" s="11">
        <v>10</v>
      </c>
      <c r="D14" s="2" t="s">
        <v>11</v>
      </c>
      <c r="E14" s="11" t="s">
        <v>3</v>
      </c>
      <c r="F14" s="22">
        <v>0</v>
      </c>
      <c r="G14" s="26">
        <f t="shared" si="0"/>
        <v>0</v>
      </c>
      <c r="H14" s="26">
        <f t="shared" si="1"/>
        <v>0</v>
      </c>
      <c r="I14" s="29"/>
      <c r="J14" s="37"/>
    </row>
    <row r="15" spans="2:10" ht="20.100000000000001" customHeight="1" x14ac:dyDescent="0.5">
      <c r="B15" s="52"/>
      <c r="C15" s="11">
        <v>11</v>
      </c>
      <c r="D15" s="2" t="s">
        <v>12</v>
      </c>
      <c r="E15" s="11" t="s">
        <v>3</v>
      </c>
      <c r="F15" s="22">
        <v>70</v>
      </c>
      <c r="G15" s="26">
        <f t="shared" si="0"/>
        <v>4</v>
      </c>
      <c r="H15" s="26">
        <f t="shared" si="1"/>
        <v>74</v>
      </c>
      <c r="I15" s="29"/>
      <c r="J15" s="37"/>
    </row>
    <row r="16" spans="2:10" ht="20.100000000000001" customHeight="1" x14ac:dyDescent="0.5">
      <c r="B16" s="52"/>
      <c r="C16" s="11">
        <v>12</v>
      </c>
      <c r="D16" s="2" t="s">
        <v>13</v>
      </c>
      <c r="E16" s="11" t="s">
        <v>3</v>
      </c>
      <c r="F16" s="22">
        <v>29</v>
      </c>
      <c r="G16" s="26">
        <f t="shared" si="0"/>
        <v>2</v>
      </c>
      <c r="H16" s="26">
        <f t="shared" si="1"/>
        <v>31</v>
      </c>
      <c r="I16" s="29"/>
      <c r="J16" s="37"/>
    </row>
    <row r="17" spans="2:10" ht="20.100000000000001" customHeight="1" x14ac:dyDescent="0.5">
      <c r="B17" s="52"/>
      <c r="C17" s="11">
        <v>13</v>
      </c>
      <c r="D17" s="2" t="s">
        <v>14</v>
      </c>
      <c r="E17" s="11" t="s">
        <v>3</v>
      </c>
      <c r="F17" s="22">
        <v>1</v>
      </c>
      <c r="G17" s="26">
        <f t="shared" si="0"/>
        <v>1</v>
      </c>
      <c r="H17" s="26">
        <f t="shared" si="1"/>
        <v>2</v>
      </c>
      <c r="I17" s="29"/>
      <c r="J17" s="37"/>
    </row>
    <row r="18" spans="2:10" ht="20.100000000000001" customHeight="1" x14ac:dyDescent="0.5">
      <c r="B18" s="52"/>
      <c r="C18" s="11">
        <v>14</v>
      </c>
      <c r="D18" s="2" t="s">
        <v>15</v>
      </c>
      <c r="E18" s="11" t="s">
        <v>3</v>
      </c>
      <c r="F18" s="22">
        <v>0</v>
      </c>
      <c r="G18" s="26">
        <f t="shared" si="0"/>
        <v>0</v>
      </c>
      <c r="H18" s="26">
        <f t="shared" si="1"/>
        <v>0</v>
      </c>
      <c r="I18" s="29"/>
      <c r="J18" s="37"/>
    </row>
    <row r="19" spans="2:10" ht="20.100000000000001" customHeight="1" x14ac:dyDescent="0.5">
      <c r="B19" s="52"/>
      <c r="C19" s="11">
        <v>15</v>
      </c>
      <c r="D19" s="2" t="s">
        <v>16</v>
      </c>
      <c r="E19" s="11" t="s">
        <v>3</v>
      </c>
      <c r="F19" s="22">
        <v>0</v>
      </c>
      <c r="G19" s="26">
        <f t="shared" si="0"/>
        <v>0</v>
      </c>
      <c r="H19" s="26">
        <f t="shared" si="1"/>
        <v>0</v>
      </c>
      <c r="I19" s="29"/>
      <c r="J19" s="37"/>
    </row>
    <row r="20" spans="2:10" ht="31.5" x14ac:dyDescent="0.5">
      <c r="B20" s="52"/>
      <c r="C20" s="11">
        <v>16</v>
      </c>
      <c r="D20" s="7" t="s">
        <v>31</v>
      </c>
      <c r="E20" s="14" t="s">
        <v>30</v>
      </c>
      <c r="F20" s="25">
        <v>10.666666666666666</v>
      </c>
      <c r="G20" s="26">
        <f t="shared" si="0"/>
        <v>1</v>
      </c>
      <c r="H20" s="26">
        <f t="shared" si="1"/>
        <v>11.666666666666666</v>
      </c>
      <c r="I20" s="29"/>
      <c r="J20" s="37"/>
    </row>
    <row r="21" spans="2:10" ht="47.25" x14ac:dyDescent="0.5">
      <c r="B21" s="52"/>
      <c r="C21" s="11">
        <v>17</v>
      </c>
      <c r="D21" s="5" t="s">
        <v>32</v>
      </c>
      <c r="E21" s="14" t="s">
        <v>33</v>
      </c>
      <c r="F21" s="23">
        <v>1</v>
      </c>
      <c r="G21" s="26">
        <f t="shared" si="0"/>
        <v>1</v>
      </c>
      <c r="H21" s="26">
        <f t="shared" si="1"/>
        <v>2</v>
      </c>
      <c r="I21" s="29"/>
      <c r="J21" s="37"/>
    </row>
    <row r="22" spans="2:10" ht="20.100000000000001" customHeight="1" x14ac:dyDescent="0.5">
      <c r="B22" s="52"/>
      <c r="C22" s="11">
        <v>18</v>
      </c>
      <c r="D22" s="2" t="s">
        <v>17</v>
      </c>
      <c r="E22" s="11" t="s">
        <v>3</v>
      </c>
      <c r="F22" s="22">
        <v>1</v>
      </c>
      <c r="G22" s="26">
        <f t="shared" si="0"/>
        <v>1</v>
      </c>
      <c r="H22" s="26">
        <f t="shared" si="1"/>
        <v>2</v>
      </c>
      <c r="I22" s="29"/>
      <c r="J22" s="37"/>
    </row>
    <row r="23" spans="2:10" ht="20.100000000000001" customHeight="1" x14ac:dyDescent="0.5">
      <c r="B23" s="52"/>
      <c r="C23" s="11">
        <v>19</v>
      </c>
      <c r="D23" s="2" t="s">
        <v>18</v>
      </c>
      <c r="E23" s="11" t="s">
        <v>3</v>
      </c>
      <c r="F23" s="22">
        <v>0</v>
      </c>
      <c r="G23" s="26">
        <f t="shared" si="0"/>
        <v>0</v>
      </c>
      <c r="H23" s="26">
        <f t="shared" si="1"/>
        <v>0</v>
      </c>
      <c r="I23" s="29"/>
      <c r="J23" s="37"/>
    </row>
    <row r="24" spans="2:10" ht="20.100000000000001" customHeight="1" x14ac:dyDescent="0.5">
      <c r="B24" s="52"/>
      <c r="C24" s="11">
        <v>20</v>
      </c>
      <c r="D24" s="2" t="s">
        <v>19</v>
      </c>
      <c r="E24" s="11" t="s">
        <v>3</v>
      </c>
      <c r="F24" s="22">
        <v>0</v>
      </c>
      <c r="G24" s="26">
        <f t="shared" si="0"/>
        <v>0</v>
      </c>
      <c r="H24" s="26">
        <f t="shared" si="1"/>
        <v>0</v>
      </c>
      <c r="I24" s="29"/>
      <c r="J24" s="37"/>
    </row>
    <row r="25" spans="2:10" ht="20.100000000000001" customHeight="1" x14ac:dyDescent="0.5">
      <c r="B25" s="52"/>
      <c r="C25" s="11">
        <v>21</v>
      </c>
      <c r="D25" s="2" t="s">
        <v>20</v>
      </c>
      <c r="E25" s="11" t="s">
        <v>3</v>
      </c>
      <c r="F25" s="22">
        <v>1</v>
      </c>
      <c r="G25" s="26">
        <f t="shared" si="0"/>
        <v>1</v>
      </c>
      <c r="H25" s="26">
        <f t="shared" si="1"/>
        <v>2</v>
      </c>
      <c r="I25" s="29"/>
      <c r="J25" s="37"/>
    </row>
    <row r="26" spans="2:10" ht="20.100000000000001" customHeight="1" x14ac:dyDescent="0.5">
      <c r="B26" s="52"/>
      <c r="C26" s="11">
        <v>22</v>
      </c>
      <c r="D26" s="2" t="s">
        <v>21</v>
      </c>
      <c r="E26" s="11" t="s">
        <v>3</v>
      </c>
      <c r="F26" s="22">
        <v>0</v>
      </c>
      <c r="G26" s="26">
        <f t="shared" si="0"/>
        <v>0</v>
      </c>
      <c r="H26" s="26">
        <f t="shared" si="1"/>
        <v>0</v>
      </c>
      <c r="I26" s="29"/>
      <c r="J26" s="37"/>
    </row>
    <row r="27" spans="2:10" ht="20.100000000000001" customHeight="1" x14ac:dyDescent="0.5">
      <c r="B27" s="52"/>
      <c r="C27" s="11">
        <v>23</v>
      </c>
      <c r="D27" s="2" t="s">
        <v>22</v>
      </c>
      <c r="E27" s="11" t="s">
        <v>3</v>
      </c>
      <c r="F27" s="22">
        <v>0</v>
      </c>
      <c r="G27" s="26">
        <f t="shared" si="0"/>
        <v>0</v>
      </c>
      <c r="H27" s="26">
        <f t="shared" si="1"/>
        <v>0</v>
      </c>
      <c r="I27" s="29"/>
      <c r="J27" s="37"/>
    </row>
    <row r="28" spans="2:10" ht="20.100000000000001" customHeight="1" x14ac:dyDescent="0.5">
      <c r="B28" s="52"/>
      <c r="C28" s="11">
        <v>24</v>
      </c>
      <c r="D28" s="2" t="s">
        <v>23</v>
      </c>
      <c r="E28" s="11" t="s">
        <v>3</v>
      </c>
      <c r="F28" s="22">
        <v>2</v>
      </c>
      <c r="G28" s="26">
        <f t="shared" si="0"/>
        <v>1</v>
      </c>
      <c r="H28" s="26">
        <f t="shared" si="1"/>
        <v>3</v>
      </c>
      <c r="I28" s="29"/>
      <c r="J28" s="37"/>
    </row>
    <row r="29" spans="2:10" ht="20.100000000000001" customHeight="1" x14ac:dyDescent="0.5">
      <c r="B29" s="52"/>
      <c r="C29" s="11">
        <v>25</v>
      </c>
      <c r="D29" s="2" t="s">
        <v>24</v>
      </c>
      <c r="E29" s="11" t="s">
        <v>3</v>
      </c>
      <c r="F29" s="22">
        <v>0</v>
      </c>
      <c r="G29" s="26">
        <f t="shared" si="0"/>
        <v>0</v>
      </c>
      <c r="H29" s="26">
        <f t="shared" si="1"/>
        <v>0</v>
      </c>
      <c r="I29" s="29"/>
      <c r="J29" s="37"/>
    </row>
    <row r="30" spans="2:10" ht="20.100000000000001" customHeight="1" x14ac:dyDescent="0.25">
      <c r="B30" s="52"/>
      <c r="C30" s="11">
        <v>26</v>
      </c>
      <c r="D30" s="2" t="s">
        <v>25</v>
      </c>
      <c r="E30" s="11" t="s">
        <v>3</v>
      </c>
      <c r="F30" s="22">
        <v>0</v>
      </c>
      <c r="G30" s="26">
        <f t="shared" si="0"/>
        <v>0</v>
      </c>
      <c r="H30" s="26">
        <f t="shared" si="1"/>
        <v>0</v>
      </c>
      <c r="I30" s="29"/>
      <c r="J30" s="37"/>
    </row>
    <row r="31" spans="2:10" ht="20.100000000000001" customHeight="1" x14ac:dyDescent="0.25">
      <c r="B31" s="52"/>
      <c r="C31" s="11">
        <v>27</v>
      </c>
      <c r="D31" s="2" t="s">
        <v>26</v>
      </c>
      <c r="E31" s="11" t="s">
        <v>3</v>
      </c>
      <c r="F31" s="22">
        <v>2</v>
      </c>
      <c r="G31" s="26">
        <f t="shared" si="0"/>
        <v>1</v>
      </c>
      <c r="H31" s="26">
        <f t="shared" si="1"/>
        <v>3</v>
      </c>
      <c r="I31" s="29"/>
      <c r="J31" s="37"/>
    </row>
    <row r="32" spans="2:10" ht="20.100000000000001" customHeight="1" x14ac:dyDescent="0.25">
      <c r="B32" s="52"/>
      <c r="C32" s="11">
        <v>28</v>
      </c>
      <c r="D32" s="2" t="s">
        <v>27</v>
      </c>
      <c r="E32" s="11" t="s">
        <v>3</v>
      </c>
      <c r="F32" s="22">
        <v>0</v>
      </c>
      <c r="G32" s="26">
        <f t="shared" si="0"/>
        <v>0</v>
      </c>
      <c r="H32" s="26">
        <f t="shared" si="1"/>
        <v>0</v>
      </c>
      <c r="I32" s="29"/>
      <c r="J32" s="37"/>
    </row>
    <row r="33" spans="2:10" ht="20.100000000000001" customHeight="1" x14ac:dyDescent="0.25">
      <c r="B33" s="52"/>
      <c r="C33" s="11">
        <v>29</v>
      </c>
      <c r="D33" s="2" t="s">
        <v>28</v>
      </c>
      <c r="E33" s="11" t="s">
        <v>3</v>
      </c>
      <c r="F33" s="22">
        <v>0</v>
      </c>
      <c r="G33" s="26">
        <f t="shared" si="0"/>
        <v>0</v>
      </c>
      <c r="H33" s="26">
        <f t="shared" si="1"/>
        <v>0</v>
      </c>
      <c r="I33" s="29"/>
      <c r="J33" s="37"/>
    </row>
    <row r="34" spans="2:10" ht="19.5" customHeight="1" x14ac:dyDescent="0.25">
      <c r="B34" s="52"/>
      <c r="C34" s="11">
        <v>30</v>
      </c>
      <c r="D34" s="2" t="s">
        <v>70</v>
      </c>
      <c r="E34" s="11" t="s">
        <v>29</v>
      </c>
      <c r="F34" s="22">
        <v>620</v>
      </c>
      <c r="G34" s="26">
        <f t="shared" si="0"/>
        <v>31</v>
      </c>
      <c r="H34" s="26">
        <f t="shared" si="1"/>
        <v>651</v>
      </c>
      <c r="I34" s="29"/>
      <c r="J34" s="37"/>
    </row>
    <row r="35" spans="2:10" ht="20.100000000000001" customHeight="1" x14ac:dyDescent="0.25">
      <c r="B35" s="52"/>
      <c r="C35" s="11">
        <v>31</v>
      </c>
      <c r="D35" s="2" t="s">
        <v>71</v>
      </c>
      <c r="E35" s="11" t="s">
        <v>29</v>
      </c>
      <c r="F35" s="22">
        <v>180</v>
      </c>
      <c r="G35" s="26">
        <f t="shared" si="0"/>
        <v>9</v>
      </c>
      <c r="H35" s="26">
        <f t="shared" si="1"/>
        <v>189</v>
      </c>
      <c r="I35" s="29"/>
      <c r="J35" s="37"/>
    </row>
    <row r="36" spans="2:10" ht="31.5" x14ac:dyDescent="0.25">
      <c r="B36" s="52"/>
      <c r="C36" s="11">
        <v>32</v>
      </c>
      <c r="D36" s="16" t="s">
        <v>72</v>
      </c>
      <c r="E36" s="11" t="s">
        <v>29</v>
      </c>
      <c r="F36" s="24">
        <v>60</v>
      </c>
      <c r="G36" s="26">
        <f t="shared" si="0"/>
        <v>3</v>
      </c>
      <c r="H36" s="26">
        <f t="shared" si="1"/>
        <v>63</v>
      </c>
      <c r="I36" s="29"/>
      <c r="J36" s="37"/>
    </row>
    <row r="37" spans="2:10" ht="31.5" x14ac:dyDescent="0.25">
      <c r="B37" s="52"/>
      <c r="C37" s="11">
        <v>33</v>
      </c>
      <c r="D37" s="16" t="s">
        <v>73</v>
      </c>
      <c r="E37" s="11" t="s">
        <v>29</v>
      </c>
      <c r="F37" s="24">
        <v>0</v>
      </c>
      <c r="G37" s="26">
        <f t="shared" si="0"/>
        <v>0</v>
      </c>
      <c r="H37" s="26">
        <f t="shared" si="1"/>
        <v>0</v>
      </c>
      <c r="I37" s="29"/>
      <c r="J37" s="37"/>
    </row>
    <row r="38" spans="2:10" ht="31.5" x14ac:dyDescent="0.25">
      <c r="B38" s="52"/>
      <c r="C38" s="11">
        <v>34</v>
      </c>
      <c r="D38" s="16" t="s">
        <v>74</v>
      </c>
      <c r="E38" s="11" t="s">
        <v>29</v>
      </c>
      <c r="F38" s="24">
        <v>0</v>
      </c>
      <c r="G38" s="26">
        <f t="shared" si="0"/>
        <v>0</v>
      </c>
      <c r="H38" s="26">
        <f t="shared" si="1"/>
        <v>0</v>
      </c>
      <c r="I38" s="29"/>
      <c r="J38" s="37"/>
    </row>
    <row r="39" spans="2:10" ht="32.25" customHeight="1" x14ac:dyDescent="0.25">
      <c r="B39" s="52"/>
      <c r="C39" s="11">
        <v>35</v>
      </c>
      <c r="D39" s="16" t="s">
        <v>75</v>
      </c>
      <c r="E39" s="11" t="s">
        <v>29</v>
      </c>
      <c r="F39" s="24">
        <v>0</v>
      </c>
      <c r="G39" s="26">
        <f t="shared" si="0"/>
        <v>0</v>
      </c>
      <c r="H39" s="26">
        <f t="shared" si="1"/>
        <v>0</v>
      </c>
      <c r="I39" s="29"/>
      <c r="J39" s="37"/>
    </row>
    <row r="40" spans="2:10" x14ac:dyDescent="0.25">
      <c r="B40" s="52"/>
      <c r="C40" s="11">
        <v>36</v>
      </c>
      <c r="D40" s="4" t="s">
        <v>36</v>
      </c>
      <c r="E40" s="6" t="s">
        <v>3</v>
      </c>
      <c r="F40" s="6">
        <v>16</v>
      </c>
      <c r="G40" s="26">
        <f t="shared" si="0"/>
        <v>1</v>
      </c>
      <c r="H40" s="26">
        <f t="shared" si="1"/>
        <v>17</v>
      </c>
      <c r="I40" s="29"/>
      <c r="J40" s="37"/>
    </row>
    <row r="41" spans="2:10" x14ac:dyDescent="0.25">
      <c r="B41" s="52"/>
      <c r="C41" s="11">
        <v>37</v>
      </c>
      <c r="D41" s="4" t="s">
        <v>76</v>
      </c>
      <c r="E41" s="11" t="s">
        <v>29</v>
      </c>
      <c r="F41" s="6">
        <v>50</v>
      </c>
      <c r="G41" s="26">
        <f t="shared" si="0"/>
        <v>3</v>
      </c>
      <c r="H41" s="26">
        <f t="shared" si="1"/>
        <v>53</v>
      </c>
      <c r="I41" s="29"/>
      <c r="J41" s="37"/>
    </row>
    <row r="42" spans="2:10" x14ac:dyDescent="0.25">
      <c r="B42" s="52"/>
      <c r="C42" s="11">
        <v>38</v>
      </c>
      <c r="D42" s="2" t="s">
        <v>77</v>
      </c>
      <c r="E42" s="11" t="s">
        <v>29</v>
      </c>
      <c r="F42" s="22">
        <v>50</v>
      </c>
      <c r="G42" s="26">
        <f t="shared" si="0"/>
        <v>3</v>
      </c>
      <c r="H42" s="26">
        <f t="shared" si="1"/>
        <v>53</v>
      </c>
      <c r="I42" s="29"/>
      <c r="J42" s="37"/>
    </row>
    <row r="43" spans="2:10" x14ac:dyDescent="0.25">
      <c r="B43" s="52"/>
      <c r="C43" s="11">
        <v>39</v>
      </c>
      <c r="D43" s="4" t="s">
        <v>37</v>
      </c>
      <c r="E43" s="11" t="s">
        <v>29</v>
      </c>
      <c r="F43" s="6">
        <v>60</v>
      </c>
      <c r="G43" s="26">
        <f t="shared" si="0"/>
        <v>3</v>
      </c>
      <c r="H43" s="26">
        <f t="shared" si="1"/>
        <v>63</v>
      </c>
      <c r="I43" s="29"/>
      <c r="J43" s="37"/>
    </row>
    <row r="44" spans="2:10" x14ac:dyDescent="0.25">
      <c r="B44" s="52"/>
      <c r="C44" s="12"/>
      <c r="D44" s="80" t="s">
        <v>173</v>
      </c>
      <c r="E44" s="12"/>
      <c r="F44" s="72"/>
      <c r="G44" s="83"/>
      <c r="H44" s="83"/>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47"/>
  <sheetViews>
    <sheetView topLeftCell="A4" workbookViewId="0">
      <selection activeCell="E23" sqref="E23"/>
    </sheetView>
  </sheetViews>
  <sheetFormatPr defaultColWidth="8.7109375" defaultRowHeight="15.75" x14ac:dyDescent="0.25"/>
  <cols>
    <col min="1" max="3" width="2.42578125" style="1" customWidth="1"/>
    <col min="4" max="4" width="6" style="1" customWidth="1"/>
    <col min="5" max="5" width="50.42578125" style="1" customWidth="1"/>
    <col min="6" max="6" width="8.42578125" style="1" customWidth="1"/>
    <col min="7" max="7" width="8.7109375" style="1" bestFit="1" customWidth="1"/>
    <col min="8" max="8" width="12.140625" style="1" customWidth="1"/>
    <col min="9" max="9" width="8.7109375" style="1" customWidth="1"/>
    <col min="10" max="10" width="11.140625" style="1" bestFit="1" customWidth="1"/>
    <col min="11" max="11" width="9.7109375" style="1" bestFit="1" customWidth="1"/>
    <col min="12" max="16384" width="8.7109375" style="1"/>
  </cols>
  <sheetData>
    <row r="1" spans="3:11" ht="16.149999999999999" thickBot="1" x14ac:dyDescent="0.55000000000000004"/>
    <row r="2" spans="3:11" x14ac:dyDescent="0.5">
      <c r="C2" s="43"/>
      <c r="D2" s="44"/>
      <c r="E2" s="44"/>
      <c r="F2" s="44"/>
      <c r="G2" s="44"/>
      <c r="H2" s="44"/>
      <c r="I2" s="44"/>
      <c r="J2" s="44"/>
      <c r="K2" s="45"/>
    </row>
    <row r="3" spans="3:11" ht="39" customHeight="1" x14ac:dyDescent="0.7">
      <c r="C3" s="52"/>
      <c r="D3" s="113" t="s">
        <v>177</v>
      </c>
      <c r="E3" s="182" t="s">
        <v>127</v>
      </c>
      <c r="F3" s="182"/>
      <c r="G3" s="182"/>
      <c r="H3" s="182"/>
      <c r="I3" s="182"/>
      <c r="J3" s="182"/>
      <c r="K3" s="183"/>
    </row>
    <row r="4" spans="3:11" ht="26.25" x14ac:dyDescent="0.5">
      <c r="C4" s="52"/>
      <c r="D4" s="33" t="s">
        <v>34</v>
      </c>
      <c r="E4" s="34" t="s">
        <v>0</v>
      </c>
      <c r="F4" s="32" t="s">
        <v>1</v>
      </c>
      <c r="G4" s="32" t="s">
        <v>80</v>
      </c>
      <c r="H4" s="63" t="s">
        <v>81</v>
      </c>
      <c r="I4" s="32" t="s">
        <v>82</v>
      </c>
      <c r="J4" s="89" t="s">
        <v>78</v>
      </c>
      <c r="K4" s="38" t="s">
        <v>79</v>
      </c>
    </row>
    <row r="5" spans="3:11" ht="22.5" customHeight="1" x14ac:dyDescent="0.5">
      <c r="C5" s="52"/>
      <c r="D5" s="11">
        <v>1</v>
      </c>
      <c r="E5" s="35" t="s">
        <v>35</v>
      </c>
      <c r="F5" s="11" t="s">
        <v>3</v>
      </c>
      <c r="G5" s="54">
        <v>39</v>
      </c>
      <c r="H5" s="61">
        <f>ROUNDUP(G5*5%,0)</f>
        <v>2</v>
      </c>
      <c r="I5" s="61">
        <f>G5+H5</f>
        <v>41</v>
      </c>
      <c r="J5" s="87"/>
      <c r="K5" s="37"/>
    </row>
    <row r="6" spans="3:11" ht="20.100000000000001" customHeight="1" x14ac:dyDescent="0.5">
      <c r="C6" s="52"/>
      <c r="D6" s="11">
        <v>2</v>
      </c>
      <c r="E6" s="2" t="s">
        <v>2</v>
      </c>
      <c r="F6" s="11" t="s">
        <v>3</v>
      </c>
      <c r="G6" s="11">
        <v>118</v>
      </c>
      <c r="H6" s="61">
        <f t="shared" ref="H6:H43" si="0">ROUNDUP(G6*5%,0)</f>
        <v>6</v>
      </c>
      <c r="I6" s="61">
        <f t="shared" ref="I6:I43" si="1">G6+H6</f>
        <v>124</v>
      </c>
      <c r="J6" s="87"/>
      <c r="K6" s="37"/>
    </row>
    <row r="7" spans="3:11" ht="20.100000000000001" customHeight="1" x14ac:dyDescent="0.5">
      <c r="C7" s="52"/>
      <c r="D7" s="11">
        <v>3</v>
      </c>
      <c r="E7" s="3" t="s">
        <v>4</v>
      </c>
      <c r="F7" s="11" t="s">
        <v>3</v>
      </c>
      <c r="G7" s="11">
        <v>91</v>
      </c>
      <c r="H7" s="61">
        <f t="shared" si="0"/>
        <v>5</v>
      </c>
      <c r="I7" s="61">
        <f t="shared" si="1"/>
        <v>96</v>
      </c>
      <c r="J7" s="87"/>
      <c r="K7" s="37"/>
    </row>
    <row r="8" spans="3:11" ht="20.100000000000001" customHeight="1" x14ac:dyDescent="0.5">
      <c r="C8" s="52"/>
      <c r="D8" s="11">
        <v>4</v>
      </c>
      <c r="E8" s="3" t="s">
        <v>5</v>
      </c>
      <c r="F8" s="11" t="s">
        <v>3</v>
      </c>
      <c r="G8" s="11">
        <v>27</v>
      </c>
      <c r="H8" s="61">
        <f t="shared" si="0"/>
        <v>2</v>
      </c>
      <c r="I8" s="61">
        <f t="shared" si="1"/>
        <v>29</v>
      </c>
      <c r="J8" s="87"/>
      <c r="K8" s="37"/>
    </row>
    <row r="9" spans="3:11" ht="20.100000000000001" customHeight="1" x14ac:dyDescent="0.5">
      <c r="C9" s="52"/>
      <c r="D9" s="11">
        <v>5</v>
      </c>
      <c r="E9" s="3" t="s">
        <v>6</v>
      </c>
      <c r="F9" s="11" t="s">
        <v>3</v>
      </c>
      <c r="G9" s="11">
        <v>29</v>
      </c>
      <c r="H9" s="61">
        <f t="shared" si="0"/>
        <v>2</v>
      </c>
      <c r="I9" s="61">
        <f t="shared" si="1"/>
        <v>31</v>
      </c>
      <c r="J9" s="87"/>
      <c r="K9" s="37"/>
    </row>
    <row r="10" spans="3:11" ht="20.100000000000001" customHeight="1" x14ac:dyDescent="0.5">
      <c r="C10" s="52"/>
      <c r="D10" s="11">
        <v>6</v>
      </c>
      <c r="E10" s="3" t="s">
        <v>7</v>
      </c>
      <c r="F10" s="11" t="s">
        <v>3</v>
      </c>
      <c r="G10" s="6">
        <v>8</v>
      </c>
      <c r="H10" s="61">
        <f t="shared" si="0"/>
        <v>1</v>
      </c>
      <c r="I10" s="61">
        <f t="shared" si="1"/>
        <v>9</v>
      </c>
      <c r="J10" s="87"/>
      <c r="K10" s="37"/>
    </row>
    <row r="11" spans="3:11" ht="20.100000000000001" customHeight="1" x14ac:dyDescent="0.5">
      <c r="C11" s="52"/>
      <c r="D11" s="11">
        <v>7</v>
      </c>
      <c r="E11" s="3" t="s">
        <v>8</v>
      </c>
      <c r="F11" s="11" t="s">
        <v>3</v>
      </c>
      <c r="G11" s="6">
        <v>1</v>
      </c>
      <c r="H11" s="61">
        <f t="shared" si="0"/>
        <v>1</v>
      </c>
      <c r="I11" s="61">
        <f t="shared" si="1"/>
        <v>2</v>
      </c>
      <c r="J11" s="87"/>
      <c r="K11" s="37"/>
    </row>
    <row r="12" spans="3:11" ht="20.100000000000001" customHeight="1" x14ac:dyDescent="0.5">
      <c r="C12" s="52"/>
      <c r="D12" s="11">
        <v>8</v>
      </c>
      <c r="E12" s="4" t="s">
        <v>9</v>
      </c>
      <c r="F12" s="11" t="s">
        <v>3</v>
      </c>
      <c r="G12" s="6">
        <v>20</v>
      </c>
      <c r="H12" s="61">
        <f t="shared" si="0"/>
        <v>1</v>
      </c>
      <c r="I12" s="61">
        <f t="shared" si="1"/>
        <v>21</v>
      </c>
      <c r="J12" s="87"/>
      <c r="K12" s="37"/>
    </row>
    <row r="13" spans="3:11" ht="20.100000000000001" customHeight="1" x14ac:dyDescent="0.5">
      <c r="C13" s="52"/>
      <c r="D13" s="11">
        <v>9</v>
      </c>
      <c r="E13" s="4" t="s">
        <v>10</v>
      </c>
      <c r="F13" s="11" t="s">
        <v>3</v>
      </c>
      <c r="G13" s="6">
        <v>25</v>
      </c>
      <c r="H13" s="61">
        <f t="shared" si="0"/>
        <v>2</v>
      </c>
      <c r="I13" s="61">
        <f t="shared" si="1"/>
        <v>27</v>
      </c>
      <c r="J13" s="87"/>
      <c r="K13" s="37"/>
    </row>
    <row r="14" spans="3:11" ht="20.100000000000001" customHeight="1" x14ac:dyDescent="0.5">
      <c r="C14" s="52"/>
      <c r="D14" s="11">
        <v>10</v>
      </c>
      <c r="E14" s="2" t="s">
        <v>11</v>
      </c>
      <c r="F14" s="11" t="s">
        <v>3</v>
      </c>
      <c r="G14" s="11">
        <v>3</v>
      </c>
      <c r="H14" s="61">
        <f t="shared" si="0"/>
        <v>1</v>
      </c>
      <c r="I14" s="61">
        <f t="shared" si="1"/>
        <v>4</v>
      </c>
      <c r="J14" s="87"/>
      <c r="K14" s="37"/>
    </row>
    <row r="15" spans="3:11" ht="20.100000000000001" customHeight="1" x14ac:dyDescent="0.5">
      <c r="C15" s="52"/>
      <c r="D15" s="11">
        <v>11</v>
      </c>
      <c r="E15" s="2" t="s">
        <v>12</v>
      </c>
      <c r="F15" s="11" t="s">
        <v>3</v>
      </c>
      <c r="G15" s="11">
        <v>201</v>
      </c>
      <c r="H15" s="61">
        <f t="shared" si="0"/>
        <v>11</v>
      </c>
      <c r="I15" s="61">
        <f t="shared" si="1"/>
        <v>212</v>
      </c>
      <c r="J15" s="87"/>
      <c r="K15" s="37"/>
    </row>
    <row r="16" spans="3:11" ht="20.100000000000001" customHeight="1" x14ac:dyDescent="0.5">
      <c r="C16" s="52"/>
      <c r="D16" s="11">
        <v>12</v>
      </c>
      <c r="E16" s="2" t="s">
        <v>13</v>
      </c>
      <c r="F16" s="11" t="s">
        <v>3</v>
      </c>
      <c r="G16" s="11">
        <v>58</v>
      </c>
      <c r="H16" s="61">
        <f t="shared" si="0"/>
        <v>3</v>
      </c>
      <c r="I16" s="61">
        <f t="shared" si="1"/>
        <v>61</v>
      </c>
      <c r="J16" s="87"/>
      <c r="K16" s="37"/>
    </row>
    <row r="17" spans="3:11" ht="20.100000000000001" customHeight="1" x14ac:dyDescent="0.25">
      <c r="C17" s="52"/>
      <c r="D17" s="11">
        <v>13</v>
      </c>
      <c r="E17" s="2" t="s">
        <v>14</v>
      </c>
      <c r="F17" s="11" t="s">
        <v>3</v>
      </c>
      <c r="G17" s="11">
        <v>25</v>
      </c>
      <c r="H17" s="61">
        <f t="shared" si="0"/>
        <v>2</v>
      </c>
      <c r="I17" s="61">
        <f t="shared" si="1"/>
        <v>27</v>
      </c>
      <c r="J17" s="87"/>
      <c r="K17" s="37"/>
    </row>
    <row r="18" spans="3:11" ht="20.100000000000001" customHeight="1" x14ac:dyDescent="0.25">
      <c r="C18" s="52"/>
      <c r="D18" s="11">
        <v>14</v>
      </c>
      <c r="E18" s="2" t="s">
        <v>15</v>
      </c>
      <c r="F18" s="11" t="s">
        <v>3</v>
      </c>
      <c r="G18" s="11">
        <v>0</v>
      </c>
      <c r="H18" s="61">
        <f>ROUNDUP(G18*5%,0)</f>
        <v>0</v>
      </c>
      <c r="I18" s="61">
        <f t="shared" si="1"/>
        <v>0</v>
      </c>
      <c r="J18" s="87"/>
      <c r="K18" s="37"/>
    </row>
    <row r="19" spans="3:11" ht="20.100000000000001" customHeight="1" x14ac:dyDescent="0.25">
      <c r="C19" s="52"/>
      <c r="D19" s="11">
        <v>15</v>
      </c>
      <c r="E19" s="2" t="s">
        <v>16</v>
      </c>
      <c r="F19" s="11" t="s">
        <v>3</v>
      </c>
      <c r="G19" s="11">
        <v>0</v>
      </c>
      <c r="H19" s="61">
        <f t="shared" si="0"/>
        <v>0</v>
      </c>
      <c r="I19" s="61">
        <f t="shared" si="1"/>
        <v>0</v>
      </c>
      <c r="J19" s="87"/>
      <c r="K19" s="37"/>
    </row>
    <row r="20" spans="3:11" ht="31.5" x14ac:dyDescent="0.25">
      <c r="C20" s="52"/>
      <c r="D20" s="11">
        <v>16</v>
      </c>
      <c r="E20" s="7" t="s">
        <v>31</v>
      </c>
      <c r="F20" s="14" t="s">
        <v>30</v>
      </c>
      <c r="G20" s="36">
        <v>33.426666666666669</v>
      </c>
      <c r="H20" s="61">
        <f t="shared" si="0"/>
        <v>2</v>
      </c>
      <c r="I20" s="61">
        <f t="shared" si="1"/>
        <v>35.426666666666669</v>
      </c>
      <c r="J20" s="87"/>
      <c r="K20" s="37"/>
    </row>
    <row r="21" spans="3:11" ht="31.5" x14ac:dyDescent="0.25">
      <c r="C21" s="52"/>
      <c r="D21" s="11">
        <v>17</v>
      </c>
      <c r="E21" s="5" t="s">
        <v>32</v>
      </c>
      <c r="F21" s="14" t="s">
        <v>33</v>
      </c>
      <c r="G21" s="11">
        <v>4</v>
      </c>
      <c r="H21" s="61">
        <f t="shared" si="0"/>
        <v>1</v>
      </c>
      <c r="I21" s="61">
        <f t="shared" si="1"/>
        <v>5</v>
      </c>
      <c r="J21" s="87"/>
      <c r="K21" s="37"/>
    </row>
    <row r="22" spans="3:11" ht="20.100000000000001" customHeight="1" x14ac:dyDescent="0.25">
      <c r="C22" s="52"/>
      <c r="D22" s="11">
        <v>18</v>
      </c>
      <c r="E22" s="2" t="s">
        <v>17</v>
      </c>
      <c r="F22" s="11" t="s">
        <v>3</v>
      </c>
      <c r="G22" s="11">
        <v>1</v>
      </c>
      <c r="H22" s="61">
        <f t="shared" si="0"/>
        <v>1</v>
      </c>
      <c r="I22" s="61">
        <f t="shared" si="1"/>
        <v>2</v>
      </c>
      <c r="J22" s="87"/>
      <c r="K22" s="37"/>
    </row>
    <row r="23" spans="3:11" ht="20.100000000000001" customHeight="1" x14ac:dyDescent="0.25">
      <c r="C23" s="52"/>
      <c r="D23" s="11">
        <v>19</v>
      </c>
      <c r="E23" s="2" t="s">
        <v>18</v>
      </c>
      <c r="F23" s="11" t="s">
        <v>3</v>
      </c>
      <c r="G23" s="11">
        <v>1</v>
      </c>
      <c r="H23" s="61">
        <f t="shared" si="0"/>
        <v>1</v>
      </c>
      <c r="I23" s="61">
        <f t="shared" si="1"/>
        <v>2</v>
      </c>
      <c r="J23" s="87"/>
      <c r="K23" s="37"/>
    </row>
    <row r="24" spans="3:11" ht="20.100000000000001" customHeight="1" x14ac:dyDescent="0.25">
      <c r="C24" s="52"/>
      <c r="D24" s="11">
        <v>20</v>
      </c>
      <c r="E24" s="2" t="s">
        <v>19</v>
      </c>
      <c r="F24" s="11" t="s">
        <v>3</v>
      </c>
      <c r="G24" s="11">
        <v>2</v>
      </c>
      <c r="H24" s="61">
        <f t="shared" si="0"/>
        <v>1</v>
      </c>
      <c r="I24" s="61">
        <f t="shared" si="1"/>
        <v>3</v>
      </c>
      <c r="J24" s="87"/>
      <c r="K24" s="37"/>
    </row>
    <row r="25" spans="3:11" ht="20.100000000000001" customHeight="1" x14ac:dyDescent="0.25">
      <c r="C25" s="52"/>
      <c r="D25" s="11">
        <v>21</v>
      </c>
      <c r="E25" s="2" t="s">
        <v>20</v>
      </c>
      <c r="F25" s="11" t="s">
        <v>3</v>
      </c>
      <c r="G25" s="11">
        <v>1</v>
      </c>
      <c r="H25" s="61">
        <f t="shared" si="0"/>
        <v>1</v>
      </c>
      <c r="I25" s="61">
        <f t="shared" si="1"/>
        <v>2</v>
      </c>
      <c r="J25" s="87"/>
      <c r="K25" s="37"/>
    </row>
    <row r="26" spans="3:11" ht="20.100000000000001" customHeight="1" x14ac:dyDescent="0.25">
      <c r="C26" s="52"/>
      <c r="D26" s="11">
        <v>22</v>
      </c>
      <c r="E26" s="2" t="s">
        <v>21</v>
      </c>
      <c r="F26" s="11" t="s">
        <v>3</v>
      </c>
      <c r="G26" s="11">
        <v>1</v>
      </c>
      <c r="H26" s="61">
        <f t="shared" si="0"/>
        <v>1</v>
      </c>
      <c r="I26" s="61">
        <f t="shared" si="1"/>
        <v>2</v>
      </c>
      <c r="J26" s="87"/>
      <c r="K26" s="37"/>
    </row>
    <row r="27" spans="3:11" ht="20.100000000000001" customHeight="1" x14ac:dyDescent="0.25">
      <c r="C27" s="52"/>
      <c r="D27" s="11">
        <v>23</v>
      </c>
      <c r="E27" s="2" t="s">
        <v>22</v>
      </c>
      <c r="F27" s="11" t="s">
        <v>3</v>
      </c>
      <c r="G27" s="11">
        <v>2</v>
      </c>
      <c r="H27" s="61">
        <f t="shared" si="0"/>
        <v>1</v>
      </c>
      <c r="I27" s="61">
        <f t="shared" si="1"/>
        <v>3</v>
      </c>
      <c r="J27" s="87"/>
      <c r="K27" s="37"/>
    </row>
    <row r="28" spans="3:11" ht="20.100000000000001" customHeight="1" x14ac:dyDescent="0.25">
      <c r="C28" s="52"/>
      <c r="D28" s="11">
        <v>24</v>
      </c>
      <c r="E28" s="2" t="s">
        <v>23</v>
      </c>
      <c r="F28" s="11" t="s">
        <v>3</v>
      </c>
      <c r="G28" s="11">
        <v>2</v>
      </c>
      <c r="H28" s="61">
        <f t="shared" si="0"/>
        <v>1</v>
      </c>
      <c r="I28" s="61">
        <f t="shared" si="1"/>
        <v>3</v>
      </c>
      <c r="J28" s="87"/>
      <c r="K28" s="37"/>
    </row>
    <row r="29" spans="3:11" ht="20.100000000000001" customHeight="1" x14ac:dyDescent="0.25">
      <c r="C29" s="52"/>
      <c r="D29" s="11">
        <v>25</v>
      </c>
      <c r="E29" s="2" t="s">
        <v>24</v>
      </c>
      <c r="F29" s="11" t="s">
        <v>3</v>
      </c>
      <c r="G29" s="11">
        <v>2</v>
      </c>
      <c r="H29" s="61">
        <f t="shared" si="0"/>
        <v>1</v>
      </c>
      <c r="I29" s="61">
        <f t="shared" si="1"/>
        <v>3</v>
      </c>
      <c r="J29" s="87"/>
      <c r="K29" s="37"/>
    </row>
    <row r="30" spans="3:11" ht="20.100000000000001" customHeight="1" x14ac:dyDescent="0.25">
      <c r="C30" s="52"/>
      <c r="D30" s="11">
        <v>26</v>
      </c>
      <c r="E30" s="2" t="s">
        <v>25</v>
      </c>
      <c r="F30" s="11" t="s">
        <v>3</v>
      </c>
      <c r="G30" s="11">
        <v>4</v>
      </c>
      <c r="H30" s="61">
        <f t="shared" si="0"/>
        <v>1</v>
      </c>
      <c r="I30" s="61">
        <f t="shared" si="1"/>
        <v>5</v>
      </c>
      <c r="J30" s="87"/>
      <c r="K30" s="37"/>
    </row>
    <row r="31" spans="3:11" ht="20.100000000000001" customHeight="1" x14ac:dyDescent="0.25">
      <c r="C31" s="52"/>
      <c r="D31" s="11">
        <v>27</v>
      </c>
      <c r="E31" s="2" t="s">
        <v>26</v>
      </c>
      <c r="F31" s="11" t="s">
        <v>3</v>
      </c>
      <c r="G31" s="11">
        <v>2</v>
      </c>
      <c r="H31" s="61">
        <f t="shared" si="0"/>
        <v>1</v>
      </c>
      <c r="I31" s="61">
        <f t="shared" si="1"/>
        <v>3</v>
      </c>
      <c r="J31" s="87"/>
      <c r="K31" s="37"/>
    </row>
    <row r="32" spans="3:11" ht="20.100000000000001" customHeight="1" x14ac:dyDescent="0.25">
      <c r="C32" s="52"/>
      <c r="D32" s="11">
        <v>28</v>
      </c>
      <c r="E32" s="2" t="s">
        <v>27</v>
      </c>
      <c r="F32" s="11" t="s">
        <v>3</v>
      </c>
      <c r="G32" s="11">
        <v>2</v>
      </c>
      <c r="H32" s="61">
        <f t="shared" si="0"/>
        <v>1</v>
      </c>
      <c r="I32" s="61">
        <f t="shared" si="1"/>
        <v>3</v>
      </c>
      <c r="J32" s="87"/>
      <c r="K32" s="37"/>
    </row>
    <row r="33" spans="3:11" ht="20.100000000000001" customHeight="1" x14ac:dyDescent="0.25">
      <c r="C33" s="52"/>
      <c r="D33" s="11">
        <v>29</v>
      </c>
      <c r="E33" s="2" t="s">
        <v>28</v>
      </c>
      <c r="F33" s="11" t="s">
        <v>3</v>
      </c>
      <c r="G33" s="11">
        <v>4</v>
      </c>
      <c r="H33" s="61">
        <f t="shared" si="0"/>
        <v>1</v>
      </c>
      <c r="I33" s="61">
        <f t="shared" si="1"/>
        <v>5</v>
      </c>
      <c r="J33" s="87"/>
      <c r="K33" s="37"/>
    </row>
    <row r="34" spans="3:11" ht="19.5" customHeight="1" x14ac:dyDescent="0.25">
      <c r="C34" s="52"/>
      <c r="D34" s="11">
        <v>30</v>
      </c>
      <c r="E34" s="2" t="s">
        <v>70</v>
      </c>
      <c r="F34" s="11" t="s">
        <v>29</v>
      </c>
      <c r="G34" s="11">
        <v>1569</v>
      </c>
      <c r="H34" s="61">
        <f t="shared" si="0"/>
        <v>79</v>
      </c>
      <c r="I34" s="61">
        <f t="shared" si="1"/>
        <v>1648</v>
      </c>
      <c r="J34" s="87"/>
      <c r="K34" s="37"/>
    </row>
    <row r="35" spans="3:11" ht="20.100000000000001" customHeight="1" x14ac:dyDescent="0.25">
      <c r="C35" s="52"/>
      <c r="D35" s="11">
        <v>31</v>
      </c>
      <c r="E35" s="2" t="s">
        <v>71</v>
      </c>
      <c r="F35" s="11" t="s">
        <v>29</v>
      </c>
      <c r="G35" s="11">
        <v>938</v>
      </c>
      <c r="H35" s="61">
        <f t="shared" si="0"/>
        <v>47</v>
      </c>
      <c r="I35" s="61">
        <f t="shared" si="1"/>
        <v>985</v>
      </c>
      <c r="J35" s="87"/>
      <c r="K35" s="37"/>
    </row>
    <row r="36" spans="3:11" x14ac:dyDescent="0.25">
      <c r="C36" s="52"/>
      <c r="D36" s="11">
        <v>32</v>
      </c>
      <c r="E36" s="16" t="s">
        <v>72</v>
      </c>
      <c r="F36" s="11" t="s">
        <v>29</v>
      </c>
      <c r="G36" s="6">
        <v>160</v>
      </c>
      <c r="H36" s="61">
        <f t="shared" si="0"/>
        <v>8</v>
      </c>
      <c r="I36" s="61">
        <f t="shared" si="1"/>
        <v>168</v>
      </c>
      <c r="J36" s="87"/>
      <c r="K36" s="37"/>
    </row>
    <row r="37" spans="3:11" x14ac:dyDescent="0.25">
      <c r="C37" s="52"/>
      <c r="D37" s="11">
        <v>33</v>
      </c>
      <c r="E37" s="16" t="s">
        <v>73</v>
      </c>
      <c r="F37" s="11" t="s">
        <v>29</v>
      </c>
      <c r="G37" s="6">
        <v>40</v>
      </c>
      <c r="H37" s="61">
        <f t="shared" si="0"/>
        <v>2</v>
      </c>
      <c r="I37" s="61">
        <f t="shared" si="1"/>
        <v>42</v>
      </c>
      <c r="J37" s="87"/>
      <c r="K37" s="37"/>
    </row>
    <row r="38" spans="3:11" x14ac:dyDescent="0.25">
      <c r="C38" s="52"/>
      <c r="D38" s="11">
        <v>34</v>
      </c>
      <c r="E38" s="16" t="s">
        <v>74</v>
      </c>
      <c r="F38" s="11" t="s">
        <v>29</v>
      </c>
      <c r="G38" s="6">
        <v>60</v>
      </c>
      <c r="H38" s="61">
        <f t="shared" si="0"/>
        <v>3</v>
      </c>
      <c r="I38" s="61">
        <f t="shared" si="1"/>
        <v>63</v>
      </c>
      <c r="J38" s="87"/>
      <c r="K38" s="37"/>
    </row>
    <row r="39" spans="3:11" x14ac:dyDescent="0.25">
      <c r="C39" s="52"/>
      <c r="D39" s="11">
        <v>35</v>
      </c>
      <c r="E39" s="16" t="s">
        <v>75</v>
      </c>
      <c r="F39" s="11" t="s">
        <v>29</v>
      </c>
      <c r="G39" s="6">
        <v>0</v>
      </c>
      <c r="H39" s="61">
        <f t="shared" si="0"/>
        <v>0</v>
      </c>
      <c r="I39" s="61">
        <f t="shared" si="1"/>
        <v>0</v>
      </c>
      <c r="J39" s="87"/>
      <c r="K39" s="37"/>
    </row>
    <row r="40" spans="3:11" x14ac:dyDescent="0.25">
      <c r="C40" s="52"/>
      <c r="D40" s="11">
        <v>36</v>
      </c>
      <c r="E40" s="4" t="s">
        <v>36</v>
      </c>
      <c r="F40" s="6" t="s">
        <v>3</v>
      </c>
      <c r="G40" s="6">
        <v>64</v>
      </c>
      <c r="H40" s="61">
        <f t="shared" si="0"/>
        <v>4</v>
      </c>
      <c r="I40" s="61">
        <f t="shared" si="1"/>
        <v>68</v>
      </c>
      <c r="J40" s="87"/>
      <c r="K40" s="37"/>
    </row>
    <row r="41" spans="3:11" x14ac:dyDescent="0.25">
      <c r="C41" s="52"/>
      <c r="D41" s="11">
        <v>37</v>
      </c>
      <c r="E41" s="4" t="s">
        <v>76</v>
      </c>
      <c r="F41" s="11" t="s">
        <v>29</v>
      </c>
      <c r="G41" s="6">
        <v>220</v>
      </c>
      <c r="H41" s="61">
        <f t="shared" si="0"/>
        <v>11</v>
      </c>
      <c r="I41" s="61">
        <f t="shared" si="1"/>
        <v>231</v>
      </c>
      <c r="J41" s="87"/>
      <c r="K41" s="37"/>
    </row>
    <row r="42" spans="3:11" x14ac:dyDescent="0.25">
      <c r="C42" s="52"/>
      <c r="D42" s="11">
        <v>38</v>
      </c>
      <c r="E42" s="2" t="s">
        <v>77</v>
      </c>
      <c r="F42" s="11" t="s">
        <v>29</v>
      </c>
      <c r="G42" s="6">
        <v>210</v>
      </c>
      <c r="H42" s="61">
        <f t="shared" si="0"/>
        <v>11</v>
      </c>
      <c r="I42" s="61">
        <f t="shared" si="1"/>
        <v>221</v>
      </c>
      <c r="J42" s="87"/>
      <c r="K42" s="37"/>
    </row>
    <row r="43" spans="3:11" x14ac:dyDescent="0.25">
      <c r="C43" s="52"/>
      <c r="D43" s="11">
        <v>39</v>
      </c>
      <c r="E43" s="4" t="s">
        <v>37</v>
      </c>
      <c r="F43" s="11" t="s">
        <v>29</v>
      </c>
      <c r="G43" s="6">
        <v>260</v>
      </c>
      <c r="H43" s="61">
        <f t="shared" si="0"/>
        <v>13</v>
      </c>
      <c r="I43" s="61">
        <f t="shared" si="1"/>
        <v>273</v>
      </c>
      <c r="J43" s="87"/>
      <c r="K43" s="37"/>
    </row>
    <row r="44" spans="3:11" x14ac:dyDescent="0.25">
      <c r="C44" s="52"/>
      <c r="D44" s="12"/>
      <c r="E44" s="80" t="s">
        <v>173</v>
      </c>
      <c r="F44" s="12"/>
      <c r="G44" s="72"/>
      <c r="H44" s="73"/>
      <c r="I44" s="73"/>
      <c r="J44" s="88"/>
      <c r="K44" s="37"/>
    </row>
    <row r="45" spans="3:11" ht="36" customHeight="1" x14ac:dyDescent="0.35">
      <c r="C45" s="52"/>
      <c r="D45" s="112" t="s">
        <v>178</v>
      </c>
      <c r="E45" s="184" t="s">
        <v>179</v>
      </c>
      <c r="F45" s="184"/>
      <c r="G45" s="184"/>
      <c r="H45" s="184"/>
      <c r="I45" s="184"/>
      <c r="J45" s="184"/>
      <c r="K45" s="185"/>
    </row>
    <row r="46" spans="3:11" ht="95.25" thickBot="1" x14ac:dyDescent="0.3">
      <c r="C46" s="52"/>
      <c r="D46" s="102">
        <v>1</v>
      </c>
      <c r="E46" s="103" t="s">
        <v>174</v>
      </c>
      <c r="F46" s="102" t="s">
        <v>125</v>
      </c>
      <c r="G46" s="4"/>
      <c r="H46" s="36">
        <f t="shared" ref="H46" si="2">ROUNDUP(G46*5%,0)</f>
        <v>0</v>
      </c>
      <c r="I46" s="36">
        <f t="shared" ref="I46" si="3">G46+H46</f>
        <v>0</v>
      </c>
      <c r="J46" s="4"/>
      <c r="K46" s="37"/>
    </row>
    <row r="47" spans="3:11" s="118" customFormat="1" ht="16.5" thickBot="1" x14ac:dyDescent="0.3">
      <c r="C47" s="114"/>
      <c r="D47" s="115"/>
      <c r="E47" s="116" t="s">
        <v>180</v>
      </c>
      <c r="F47" s="115"/>
      <c r="G47" s="115"/>
      <c r="H47" s="115"/>
      <c r="I47" s="115"/>
      <c r="J47" s="117"/>
      <c r="K47" s="117"/>
    </row>
  </sheetData>
  <mergeCells count="2">
    <mergeCell ref="E3:K3"/>
    <mergeCell ref="E45:K45"/>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140625" style="1" customWidth="1"/>
    <col min="8" max="8" width="8.7109375" style="1" customWidth="1"/>
    <col min="9" max="9" width="12.28515625" style="1" customWidth="1"/>
    <col min="10" max="10" width="12.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2.25" customHeight="1" x14ac:dyDescent="0.7">
      <c r="B3" s="52"/>
      <c r="C3" s="109" t="s">
        <v>177</v>
      </c>
      <c r="D3" s="182" t="s">
        <v>163</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16</v>
      </c>
      <c r="G5" s="36">
        <f>ROUNDUP(F5*5%,0)</f>
        <v>1</v>
      </c>
      <c r="H5" s="36">
        <f>F5+G5</f>
        <v>17</v>
      </c>
      <c r="I5" s="29"/>
      <c r="J5" s="37"/>
    </row>
    <row r="6" spans="2:10" ht="20.100000000000001" customHeight="1" x14ac:dyDescent="0.5">
      <c r="B6" s="52"/>
      <c r="C6" s="11">
        <v>2</v>
      </c>
      <c r="D6" s="2" t="s">
        <v>2</v>
      </c>
      <c r="E6" s="11" t="s">
        <v>3</v>
      </c>
      <c r="F6" s="11">
        <v>70</v>
      </c>
      <c r="G6" s="36">
        <f t="shared" ref="G6:G43" si="0">ROUNDUP(F6*5%,0)</f>
        <v>4</v>
      </c>
      <c r="H6" s="36">
        <f t="shared" ref="H6:H43" si="1">F6+G6</f>
        <v>74</v>
      </c>
      <c r="I6" s="29"/>
      <c r="J6" s="37"/>
    </row>
    <row r="7" spans="2:10" ht="20.100000000000001" customHeight="1" x14ac:dyDescent="0.5">
      <c r="B7" s="52"/>
      <c r="C7" s="11">
        <v>3</v>
      </c>
      <c r="D7" s="3" t="s">
        <v>4</v>
      </c>
      <c r="E7" s="11" t="s">
        <v>3</v>
      </c>
      <c r="F7" s="11">
        <v>60</v>
      </c>
      <c r="G7" s="36">
        <f t="shared" si="0"/>
        <v>3</v>
      </c>
      <c r="H7" s="36">
        <f t="shared" si="1"/>
        <v>63</v>
      </c>
      <c r="I7" s="29"/>
      <c r="J7" s="37"/>
    </row>
    <row r="8" spans="2:10" ht="20.100000000000001" customHeight="1" x14ac:dyDescent="0.5">
      <c r="B8" s="52"/>
      <c r="C8" s="11">
        <v>4</v>
      </c>
      <c r="D8" s="3" t="s">
        <v>5</v>
      </c>
      <c r="E8" s="11" t="s">
        <v>3</v>
      </c>
      <c r="F8" s="11">
        <v>10</v>
      </c>
      <c r="G8" s="36">
        <f t="shared" si="0"/>
        <v>1</v>
      </c>
      <c r="H8" s="36">
        <f t="shared" si="1"/>
        <v>11</v>
      </c>
      <c r="I8" s="29"/>
      <c r="J8" s="37"/>
    </row>
    <row r="9" spans="2:10" ht="20.100000000000001" customHeight="1" x14ac:dyDescent="0.5">
      <c r="B9" s="52"/>
      <c r="C9" s="11">
        <v>5</v>
      </c>
      <c r="D9" s="3" t="s">
        <v>6</v>
      </c>
      <c r="E9" s="11" t="s">
        <v>3</v>
      </c>
      <c r="F9" s="11">
        <v>18</v>
      </c>
      <c r="G9" s="36">
        <f t="shared" si="0"/>
        <v>1</v>
      </c>
      <c r="H9" s="36">
        <f t="shared" si="1"/>
        <v>19</v>
      </c>
      <c r="I9" s="29"/>
      <c r="J9" s="37"/>
    </row>
    <row r="10" spans="2:10" ht="20.100000000000001" customHeight="1" x14ac:dyDescent="0.5">
      <c r="B10" s="52"/>
      <c r="C10" s="11">
        <v>6</v>
      </c>
      <c r="D10" s="3" t="s">
        <v>7</v>
      </c>
      <c r="E10" s="11" t="s">
        <v>3</v>
      </c>
      <c r="F10" s="11">
        <v>6</v>
      </c>
      <c r="G10" s="36">
        <f t="shared" si="0"/>
        <v>1</v>
      </c>
      <c r="H10" s="36">
        <f t="shared" si="1"/>
        <v>7</v>
      </c>
      <c r="I10" s="29"/>
      <c r="J10" s="37"/>
    </row>
    <row r="11" spans="2:10" ht="20.100000000000001" customHeight="1" x14ac:dyDescent="0.5">
      <c r="B11" s="52"/>
      <c r="C11" s="11">
        <v>7</v>
      </c>
      <c r="D11" s="3" t="s">
        <v>8</v>
      </c>
      <c r="E11" s="11" t="s">
        <v>3</v>
      </c>
      <c r="F11" s="11">
        <v>1</v>
      </c>
      <c r="G11" s="36">
        <f t="shared" si="0"/>
        <v>1</v>
      </c>
      <c r="H11" s="36">
        <f t="shared" si="1"/>
        <v>2</v>
      </c>
      <c r="I11" s="29"/>
      <c r="J11" s="37"/>
    </row>
    <row r="12" spans="2:10" ht="20.100000000000001" customHeight="1" x14ac:dyDescent="0.5">
      <c r="B12" s="52"/>
      <c r="C12" s="11">
        <v>8</v>
      </c>
      <c r="D12" s="4" t="s">
        <v>9</v>
      </c>
      <c r="E12" s="11" t="s">
        <v>3</v>
      </c>
      <c r="F12" s="11">
        <v>17</v>
      </c>
      <c r="G12" s="36">
        <f t="shared" si="0"/>
        <v>1</v>
      </c>
      <c r="H12" s="36">
        <f t="shared" si="1"/>
        <v>18</v>
      </c>
      <c r="I12" s="29"/>
      <c r="J12" s="37"/>
    </row>
    <row r="13" spans="2:10" ht="20.100000000000001" customHeight="1" x14ac:dyDescent="0.5">
      <c r="B13" s="52"/>
      <c r="C13" s="11">
        <v>9</v>
      </c>
      <c r="D13" s="4" t="s">
        <v>10</v>
      </c>
      <c r="E13" s="11" t="s">
        <v>3</v>
      </c>
      <c r="F13" s="11">
        <v>5</v>
      </c>
      <c r="G13" s="36">
        <f t="shared" si="0"/>
        <v>1</v>
      </c>
      <c r="H13" s="36">
        <f t="shared" si="1"/>
        <v>6</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117</v>
      </c>
      <c r="G15" s="36">
        <f t="shared" si="0"/>
        <v>6</v>
      </c>
      <c r="H15" s="36">
        <f t="shared" si="1"/>
        <v>123</v>
      </c>
      <c r="I15" s="29"/>
      <c r="J15" s="37"/>
    </row>
    <row r="16" spans="2:10" ht="20.100000000000001" customHeight="1" x14ac:dyDescent="0.5">
      <c r="B16" s="52"/>
      <c r="C16" s="11">
        <v>12</v>
      </c>
      <c r="D16" s="2" t="s">
        <v>13</v>
      </c>
      <c r="E16" s="11" t="s">
        <v>3</v>
      </c>
      <c r="F16" s="11">
        <v>42</v>
      </c>
      <c r="G16" s="36">
        <f t="shared" si="0"/>
        <v>3</v>
      </c>
      <c r="H16" s="36">
        <f t="shared" si="1"/>
        <v>45</v>
      </c>
      <c r="I16" s="29"/>
      <c r="J16" s="37"/>
    </row>
    <row r="17" spans="2:10" ht="20.100000000000001" customHeight="1" x14ac:dyDescent="0.5">
      <c r="B17" s="52"/>
      <c r="C17" s="11">
        <v>13</v>
      </c>
      <c r="D17" s="2" t="s">
        <v>14</v>
      </c>
      <c r="E17" s="11" t="s">
        <v>3</v>
      </c>
      <c r="F17" s="11">
        <v>5</v>
      </c>
      <c r="G17" s="36">
        <f t="shared" si="0"/>
        <v>1</v>
      </c>
      <c r="H17" s="36">
        <f t="shared" si="1"/>
        <v>6</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17.333333333333332</v>
      </c>
      <c r="G20" s="36">
        <f t="shared" si="0"/>
        <v>1</v>
      </c>
      <c r="H20" s="36">
        <f t="shared" si="1"/>
        <v>18.333333333333332</v>
      </c>
      <c r="I20" s="29"/>
      <c r="J20" s="37"/>
    </row>
    <row r="21" spans="2:10" ht="47.25" x14ac:dyDescent="0.5">
      <c r="B21" s="52"/>
      <c r="C21" s="11">
        <v>17</v>
      </c>
      <c r="D21" s="5" t="s">
        <v>32</v>
      </c>
      <c r="E21" s="14" t="s">
        <v>33</v>
      </c>
      <c r="F21" s="14">
        <v>2</v>
      </c>
      <c r="G21" s="36">
        <f t="shared" si="0"/>
        <v>1</v>
      </c>
      <c r="H21" s="36">
        <f t="shared" si="1"/>
        <v>3</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1</v>
      </c>
      <c r="G23" s="36">
        <f t="shared" si="0"/>
        <v>1</v>
      </c>
      <c r="H23" s="36">
        <f t="shared" si="1"/>
        <v>2</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1</v>
      </c>
      <c r="G26" s="36">
        <f t="shared" si="0"/>
        <v>1</v>
      </c>
      <c r="H26" s="36">
        <f t="shared" si="1"/>
        <v>2</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2</v>
      </c>
      <c r="G29" s="36">
        <f t="shared" si="0"/>
        <v>1</v>
      </c>
      <c r="H29" s="36">
        <f t="shared" si="1"/>
        <v>3</v>
      </c>
      <c r="I29" s="29"/>
      <c r="J29" s="37"/>
    </row>
    <row r="30" spans="2:10" ht="20.100000000000001" customHeight="1" x14ac:dyDescent="0.2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2</v>
      </c>
      <c r="G32" s="36">
        <f t="shared" si="0"/>
        <v>1</v>
      </c>
      <c r="H32" s="36">
        <f t="shared" si="1"/>
        <v>3</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900</v>
      </c>
      <c r="G34" s="36">
        <f t="shared" si="0"/>
        <v>45</v>
      </c>
      <c r="H34" s="36">
        <f t="shared" si="1"/>
        <v>945</v>
      </c>
      <c r="I34" s="29"/>
      <c r="J34" s="37"/>
    </row>
    <row r="35" spans="2:10" ht="20.100000000000001" customHeight="1" x14ac:dyDescent="0.25">
      <c r="B35" s="52"/>
      <c r="C35" s="11">
        <v>31</v>
      </c>
      <c r="D35" s="2" t="s">
        <v>71</v>
      </c>
      <c r="E35" s="11" t="s">
        <v>29</v>
      </c>
      <c r="F35" s="11">
        <v>400</v>
      </c>
      <c r="G35" s="36">
        <f t="shared" si="0"/>
        <v>20</v>
      </c>
      <c r="H35" s="36">
        <f t="shared" si="1"/>
        <v>420</v>
      </c>
      <c r="I35" s="29"/>
      <c r="J35" s="37"/>
    </row>
    <row r="36" spans="2:10" ht="31.5" x14ac:dyDescent="0.25">
      <c r="B36" s="52"/>
      <c r="C36" s="11">
        <v>32</v>
      </c>
      <c r="D36" s="16" t="s">
        <v>72</v>
      </c>
      <c r="E36" s="11" t="s">
        <v>29</v>
      </c>
      <c r="F36" s="11">
        <v>160</v>
      </c>
      <c r="G36" s="36">
        <f t="shared" si="0"/>
        <v>8</v>
      </c>
      <c r="H36" s="36">
        <f t="shared" si="1"/>
        <v>168</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32</v>
      </c>
      <c r="G40" s="36">
        <f t="shared" si="0"/>
        <v>2</v>
      </c>
      <c r="H40" s="36">
        <f t="shared" si="1"/>
        <v>34</v>
      </c>
      <c r="I40" s="29"/>
      <c r="J40" s="37"/>
    </row>
    <row r="41" spans="2:10" x14ac:dyDescent="0.25">
      <c r="B41" s="52"/>
      <c r="C41" s="11">
        <v>37</v>
      </c>
      <c r="D41" s="4" t="s">
        <v>76</v>
      </c>
      <c r="E41" s="11" t="s">
        <v>29</v>
      </c>
      <c r="F41" s="11">
        <v>140</v>
      </c>
      <c r="G41" s="36">
        <f t="shared" si="0"/>
        <v>7</v>
      </c>
      <c r="H41" s="36">
        <f t="shared" si="1"/>
        <v>147</v>
      </c>
      <c r="I41" s="29"/>
      <c r="J41" s="37"/>
    </row>
    <row r="42" spans="2:10" x14ac:dyDescent="0.25">
      <c r="B42" s="52"/>
      <c r="C42" s="11">
        <v>38</v>
      </c>
      <c r="D42" s="2" t="s">
        <v>77</v>
      </c>
      <c r="E42" s="11" t="s">
        <v>29</v>
      </c>
      <c r="F42" s="11">
        <v>120</v>
      </c>
      <c r="G42" s="36">
        <f t="shared" si="0"/>
        <v>6</v>
      </c>
      <c r="H42" s="36">
        <f t="shared" si="1"/>
        <v>126</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3.28515625" style="1" customWidth="1"/>
    <col min="8" max="8" width="8.7109375" style="1" customWidth="1"/>
    <col min="9" max="9" width="12.28515625" style="1" customWidth="1"/>
    <col min="10" max="10" width="10.1406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3.75" customHeight="1" x14ac:dyDescent="0.7">
      <c r="B3" s="52"/>
      <c r="C3" s="106" t="s">
        <v>177</v>
      </c>
      <c r="D3" s="182" t="s">
        <v>164</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4">
        <v>7</v>
      </c>
      <c r="G5" s="61">
        <f>ROUNDUP(F5*5%,0)</f>
        <v>1</v>
      </c>
      <c r="H5" s="61">
        <f>F5+G5</f>
        <v>8</v>
      </c>
      <c r="I5" s="29"/>
      <c r="J5" s="37"/>
    </row>
    <row r="6" spans="2:10" ht="20.100000000000001" customHeight="1" x14ac:dyDescent="0.5">
      <c r="B6" s="52"/>
      <c r="C6" s="11">
        <v>2</v>
      </c>
      <c r="D6" s="2" t="s">
        <v>2</v>
      </c>
      <c r="E6" s="11" t="s">
        <v>3</v>
      </c>
      <c r="F6" s="11">
        <v>26</v>
      </c>
      <c r="G6" s="61">
        <f t="shared" ref="G6:G43" si="0">ROUNDUP(F6*5%,0)</f>
        <v>2</v>
      </c>
      <c r="H6" s="61">
        <f t="shared" ref="H6:H43" si="1">F6+G6</f>
        <v>28</v>
      </c>
      <c r="I6" s="29"/>
      <c r="J6" s="37"/>
    </row>
    <row r="7" spans="2:10" ht="20.100000000000001" customHeight="1" x14ac:dyDescent="0.5">
      <c r="B7" s="52"/>
      <c r="C7" s="11">
        <v>3</v>
      </c>
      <c r="D7" s="3" t="s">
        <v>4</v>
      </c>
      <c r="E7" s="11" t="s">
        <v>3</v>
      </c>
      <c r="F7" s="11">
        <v>18</v>
      </c>
      <c r="G7" s="61">
        <f t="shared" si="0"/>
        <v>1</v>
      </c>
      <c r="H7" s="61">
        <f t="shared" si="1"/>
        <v>19</v>
      </c>
      <c r="I7" s="29"/>
      <c r="J7" s="37"/>
    </row>
    <row r="8" spans="2:10" ht="20.100000000000001" customHeight="1" x14ac:dyDescent="0.5">
      <c r="B8" s="52"/>
      <c r="C8" s="11">
        <v>4</v>
      </c>
      <c r="D8" s="3" t="s">
        <v>5</v>
      </c>
      <c r="E8" s="11" t="s">
        <v>3</v>
      </c>
      <c r="F8" s="11">
        <v>8</v>
      </c>
      <c r="G8" s="61">
        <f t="shared" si="0"/>
        <v>1</v>
      </c>
      <c r="H8" s="61">
        <f t="shared" si="1"/>
        <v>9</v>
      </c>
      <c r="I8" s="29"/>
      <c r="J8" s="37"/>
    </row>
    <row r="9" spans="2:10" ht="20.100000000000001" customHeight="1" x14ac:dyDescent="0.5">
      <c r="B9" s="52"/>
      <c r="C9" s="11">
        <v>5</v>
      </c>
      <c r="D9" s="3" t="s">
        <v>6</v>
      </c>
      <c r="E9" s="11" t="s">
        <v>3</v>
      </c>
      <c r="F9" s="11">
        <v>9</v>
      </c>
      <c r="G9" s="61">
        <f t="shared" si="0"/>
        <v>1</v>
      </c>
      <c r="H9" s="61">
        <f t="shared" si="1"/>
        <v>10</v>
      </c>
      <c r="I9" s="29"/>
      <c r="J9" s="37"/>
    </row>
    <row r="10" spans="2:10" ht="20.100000000000001" customHeight="1" x14ac:dyDescent="0.5">
      <c r="B10" s="52"/>
      <c r="C10" s="11">
        <v>6</v>
      </c>
      <c r="D10" s="3" t="s">
        <v>7</v>
      </c>
      <c r="E10" s="11" t="s">
        <v>3</v>
      </c>
      <c r="F10" s="6">
        <v>1</v>
      </c>
      <c r="G10" s="61">
        <f t="shared" si="0"/>
        <v>1</v>
      </c>
      <c r="H10" s="61">
        <f t="shared" si="1"/>
        <v>2</v>
      </c>
      <c r="I10" s="29"/>
      <c r="J10" s="37"/>
    </row>
    <row r="11" spans="2:10" ht="20.100000000000001" customHeight="1" x14ac:dyDescent="0.5">
      <c r="B11" s="52"/>
      <c r="C11" s="11">
        <v>7</v>
      </c>
      <c r="D11" s="3" t="s">
        <v>8</v>
      </c>
      <c r="E11" s="11" t="s">
        <v>3</v>
      </c>
      <c r="F11" s="6">
        <v>0</v>
      </c>
      <c r="G11" s="61">
        <f t="shared" si="0"/>
        <v>0</v>
      </c>
      <c r="H11" s="61">
        <f t="shared" si="1"/>
        <v>0</v>
      </c>
      <c r="I11" s="29"/>
      <c r="J11" s="37"/>
    </row>
    <row r="12" spans="2:10" ht="20.100000000000001" customHeight="1" x14ac:dyDescent="0.5">
      <c r="B12" s="52"/>
      <c r="C12" s="11">
        <v>8</v>
      </c>
      <c r="D12" s="4" t="s">
        <v>9</v>
      </c>
      <c r="E12" s="11" t="s">
        <v>3</v>
      </c>
      <c r="F12" s="6">
        <v>6</v>
      </c>
      <c r="G12" s="61">
        <f t="shared" si="0"/>
        <v>1</v>
      </c>
      <c r="H12" s="61">
        <f t="shared" si="1"/>
        <v>7</v>
      </c>
      <c r="I12" s="29"/>
      <c r="J12" s="37"/>
    </row>
    <row r="13" spans="2:10" ht="20.100000000000001" customHeight="1" x14ac:dyDescent="0.5">
      <c r="B13" s="52"/>
      <c r="C13" s="11">
        <v>9</v>
      </c>
      <c r="D13" s="4" t="s">
        <v>10</v>
      </c>
      <c r="E13" s="11" t="s">
        <v>3</v>
      </c>
      <c r="F13" s="6">
        <v>3</v>
      </c>
      <c r="G13" s="61">
        <f t="shared" si="0"/>
        <v>1</v>
      </c>
      <c r="H13" s="61">
        <f t="shared" si="1"/>
        <v>4</v>
      </c>
      <c r="I13" s="29"/>
      <c r="J13" s="37"/>
    </row>
    <row r="14" spans="2:10" ht="20.100000000000001" customHeight="1" x14ac:dyDescent="0.5">
      <c r="B14" s="52"/>
      <c r="C14" s="11">
        <v>10</v>
      </c>
      <c r="D14" s="2" t="s">
        <v>11</v>
      </c>
      <c r="E14" s="11" t="s">
        <v>3</v>
      </c>
      <c r="F14" s="11">
        <v>2</v>
      </c>
      <c r="G14" s="61">
        <f t="shared" si="0"/>
        <v>1</v>
      </c>
      <c r="H14" s="61">
        <f t="shared" si="1"/>
        <v>3</v>
      </c>
      <c r="I14" s="29"/>
      <c r="J14" s="37"/>
    </row>
    <row r="15" spans="2:10" ht="20.100000000000001" customHeight="1" x14ac:dyDescent="0.5">
      <c r="B15" s="52"/>
      <c r="C15" s="11">
        <v>11</v>
      </c>
      <c r="D15" s="2" t="s">
        <v>12</v>
      </c>
      <c r="E15" s="11" t="s">
        <v>3</v>
      </c>
      <c r="F15" s="11">
        <v>45</v>
      </c>
      <c r="G15" s="61">
        <f t="shared" si="0"/>
        <v>3</v>
      </c>
      <c r="H15" s="61">
        <f t="shared" si="1"/>
        <v>48</v>
      </c>
      <c r="I15" s="29"/>
      <c r="J15" s="37"/>
    </row>
    <row r="16" spans="2:10" ht="20.100000000000001" customHeight="1" x14ac:dyDescent="0.5">
      <c r="B16" s="52"/>
      <c r="C16" s="11">
        <v>12</v>
      </c>
      <c r="D16" s="2" t="s">
        <v>13</v>
      </c>
      <c r="E16" s="11" t="s">
        <v>3</v>
      </c>
      <c r="F16" s="11">
        <v>16</v>
      </c>
      <c r="G16" s="61">
        <f t="shared" si="0"/>
        <v>1</v>
      </c>
      <c r="H16" s="61">
        <f t="shared" si="1"/>
        <v>17</v>
      </c>
      <c r="I16" s="29"/>
      <c r="J16" s="37"/>
    </row>
    <row r="17" spans="2:10" ht="20.100000000000001" customHeight="1" x14ac:dyDescent="0.5">
      <c r="B17" s="52"/>
      <c r="C17" s="11">
        <v>13</v>
      </c>
      <c r="D17" s="2" t="s">
        <v>14</v>
      </c>
      <c r="E17" s="11" t="s">
        <v>3</v>
      </c>
      <c r="F17" s="11">
        <v>3</v>
      </c>
      <c r="G17" s="61">
        <f t="shared" si="0"/>
        <v>1</v>
      </c>
      <c r="H17" s="61">
        <f t="shared" si="1"/>
        <v>4</v>
      </c>
      <c r="I17" s="29"/>
      <c r="J17" s="37"/>
    </row>
    <row r="18" spans="2:10" ht="20.100000000000001" customHeight="1" x14ac:dyDescent="0.5">
      <c r="B18" s="52"/>
      <c r="C18" s="11">
        <v>14</v>
      </c>
      <c r="D18" s="2" t="s">
        <v>15</v>
      </c>
      <c r="E18" s="11" t="s">
        <v>3</v>
      </c>
      <c r="F18" s="11">
        <v>0</v>
      </c>
      <c r="G18" s="61">
        <f t="shared" si="0"/>
        <v>0</v>
      </c>
      <c r="H18" s="61">
        <f t="shared" si="1"/>
        <v>0</v>
      </c>
      <c r="I18" s="29"/>
      <c r="J18" s="37"/>
    </row>
    <row r="19" spans="2:10" ht="20.100000000000001" customHeight="1" x14ac:dyDescent="0.5">
      <c r="B19" s="52"/>
      <c r="C19" s="11">
        <v>15</v>
      </c>
      <c r="D19" s="2" t="s">
        <v>16</v>
      </c>
      <c r="E19" s="11" t="s">
        <v>3</v>
      </c>
      <c r="F19" s="11">
        <v>0</v>
      </c>
      <c r="G19" s="61">
        <f t="shared" si="0"/>
        <v>0</v>
      </c>
      <c r="H19" s="61">
        <f t="shared" si="1"/>
        <v>0</v>
      </c>
      <c r="I19" s="29"/>
      <c r="J19" s="37"/>
    </row>
    <row r="20" spans="2:10" ht="31.5" x14ac:dyDescent="0.5">
      <c r="B20" s="52"/>
      <c r="C20" s="11">
        <v>16</v>
      </c>
      <c r="D20" s="7" t="s">
        <v>31</v>
      </c>
      <c r="E20" s="14" t="s">
        <v>30</v>
      </c>
      <c r="F20" s="36">
        <v>8.4</v>
      </c>
      <c r="G20" s="61">
        <f t="shared" si="0"/>
        <v>1</v>
      </c>
      <c r="H20" s="61">
        <f t="shared" si="1"/>
        <v>9.4</v>
      </c>
      <c r="I20" s="29"/>
      <c r="J20" s="37"/>
    </row>
    <row r="21" spans="2:10" ht="47.25" x14ac:dyDescent="0.5">
      <c r="B21" s="52"/>
      <c r="C21" s="11">
        <v>17</v>
      </c>
      <c r="D21" s="5" t="s">
        <v>32</v>
      </c>
      <c r="E21" s="14" t="s">
        <v>33</v>
      </c>
      <c r="F21" s="11">
        <v>1</v>
      </c>
      <c r="G21" s="61">
        <f t="shared" si="0"/>
        <v>1</v>
      </c>
      <c r="H21" s="61">
        <f t="shared" si="1"/>
        <v>2</v>
      </c>
      <c r="I21" s="29"/>
      <c r="J21" s="37"/>
    </row>
    <row r="22" spans="2:10" ht="20.100000000000001" customHeight="1" x14ac:dyDescent="0.5">
      <c r="B22" s="52"/>
      <c r="C22" s="11">
        <v>18</v>
      </c>
      <c r="D22" s="2" t="s">
        <v>17</v>
      </c>
      <c r="E22" s="11" t="s">
        <v>3</v>
      </c>
      <c r="F22" s="11">
        <v>1</v>
      </c>
      <c r="G22" s="61">
        <f t="shared" si="0"/>
        <v>1</v>
      </c>
      <c r="H22" s="61">
        <f t="shared" si="1"/>
        <v>2</v>
      </c>
      <c r="I22" s="29"/>
      <c r="J22" s="37"/>
    </row>
    <row r="23" spans="2:10" ht="20.100000000000001" customHeight="1" x14ac:dyDescent="0.5">
      <c r="B23" s="52"/>
      <c r="C23" s="11">
        <v>19</v>
      </c>
      <c r="D23" s="2" t="s">
        <v>18</v>
      </c>
      <c r="E23" s="11" t="s">
        <v>3</v>
      </c>
      <c r="F23" s="11">
        <v>0</v>
      </c>
      <c r="G23" s="61">
        <f t="shared" si="0"/>
        <v>0</v>
      </c>
      <c r="H23" s="61">
        <f t="shared" si="1"/>
        <v>0</v>
      </c>
      <c r="I23" s="29"/>
      <c r="J23" s="37"/>
    </row>
    <row r="24" spans="2:10" ht="20.100000000000001" customHeight="1" x14ac:dyDescent="0.5">
      <c r="B24" s="52"/>
      <c r="C24" s="11">
        <v>20</v>
      </c>
      <c r="D24" s="2" t="s">
        <v>19</v>
      </c>
      <c r="E24" s="11" t="s">
        <v>3</v>
      </c>
      <c r="F24" s="11">
        <v>0</v>
      </c>
      <c r="G24" s="61">
        <f t="shared" si="0"/>
        <v>0</v>
      </c>
      <c r="H24" s="61">
        <f t="shared" si="1"/>
        <v>0</v>
      </c>
      <c r="I24" s="29"/>
      <c r="J24" s="37"/>
    </row>
    <row r="25" spans="2:10" ht="20.100000000000001" customHeight="1" x14ac:dyDescent="0.5">
      <c r="B25" s="52"/>
      <c r="C25" s="11">
        <v>21</v>
      </c>
      <c r="D25" s="2" t="s">
        <v>20</v>
      </c>
      <c r="E25" s="11" t="s">
        <v>3</v>
      </c>
      <c r="F25" s="11">
        <v>1</v>
      </c>
      <c r="G25" s="61">
        <f t="shared" si="0"/>
        <v>1</v>
      </c>
      <c r="H25" s="61">
        <f t="shared" si="1"/>
        <v>2</v>
      </c>
      <c r="I25" s="29"/>
      <c r="J25" s="37"/>
    </row>
    <row r="26" spans="2:10" ht="20.100000000000001" customHeight="1" x14ac:dyDescent="0.5">
      <c r="B26" s="52"/>
      <c r="C26" s="11">
        <v>22</v>
      </c>
      <c r="D26" s="2" t="s">
        <v>21</v>
      </c>
      <c r="E26" s="11" t="s">
        <v>3</v>
      </c>
      <c r="F26" s="11">
        <v>0</v>
      </c>
      <c r="G26" s="61">
        <f t="shared" si="0"/>
        <v>0</v>
      </c>
      <c r="H26" s="61">
        <f t="shared" si="1"/>
        <v>0</v>
      </c>
      <c r="I26" s="29"/>
      <c r="J26" s="37"/>
    </row>
    <row r="27" spans="2:10" ht="20.100000000000001" customHeight="1" x14ac:dyDescent="0.5">
      <c r="B27" s="52"/>
      <c r="C27" s="11">
        <v>23</v>
      </c>
      <c r="D27" s="2" t="s">
        <v>22</v>
      </c>
      <c r="E27" s="11" t="s">
        <v>3</v>
      </c>
      <c r="F27" s="11">
        <v>0</v>
      </c>
      <c r="G27" s="61">
        <f t="shared" si="0"/>
        <v>0</v>
      </c>
      <c r="H27" s="61">
        <f t="shared" si="1"/>
        <v>0</v>
      </c>
      <c r="I27" s="29"/>
      <c r="J27" s="37"/>
    </row>
    <row r="28" spans="2:10" ht="20.100000000000001" customHeight="1" x14ac:dyDescent="0.5">
      <c r="B28" s="52"/>
      <c r="C28" s="11">
        <v>24</v>
      </c>
      <c r="D28" s="2" t="s">
        <v>23</v>
      </c>
      <c r="E28" s="11" t="s">
        <v>3</v>
      </c>
      <c r="F28" s="11">
        <v>2</v>
      </c>
      <c r="G28" s="61">
        <f t="shared" si="0"/>
        <v>1</v>
      </c>
      <c r="H28" s="61">
        <f t="shared" si="1"/>
        <v>3</v>
      </c>
      <c r="I28" s="29"/>
      <c r="J28" s="37"/>
    </row>
    <row r="29" spans="2:10" ht="20.100000000000001" customHeight="1" x14ac:dyDescent="0.5">
      <c r="B29" s="52"/>
      <c r="C29" s="11">
        <v>25</v>
      </c>
      <c r="D29" s="2" t="s">
        <v>24</v>
      </c>
      <c r="E29" s="11" t="s">
        <v>3</v>
      </c>
      <c r="F29" s="11">
        <v>0</v>
      </c>
      <c r="G29" s="61">
        <f t="shared" si="0"/>
        <v>0</v>
      </c>
      <c r="H29" s="61">
        <f t="shared" si="1"/>
        <v>0</v>
      </c>
      <c r="I29" s="29"/>
      <c r="J29" s="37"/>
    </row>
    <row r="30" spans="2:10" ht="20.100000000000001" customHeight="1" x14ac:dyDescent="0.25">
      <c r="B30" s="52"/>
      <c r="C30" s="11">
        <v>26</v>
      </c>
      <c r="D30" s="2" t="s">
        <v>25</v>
      </c>
      <c r="E30" s="11" t="s">
        <v>3</v>
      </c>
      <c r="F30" s="11">
        <v>0</v>
      </c>
      <c r="G30" s="61">
        <f t="shared" si="0"/>
        <v>0</v>
      </c>
      <c r="H30" s="61">
        <f t="shared" si="1"/>
        <v>0</v>
      </c>
      <c r="I30" s="29"/>
      <c r="J30" s="37"/>
    </row>
    <row r="31" spans="2:10" ht="20.100000000000001" customHeight="1" x14ac:dyDescent="0.25">
      <c r="B31" s="52"/>
      <c r="C31" s="11">
        <v>27</v>
      </c>
      <c r="D31" s="2" t="s">
        <v>26</v>
      </c>
      <c r="E31" s="11" t="s">
        <v>3</v>
      </c>
      <c r="F31" s="11">
        <v>2</v>
      </c>
      <c r="G31" s="61">
        <f t="shared" si="0"/>
        <v>1</v>
      </c>
      <c r="H31" s="61">
        <f t="shared" si="1"/>
        <v>3</v>
      </c>
      <c r="I31" s="29"/>
      <c r="J31" s="37"/>
    </row>
    <row r="32" spans="2:10" ht="20.100000000000001" customHeight="1" x14ac:dyDescent="0.25">
      <c r="B32" s="52"/>
      <c r="C32" s="11">
        <v>28</v>
      </c>
      <c r="D32" s="2" t="s">
        <v>27</v>
      </c>
      <c r="E32" s="11" t="s">
        <v>3</v>
      </c>
      <c r="F32" s="11">
        <v>0</v>
      </c>
      <c r="G32" s="61">
        <f t="shared" si="0"/>
        <v>0</v>
      </c>
      <c r="H32" s="61">
        <f t="shared" si="1"/>
        <v>0</v>
      </c>
      <c r="I32" s="29"/>
      <c r="J32" s="37"/>
    </row>
    <row r="33" spans="2:10" ht="20.100000000000001" customHeight="1" x14ac:dyDescent="0.25">
      <c r="B33" s="52"/>
      <c r="C33" s="11">
        <v>29</v>
      </c>
      <c r="D33" s="2" t="s">
        <v>28</v>
      </c>
      <c r="E33" s="11" t="s">
        <v>3</v>
      </c>
      <c r="F33" s="11">
        <v>0</v>
      </c>
      <c r="G33" s="61">
        <f t="shared" si="0"/>
        <v>0</v>
      </c>
      <c r="H33" s="61">
        <f t="shared" si="1"/>
        <v>0</v>
      </c>
      <c r="I33" s="29"/>
      <c r="J33" s="37"/>
    </row>
    <row r="34" spans="2:10" ht="19.5" customHeight="1" x14ac:dyDescent="0.25">
      <c r="B34" s="52"/>
      <c r="C34" s="11">
        <v>30</v>
      </c>
      <c r="D34" s="2" t="s">
        <v>70</v>
      </c>
      <c r="E34" s="11" t="s">
        <v>29</v>
      </c>
      <c r="F34" s="11">
        <v>350</v>
      </c>
      <c r="G34" s="61">
        <f t="shared" si="0"/>
        <v>18</v>
      </c>
      <c r="H34" s="61">
        <f t="shared" si="1"/>
        <v>368</v>
      </c>
      <c r="I34" s="29"/>
      <c r="J34" s="37"/>
    </row>
    <row r="35" spans="2:10" ht="20.100000000000001" customHeight="1" x14ac:dyDescent="0.25">
      <c r="B35" s="52"/>
      <c r="C35" s="11">
        <v>31</v>
      </c>
      <c r="D35" s="2" t="s">
        <v>71</v>
      </c>
      <c r="E35" s="11" t="s">
        <v>29</v>
      </c>
      <c r="F35" s="11">
        <v>280</v>
      </c>
      <c r="G35" s="61">
        <f t="shared" si="0"/>
        <v>14</v>
      </c>
      <c r="H35" s="61">
        <f t="shared" si="1"/>
        <v>294</v>
      </c>
      <c r="I35" s="29"/>
      <c r="J35" s="37"/>
    </row>
    <row r="36" spans="2:10" ht="31.5" x14ac:dyDescent="0.25">
      <c r="B36" s="52"/>
      <c r="C36" s="11">
        <v>32</v>
      </c>
      <c r="D36" s="16" t="s">
        <v>72</v>
      </c>
      <c r="E36" s="11" t="s">
        <v>29</v>
      </c>
      <c r="F36" s="6">
        <v>70</v>
      </c>
      <c r="G36" s="61">
        <f t="shared" si="0"/>
        <v>4</v>
      </c>
      <c r="H36" s="61">
        <f t="shared" si="1"/>
        <v>74</v>
      </c>
      <c r="I36" s="29"/>
      <c r="J36" s="37"/>
    </row>
    <row r="37" spans="2:10" ht="31.5" x14ac:dyDescent="0.25">
      <c r="B37" s="52"/>
      <c r="C37" s="11">
        <v>33</v>
      </c>
      <c r="D37" s="16" t="s">
        <v>73</v>
      </c>
      <c r="E37" s="11" t="s">
        <v>29</v>
      </c>
      <c r="F37" s="6">
        <v>0</v>
      </c>
      <c r="G37" s="61">
        <f t="shared" si="0"/>
        <v>0</v>
      </c>
      <c r="H37" s="61">
        <f t="shared" si="1"/>
        <v>0</v>
      </c>
      <c r="I37" s="29"/>
      <c r="J37" s="37"/>
    </row>
    <row r="38" spans="2:10" ht="31.5" x14ac:dyDescent="0.25">
      <c r="B38" s="52"/>
      <c r="C38" s="11">
        <v>34</v>
      </c>
      <c r="D38" s="16" t="s">
        <v>74</v>
      </c>
      <c r="E38" s="11" t="s">
        <v>29</v>
      </c>
      <c r="F38" s="6">
        <v>0</v>
      </c>
      <c r="G38" s="61">
        <f t="shared" si="0"/>
        <v>0</v>
      </c>
      <c r="H38" s="61">
        <f t="shared" si="1"/>
        <v>0</v>
      </c>
      <c r="I38" s="29"/>
      <c r="J38" s="37"/>
    </row>
    <row r="39" spans="2:10" ht="32.25" customHeight="1" x14ac:dyDescent="0.25">
      <c r="B39" s="52"/>
      <c r="C39" s="11">
        <v>35</v>
      </c>
      <c r="D39" s="16" t="s">
        <v>75</v>
      </c>
      <c r="E39" s="11" t="s">
        <v>29</v>
      </c>
      <c r="F39" s="6">
        <v>0</v>
      </c>
      <c r="G39" s="61">
        <f t="shared" si="0"/>
        <v>0</v>
      </c>
      <c r="H39" s="61">
        <f t="shared" si="1"/>
        <v>0</v>
      </c>
      <c r="I39" s="29"/>
      <c r="J39" s="37"/>
    </row>
    <row r="40" spans="2:10" x14ac:dyDescent="0.25">
      <c r="B40" s="52"/>
      <c r="C40" s="11">
        <v>36</v>
      </c>
      <c r="D40" s="4" t="s">
        <v>36</v>
      </c>
      <c r="E40" s="6" t="s">
        <v>3</v>
      </c>
      <c r="F40" s="6">
        <v>16</v>
      </c>
      <c r="G40" s="61">
        <f t="shared" si="0"/>
        <v>1</v>
      </c>
      <c r="H40" s="61">
        <f t="shared" si="1"/>
        <v>17</v>
      </c>
      <c r="I40" s="29"/>
      <c r="J40" s="37"/>
    </row>
    <row r="41" spans="2:10" x14ac:dyDescent="0.25">
      <c r="B41" s="52"/>
      <c r="C41" s="11">
        <v>37</v>
      </c>
      <c r="D41" s="4" t="s">
        <v>76</v>
      </c>
      <c r="E41" s="11" t="s">
        <v>29</v>
      </c>
      <c r="F41" s="6">
        <v>50</v>
      </c>
      <c r="G41" s="61">
        <f t="shared" si="0"/>
        <v>3</v>
      </c>
      <c r="H41" s="61">
        <f t="shared" si="1"/>
        <v>53</v>
      </c>
      <c r="I41" s="29"/>
      <c r="J41" s="37"/>
    </row>
    <row r="42" spans="2:10" x14ac:dyDescent="0.25">
      <c r="B42" s="52"/>
      <c r="C42" s="11">
        <v>38</v>
      </c>
      <c r="D42" s="2" t="s">
        <v>77</v>
      </c>
      <c r="E42" s="11" t="s">
        <v>29</v>
      </c>
      <c r="F42" s="6">
        <v>50</v>
      </c>
      <c r="G42" s="61">
        <f t="shared" si="0"/>
        <v>3</v>
      </c>
      <c r="H42" s="61">
        <f t="shared" si="1"/>
        <v>53</v>
      </c>
      <c r="I42" s="29"/>
      <c r="J42" s="37"/>
    </row>
    <row r="43" spans="2:10" x14ac:dyDescent="0.25">
      <c r="B43" s="52"/>
      <c r="C43" s="11">
        <v>39</v>
      </c>
      <c r="D43" s="4" t="s">
        <v>37</v>
      </c>
      <c r="E43" s="11" t="s">
        <v>29</v>
      </c>
      <c r="F43" s="6">
        <v>70</v>
      </c>
      <c r="G43" s="61">
        <f t="shared" si="0"/>
        <v>4</v>
      </c>
      <c r="H43" s="61">
        <f t="shared" si="1"/>
        <v>74</v>
      </c>
      <c r="I43" s="29"/>
      <c r="J43" s="37"/>
    </row>
    <row r="44" spans="2:10" x14ac:dyDescent="0.25">
      <c r="B44" s="52"/>
      <c r="C44" s="12"/>
      <c r="D44" s="80" t="s">
        <v>173</v>
      </c>
      <c r="E44" s="12"/>
      <c r="F44" s="72"/>
      <c r="G44" s="73"/>
      <c r="H44" s="73"/>
      <c r="I44" s="84"/>
      <c r="J44" s="74"/>
    </row>
    <row r="45" spans="2:10" ht="23.25" x14ac:dyDescent="0.35">
      <c r="B45" s="52"/>
      <c r="C45" s="105" t="s">
        <v>178</v>
      </c>
      <c r="D45" s="188" t="s">
        <v>179</v>
      </c>
      <c r="E45" s="188"/>
      <c r="F45" s="188"/>
      <c r="G45" s="188"/>
      <c r="H45" s="188"/>
      <c r="I45" s="188"/>
      <c r="J45" s="189"/>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4" style="1" customWidth="1"/>
    <col min="8" max="8" width="8.7109375" style="1" customWidth="1"/>
    <col min="9" max="9" width="12.28515625" style="1" customWidth="1"/>
    <col min="10" max="10" width="16.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63" customHeight="1" x14ac:dyDescent="0.7">
      <c r="B3" s="52"/>
      <c r="C3" s="109" t="s">
        <v>177</v>
      </c>
      <c r="D3" s="182" t="s">
        <v>165</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17</v>
      </c>
      <c r="G5" s="36">
        <f>ROUNDUP(F5*5%,0)</f>
        <v>1</v>
      </c>
      <c r="H5" s="36">
        <f>F5+G5</f>
        <v>18</v>
      </c>
      <c r="I5" s="29"/>
      <c r="J5" s="37"/>
    </row>
    <row r="6" spans="2:10" ht="20.100000000000001" customHeight="1" x14ac:dyDescent="0.5">
      <c r="B6" s="52"/>
      <c r="C6" s="11">
        <v>2</v>
      </c>
      <c r="D6" s="2" t="s">
        <v>2</v>
      </c>
      <c r="E6" s="11" t="s">
        <v>3</v>
      </c>
      <c r="F6" s="11">
        <v>52</v>
      </c>
      <c r="G6" s="36">
        <f t="shared" ref="G6:G43" si="0">ROUNDUP(F6*5%,0)</f>
        <v>3</v>
      </c>
      <c r="H6" s="36">
        <f t="shared" ref="H6:H43" si="1">F6+G6</f>
        <v>55</v>
      </c>
      <c r="I6" s="29"/>
      <c r="J6" s="37"/>
    </row>
    <row r="7" spans="2:10" ht="20.100000000000001" customHeight="1" x14ac:dyDescent="0.5">
      <c r="B7" s="52"/>
      <c r="C7" s="11">
        <v>3</v>
      </c>
      <c r="D7" s="3" t="s">
        <v>4</v>
      </c>
      <c r="E7" s="11" t="s">
        <v>3</v>
      </c>
      <c r="F7" s="11">
        <v>38</v>
      </c>
      <c r="G7" s="36">
        <f t="shared" si="0"/>
        <v>2</v>
      </c>
      <c r="H7" s="36">
        <f t="shared" si="1"/>
        <v>40</v>
      </c>
      <c r="I7" s="29"/>
      <c r="J7" s="37"/>
    </row>
    <row r="8" spans="2:10" ht="20.100000000000001" customHeight="1" x14ac:dyDescent="0.5">
      <c r="B8" s="52"/>
      <c r="C8" s="11">
        <v>4</v>
      </c>
      <c r="D8" s="3" t="s">
        <v>5</v>
      </c>
      <c r="E8" s="11" t="s">
        <v>3</v>
      </c>
      <c r="F8" s="11">
        <v>14</v>
      </c>
      <c r="G8" s="36">
        <f t="shared" si="0"/>
        <v>1</v>
      </c>
      <c r="H8" s="36">
        <f t="shared" si="1"/>
        <v>15</v>
      </c>
      <c r="I8" s="29"/>
      <c r="J8" s="37"/>
    </row>
    <row r="9" spans="2:10" ht="20.100000000000001" customHeight="1" x14ac:dyDescent="0.5">
      <c r="B9" s="52"/>
      <c r="C9" s="11">
        <v>5</v>
      </c>
      <c r="D9" s="3" t="s">
        <v>6</v>
      </c>
      <c r="E9" s="11" t="s">
        <v>3</v>
      </c>
      <c r="F9" s="11">
        <v>17</v>
      </c>
      <c r="G9" s="36">
        <f t="shared" si="0"/>
        <v>1</v>
      </c>
      <c r="H9" s="36">
        <f t="shared" si="1"/>
        <v>18</v>
      </c>
      <c r="I9" s="29"/>
      <c r="J9" s="37"/>
    </row>
    <row r="10" spans="2:10" ht="20.100000000000001" customHeight="1" x14ac:dyDescent="0.5">
      <c r="B10" s="52"/>
      <c r="C10" s="11">
        <v>6</v>
      </c>
      <c r="D10" s="3" t="s">
        <v>7</v>
      </c>
      <c r="E10" s="11" t="s">
        <v>3</v>
      </c>
      <c r="F10" s="11">
        <v>3</v>
      </c>
      <c r="G10" s="36">
        <f t="shared" si="0"/>
        <v>1</v>
      </c>
      <c r="H10" s="36">
        <f t="shared" si="1"/>
        <v>4</v>
      </c>
      <c r="I10" s="29"/>
      <c r="J10" s="37"/>
    </row>
    <row r="11" spans="2:10" ht="20.100000000000001" customHeight="1" x14ac:dyDescent="0.5">
      <c r="B11" s="52"/>
      <c r="C11" s="11">
        <v>7</v>
      </c>
      <c r="D11" s="3" t="s">
        <v>8</v>
      </c>
      <c r="E11" s="11" t="s">
        <v>3</v>
      </c>
      <c r="F11" s="11">
        <v>0</v>
      </c>
      <c r="G11" s="36">
        <f t="shared" si="0"/>
        <v>0</v>
      </c>
      <c r="H11" s="36">
        <f t="shared" si="1"/>
        <v>0</v>
      </c>
      <c r="I11" s="29"/>
      <c r="J11" s="37"/>
    </row>
    <row r="12" spans="2:10" ht="20.100000000000001" customHeight="1" x14ac:dyDescent="0.5">
      <c r="B12" s="52"/>
      <c r="C12" s="11">
        <v>8</v>
      </c>
      <c r="D12" s="4" t="s">
        <v>9</v>
      </c>
      <c r="E12" s="11" t="s">
        <v>3</v>
      </c>
      <c r="F12" s="11">
        <v>19</v>
      </c>
      <c r="G12" s="36">
        <f t="shared" si="0"/>
        <v>1</v>
      </c>
      <c r="H12" s="36">
        <f t="shared" si="1"/>
        <v>20</v>
      </c>
      <c r="I12" s="29"/>
      <c r="J12" s="37"/>
    </row>
    <row r="13" spans="2:10" ht="20.100000000000001" customHeight="1" x14ac:dyDescent="0.5">
      <c r="B13" s="52"/>
      <c r="C13" s="11">
        <v>9</v>
      </c>
      <c r="D13" s="4" t="s">
        <v>10</v>
      </c>
      <c r="E13" s="11" t="s">
        <v>3</v>
      </c>
      <c r="F13" s="11">
        <v>6</v>
      </c>
      <c r="G13" s="36">
        <f t="shared" si="0"/>
        <v>1</v>
      </c>
      <c r="H13" s="36">
        <f t="shared" si="1"/>
        <v>7</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80</v>
      </c>
      <c r="G15" s="36">
        <f t="shared" si="0"/>
        <v>4</v>
      </c>
      <c r="H15" s="36">
        <f t="shared" si="1"/>
        <v>84</v>
      </c>
      <c r="I15" s="29"/>
      <c r="J15" s="37"/>
    </row>
    <row r="16" spans="2:10" ht="20.100000000000001" customHeight="1" x14ac:dyDescent="0.5">
      <c r="B16" s="52"/>
      <c r="C16" s="11">
        <v>12</v>
      </c>
      <c r="D16" s="2" t="s">
        <v>13</v>
      </c>
      <c r="E16" s="11" t="s">
        <v>3</v>
      </c>
      <c r="F16" s="11">
        <v>39</v>
      </c>
      <c r="G16" s="36">
        <f t="shared" si="0"/>
        <v>2</v>
      </c>
      <c r="H16" s="36">
        <f t="shared" si="1"/>
        <v>41</v>
      </c>
      <c r="I16" s="29"/>
      <c r="J16" s="37"/>
    </row>
    <row r="17" spans="2:10" ht="20.100000000000001" customHeight="1" x14ac:dyDescent="0.5">
      <c r="B17" s="52"/>
      <c r="C17" s="11">
        <v>13</v>
      </c>
      <c r="D17" s="2" t="s">
        <v>14</v>
      </c>
      <c r="E17" s="11" t="s">
        <v>3</v>
      </c>
      <c r="F17" s="11">
        <v>6</v>
      </c>
      <c r="G17" s="36">
        <f t="shared" si="0"/>
        <v>1</v>
      </c>
      <c r="H17" s="36">
        <f t="shared" si="1"/>
        <v>7</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36">
        <v>17.600000000000001</v>
      </c>
      <c r="G20" s="36">
        <f t="shared" si="0"/>
        <v>1</v>
      </c>
      <c r="H20" s="36">
        <f t="shared" si="1"/>
        <v>18.600000000000001</v>
      </c>
      <c r="I20" s="29"/>
      <c r="J20" s="37"/>
    </row>
    <row r="21" spans="2:10" ht="47.25" x14ac:dyDescent="0.5">
      <c r="B21" s="52"/>
      <c r="C21" s="11">
        <v>17</v>
      </c>
      <c r="D21" s="5" t="s">
        <v>32</v>
      </c>
      <c r="E21" s="14" t="s">
        <v>33</v>
      </c>
      <c r="F21" s="11">
        <v>3</v>
      </c>
      <c r="G21" s="36">
        <f t="shared" si="0"/>
        <v>1</v>
      </c>
      <c r="H21" s="36">
        <f t="shared" si="1"/>
        <v>4</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0</v>
      </c>
      <c r="G23" s="36">
        <f t="shared" si="0"/>
        <v>0</v>
      </c>
      <c r="H23" s="36">
        <f t="shared" si="1"/>
        <v>0</v>
      </c>
      <c r="I23" s="29"/>
      <c r="J23" s="37"/>
    </row>
    <row r="24" spans="2:10" ht="20.100000000000001" customHeight="1" x14ac:dyDescent="0.5">
      <c r="B24" s="52"/>
      <c r="C24" s="11">
        <v>20</v>
      </c>
      <c r="D24" s="2" t="s">
        <v>19</v>
      </c>
      <c r="E24" s="11" t="s">
        <v>3</v>
      </c>
      <c r="F24" s="11">
        <v>2</v>
      </c>
      <c r="G24" s="36">
        <f t="shared" si="0"/>
        <v>1</v>
      </c>
      <c r="H24" s="36">
        <f t="shared" si="1"/>
        <v>3</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2</v>
      </c>
      <c r="G27" s="36">
        <f t="shared" si="0"/>
        <v>1</v>
      </c>
      <c r="H27" s="36">
        <f t="shared" si="1"/>
        <v>3</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0</v>
      </c>
      <c r="G29" s="36">
        <f t="shared" si="0"/>
        <v>0</v>
      </c>
      <c r="H29" s="36">
        <f t="shared" si="1"/>
        <v>0</v>
      </c>
      <c r="I29" s="29"/>
      <c r="J29" s="37"/>
    </row>
    <row r="30" spans="2:10" ht="20.100000000000001" customHeight="1" x14ac:dyDescent="0.25">
      <c r="B30" s="52"/>
      <c r="C30" s="11">
        <v>26</v>
      </c>
      <c r="D30" s="2" t="s">
        <v>25</v>
      </c>
      <c r="E30" s="11" t="s">
        <v>3</v>
      </c>
      <c r="F30" s="11">
        <v>4</v>
      </c>
      <c r="G30" s="36">
        <f t="shared" si="0"/>
        <v>1</v>
      </c>
      <c r="H30" s="36">
        <f t="shared" si="1"/>
        <v>5</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0</v>
      </c>
      <c r="G32" s="36">
        <f t="shared" si="0"/>
        <v>0</v>
      </c>
      <c r="H32" s="36">
        <f t="shared" si="1"/>
        <v>0</v>
      </c>
      <c r="I32" s="29"/>
      <c r="J32" s="37"/>
    </row>
    <row r="33" spans="2:10" ht="20.100000000000001" customHeight="1" x14ac:dyDescent="0.25">
      <c r="B33" s="52"/>
      <c r="C33" s="11">
        <v>29</v>
      </c>
      <c r="D33" s="2" t="s">
        <v>28</v>
      </c>
      <c r="E33" s="11" t="s">
        <v>3</v>
      </c>
      <c r="F33" s="11">
        <v>4</v>
      </c>
      <c r="G33" s="36">
        <f t="shared" si="0"/>
        <v>1</v>
      </c>
      <c r="H33" s="36">
        <f t="shared" si="1"/>
        <v>5</v>
      </c>
      <c r="I33" s="29"/>
      <c r="J33" s="37"/>
    </row>
    <row r="34" spans="2:10" ht="19.5" customHeight="1" x14ac:dyDescent="0.25">
      <c r="B34" s="52"/>
      <c r="C34" s="11">
        <v>30</v>
      </c>
      <c r="D34" s="2" t="s">
        <v>70</v>
      </c>
      <c r="E34" s="11" t="s">
        <v>29</v>
      </c>
      <c r="F34" s="11">
        <v>810</v>
      </c>
      <c r="G34" s="36">
        <f t="shared" si="0"/>
        <v>41</v>
      </c>
      <c r="H34" s="36">
        <f t="shared" si="1"/>
        <v>851</v>
      </c>
      <c r="I34" s="29"/>
      <c r="J34" s="37"/>
    </row>
    <row r="35" spans="2:10" ht="20.100000000000001" customHeight="1" x14ac:dyDescent="0.25">
      <c r="B35" s="52"/>
      <c r="C35" s="11">
        <v>31</v>
      </c>
      <c r="D35" s="2" t="s">
        <v>71</v>
      </c>
      <c r="E35" s="11" t="s">
        <v>29</v>
      </c>
      <c r="F35" s="11">
        <v>510</v>
      </c>
      <c r="G35" s="36">
        <f t="shared" si="0"/>
        <v>26</v>
      </c>
      <c r="H35" s="36">
        <f t="shared" si="1"/>
        <v>536</v>
      </c>
      <c r="I35" s="29"/>
      <c r="J35" s="37"/>
    </row>
    <row r="36" spans="2:10" ht="31.5" x14ac:dyDescent="0.25">
      <c r="B36" s="52"/>
      <c r="C36" s="11">
        <v>32</v>
      </c>
      <c r="D36" s="16" t="s">
        <v>72</v>
      </c>
      <c r="E36" s="11" t="s">
        <v>29</v>
      </c>
      <c r="F36" s="11">
        <v>100</v>
      </c>
      <c r="G36" s="36">
        <f t="shared" si="0"/>
        <v>5</v>
      </c>
      <c r="H36" s="36">
        <f t="shared" si="1"/>
        <v>105</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200</v>
      </c>
      <c r="G38" s="36">
        <f t="shared" si="0"/>
        <v>10</v>
      </c>
      <c r="H38" s="36">
        <f t="shared" si="1"/>
        <v>210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48</v>
      </c>
      <c r="G40" s="36">
        <f t="shared" si="0"/>
        <v>3</v>
      </c>
      <c r="H40" s="36">
        <f t="shared" si="1"/>
        <v>51</v>
      </c>
      <c r="I40" s="29"/>
      <c r="J40" s="37"/>
    </row>
    <row r="41" spans="2:10" x14ac:dyDescent="0.25">
      <c r="B41" s="52"/>
      <c r="C41" s="11">
        <v>37</v>
      </c>
      <c r="D41" s="4" t="s">
        <v>76</v>
      </c>
      <c r="E41" s="11" t="s">
        <v>29</v>
      </c>
      <c r="F41" s="11">
        <v>150</v>
      </c>
      <c r="G41" s="36">
        <f t="shared" si="0"/>
        <v>8</v>
      </c>
      <c r="H41" s="36">
        <f t="shared" si="1"/>
        <v>158</v>
      </c>
      <c r="I41" s="29"/>
      <c r="J41" s="37"/>
    </row>
    <row r="42" spans="2:10" x14ac:dyDescent="0.25">
      <c r="B42" s="52"/>
      <c r="C42" s="11">
        <v>38</v>
      </c>
      <c r="D42" s="2" t="s">
        <v>77</v>
      </c>
      <c r="E42" s="11" t="s">
        <v>29</v>
      </c>
      <c r="F42" s="11">
        <v>150</v>
      </c>
      <c r="G42" s="36">
        <f t="shared" si="0"/>
        <v>8</v>
      </c>
      <c r="H42" s="36">
        <f t="shared" si="1"/>
        <v>158</v>
      </c>
      <c r="I42" s="29"/>
      <c r="J42" s="37"/>
    </row>
    <row r="43" spans="2:10" x14ac:dyDescent="0.25">
      <c r="B43" s="52"/>
      <c r="C43" s="11">
        <v>39</v>
      </c>
      <c r="D43" s="4" t="s">
        <v>37</v>
      </c>
      <c r="E43" s="11" t="s">
        <v>29</v>
      </c>
      <c r="F43" s="11">
        <v>300</v>
      </c>
      <c r="G43" s="36">
        <f t="shared" si="0"/>
        <v>15</v>
      </c>
      <c r="H43" s="36">
        <f t="shared" si="1"/>
        <v>315</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ht="32.2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45.140625" style="1" customWidth="1"/>
    <col min="5" max="5" width="8.42578125" style="1" customWidth="1"/>
    <col min="6" max="6" width="8.7109375" style="1" customWidth="1"/>
    <col min="7" max="7" width="12.42578125" style="1" bestFit="1" customWidth="1"/>
    <col min="8" max="8" width="8.7109375" style="1" customWidth="1"/>
    <col min="9" max="9" width="12.28515625" style="1" customWidth="1"/>
    <col min="10" max="10" width="15.42578125" style="1" customWidth="1"/>
    <col min="11" max="16384" width="8.7109375" style="1"/>
  </cols>
  <sheetData>
    <row r="1" spans="2:10" ht="16.149999999999999" thickBot="1" x14ac:dyDescent="0.55000000000000004"/>
    <row r="2" spans="2:10" x14ac:dyDescent="0.5">
      <c r="B2" s="55"/>
      <c r="C2" s="56"/>
      <c r="D2" s="56"/>
      <c r="E2" s="56"/>
      <c r="F2" s="56"/>
      <c r="G2" s="56"/>
      <c r="H2" s="56"/>
      <c r="I2" s="56"/>
      <c r="J2" s="57"/>
    </row>
    <row r="3" spans="2:10" ht="47.45" customHeight="1" x14ac:dyDescent="0.7">
      <c r="B3" s="58"/>
      <c r="C3" s="109" t="s">
        <v>177</v>
      </c>
      <c r="D3" s="182" t="s">
        <v>166</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16</v>
      </c>
      <c r="G5" s="36">
        <f>ROUNDUP(F5*5%,0)</f>
        <v>1</v>
      </c>
      <c r="H5" s="36">
        <f>F5+G5</f>
        <v>17</v>
      </c>
      <c r="I5" s="29"/>
      <c r="J5" s="37"/>
    </row>
    <row r="6" spans="2:10" ht="20.100000000000001" customHeight="1" x14ac:dyDescent="0.5">
      <c r="B6" s="52"/>
      <c r="C6" s="11">
        <v>2</v>
      </c>
      <c r="D6" s="2" t="s">
        <v>2</v>
      </c>
      <c r="E6" s="11" t="s">
        <v>3</v>
      </c>
      <c r="F6" s="11">
        <v>48</v>
      </c>
      <c r="G6" s="36">
        <f t="shared" ref="G6:G43" si="0">ROUNDUP(F6*5%,0)</f>
        <v>3</v>
      </c>
      <c r="H6" s="36">
        <f t="shared" ref="H6:H43" si="1">F6+G6</f>
        <v>51</v>
      </c>
      <c r="I6" s="29"/>
      <c r="J6" s="37"/>
    </row>
    <row r="7" spans="2:10" ht="20.100000000000001" customHeight="1" x14ac:dyDescent="0.5">
      <c r="B7" s="52"/>
      <c r="C7" s="11">
        <v>3</v>
      </c>
      <c r="D7" s="3" t="s">
        <v>4</v>
      </c>
      <c r="E7" s="11" t="s">
        <v>3</v>
      </c>
      <c r="F7" s="11">
        <v>37</v>
      </c>
      <c r="G7" s="36">
        <f t="shared" si="0"/>
        <v>2</v>
      </c>
      <c r="H7" s="36">
        <f t="shared" si="1"/>
        <v>39</v>
      </c>
      <c r="I7" s="29"/>
      <c r="J7" s="37"/>
    </row>
    <row r="8" spans="2:10" ht="20.100000000000001" customHeight="1" x14ac:dyDescent="0.5">
      <c r="B8" s="52"/>
      <c r="C8" s="11">
        <v>4</v>
      </c>
      <c r="D8" s="3" t="s">
        <v>5</v>
      </c>
      <c r="E8" s="11" t="s">
        <v>3</v>
      </c>
      <c r="F8" s="11">
        <v>11</v>
      </c>
      <c r="G8" s="36">
        <f t="shared" si="0"/>
        <v>1</v>
      </c>
      <c r="H8" s="36">
        <f t="shared" si="1"/>
        <v>12</v>
      </c>
      <c r="I8" s="29"/>
      <c r="J8" s="37"/>
    </row>
    <row r="9" spans="2:10" ht="20.100000000000001" customHeight="1" x14ac:dyDescent="0.5">
      <c r="B9" s="52"/>
      <c r="C9" s="11">
        <v>5</v>
      </c>
      <c r="D9" s="3" t="s">
        <v>6</v>
      </c>
      <c r="E9" s="11" t="s">
        <v>3</v>
      </c>
      <c r="F9" s="11">
        <v>18</v>
      </c>
      <c r="G9" s="36">
        <f t="shared" si="0"/>
        <v>1</v>
      </c>
      <c r="H9" s="36">
        <f t="shared" si="1"/>
        <v>19</v>
      </c>
      <c r="I9" s="29"/>
      <c r="J9" s="37"/>
    </row>
    <row r="10" spans="2:10" ht="20.100000000000001" customHeight="1" x14ac:dyDescent="0.5">
      <c r="B10" s="52"/>
      <c r="C10" s="11">
        <v>6</v>
      </c>
      <c r="D10" s="3" t="s">
        <v>7</v>
      </c>
      <c r="E10" s="11" t="s">
        <v>3</v>
      </c>
      <c r="F10" s="11">
        <v>3</v>
      </c>
      <c r="G10" s="36">
        <f t="shared" si="0"/>
        <v>1</v>
      </c>
      <c r="H10" s="36">
        <f t="shared" si="1"/>
        <v>4</v>
      </c>
      <c r="I10" s="29"/>
      <c r="J10" s="37"/>
    </row>
    <row r="11" spans="2:10" ht="20.100000000000001" customHeight="1" x14ac:dyDescent="0.5">
      <c r="B11" s="52"/>
      <c r="C11" s="11">
        <v>7</v>
      </c>
      <c r="D11" s="3" t="s">
        <v>8</v>
      </c>
      <c r="E11" s="11" t="s">
        <v>3</v>
      </c>
      <c r="F11" s="11">
        <v>2</v>
      </c>
      <c r="G11" s="36">
        <f t="shared" si="0"/>
        <v>1</v>
      </c>
      <c r="H11" s="36">
        <f t="shared" si="1"/>
        <v>3</v>
      </c>
      <c r="I11" s="29"/>
      <c r="J11" s="37"/>
    </row>
    <row r="12" spans="2:10" ht="20.100000000000001" customHeight="1" x14ac:dyDescent="0.5">
      <c r="B12" s="52"/>
      <c r="C12" s="11">
        <v>8</v>
      </c>
      <c r="D12" s="4" t="s">
        <v>9</v>
      </c>
      <c r="E12" s="11" t="s">
        <v>3</v>
      </c>
      <c r="F12" s="11">
        <v>14</v>
      </c>
      <c r="G12" s="36">
        <f t="shared" si="0"/>
        <v>1</v>
      </c>
      <c r="H12" s="36">
        <f t="shared" si="1"/>
        <v>15</v>
      </c>
      <c r="I12" s="29"/>
      <c r="J12" s="37"/>
    </row>
    <row r="13" spans="2:10" ht="20.100000000000001" customHeight="1" x14ac:dyDescent="0.5">
      <c r="B13" s="52"/>
      <c r="C13" s="11">
        <v>9</v>
      </c>
      <c r="D13" s="4" t="s">
        <v>10</v>
      </c>
      <c r="E13" s="11" t="s">
        <v>3</v>
      </c>
      <c r="F13" s="11">
        <v>6</v>
      </c>
      <c r="G13" s="36">
        <f t="shared" si="0"/>
        <v>1</v>
      </c>
      <c r="H13" s="36">
        <f t="shared" si="1"/>
        <v>7</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91</v>
      </c>
      <c r="G15" s="36">
        <f t="shared" si="0"/>
        <v>5</v>
      </c>
      <c r="H15" s="36">
        <f t="shared" si="1"/>
        <v>96</v>
      </c>
      <c r="I15" s="29"/>
      <c r="J15" s="37"/>
    </row>
    <row r="16" spans="2:10" ht="20.100000000000001" customHeight="1" x14ac:dyDescent="0.5">
      <c r="B16" s="52"/>
      <c r="C16" s="11">
        <v>12</v>
      </c>
      <c r="D16" s="2" t="s">
        <v>13</v>
      </c>
      <c r="E16" s="11" t="s">
        <v>3</v>
      </c>
      <c r="F16" s="11">
        <v>37</v>
      </c>
      <c r="G16" s="36">
        <f t="shared" si="0"/>
        <v>2</v>
      </c>
      <c r="H16" s="36">
        <f t="shared" si="1"/>
        <v>39</v>
      </c>
      <c r="I16" s="29"/>
      <c r="J16" s="37"/>
    </row>
    <row r="17" spans="2:10" ht="20.100000000000001" customHeight="1" x14ac:dyDescent="0.5">
      <c r="B17" s="52"/>
      <c r="C17" s="11">
        <v>13</v>
      </c>
      <c r="D17" s="2" t="s">
        <v>14</v>
      </c>
      <c r="E17" s="11" t="s">
        <v>3</v>
      </c>
      <c r="F17" s="11">
        <v>6</v>
      </c>
      <c r="G17" s="36">
        <f t="shared" si="0"/>
        <v>1</v>
      </c>
      <c r="H17" s="36">
        <f t="shared" si="1"/>
        <v>7</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11">
        <v>16</v>
      </c>
      <c r="G20" s="36">
        <f t="shared" si="0"/>
        <v>1</v>
      </c>
      <c r="H20" s="36">
        <f t="shared" si="1"/>
        <v>17</v>
      </c>
      <c r="I20" s="29"/>
      <c r="J20" s="37"/>
    </row>
    <row r="21" spans="2:10" ht="31.5" x14ac:dyDescent="0.5">
      <c r="B21" s="52"/>
      <c r="C21" s="11">
        <v>17</v>
      </c>
      <c r="D21" s="5" t="s">
        <v>32</v>
      </c>
      <c r="E21" s="14" t="s">
        <v>33</v>
      </c>
      <c r="F21" s="11">
        <v>2</v>
      </c>
      <c r="G21" s="36">
        <f t="shared" si="0"/>
        <v>1</v>
      </c>
      <c r="H21" s="36">
        <f t="shared" si="1"/>
        <v>3</v>
      </c>
      <c r="I21" s="29"/>
      <c r="J21" s="37"/>
    </row>
    <row r="22" spans="2:10" ht="20.100000000000001" customHeight="1" x14ac:dyDescent="0.5">
      <c r="B22" s="52"/>
      <c r="C22" s="11">
        <v>18</v>
      </c>
      <c r="D22" s="2" t="s">
        <v>17</v>
      </c>
      <c r="E22" s="11" t="s">
        <v>3</v>
      </c>
      <c r="F22" s="11">
        <v>1</v>
      </c>
      <c r="G22" s="36">
        <f t="shared" si="0"/>
        <v>1</v>
      </c>
      <c r="H22" s="36">
        <f t="shared" si="1"/>
        <v>2</v>
      </c>
      <c r="I22" s="29"/>
      <c r="J22" s="37"/>
    </row>
    <row r="23" spans="2:10" ht="20.100000000000001" customHeight="1" x14ac:dyDescent="0.5">
      <c r="B23" s="52"/>
      <c r="C23" s="11">
        <v>19</v>
      </c>
      <c r="D23" s="2" t="s">
        <v>18</v>
      </c>
      <c r="E23" s="11" t="s">
        <v>3</v>
      </c>
      <c r="F23" s="11">
        <v>1</v>
      </c>
      <c r="G23" s="36">
        <f t="shared" si="0"/>
        <v>1</v>
      </c>
      <c r="H23" s="36">
        <f t="shared" si="1"/>
        <v>2</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1</v>
      </c>
      <c r="G25" s="36">
        <f t="shared" si="0"/>
        <v>1</v>
      </c>
      <c r="H25" s="36">
        <f t="shared" si="1"/>
        <v>2</v>
      </c>
      <c r="I25" s="29"/>
      <c r="J25" s="37"/>
    </row>
    <row r="26" spans="2:10" ht="20.100000000000001" customHeight="1" x14ac:dyDescent="0.5">
      <c r="B26" s="52"/>
      <c r="C26" s="11">
        <v>22</v>
      </c>
      <c r="D26" s="2" t="s">
        <v>21</v>
      </c>
      <c r="E26" s="11" t="s">
        <v>3</v>
      </c>
      <c r="F26" s="11">
        <v>1</v>
      </c>
      <c r="G26" s="36">
        <f t="shared" si="0"/>
        <v>1</v>
      </c>
      <c r="H26" s="36">
        <f t="shared" si="1"/>
        <v>2</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2</v>
      </c>
      <c r="G29" s="36">
        <f t="shared" si="0"/>
        <v>1</v>
      </c>
      <c r="H29" s="36">
        <f t="shared" si="1"/>
        <v>3</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2</v>
      </c>
      <c r="G32" s="36">
        <f t="shared" si="0"/>
        <v>1</v>
      </c>
      <c r="H32" s="36">
        <f t="shared" si="1"/>
        <v>3</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790</v>
      </c>
      <c r="G34" s="36">
        <f t="shared" si="0"/>
        <v>40</v>
      </c>
      <c r="H34" s="36">
        <f t="shared" si="1"/>
        <v>830</v>
      </c>
      <c r="I34" s="29"/>
      <c r="J34" s="37"/>
    </row>
    <row r="35" spans="2:10" ht="20.100000000000001" customHeight="1" x14ac:dyDescent="0.25">
      <c r="B35" s="52"/>
      <c r="C35" s="11">
        <v>31</v>
      </c>
      <c r="D35" s="2" t="s">
        <v>71</v>
      </c>
      <c r="E35" s="11" t="s">
        <v>29</v>
      </c>
      <c r="F35" s="11">
        <v>410</v>
      </c>
      <c r="G35" s="36">
        <f t="shared" si="0"/>
        <v>21</v>
      </c>
      <c r="H35" s="36">
        <f t="shared" si="1"/>
        <v>431</v>
      </c>
      <c r="I35" s="29"/>
      <c r="J35" s="37"/>
    </row>
    <row r="36" spans="2:10" x14ac:dyDescent="0.25">
      <c r="B36" s="52"/>
      <c r="C36" s="11">
        <v>32</v>
      </c>
      <c r="D36" s="16" t="s">
        <v>72</v>
      </c>
      <c r="E36" s="11" t="s">
        <v>29</v>
      </c>
      <c r="F36" s="11">
        <v>160</v>
      </c>
      <c r="G36" s="36">
        <f t="shared" si="0"/>
        <v>8</v>
      </c>
      <c r="H36" s="36">
        <f t="shared" si="1"/>
        <v>168</v>
      </c>
      <c r="I36" s="29"/>
      <c r="J36" s="37"/>
    </row>
    <row r="37" spans="2:10" x14ac:dyDescent="0.25">
      <c r="B37" s="52"/>
      <c r="C37" s="11">
        <v>33</v>
      </c>
      <c r="D37" s="16" t="s">
        <v>73</v>
      </c>
      <c r="E37" s="11" t="s">
        <v>29</v>
      </c>
      <c r="F37" s="11">
        <v>0</v>
      </c>
      <c r="G37" s="36">
        <f t="shared" si="0"/>
        <v>0</v>
      </c>
      <c r="H37" s="36">
        <f t="shared" si="1"/>
        <v>0</v>
      </c>
      <c r="I37" s="29"/>
      <c r="J37" s="37"/>
    </row>
    <row r="38" spans="2:10" x14ac:dyDescent="0.25">
      <c r="B38" s="52"/>
      <c r="C38" s="11">
        <v>34</v>
      </c>
      <c r="D38" s="16" t="s">
        <v>74</v>
      </c>
      <c r="E38" s="11" t="s">
        <v>29</v>
      </c>
      <c r="F38" s="11">
        <v>0</v>
      </c>
      <c r="G38" s="36">
        <f t="shared" si="0"/>
        <v>0</v>
      </c>
      <c r="H38" s="36">
        <f t="shared" si="1"/>
        <v>0</v>
      </c>
      <c r="I38" s="29"/>
      <c r="J38" s="37"/>
    </row>
    <row r="39" spans="2:10"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11">
        <v>32</v>
      </c>
      <c r="G40" s="36">
        <f t="shared" si="0"/>
        <v>2</v>
      </c>
      <c r="H40" s="36">
        <f t="shared" si="1"/>
        <v>34</v>
      </c>
      <c r="I40" s="29"/>
      <c r="J40" s="37"/>
    </row>
    <row r="41" spans="2:10" x14ac:dyDescent="0.25">
      <c r="B41" s="52"/>
      <c r="C41" s="11">
        <v>37</v>
      </c>
      <c r="D41" s="4" t="s">
        <v>76</v>
      </c>
      <c r="E41" s="11" t="s">
        <v>29</v>
      </c>
      <c r="F41" s="11">
        <v>120</v>
      </c>
      <c r="G41" s="36">
        <f t="shared" si="0"/>
        <v>6</v>
      </c>
      <c r="H41" s="36">
        <f t="shared" si="1"/>
        <v>126</v>
      </c>
      <c r="I41" s="29"/>
      <c r="J41" s="37"/>
    </row>
    <row r="42" spans="2:10" x14ac:dyDescent="0.25">
      <c r="B42" s="52"/>
      <c r="C42" s="11">
        <v>38</v>
      </c>
      <c r="D42" s="2" t="s">
        <v>77</v>
      </c>
      <c r="E42" s="11" t="s">
        <v>29</v>
      </c>
      <c r="F42" s="11">
        <v>120</v>
      </c>
      <c r="G42" s="36">
        <f t="shared" si="0"/>
        <v>6</v>
      </c>
      <c r="H42" s="36">
        <f t="shared" si="1"/>
        <v>126</v>
      </c>
      <c r="I42" s="29"/>
      <c r="J42" s="37"/>
    </row>
    <row r="43" spans="2:10" x14ac:dyDescent="0.25">
      <c r="B43" s="52"/>
      <c r="C43" s="11">
        <v>39</v>
      </c>
      <c r="D43" s="4" t="s">
        <v>37</v>
      </c>
      <c r="E43" s="11" t="s">
        <v>29</v>
      </c>
      <c r="F43" s="11">
        <v>160</v>
      </c>
      <c r="G43" s="36">
        <f t="shared" si="0"/>
        <v>8</v>
      </c>
      <c r="H43" s="36">
        <f t="shared" si="1"/>
        <v>168</v>
      </c>
      <c r="I43" s="29"/>
      <c r="J43" s="37"/>
    </row>
    <row r="44" spans="2:10" x14ac:dyDescent="0.25">
      <c r="B44" s="52"/>
      <c r="C44" s="12"/>
      <c r="D44" s="80" t="s">
        <v>173</v>
      </c>
      <c r="E44" s="12"/>
      <c r="F44" s="12"/>
      <c r="G44" s="20"/>
      <c r="H44" s="20"/>
      <c r="I44" s="84"/>
      <c r="J44" s="74"/>
    </row>
    <row r="45" spans="2:10" ht="23.25" x14ac:dyDescent="0.35">
      <c r="B45" s="52"/>
      <c r="C45" s="105" t="s">
        <v>178</v>
      </c>
      <c r="D45" s="184" t="s">
        <v>179</v>
      </c>
      <c r="E45" s="184"/>
      <c r="F45" s="184"/>
      <c r="G45" s="184"/>
      <c r="H45" s="184"/>
      <c r="I45" s="184"/>
      <c r="J45" s="185"/>
    </row>
    <row r="46" spans="2:10" ht="111" thickBot="1" x14ac:dyDescent="0.3">
      <c r="B46" s="52"/>
      <c r="C46" s="102">
        <v>1</v>
      </c>
      <c r="D46" s="103" t="s">
        <v>174</v>
      </c>
      <c r="E46" s="102" t="s">
        <v>125</v>
      </c>
      <c r="F46" s="4"/>
      <c r="G46" s="36">
        <f t="shared" ref="G46" si="2">ROUNDUP(F46*5%,0)</f>
        <v>0</v>
      </c>
      <c r="H46" s="36">
        <f t="shared" ref="H46" si="3">F46+G46</f>
        <v>0</v>
      </c>
      <c r="I46" s="4"/>
      <c r="J46" s="37"/>
    </row>
    <row r="47" spans="2:10" ht="16.5" thickBot="1" x14ac:dyDescent="0.3">
      <c r="B47" s="67"/>
      <c r="C47" s="68"/>
      <c r="D47" s="116" t="s">
        <v>180</v>
      </c>
      <c r="E47" s="68"/>
      <c r="F47" s="68"/>
      <c r="G47" s="68"/>
      <c r="H47" s="68"/>
      <c r="I47" s="69"/>
      <c r="J47" s="69"/>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7.28515625" style="1" customWidth="1"/>
    <col min="6" max="6" width="10" style="1" customWidth="1"/>
    <col min="7" max="7" width="12.85546875" style="1" customWidth="1"/>
    <col min="8" max="8" width="11.28515625" style="1" customWidth="1"/>
    <col min="9" max="9" width="13.7109375" style="1" customWidth="1"/>
    <col min="10" max="10" width="14.4257812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48" customHeight="1" x14ac:dyDescent="0.7">
      <c r="B3" s="52"/>
      <c r="C3" s="106" t="s">
        <v>177</v>
      </c>
      <c r="D3" s="182" t="s">
        <v>128</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13</v>
      </c>
      <c r="G5" s="36">
        <f>ROUNDUP(F5*5%,0)</f>
        <v>1</v>
      </c>
      <c r="H5" s="36">
        <f>F5+G5</f>
        <v>14</v>
      </c>
      <c r="I5" s="46"/>
      <c r="J5" s="37"/>
    </row>
    <row r="6" spans="2:10" ht="20.100000000000001" customHeight="1" x14ac:dyDescent="0.5">
      <c r="B6" s="52"/>
      <c r="C6" s="11">
        <v>2</v>
      </c>
      <c r="D6" s="2" t="s">
        <v>2</v>
      </c>
      <c r="E6" s="11" t="s">
        <v>3</v>
      </c>
      <c r="F6" s="11">
        <v>51</v>
      </c>
      <c r="G6" s="36">
        <f t="shared" ref="G6:G43" si="0">ROUNDUP(F6*5%,0)</f>
        <v>3</v>
      </c>
      <c r="H6" s="36">
        <f t="shared" ref="H6:H43" si="1">F6+G6</f>
        <v>54</v>
      </c>
      <c r="I6" s="46"/>
      <c r="J6" s="37"/>
    </row>
    <row r="7" spans="2:10" ht="20.100000000000001" customHeight="1" x14ac:dyDescent="0.5">
      <c r="B7" s="52"/>
      <c r="C7" s="11">
        <v>3</v>
      </c>
      <c r="D7" s="3" t="s">
        <v>4</v>
      </c>
      <c r="E7" s="11" t="s">
        <v>3</v>
      </c>
      <c r="F7" s="11">
        <v>37</v>
      </c>
      <c r="G7" s="36">
        <f t="shared" si="0"/>
        <v>2</v>
      </c>
      <c r="H7" s="36">
        <f t="shared" si="1"/>
        <v>39</v>
      </c>
      <c r="I7" s="46"/>
      <c r="J7" s="37"/>
    </row>
    <row r="8" spans="2:10" ht="20.100000000000001" customHeight="1" x14ac:dyDescent="0.5">
      <c r="B8" s="52"/>
      <c r="C8" s="11">
        <v>4</v>
      </c>
      <c r="D8" s="3" t="s">
        <v>5</v>
      </c>
      <c r="E8" s="11" t="s">
        <v>3</v>
      </c>
      <c r="F8" s="11">
        <v>14</v>
      </c>
      <c r="G8" s="36">
        <f t="shared" si="0"/>
        <v>1</v>
      </c>
      <c r="H8" s="36">
        <f t="shared" si="1"/>
        <v>15</v>
      </c>
      <c r="I8" s="46"/>
      <c r="J8" s="37"/>
    </row>
    <row r="9" spans="2:10" ht="20.100000000000001" customHeight="1" x14ac:dyDescent="0.5">
      <c r="B9" s="52"/>
      <c r="C9" s="11">
        <v>5</v>
      </c>
      <c r="D9" s="3" t="s">
        <v>6</v>
      </c>
      <c r="E9" s="11" t="s">
        <v>3</v>
      </c>
      <c r="F9" s="11">
        <v>13</v>
      </c>
      <c r="G9" s="36">
        <f t="shared" si="0"/>
        <v>1</v>
      </c>
      <c r="H9" s="36">
        <f t="shared" si="1"/>
        <v>14</v>
      </c>
      <c r="I9" s="46"/>
      <c r="J9" s="37"/>
    </row>
    <row r="10" spans="2:10" ht="20.100000000000001" customHeight="1" x14ac:dyDescent="0.5">
      <c r="B10" s="52"/>
      <c r="C10" s="11">
        <v>6</v>
      </c>
      <c r="D10" s="3" t="s">
        <v>7</v>
      </c>
      <c r="E10" s="11" t="s">
        <v>3</v>
      </c>
      <c r="F10" s="11">
        <v>3</v>
      </c>
      <c r="G10" s="36">
        <f t="shared" si="0"/>
        <v>1</v>
      </c>
      <c r="H10" s="36">
        <f t="shared" si="1"/>
        <v>4</v>
      </c>
      <c r="I10" s="46"/>
      <c r="J10" s="37"/>
    </row>
    <row r="11" spans="2:10" ht="20.100000000000001" customHeight="1" x14ac:dyDescent="0.5">
      <c r="B11" s="52"/>
      <c r="C11" s="11">
        <v>7</v>
      </c>
      <c r="D11" s="3" t="s">
        <v>8</v>
      </c>
      <c r="E11" s="11" t="s">
        <v>3</v>
      </c>
      <c r="F11" s="11">
        <v>2</v>
      </c>
      <c r="G11" s="36">
        <f t="shared" si="0"/>
        <v>1</v>
      </c>
      <c r="H11" s="36">
        <f t="shared" si="1"/>
        <v>3</v>
      </c>
      <c r="I11" s="46"/>
      <c r="J11" s="37"/>
    </row>
    <row r="12" spans="2:10" ht="20.100000000000001" customHeight="1" x14ac:dyDescent="0.5">
      <c r="B12" s="52"/>
      <c r="C12" s="11">
        <v>8</v>
      </c>
      <c r="D12" s="4" t="s">
        <v>9</v>
      </c>
      <c r="E12" s="11" t="s">
        <v>3</v>
      </c>
      <c r="F12" s="11">
        <v>6</v>
      </c>
      <c r="G12" s="36">
        <f t="shared" si="0"/>
        <v>1</v>
      </c>
      <c r="H12" s="36">
        <f t="shared" si="1"/>
        <v>7</v>
      </c>
      <c r="I12" s="46"/>
      <c r="J12" s="37"/>
    </row>
    <row r="13" spans="2:10" ht="20.100000000000001" customHeight="1" x14ac:dyDescent="0.5">
      <c r="B13" s="52"/>
      <c r="C13" s="11">
        <v>9</v>
      </c>
      <c r="D13" s="4" t="s">
        <v>10</v>
      </c>
      <c r="E13" s="11" t="s">
        <v>3</v>
      </c>
      <c r="F13" s="11">
        <v>8</v>
      </c>
      <c r="G13" s="36">
        <f t="shared" si="0"/>
        <v>1</v>
      </c>
      <c r="H13" s="36">
        <f t="shared" si="1"/>
        <v>9</v>
      </c>
      <c r="I13" s="46"/>
      <c r="J13" s="37"/>
    </row>
    <row r="14" spans="2:10" ht="20.100000000000001" customHeight="1" x14ac:dyDescent="0.5">
      <c r="B14" s="52"/>
      <c r="C14" s="11">
        <v>10</v>
      </c>
      <c r="D14" s="2" t="s">
        <v>11</v>
      </c>
      <c r="E14" s="11" t="s">
        <v>3</v>
      </c>
      <c r="F14" s="11">
        <v>1</v>
      </c>
      <c r="G14" s="36">
        <f t="shared" si="0"/>
        <v>1</v>
      </c>
      <c r="H14" s="36">
        <f t="shared" si="1"/>
        <v>2</v>
      </c>
      <c r="I14" s="46"/>
      <c r="J14" s="37"/>
    </row>
    <row r="15" spans="2:10" ht="20.100000000000001" customHeight="1" x14ac:dyDescent="0.5">
      <c r="B15" s="52"/>
      <c r="C15" s="11">
        <v>11</v>
      </c>
      <c r="D15" s="2" t="s">
        <v>12</v>
      </c>
      <c r="E15" s="11" t="s">
        <v>3</v>
      </c>
      <c r="F15" s="11">
        <v>83</v>
      </c>
      <c r="G15" s="36">
        <f t="shared" si="0"/>
        <v>5</v>
      </c>
      <c r="H15" s="36">
        <f t="shared" si="1"/>
        <v>88</v>
      </c>
      <c r="I15" s="46"/>
      <c r="J15" s="37"/>
    </row>
    <row r="16" spans="2:10" ht="20.100000000000001" customHeight="1" x14ac:dyDescent="0.5">
      <c r="B16" s="52"/>
      <c r="C16" s="11">
        <v>12</v>
      </c>
      <c r="D16" s="2" t="s">
        <v>13</v>
      </c>
      <c r="E16" s="11" t="s">
        <v>3</v>
      </c>
      <c r="F16" s="11">
        <v>24</v>
      </c>
      <c r="G16" s="36">
        <f t="shared" si="0"/>
        <v>2</v>
      </c>
      <c r="H16" s="36">
        <f t="shared" si="1"/>
        <v>26</v>
      </c>
      <c r="I16" s="46"/>
      <c r="J16" s="37"/>
    </row>
    <row r="17" spans="2:10" ht="20.100000000000001" customHeight="1" x14ac:dyDescent="0.5">
      <c r="B17" s="52"/>
      <c r="C17" s="11">
        <v>13</v>
      </c>
      <c r="D17" s="2" t="s">
        <v>14</v>
      </c>
      <c r="E17" s="11" t="s">
        <v>3</v>
      </c>
      <c r="F17" s="11">
        <v>8</v>
      </c>
      <c r="G17" s="36">
        <f t="shared" si="0"/>
        <v>1</v>
      </c>
      <c r="H17" s="36">
        <f t="shared" si="1"/>
        <v>9</v>
      </c>
      <c r="I17" s="46"/>
      <c r="J17" s="37"/>
    </row>
    <row r="18" spans="2:10" ht="20.100000000000001" customHeight="1" x14ac:dyDescent="0.5">
      <c r="B18" s="52"/>
      <c r="C18" s="11">
        <v>14</v>
      </c>
      <c r="D18" s="2" t="s">
        <v>15</v>
      </c>
      <c r="E18" s="11" t="s">
        <v>3</v>
      </c>
      <c r="F18" s="11">
        <v>0</v>
      </c>
      <c r="G18" s="36">
        <f t="shared" si="0"/>
        <v>0</v>
      </c>
      <c r="H18" s="36">
        <f t="shared" si="1"/>
        <v>0</v>
      </c>
      <c r="I18" s="46"/>
      <c r="J18" s="37"/>
    </row>
    <row r="19" spans="2:10" ht="20.100000000000001" customHeight="1" x14ac:dyDescent="0.5">
      <c r="B19" s="52"/>
      <c r="C19" s="11">
        <v>15</v>
      </c>
      <c r="D19" s="2" t="s">
        <v>16</v>
      </c>
      <c r="E19" s="11" t="s">
        <v>3</v>
      </c>
      <c r="F19" s="11">
        <v>0</v>
      </c>
      <c r="G19" s="36">
        <f t="shared" si="0"/>
        <v>0</v>
      </c>
      <c r="H19" s="36">
        <f t="shared" si="1"/>
        <v>0</v>
      </c>
      <c r="I19" s="46"/>
      <c r="J19" s="37"/>
    </row>
    <row r="20" spans="2:10" ht="31.5" x14ac:dyDescent="0.5">
      <c r="B20" s="52"/>
      <c r="C20" s="11">
        <v>16</v>
      </c>
      <c r="D20" s="7" t="s">
        <v>31</v>
      </c>
      <c r="E20" s="14" t="s">
        <v>30</v>
      </c>
      <c r="F20" s="36">
        <v>14.106666666666667</v>
      </c>
      <c r="G20" s="36">
        <f t="shared" si="0"/>
        <v>1</v>
      </c>
      <c r="H20" s="36">
        <f t="shared" si="1"/>
        <v>15.106666666666667</v>
      </c>
      <c r="I20" s="46"/>
      <c r="J20" s="37"/>
    </row>
    <row r="21" spans="2:10" ht="47.25" x14ac:dyDescent="0.5">
      <c r="B21" s="52"/>
      <c r="C21" s="11">
        <v>17</v>
      </c>
      <c r="D21" s="5" t="s">
        <v>32</v>
      </c>
      <c r="E21" s="14" t="s">
        <v>33</v>
      </c>
      <c r="F21" s="11">
        <v>3</v>
      </c>
      <c r="G21" s="36">
        <f t="shared" si="0"/>
        <v>1</v>
      </c>
      <c r="H21" s="36">
        <f t="shared" si="1"/>
        <v>4</v>
      </c>
      <c r="I21" s="46"/>
      <c r="J21" s="37"/>
    </row>
    <row r="22" spans="2:10" ht="20.100000000000001" customHeight="1" x14ac:dyDescent="0.5">
      <c r="B22" s="52"/>
      <c r="C22" s="11">
        <v>18</v>
      </c>
      <c r="D22" s="2" t="s">
        <v>17</v>
      </c>
      <c r="E22" s="11" t="s">
        <v>3</v>
      </c>
      <c r="F22" s="11">
        <v>1</v>
      </c>
      <c r="G22" s="36">
        <f t="shared" si="0"/>
        <v>1</v>
      </c>
      <c r="H22" s="36">
        <f t="shared" si="1"/>
        <v>2</v>
      </c>
      <c r="I22" s="46"/>
      <c r="J22" s="37"/>
    </row>
    <row r="23" spans="2:10" ht="20.100000000000001" customHeight="1" x14ac:dyDescent="0.5">
      <c r="B23" s="52"/>
      <c r="C23" s="11">
        <v>19</v>
      </c>
      <c r="D23" s="2" t="s">
        <v>18</v>
      </c>
      <c r="E23" s="11" t="s">
        <v>3</v>
      </c>
      <c r="F23" s="11">
        <v>0</v>
      </c>
      <c r="G23" s="36">
        <f t="shared" si="0"/>
        <v>0</v>
      </c>
      <c r="H23" s="36">
        <f t="shared" si="1"/>
        <v>0</v>
      </c>
      <c r="I23" s="46"/>
      <c r="J23" s="37"/>
    </row>
    <row r="24" spans="2:10" ht="20.100000000000001" customHeight="1" x14ac:dyDescent="0.5">
      <c r="B24" s="52"/>
      <c r="C24" s="11">
        <v>20</v>
      </c>
      <c r="D24" s="2" t="s">
        <v>19</v>
      </c>
      <c r="E24" s="11" t="s">
        <v>3</v>
      </c>
      <c r="F24" s="11">
        <v>0</v>
      </c>
      <c r="G24" s="36">
        <f t="shared" si="0"/>
        <v>0</v>
      </c>
      <c r="H24" s="36">
        <f t="shared" si="1"/>
        <v>0</v>
      </c>
      <c r="I24" s="46"/>
      <c r="J24" s="37"/>
    </row>
    <row r="25" spans="2:10" ht="20.100000000000001" customHeight="1" x14ac:dyDescent="0.5">
      <c r="B25" s="52"/>
      <c r="C25" s="11">
        <v>21</v>
      </c>
      <c r="D25" s="2" t="s">
        <v>20</v>
      </c>
      <c r="E25" s="11" t="s">
        <v>3</v>
      </c>
      <c r="F25" s="11">
        <v>1</v>
      </c>
      <c r="G25" s="36">
        <f t="shared" si="0"/>
        <v>1</v>
      </c>
      <c r="H25" s="36">
        <f t="shared" si="1"/>
        <v>2</v>
      </c>
      <c r="I25" s="46"/>
      <c r="J25" s="37"/>
    </row>
    <row r="26" spans="2:10" ht="20.100000000000001" customHeight="1" x14ac:dyDescent="0.5">
      <c r="B26" s="52"/>
      <c r="C26" s="11">
        <v>22</v>
      </c>
      <c r="D26" s="2" t="s">
        <v>21</v>
      </c>
      <c r="E26" s="11" t="s">
        <v>3</v>
      </c>
      <c r="F26" s="11">
        <v>0</v>
      </c>
      <c r="G26" s="36">
        <f t="shared" si="0"/>
        <v>0</v>
      </c>
      <c r="H26" s="36">
        <f t="shared" si="1"/>
        <v>0</v>
      </c>
      <c r="I26" s="46"/>
      <c r="J26" s="37"/>
    </row>
    <row r="27" spans="2:10" ht="20.100000000000001" customHeight="1" x14ac:dyDescent="0.5">
      <c r="B27" s="52"/>
      <c r="C27" s="11">
        <v>23</v>
      </c>
      <c r="D27" s="2" t="s">
        <v>22</v>
      </c>
      <c r="E27" s="11" t="s">
        <v>3</v>
      </c>
      <c r="F27" s="11">
        <v>2</v>
      </c>
      <c r="G27" s="36">
        <f t="shared" si="0"/>
        <v>1</v>
      </c>
      <c r="H27" s="36">
        <f t="shared" si="1"/>
        <v>3</v>
      </c>
      <c r="I27" s="46"/>
      <c r="J27" s="37"/>
    </row>
    <row r="28" spans="2:10" ht="20.100000000000001" customHeight="1" x14ac:dyDescent="0.5">
      <c r="B28" s="52"/>
      <c r="C28" s="11">
        <v>24</v>
      </c>
      <c r="D28" s="2" t="s">
        <v>23</v>
      </c>
      <c r="E28" s="11" t="s">
        <v>3</v>
      </c>
      <c r="F28" s="11">
        <v>2</v>
      </c>
      <c r="G28" s="36">
        <f t="shared" si="0"/>
        <v>1</v>
      </c>
      <c r="H28" s="36">
        <f t="shared" si="1"/>
        <v>3</v>
      </c>
      <c r="I28" s="46"/>
      <c r="J28" s="37"/>
    </row>
    <row r="29" spans="2:10" ht="20.100000000000001" customHeight="1" x14ac:dyDescent="0.5">
      <c r="B29" s="52"/>
      <c r="C29" s="11">
        <v>25</v>
      </c>
      <c r="D29" s="2" t="s">
        <v>24</v>
      </c>
      <c r="E29" s="11" t="s">
        <v>3</v>
      </c>
      <c r="F29" s="11">
        <v>0</v>
      </c>
      <c r="G29" s="36">
        <f t="shared" si="0"/>
        <v>0</v>
      </c>
      <c r="H29" s="36">
        <f t="shared" si="1"/>
        <v>0</v>
      </c>
      <c r="I29" s="46"/>
      <c r="J29" s="37"/>
    </row>
    <row r="30" spans="2:10" ht="20.100000000000001" customHeight="1" x14ac:dyDescent="0.5">
      <c r="B30" s="52"/>
      <c r="C30" s="11">
        <v>26</v>
      </c>
      <c r="D30" s="2" t="s">
        <v>25</v>
      </c>
      <c r="E30" s="11" t="s">
        <v>3</v>
      </c>
      <c r="F30" s="11">
        <v>2</v>
      </c>
      <c r="G30" s="36">
        <f t="shared" si="0"/>
        <v>1</v>
      </c>
      <c r="H30" s="36">
        <f t="shared" si="1"/>
        <v>3</v>
      </c>
      <c r="I30" s="46"/>
      <c r="J30" s="37"/>
    </row>
    <row r="31" spans="2:10" ht="20.100000000000001" customHeight="1" x14ac:dyDescent="0.25">
      <c r="B31" s="52"/>
      <c r="C31" s="11">
        <v>27</v>
      </c>
      <c r="D31" s="2" t="s">
        <v>26</v>
      </c>
      <c r="E31" s="11" t="s">
        <v>3</v>
      </c>
      <c r="F31" s="11">
        <v>2</v>
      </c>
      <c r="G31" s="36">
        <f t="shared" si="0"/>
        <v>1</v>
      </c>
      <c r="H31" s="36">
        <f t="shared" si="1"/>
        <v>3</v>
      </c>
      <c r="I31" s="46"/>
      <c r="J31" s="37"/>
    </row>
    <row r="32" spans="2:10" ht="20.100000000000001" customHeight="1" x14ac:dyDescent="0.25">
      <c r="B32" s="52"/>
      <c r="C32" s="11">
        <v>28</v>
      </c>
      <c r="D32" s="2" t="s">
        <v>27</v>
      </c>
      <c r="E32" s="11" t="s">
        <v>3</v>
      </c>
      <c r="F32" s="11">
        <v>0</v>
      </c>
      <c r="G32" s="36">
        <f t="shared" si="0"/>
        <v>0</v>
      </c>
      <c r="H32" s="36">
        <f t="shared" si="1"/>
        <v>0</v>
      </c>
      <c r="I32" s="46"/>
      <c r="J32" s="37"/>
    </row>
    <row r="33" spans="2:10" ht="20.100000000000001" customHeight="1" x14ac:dyDescent="0.25">
      <c r="B33" s="52"/>
      <c r="C33" s="11">
        <v>29</v>
      </c>
      <c r="D33" s="2" t="s">
        <v>28</v>
      </c>
      <c r="E33" s="11" t="s">
        <v>3</v>
      </c>
      <c r="F33" s="11">
        <v>0</v>
      </c>
      <c r="G33" s="36">
        <f t="shared" si="0"/>
        <v>0</v>
      </c>
      <c r="H33" s="36">
        <f t="shared" si="1"/>
        <v>0</v>
      </c>
      <c r="I33" s="46"/>
      <c r="J33" s="37"/>
    </row>
    <row r="34" spans="2:10" ht="19.5" customHeight="1" x14ac:dyDescent="0.25">
      <c r="B34" s="52"/>
      <c r="C34" s="11">
        <v>30</v>
      </c>
      <c r="D34" s="2" t="s">
        <v>70</v>
      </c>
      <c r="E34" s="11" t="s">
        <v>29</v>
      </c>
      <c r="F34" s="11">
        <v>720</v>
      </c>
      <c r="G34" s="36">
        <f t="shared" si="0"/>
        <v>36</v>
      </c>
      <c r="H34" s="36">
        <f t="shared" si="1"/>
        <v>756</v>
      </c>
      <c r="I34" s="46"/>
      <c r="J34" s="37"/>
    </row>
    <row r="35" spans="2:10" ht="20.100000000000001" customHeight="1" x14ac:dyDescent="0.25">
      <c r="B35" s="52"/>
      <c r="C35" s="11">
        <v>31</v>
      </c>
      <c r="D35" s="2" t="s">
        <v>71</v>
      </c>
      <c r="E35" s="11" t="s">
        <v>29</v>
      </c>
      <c r="F35" s="11">
        <v>338</v>
      </c>
      <c r="G35" s="36">
        <f t="shared" si="0"/>
        <v>17</v>
      </c>
      <c r="H35" s="36">
        <f t="shared" si="1"/>
        <v>355</v>
      </c>
      <c r="I35" s="46"/>
      <c r="J35" s="37"/>
    </row>
    <row r="36" spans="2:10" ht="31.5" x14ac:dyDescent="0.25">
      <c r="B36" s="52"/>
      <c r="C36" s="11">
        <v>32</v>
      </c>
      <c r="D36" s="16" t="s">
        <v>72</v>
      </c>
      <c r="E36" s="11" t="s">
        <v>29</v>
      </c>
      <c r="F36" s="11">
        <v>60</v>
      </c>
      <c r="G36" s="36">
        <f t="shared" si="0"/>
        <v>3</v>
      </c>
      <c r="H36" s="36">
        <f t="shared" si="1"/>
        <v>63</v>
      </c>
      <c r="I36" s="46"/>
      <c r="J36" s="37"/>
    </row>
    <row r="37" spans="2:10" ht="31.5" x14ac:dyDescent="0.25">
      <c r="B37" s="52"/>
      <c r="C37" s="11">
        <v>33</v>
      </c>
      <c r="D37" s="16" t="s">
        <v>73</v>
      </c>
      <c r="E37" s="11" t="s">
        <v>29</v>
      </c>
      <c r="F37" s="11">
        <v>0</v>
      </c>
      <c r="G37" s="36">
        <f t="shared" si="0"/>
        <v>0</v>
      </c>
      <c r="H37" s="36">
        <f t="shared" si="1"/>
        <v>0</v>
      </c>
      <c r="I37" s="46"/>
      <c r="J37" s="37"/>
    </row>
    <row r="38" spans="2:10" ht="31.5" x14ac:dyDescent="0.25">
      <c r="B38" s="52"/>
      <c r="C38" s="11">
        <v>34</v>
      </c>
      <c r="D38" s="16" t="s">
        <v>74</v>
      </c>
      <c r="E38" s="11" t="s">
        <v>29</v>
      </c>
      <c r="F38" s="11">
        <v>0</v>
      </c>
      <c r="G38" s="36">
        <f t="shared" si="0"/>
        <v>0</v>
      </c>
      <c r="H38" s="36">
        <f t="shared" si="1"/>
        <v>0</v>
      </c>
      <c r="I38" s="46"/>
      <c r="J38" s="37"/>
    </row>
    <row r="39" spans="2:10" ht="32.25" customHeight="1" x14ac:dyDescent="0.25">
      <c r="B39" s="52"/>
      <c r="C39" s="11">
        <v>35</v>
      </c>
      <c r="D39" s="16" t="s">
        <v>75</v>
      </c>
      <c r="E39" s="11" t="s">
        <v>29</v>
      </c>
      <c r="F39" s="11">
        <v>90</v>
      </c>
      <c r="G39" s="36">
        <f t="shared" si="0"/>
        <v>5</v>
      </c>
      <c r="H39" s="36">
        <f t="shared" si="1"/>
        <v>95</v>
      </c>
      <c r="I39" s="46"/>
      <c r="J39" s="37"/>
    </row>
    <row r="40" spans="2:10" x14ac:dyDescent="0.25">
      <c r="B40" s="52"/>
      <c r="C40" s="11">
        <v>36</v>
      </c>
      <c r="D40" s="4" t="s">
        <v>36</v>
      </c>
      <c r="E40" s="6" t="s">
        <v>3</v>
      </c>
      <c r="F40" s="11">
        <v>32</v>
      </c>
      <c r="G40" s="36">
        <f t="shared" si="0"/>
        <v>2</v>
      </c>
      <c r="H40" s="36">
        <f t="shared" si="1"/>
        <v>34</v>
      </c>
      <c r="I40" s="46"/>
      <c r="J40" s="37"/>
    </row>
    <row r="41" spans="2:10" x14ac:dyDescent="0.25">
      <c r="B41" s="52"/>
      <c r="C41" s="11">
        <v>37</v>
      </c>
      <c r="D41" s="4" t="s">
        <v>76</v>
      </c>
      <c r="E41" s="11" t="s">
        <v>29</v>
      </c>
      <c r="F41" s="11">
        <v>50</v>
      </c>
      <c r="G41" s="36">
        <f t="shared" si="0"/>
        <v>3</v>
      </c>
      <c r="H41" s="36">
        <f t="shared" si="1"/>
        <v>53</v>
      </c>
      <c r="I41" s="46"/>
      <c r="J41" s="37"/>
    </row>
    <row r="42" spans="2:10" x14ac:dyDescent="0.25">
      <c r="B42" s="52"/>
      <c r="C42" s="11">
        <v>38</v>
      </c>
      <c r="D42" s="2" t="s">
        <v>77</v>
      </c>
      <c r="E42" s="11" t="s">
        <v>29</v>
      </c>
      <c r="F42" s="11">
        <v>140</v>
      </c>
      <c r="G42" s="36">
        <f t="shared" si="0"/>
        <v>7</v>
      </c>
      <c r="H42" s="36">
        <f t="shared" si="1"/>
        <v>147</v>
      </c>
      <c r="I42" s="46"/>
      <c r="J42" s="37"/>
    </row>
    <row r="43" spans="2:10" x14ac:dyDescent="0.25">
      <c r="B43" s="52"/>
      <c r="C43" s="11">
        <v>39</v>
      </c>
      <c r="D43" s="4" t="s">
        <v>37</v>
      </c>
      <c r="E43" s="11" t="s">
        <v>29</v>
      </c>
      <c r="F43" s="11">
        <v>150</v>
      </c>
      <c r="G43" s="36">
        <f t="shared" si="0"/>
        <v>8</v>
      </c>
      <c r="H43" s="36">
        <f t="shared" si="1"/>
        <v>158</v>
      </c>
      <c r="I43" s="46"/>
      <c r="J43" s="37"/>
    </row>
    <row r="44" spans="2:10" x14ac:dyDescent="0.25">
      <c r="B44" s="52"/>
      <c r="C44" s="12"/>
      <c r="D44" s="80" t="s">
        <v>173</v>
      </c>
      <c r="E44" s="12"/>
      <c r="F44" s="12"/>
      <c r="G44" s="20"/>
      <c r="H44" s="20"/>
      <c r="I44" s="82"/>
      <c r="J44" s="74"/>
    </row>
    <row r="45" spans="2:10" ht="23.25"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181</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customWidth="1"/>
    <col min="8" max="8" width="10.7109375" style="1" customWidth="1"/>
    <col min="9" max="9" width="12.28515625" style="1" customWidth="1"/>
    <col min="10" max="11" width="12.42578125" style="1" customWidth="1"/>
    <col min="12" max="16384" width="8.7109375" style="1"/>
  </cols>
  <sheetData>
    <row r="1" spans="1:15" ht="16.149999999999999" thickBot="1" x14ac:dyDescent="0.55000000000000004"/>
    <row r="2" spans="1:15" x14ac:dyDescent="0.5">
      <c r="A2" s="42"/>
      <c r="B2" s="43"/>
      <c r="C2" s="48"/>
      <c r="D2" s="48"/>
      <c r="E2" s="48"/>
      <c r="F2" s="48"/>
      <c r="G2" s="48"/>
      <c r="H2" s="48"/>
      <c r="I2" s="48"/>
      <c r="J2" s="49"/>
    </row>
    <row r="3" spans="1:15" ht="52.5" customHeight="1" x14ac:dyDescent="0.7">
      <c r="A3" s="42"/>
      <c r="B3" s="52"/>
      <c r="C3" s="106" t="s">
        <v>177</v>
      </c>
      <c r="D3" s="182" t="s">
        <v>129</v>
      </c>
      <c r="E3" s="182"/>
      <c r="F3" s="182"/>
      <c r="G3" s="182"/>
      <c r="H3" s="182"/>
      <c r="I3" s="182"/>
      <c r="J3" s="183"/>
    </row>
    <row r="4" spans="1:15" ht="26.25" x14ac:dyDescent="0.5">
      <c r="A4" s="52"/>
      <c r="B4" s="52"/>
      <c r="C4" s="18" t="s">
        <v>34</v>
      </c>
      <c r="D4" s="19" t="s">
        <v>0</v>
      </c>
      <c r="E4" s="13" t="s">
        <v>1</v>
      </c>
      <c r="F4" s="32" t="s">
        <v>80</v>
      </c>
      <c r="G4" s="63" t="s">
        <v>81</v>
      </c>
      <c r="H4" s="32" t="s">
        <v>82</v>
      </c>
      <c r="I4" s="34" t="s">
        <v>78</v>
      </c>
      <c r="J4" s="38" t="s">
        <v>79</v>
      </c>
      <c r="M4" s="47"/>
      <c r="O4" s="47"/>
    </row>
    <row r="5" spans="1:15" ht="22.5" customHeight="1" x14ac:dyDescent="0.5">
      <c r="A5" s="52"/>
      <c r="B5" s="52"/>
      <c r="C5" s="11">
        <v>1</v>
      </c>
      <c r="D5" s="35" t="s">
        <v>35</v>
      </c>
      <c r="E5" s="11" t="s">
        <v>3</v>
      </c>
      <c r="F5" s="14">
        <v>17</v>
      </c>
      <c r="G5" s="26">
        <f>ROUNDUP(F5*5%,0)</f>
        <v>1</v>
      </c>
      <c r="H5" s="26">
        <f>F5+G5</f>
        <v>18</v>
      </c>
      <c r="I5" s="29"/>
      <c r="J5" s="37"/>
    </row>
    <row r="6" spans="1:15" ht="20.100000000000001" customHeight="1" x14ac:dyDescent="0.5">
      <c r="A6" s="52"/>
      <c r="B6" s="52"/>
      <c r="C6" s="11">
        <v>2</v>
      </c>
      <c r="D6" s="2" t="s">
        <v>2</v>
      </c>
      <c r="E6" s="11" t="s">
        <v>3</v>
      </c>
      <c r="F6" s="22">
        <v>60</v>
      </c>
      <c r="G6" s="26">
        <f t="shared" ref="G6:G43" si="0">ROUNDUP(F6*5%,0)</f>
        <v>3</v>
      </c>
      <c r="H6" s="26">
        <f t="shared" ref="H6:H43" si="1">F6+G6</f>
        <v>63</v>
      </c>
      <c r="I6" s="29"/>
      <c r="J6" s="37"/>
    </row>
    <row r="7" spans="1:15" ht="20.100000000000001" customHeight="1" x14ac:dyDescent="0.5">
      <c r="A7" s="52"/>
      <c r="B7" s="52"/>
      <c r="C7" s="11">
        <v>3</v>
      </c>
      <c r="D7" s="3" t="s">
        <v>4</v>
      </c>
      <c r="E7" s="11" t="s">
        <v>3</v>
      </c>
      <c r="F7" s="22">
        <v>45</v>
      </c>
      <c r="G7" s="26">
        <f t="shared" si="0"/>
        <v>3</v>
      </c>
      <c r="H7" s="26">
        <f t="shared" si="1"/>
        <v>48</v>
      </c>
      <c r="I7" s="29"/>
      <c r="J7" s="37"/>
    </row>
    <row r="8" spans="1:15" ht="20.100000000000001" customHeight="1" x14ac:dyDescent="0.5">
      <c r="A8" s="52"/>
      <c r="B8" s="52"/>
      <c r="C8" s="11">
        <v>4</v>
      </c>
      <c r="D8" s="3" t="s">
        <v>5</v>
      </c>
      <c r="E8" s="11" t="s">
        <v>3</v>
      </c>
      <c r="F8" s="22">
        <v>15</v>
      </c>
      <c r="G8" s="26">
        <f t="shared" si="0"/>
        <v>1</v>
      </c>
      <c r="H8" s="26">
        <f t="shared" si="1"/>
        <v>16</v>
      </c>
      <c r="I8" s="29"/>
      <c r="J8" s="37"/>
    </row>
    <row r="9" spans="1:15" ht="20.100000000000001" customHeight="1" x14ac:dyDescent="0.5">
      <c r="A9" s="52"/>
      <c r="B9" s="52"/>
      <c r="C9" s="11">
        <v>5</v>
      </c>
      <c r="D9" s="3" t="s">
        <v>6</v>
      </c>
      <c r="E9" s="11" t="s">
        <v>3</v>
      </c>
      <c r="F9" s="22">
        <v>10</v>
      </c>
      <c r="G9" s="26">
        <f t="shared" si="0"/>
        <v>1</v>
      </c>
      <c r="H9" s="26">
        <f t="shared" si="1"/>
        <v>11</v>
      </c>
      <c r="I9" s="29"/>
      <c r="J9" s="37"/>
    </row>
    <row r="10" spans="1:15" ht="20.100000000000001" customHeight="1" x14ac:dyDescent="0.5">
      <c r="A10" s="52"/>
      <c r="B10" s="52"/>
      <c r="C10" s="11">
        <v>6</v>
      </c>
      <c r="D10" s="3" t="s">
        <v>7</v>
      </c>
      <c r="E10" s="11" t="s">
        <v>3</v>
      </c>
      <c r="F10" s="22">
        <v>4</v>
      </c>
      <c r="G10" s="26">
        <f t="shared" si="0"/>
        <v>1</v>
      </c>
      <c r="H10" s="26">
        <f t="shared" si="1"/>
        <v>5</v>
      </c>
      <c r="I10" s="29"/>
      <c r="J10" s="37"/>
    </row>
    <row r="11" spans="1:15" ht="20.100000000000001" customHeight="1" x14ac:dyDescent="0.5">
      <c r="A11" s="52"/>
      <c r="B11" s="52"/>
      <c r="C11" s="11">
        <v>7</v>
      </c>
      <c r="D11" s="3" t="s">
        <v>8</v>
      </c>
      <c r="E11" s="11" t="s">
        <v>3</v>
      </c>
      <c r="F11" s="22">
        <v>4</v>
      </c>
      <c r="G11" s="26">
        <f t="shared" si="0"/>
        <v>1</v>
      </c>
      <c r="H11" s="26">
        <f t="shared" si="1"/>
        <v>5</v>
      </c>
      <c r="I11" s="29"/>
      <c r="J11" s="37"/>
    </row>
    <row r="12" spans="1:15" ht="20.100000000000001" customHeight="1" x14ac:dyDescent="0.5">
      <c r="A12" s="52"/>
      <c r="B12" s="52"/>
      <c r="C12" s="11">
        <v>8</v>
      </c>
      <c r="D12" s="4" t="s">
        <v>9</v>
      </c>
      <c r="E12" s="11" t="s">
        <v>3</v>
      </c>
      <c r="F12" s="6">
        <v>13</v>
      </c>
      <c r="G12" s="26">
        <f t="shared" si="0"/>
        <v>1</v>
      </c>
      <c r="H12" s="26">
        <f t="shared" si="1"/>
        <v>14</v>
      </c>
      <c r="I12" s="29"/>
      <c r="J12" s="37"/>
    </row>
    <row r="13" spans="1:15" ht="20.100000000000001" customHeight="1" x14ac:dyDescent="0.5">
      <c r="A13" s="52"/>
      <c r="B13" s="52"/>
      <c r="C13" s="11">
        <v>9</v>
      </c>
      <c r="D13" s="4" t="s">
        <v>10</v>
      </c>
      <c r="E13" s="11" t="s">
        <v>3</v>
      </c>
      <c r="F13" s="6">
        <v>5</v>
      </c>
      <c r="G13" s="26">
        <f t="shared" si="0"/>
        <v>1</v>
      </c>
      <c r="H13" s="26">
        <f t="shared" si="1"/>
        <v>6</v>
      </c>
      <c r="I13" s="29"/>
      <c r="J13" s="37"/>
    </row>
    <row r="14" spans="1:15" ht="20.100000000000001" customHeight="1" x14ac:dyDescent="0.5">
      <c r="A14" s="52"/>
      <c r="B14" s="52"/>
      <c r="C14" s="11">
        <v>10</v>
      </c>
      <c r="D14" s="2" t="s">
        <v>11</v>
      </c>
      <c r="E14" s="11" t="s">
        <v>3</v>
      </c>
      <c r="F14" s="22">
        <v>5</v>
      </c>
      <c r="G14" s="26">
        <f t="shared" si="0"/>
        <v>1</v>
      </c>
      <c r="H14" s="26">
        <f t="shared" si="1"/>
        <v>6</v>
      </c>
      <c r="I14" s="29"/>
      <c r="J14" s="37"/>
    </row>
    <row r="15" spans="1:15" ht="20.100000000000001" customHeight="1" x14ac:dyDescent="0.5">
      <c r="A15" s="52"/>
      <c r="B15" s="52"/>
      <c r="C15" s="11">
        <v>11</v>
      </c>
      <c r="D15" s="2" t="s">
        <v>12</v>
      </c>
      <c r="E15" s="11" t="s">
        <v>3</v>
      </c>
      <c r="F15" s="22">
        <v>71</v>
      </c>
      <c r="G15" s="26">
        <f t="shared" si="0"/>
        <v>4</v>
      </c>
      <c r="H15" s="26">
        <f t="shared" si="1"/>
        <v>75</v>
      </c>
      <c r="I15" s="29"/>
      <c r="J15" s="37"/>
    </row>
    <row r="16" spans="1:15" ht="20.100000000000001" customHeight="1" x14ac:dyDescent="0.5">
      <c r="A16" s="52"/>
      <c r="B16" s="52"/>
      <c r="C16" s="11">
        <v>12</v>
      </c>
      <c r="D16" s="2" t="s">
        <v>13</v>
      </c>
      <c r="E16" s="11" t="s">
        <v>3</v>
      </c>
      <c r="F16" s="22">
        <v>31</v>
      </c>
      <c r="G16" s="26">
        <f t="shared" si="0"/>
        <v>2</v>
      </c>
      <c r="H16" s="26">
        <f t="shared" si="1"/>
        <v>33</v>
      </c>
      <c r="I16" s="29"/>
      <c r="J16" s="37"/>
    </row>
    <row r="17" spans="1:10" ht="20.100000000000001" customHeight="1" x14ac:dyDescent="0.5">
      <c r="A17" s="52"/>
      <c r="B17" s="52"/>
      <c r="C17" s="11">
        <v>13</v>
      </c>
      <c r="D17" s="2" t="s">
        <v>14</v>
      </c>
      <c r="E17" s="11" t="s">
        <v>3</v>
      </c>
      <c r="F17" s="22">
        <v>5</v>
      </c>
      <c r="G17" s="26">
        <f t="shared" si="0"/>
        <v>1</v>
      </c>
      <c r="H17" s="26">
        <f t="shared" si="1"/>
        <v>6</v>
      </c>
      <c r="I17" s="29"/>
      <c r="J17" s="37"/>
    </row>
    <row r="18" spans="1:10" ht="20.100000000000001" customHeight="1" x14ac:dyDescent="0.5">
      <c r="A18" s="52"/>
      <c r="B18" s="52"/>
      <c r="C18" s="11">
        <v>14</v>
      </c>
      <c r="D18" s="2" t="s">
        <v>15</v>
      </c>
      <c r="E18" s="11" t="s">
        <v>3</v>
      </c>
      <c r="F18" s="22">
        <v>0</v>
      </c>
      <c r="G18" s="26">
        <f t="shared" si="0"/>
        <v>0</v>
      </c>
      <c r="H18" s="26">
        <f t="shared" si="1"/>
        <v>0</v>
      </c>
      <c r="I18" s="29"/>
      <c r="J18" s="37"/>
    </row>
    <row r="19" spans="1:10" ht="20.100000000000001" customHeight="1" x14ac:dyDescent="0.5">
      <c r="A19" s="52"/>
      <c r="B19" s="52"/>
      <c r="C19" s="11">
        <v>15</v>
      </c>
      <c r="D19" s="2" t="s">
        <v>16</v>
      </c>
      <c r="E19" s="11" t="s">
        <v>3</v>
      </c>
      <c r="F19" s="22">
        <v>0</v>
      </c>
      <c r="G19" s="26">
        <f t="shared" si="0"/>
        <v>0</v>
      </c>
      <c r="H19" s="26">
        <f t="shared" si="1"/>
        <v>0</v>
      </c>
      <c r="I19" s="29"/>
      <c r="J19" s="37"/>
    </row>
    <row r="20" spans="1:10" ht="31.5" x14ac:dyDescent="0.5">
      <c r="A20" s="52"/>
      <c r="B20" s="52"/>
      <c r="C20" s="11">
        <v>16</v>
      </c>
      <c r="D20" s="7" t="s">
        <v>31</v>
      </c>
      <c r="E20" s="14" t="s">
        <v>30</v>
      </c>
      <c r="F20" s="25">
        <v>19.853333333333335</v>
      </c>
      <c r="G20" s="26">
        <f t="shared" si="0"/>
        <v>1</v>
      </c>
      <c r="H20" s="26">
        <f t="shared" si="1"/>
        <v>20.853333333333335</v>
      </c>
      <c r="I20" s="29"/>
      <c r="J20" s="37"/>
    </row>
    <row r="21" spans="1:10" ht="47.25" x14ac:dyDescent="0.5">
      <c r="A21" s="52"/>
      <c r="B21" s="52"/>
      <c r="C21" s="11">
        <v>17</v>
      </c>
      <c r="D21" s="5" t="s">
        <v>32</v>
      </c>
      <c r="E21" s="14" t="s">
        <v>33</v>
      </c>
      <c r="F21" s="23">
        <v>3</v>
      </c>
      <c r="G21" s="26">
        <f t="shared" si="0"/>
        <v>1</v>
      </c>
      <c r="H21" s="26">
        <f t="shared" si="1"/>
        <v>4</v>
      </c>
      <c r="I21" s="29"/>
      <c r="J21" s="37"/>
    </row>
    <row r="22" spans="1:10" ht="20.100000000000001" customHeight="1" x14ac:dyDescent="0.5">
      <c r="A22" s="52"/>
      <c r="B22" s="52"/>
      <c r="C22" s="11">
        <v>18</v>
      </c>
      <c r="D22" s="2" t="s">
        <v>17</v>
      </c>
      <c r="E22" s="11" t="s">
        <v>3</v>
      </c>
      <c r="F22" s="22">
        <v>0</v>
      </c>
      <c r="G22" s="26">
        <f t="shared" si="0"/>
        <v>0</v>
      </c>
      <c r="H22" s="26">
        <f t="shared" si="1"/>
        <v>0</v>
      </c>
      <c r="I22" s="29"/>
      <c r="J22" s="37"/>
    </row>
    <row r="23" spans="1:10" ht="20.100000000000001" customHeight="1" x14ac:dyDescent="0.5">
      <c r="A23" s="52"/>
      <c r="B23" s="52"/>
      <c r="C23" s="11">
        <v>19</v>
      </c>
      <c r="D23" s="2" t="s">
        <v>18</v>
      </c>
      <c r="E23" s="11" t="s">
        <v>3</v>
      </c>
      <c r="F23" s="22">
        <v>2</v>
      </c>
      <c r="G23" s="26">
        <f t="shared" si="0"/>
        <v>1</v>
      </c>
      <c r="H23" s="26">
        <f t="shared" si="1"/>
        <v>3</v>
      </c>
      <c r="I23" s="29"/>
      <c r="J23" s="37"/>
    </row>
    <row r="24" spans="1:10" ht="20.100000000000001" customHeight="1" x14ac:dyDescent="0.5">
      <c r="A24" s="52"/>
      <c r="B24" s="52"/>
      <c r="C24" s="11">
        <v>20</v>
      </c>
      <c r="D24" s="2" t="s">
        <v>19</v>
      </c>
      <c r="E24" s="11" t="s">
        <v>3</v>
      </c>
      <c r="F24" s="22">
        <v>0</v>
      </c>
      <c r="G24" s="26">
        <f t="shared" si="0"/>
        <v>0</v>
      </c>
      <c r="H24" s="26">
        <f t="shared" si="1"/>
        <v>0</v>
      </c>
      <c r="I24" s="29"/>
      <c r="J24" s="37"/>
    </row>
    <row r="25" spans="1:10" ht="20.100000000000001" customHeight="1" x14ac:dyDescent="0.5">
      <c r="A25" s="52"/>
      <c r="B25" s="52"/>
      <c r="C25" s="11">
        <v>21</v>
      </c>
      <c r="D25" s="2" t="s">
        <v>20</v>
      </c>
      <c r="E25" s="11" t="s">
        <v>3</v>
      </c>
      <c r="F25" s="22">
        <v>1</v>
      </c>
      <c r="G25" s="26">
        <f t="shared" si="0"/>
        <v>1</v>
      </c>
      <c r="H25" s="26">
        <f t="shared" si="1"/>
        <v>2</v>
      </c>
      <c r="I25" s="29"/>
      <c r="J25" s="37"/>
    </row>
    <row r="26" spans="1:10" ht="20.100000000000001" customHeight="1" x14ac:dyDescent="0.5">
      <c r="A26" s="52"/>
      <c r="B26" s="52"/>
      <c r="C26" s="11">
        <v>22</v>
      </c>
      <c r="D26" s="2" t="s">
        <v>21</v>
      </c>
      <c r="E26" s="11" t="s">
        <v>3</v>
      </c>
      <c r="F26" s="22">
        <v>1</v>
      </c>
      <c r="G26" s="26">
        <f t="shared" si="0"/>
        <v>1</v>
      </c>
      <c r="H26" s="26">
        <f t="shared" si="1"/>
        <v>2</v>
      </c>
      <c r="I26" s="29"/>
      <c r="J26" s="37"/>
    </row>
    <row r="27" spans="1:10" ht="20.100000000000001" customHeight="1" x14ac:dyDescent="0.5">
      <c r="A27" s="52"/>
      <c r="B27" s="52"/>
      <c r="C27" s="11">
        <v>23</v>
      </c>
      <c r="D27" s="2" t="s">
        <v>22</v>
      </c>
      <c r="E27" s="11" t="s">
        <v>3</v>
      </c>
      <c r="F27" s="22">
        <v>1</v>
      </c>
      <c r="G27" s="26">
        <f t="shared" si="0"/>
        <v>1</v>
      </c>
      <c r="H27" s="26">
        <f t="shared" si="1"/>
        <v>2</v>
      </c>
      <c r="I27" s="29"/>
      <c r="J27" s="37"/>
    </row>
    <row r="28" spans="1:10" ht="20.100000000000001" customHeight="1" x14ac:dyDescent="0.5">
      <c r="A28" s="52"/>
      <c r="B28" s="52"/>
      <c r="C28" s="11">
        <v>24</v>
      </c>
      <c r="D28" s="2" t="s">
        <v>23</v>
      </c>
      <c r="E28" s="11" t="s">
        <v>3</v>
      </c>
      <c r="F28" s="22">
        <v>1</v>
      </c>
      <c r="G28" s="26">
        <f t="shared" si="0"/>
        <v>1</v>
      </c>
      <c r="H28" s="26">
        <f t="shared" si="1"/>
        <v>2</v>
      </c>
      <c r="I28" s="29"/>
      <c r="J28" s="37"/>
    </row>
    <row r="29" spans="1:10" ht="20.100000000000001" customHeight="1" x14ac:dyDescent="0.5">
      <c r="A29" s="52"/>
      <c r="B29" s="52"/>
      <c r="C29" s="11">
        <v>25</v>
      </c>
      <c r="D29" s="2" t="s">
        <v>24</v>
      </c>
      <c r="E29" s="11" t="s">
        <v>3</v>
      </c>
      <c r="F29" s="22">
        <v>3</v>
      </c>
      <c r="G29" s="26">
        <f t="shared" si="0"/>
        <v>1</v>
      </c>
      <c r="H29" s="26">
        <f t="shared" si="1"/>
        <v>4</v>
      </c>
      <c r="I29" s="29"/>
      <c r="J29" s="37"/>
    </row>
    <row r="30" spans="1:10" ht="20.100000000000001" customHeight="1" x14ac:dyDescent="0.5">
      <c r="A30" s="52"/>
      <c r="B30" s="52"/>
      <c r="C30" s="11">
        <v>26</v>
      </c>
      <c r="D30" s="2" t="s">
        <v>25</v>
      </c>
      <c r="E30" s="11" t="s">
        <v>3</v>
      </c>
      <c r="F30" s="22">
        <v>1</v>
      </c>
      <c r="G30" s="26">
        <f t="shared" si="0"/>
        <v>1</v>
      </c>
      <c r="H30" s="26">
        <f t="shared" si="1"/>
        <v>2</v>
      </c>
      <c r="I30" s="29"/>
      <c r="J30" s="37"/>
    </row>
    <row r="31" spans="1:10" ht="20.100000000000001" customHeight="1" x14ac:dyDescent="0.25">
      <c r="A31" s="52"/>
      <c r="B31" s="52"/>
      <c r="C31" s="11">
        <v>27</v>
      </c>
      <c r="D31" s="2" t="s">
        <v>26</v>
      </c>
      <c r="E31" s="11" t="s">
        <v>3</v>
      </c>
      <c r="F31" s="22">
        <v>1</v>
      </c>
      <c r="G31" s="26">
        <f t="shared" si="0"/>
        <v>1</v>
      </c>
      <c r="H31" s="26">
        <f t="shared" si="1"/>
        <v>2</v>
      </c>
      <c r="I31" s="29"/>
      <c r="J31" s="37"/>
    </row>
    <row r="32" spans="1:10" ht="20.100000000000001" customHeight="1" x14ac:dyDescent="0.25">
      <c r="A32" s="52"/>
      <c r="B32" s="52"/>
      <c r="C32" s="11">
        <v>28</v>
      </c>
      <c r="D32" s="2" t="s">
        <v>27</v>
      </c>
      <c r="E32" s="11" t="s">
        <v>3</v>
      </c>
      <c r="F32" s="22">
        <v>3</v>
      </c>
      <c r="G32" s="26">
        <f t="shared" si="0"/>
        <v>1</v>
      </c>
      <c r="H32" s="26">
        <f t="shared" si="1"/>
        <v>4</v>
      </c>
      <c r="I32" s="29"/>
      <c r="J32" s="37"/>
    </row>
    <row r="33" spans="1:10" ht="20.100000000000001" customHeight="1" x14ac:dyDescent="0.25">
      <c r="A33" s="52"/>
      <c r="B33" s="52"/>
      <c r="C33" s="11">
        <v>29</v>
      </c>
      <c r="D33" s="2" t="s">
        <v>28</v>
      </c>
      <c r="E33" s="11" t="s">
        <v>3</v>
      </c>
      <c r="F33" s="22">
        <v>0</v>
      </c>
      <c r="G33" s="26">
        <f t="shared" si="0"/>
        <v>0</v>
      </c>
      <c r="H33" s="26">
        <f t="shared" si="1"/>
        <v>0</v>
      </c>
      <c r="I33" s="29"/>
      <c r="J33" s="37"/>
    </row>
    <row r="34" spans="1:10" ht="19.5" customHeight="1" x14ac:dyDescent="0.25">
      <c r="A34" s="52"/>
      <c r="B34" s="52"/>
      <c r="C34" s="11">
        <v>30</v>
      </c>
      <c r="D34" s="2" t="s">
        <v>70</v>
      </c>
      <c r="E34" s="11" t="s">
        <v>29</v>
      </c>
      <c r="F34" s="22">
        <v>1114</v>
      </c>
      <c r="G34" s="26">
        <f t="shared" si="0"/>
        <v>56</v>
      </c>
      <c r="H34" s="26">
        <f t="shared" si="1"/>
        <v>1170</v>
      </c>
      <c r="I34" s="29"/>
      <c r="J34" s="37"/>
    </row>
    <row r="35" spans="1:10" ht="20.100000000000001" customHeight="1" x14ac:dyDescent="0.25">
      <c r="A35" s="52"/>
      <c r="B35" s="52"/>
      <c r="C35" s="11">
        <v>31</v>
      </c>
      <c r="D35" s="2" t="s">
        <v>71</v>
      </c>
      <c r="E35" s="11" t="s">
        <v>29</v>
      </c>
      <c r="F35" s="22">
        <v>375</v>
      </c>
      <c r="G35" s="26">
        <f t="shared" si="0"/>
        <v>19</v>
      </c>
      <c r="H35" s="26">
        <f t="shared" si="1"/>
        <v>394</v>
      </c>
      <c r="I35" s="29"/>
      <c r="J35" s="37"/>
    </row>
    <row r="36" spans="1:10" ht="31.5" x14ac:dyDescent="0.25">
      <c r="A36" s="52"/>
      <c r="B36" s="52"/>
      <c r="C36" s="11">
        <v>32</v>
      </c>
      <c r="D36" s="16" t="s">
        <v>72</v>
      </c>
      <c r="E36" s="11" t="s">
        <v>29</v>
      </c>
      <c r="F36" s="24">
        <v>80</v>
      </c>
      <c r="G36" s="26">
        <f t="shared" si="0"/>
        <v>4</v>
      </c>
      <c r="H36" s="26">
        <f t="shared" si="1"/>
        <v>84</v>
      </c>
      <c r="I36" s="29"/>
      <c r="J36" s="37"/>
    </row>
    <row r="37" spans="1:10" ht="31.5" x14ac:dyDescent="0.25">
      <c r="A37" s="52"/>
      <c r="B37" s="52"/>
      <c r="C37" s="11">
        <v>33</v>
      </c>
      <c r="D37" s="16" t="s">
        <v>73</v>
      </c>
      <c r="E37" s="11" t="s">
        <v>29</v>
      </c>
      <c r="F37" s="24">
        <v>0</v>
      </c>
      <c r="G37" s="26">
        <f t="shared" si="0"/>
        <v>0</v>
      </c>
      <c r="H37" s="26">
        <f t="shared" si="1"/>
        <v>0</v>
      </c>
      <c r="I37" s="29"/>
      <c r="J37" s="37"/>
    </row>
    <row r="38" spans="1:10" ht="31.5" x14ac:dyDescent="0.25">
      <c r="A38" s="52"/>
      <c r="B38" s="52"/>
      <c r="C38" s="11">
        <v>34</v>
      </c>
      <c r="D38" s="16" t="s">
        <v>74</v>
      </c>
      <c r="E38" s="11" t="s">
        <v>29</v>
      </c>
      <c r="F38" s="24">
        <v>0</v>
      </c>
      <c r="G38" s="26">
        <f t="shared" si="0"/>
        <v>0</v>
      </c>
      <c r="H38" s="26">
        <f t="shared" si="1"/>
        <v>0</v>
      </c>
      <c r="I38" s="29"/>
      <c r="J38" s="37"/>
    </row>
    <row r="39" spans="1:10" ht="32.25" customHeight="1" x14ac:dyDescent="0.25">
      <c r="A39" s="52"/>
      <c r="B39" s="52"/>
      <c r="C39" s="11">
        <v>35</v>
      </c>
      <c r="D39" s="16" t="s">
        <v>75</v>
      </c>
      <c r="E39" s="11" t="s">
        <v>29</v>
      </c>
      <c r="F39" s="24">
        <v>40</v>
      </c>
      <c r="G39" s="26">
        <f t="shared" si="0"/>
        <v>2</v>
      </c>
      <c r="H39" s="26">
        <f t="shared" si="1"/>
        <v>42</v>
      </c>
      <c r="I39" s="29"/>
      <c r="J39" s="37"/>
    </row>
    <row r="40" spans="1:10" x14ac:dyDescent="0.25">
      <c r="A40" s="52"/>
      <c r="B40" s="52"/>
      <c r="C40" s="11">
        <v>36</v>
      </c>
      <c r="D40" s="4" t="s">
        <v>36</v>
      </c>
      <c r="E40" s="6" t="s">
        <v>3</v>
      </c>
      <c r="F40" s="6">
        <v>40</v>
      </c>
      <c r="G40" s="26">
        <f t="shared" si="0"/>
        <v>2</v>
      </c>
      <c r="H40" s="26">
        <f t="shared" si="1"/>
        <v>42</v>
      </c>
      <c r="I40" s="29"/>
      <c r="J40" s="37"/>
    </row>
    <row r="41" spans="1:10" x14ac:dyDescent="0.25">
      <c r="A41" s="52"/>
      <c r="B41" s="52"/>
      <c r="C41" s="11">
        <v>37</v>
      </c>
      <c r="D41" s="4" t="s">
        <v>76</v>
      </c>
      <c r="E41" s="11" t="s">
        <v>29</v>
      </c>
      <c r="F41" s="6">
        <v>100</v>
      </c>
      <c r="G41" s="26">
        <f t="shared" si="0"/>
        <v>5</v>
      </c>
      <c r="H41" s="26">
        <f t="shared" si="1"/>
        <v>105</v>
      </c>
      <c r="I41" s="29"/>
      <c r="J41" s="37"/>
    </row>
    <row r="42" spans="1:10" x14ac:dyDescent="0.25">
      <c r="A42" s="52"/>
      <c r="B42" s="52"/>
      <c r="C42" s="11">
        <v>38</v>
      </c>
      <c r="D42" s="2" t="s">
        <v>77</v>
      </c>
      <c r="E42" s="11" t="s">
        <v>29</v>
      </c>
      <c r="F42" s="22">
        <v>120</v>
      </c>
      <c r="G42" s="26">
        <f t="shared" si="0"/>
        <v>6</v>
      </c>
      <c r="H42" s="26">
        <f t="shared" si="1"/>
        <v>126</v>
      </c>
      <c r="I42" s="29"/>
      <c r="J42" s="37"/>
    </row>
    <row r="43" spans="1:10" x14ac:dyDescent="0.25">
      <c r="A43" s="52"/>
      <c r="B43" s="52"/>
      <c r="C43" s="11">
        <v>39</v>
      </c>
      <c r="D43" s="4" t="s">
        <v>37</v>
      </c>
      <c r="E43" s="11" t="s">
        <v>29</v>
      </c>
      <c r="F43" s="6">
        <v>120</v>
      </c>
      <c r="G43" s="26">
        <f t="shared" si="0"/>
        <v>6</v>
      </c>
      <c r="H43" s="26">
        <f t="shared" si="1"/>
        <v>126</v>
      </c>
      <c r="I43" s="29"/>
      <c r="J43" s="37"/>
    </row>
    <row r="44" spans="1:10" x14ac:dyDescent="0.25">
      <c r="A44" s="52"/>
      <c r="B44" s="52"/>
      <c r="C44" s="12"/>
      <c r="D44" s="80" t="s">
        <v>173</v>
      </c>
      <c r="E44" s="12"/>
      <c r="F44" s="72"/>
      <c r="G44" s="83"/>
      <c r="H44" s="83"/>
      <c r="I44" s="84"/>
      <c r="J44" s="74"/>
    </row>
    <row r="45" spans="1:10" ht="23.25" x14ac:dyDescent="0.35">
      <c r="A45" s="52"/>
      <c r="B45" s="52"/>
      <c r="C45" s="105" t="s">
        <v>178</v>
      </c>
      <c r="D45" s="184" t="s">
        <v>179</v>
      </c>
      <c r="E45" s="184"/>
      <c r="F45" s="184"/>
      <c r="G45" s="184"/>
      <c r="H45" s="184"/>
      <c r="I45" s="184"/>
      <c r="J45" s="185"/>
    </row>
    <row r="46" spans="1:10" ht="126.75" thickBot="1" x14ac:dyDescent="0.3">
      <c r="A46" s="42"/>
      <c r="B46" s="52"/>
      <c r="C46" s="102">
        <v>1</v>
      </c>
      <c r="D46" s="103" t="s">
        <v>174</v>
      </c>
      <c r="E46" s="102" t="s">
        <v>125</v>
      </c>
      <c r="F46" s="4"/>
      <c r="G46" s="36">
        <f t="shared" ref="G46" si="2">ROUNDUP(F46*5%,0)</f>
        <v>0</v>
      </c>
      <c r="H46" s="36">
        <f t="shared" ref="H46" si="3">F46+G46</f>
        <v>0</v>
      </c>
      <c r="I46" s="4"/>
      <c r="J46" s="37"/>
    </row>
    <row r="47" spans="1:10" s="118" customFormat="1" ht="32.25" thickBot="1" x14ac:dyDescent="0.3">
      <c r="B47" s="114"/>
      <c r="C47" s="115"/>
      <c r="D47" s="116" t="s">
        <v>182</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customWidth="1"/>
    <col min="8" max="8" width="11.42578125" style="1" customWidth="1"/>
    <col min="9" max="9" width="12.28515625" style="1" customWidth="1"/>
    <col min="10" max="10" width="14.42578125" style="1" customWidth="1"/>
    <col min="11" max="16384" width="8.7109375" style="1"/>
  </cols>
  <sheetData>
    <row r="1" spans="1:10" ht="16.149999999999999" thickBot="1" x14ac:dyDescent="0.55000000000000004">
      <c r="A1" s="42"/>
      <c r="B1" s="42"/>
      <c r="C1" s="42"/>
      <c r="D1" s="42"/>
      <c r="E1" s="42"/>
      <c r="F1" s="42"/>
      <c r="G1" s="42"/>
      <c r="H1" s="42"/>
      <c r="I1" s="42"/>
      <c r="J1" s="42"/>
    </row>
    <row r="2" spans="1:10" x14ac:dyDescent="0.5">
      <c r="A2" s="52"/>
      <c r="B2" s="43"/>
      <c r="C2" s="44"/>
      <c r="D2" s="44"/>
      <c r="E2" s="44"/>
      <c r="F2" s="44"/>
      <c r="G2" s="44"/>
      <c r="H2" s="44"/>
      <c r="I2" s="44"/>
      <c r="J2" s="45"/>
    </row>
    <row r="3" spans="1:10" ht="54" customHeight="1" x14ac:dyDescent="0.7">
      <c r="A3" s="52"/>
      <c r="B3" s="52"/>
      <c r="C3" s="106" t="s">
        <v>177</v>
      </c>
      <c r="D3" s="182" t="s">
        <v>130</v>
      </c>
      <c r="E3" s="182"/>
      <c r="F3" s="182"/>
      <c r="G3" s="182"/>
      <c r="H3" s="182"/>
      <c r="I3" s="182"/>
      <c r="J3" s="183"/>
    </row>
    <row r="4" spans="1:10" ht="26.25" x14ac:dyDescent="0.5">
      <c r="A4" s="52"/>
      <c r="B4" s="52"/>
      <c r="C4" s="18" t="s">
        <v>34</v>
      </c>
      <c r="D4" s="19" t="s">
        <v>0</v>
      </c>
      <c r="E4" s="13" t="s">
        <v>1</v>
      </c>
      <c r="F4" s="32" t="s">
        <v>80</v>
      </c>
      <c r="G4" s="63" t="s">
        <v>81</v>
      </c>
      <c r="H4" s="32" t="s">
        <v>82</v>
      </c>
      <c r="I4" s="34" t="s">
        <v>78</v>
      </c>
      <c r="J4" s="38" t="s">
        <v>79</v>
      </c>
    </row>
    <row r="5" spans="1:10" ht="22.5" customHeight="1" x14ac:dyDescent="0.5">
      <c r="A5" s="52"/>
      <c r="B5" s="52"/>
      <c r="C5" s="11">
        <v>1</v>
      </c>
      <c r="D5" s="35" t="s">
        <v>35</v>
      </c>
      <c r="E5" s="11" t="s">
        <v>3</v>
      </c>
      <c r="F5" s="11">
        <v>15</v>
      </c>
      <c r="G5" s="26">
        <f>ROUNDUP(F5*5%,0)</f>
        <v>1</v>
      </c>
      <c r="H5" s="36">
        <f>F5+G5</f>
        <v>16</v>
      </c>
      <c r="I5" s="29"/>
      <c r="J5" s="37"/>
    </row>
    <row r="6" spans="1:10" ht="20.100000000000001" customHeight="1" x14ac:dyDescent="0.5">
      <c r="A6" s="52"/>
      <c r="B6" s="52"/>
      <c r="C6" s="11">
        <v>2</v>
      </c>
      <c r="D6" s="2" t="s">
        <v>2</v>
      </c>
      <c r="E6" s="11" t="s">
        <v>3</v>
      </c>
      <c r="F6" s="11">
        <v>43</v>
      </c>
      <c r="G6" s="26">
        <f t="shared" ref="G6:G43" si="0">ROUNDUP(F6*5%,0)</f>
        <v>3</v>
      </c>
      <c r="H6" s="36">
        <f t="shared" ref="H6:H43" si="1">F6+G6</f>
        <v>46</v>
      </c>
      <c r="I6" s="29"/>
      <c r="J6" s="37"/>
    </row>
    <row r="7" spans="1:10" ht="20.100000000000001" customHeight="1" x14ac:dyDescent="0.5">
      <c r="A7" s="52"/>
      <c r="B7" s="52"/>
      <c r="C7" s="11">
        <v>3</v>
      </c>
      <c r="D7" s="3" t="s">
        <v>4</v>
      </c>
      <c r="E7" s="11" t="s">
        <v>3</v>
      </c>
      <c r="F7" s="11">
        <v>34</v>
      </c>
      <c r="G7" s="26">
        <f t="shared" si="0"/>
        <v>2</v>
      </c>
      <c r="H7" s="36">
        <f t="shared" si="1"/>
        <v>36</v>
      </c>
      <c r="I7" s="29"/>
      <c r="J7" s="37"/>
    </row>
    <row r="8" spans="1:10" ht="20.100000000000001" customHeight="1" x14ac:dyDescent="0.5">
      <c r="A8" s="52"/>
      <c r="B8" s="52"/>
      <c r="C8" s="11">
        <v>4</v>
      </c>
      <c r="D8" s="3" t="s">
        <v>5</v>
      </c>
      <c r="E8" s="11" t="s">
        <v>3</v>
      </c>
      <c r="F8" s="11">
        <v>9</v>
      </c>
      <c r="G8" s="26">
        <f t="shared" si="0"/>
        <v>1</v>
      </c>
      <c r="H8" s="36">
        <f t="shared" si="1"/>
        <v>10</v>
      </c>
      <c r="I8" s="29"/>
      <c r="J8" s="37"/>
    </row>
    <row r="9" spans="1:10" ht="20.100000000000001" customHeight="1" x14ac:dyDescent="0.5">
      <c r="A9" s="52"/>
      <c r="B9" s="52"/>
      <c r="C9" s="11">
        <v>5</v>
      </c>
      <c r="D9" s="3" t="s">
        <v>6</v>
      </c>
      <c r="E9" s="11" t="s">
        <v>3</v>
      </c>
      <c r="F9" s="11">
        <v>13</v>
      </c>
      <c r="G9" s="26">
        <f t="shared" si="0"/>
        <v>1</v>
      </c>
      <c r="H9" s="36">
        <f t="shared" si="1"/>
        <v>14</v>
      </c>
      <c r="I9" s="29"/>
      <c r="J9" s="37"/>
    </row>
    <row r="10" spans="1:10" ht="20.100000000000001" customHeight="1" x14ac:dyDescent="0.5">
      <c r="A10" s="52"/>
      <c r="B10" s="52"/>
      <c r="C10" s="11">
        <v>6</v>
      </c>
      <c r="D10" s="3" t="s">
        <v>7</v>
      </c>
      <c r="E10" s="11" t="s">
        <v>3</v>
      </c>
      <c r="F10" s="11">
        <v>3</v>
      </c>
      <c r="G10" s="26">
        <f t="shared" si="0"/>
        <v>1</v>
      </c>
      <c r="H10" s="36">
        <f t="shared" si="1"/>
        <v>4</v>
      </c>
      <c r="I10" s="29"/>
      <c r="J10" s="37"/>
    </row>
    <row r="11" spans="1:10" ht="20.100000000000001" customHeight="1" x14ac:dyDescent="0.5">
      <c r="A11" s="52"/>
      <c r="B11" s="52"/>
      <c r="C11" s="11">
        <v>7</v>
      </c>
      <c r="D11" s="3" t="s">
        <v>8</v>
      </c>
      <c r="E11" s="11" t="s">
        <v>3</v>
      </c>
      <c r="F11" s="11">
        <v>0</v>
      </c>
      <c r="G11" s="26">
        <f t="shared" si="0"/>
        <v>0</v>
      </c>
      <c r="H11" s="36">
        <f t="shared" si="1"/>
        <v>0</v>
      </c>
      <c r="I11" s="29"/>
      <c r="J11" s="37"/>
    </row>
    <row r="12" spans="1:10" ht="20.100000000000001" customHeight="1" x14ac:dyDescent="0.5">
      <c r="A12" s="52"/>
      <c r="B12" s="52"/>
      <c r="C12" s="11">
        <v>8</v>
      </c>
      <c r="D12" s="4" t="s">
        <v>9</v>
      </c>
      <c r="E12" s="11" t="s">
        <v>3</v>
      </c>
      <c r="F12" s="11">
        <v>16</v>
      </c>
      <c r="G12" s="26">
        <f t="shared" si="0"/>
        <v>1</v>
      </c>
      <c r="H12" s="36">
        <f t="shared" si="1"/>
        <v>17</v>
      </c>
      <c r="I12" s="29"/>
      <c r="J12" s="37"/>
    </row>
    <row r="13" spans="1:10" ht="20.100000000000001" customHeight="1" x14ac:dyDescent="0.5">
      <c r="A13" s="52"/>
      <c r="B13" s="52"/>
      <c r="C13" s="11">
        <v>9</v>
      </c>
      <c r="D13" s="4" t="s">
        <v>10</v>
      </c>
      <c r="E13" s="11" t="s">
        <v>3</v>
      </c>
      <c r="F13" s="11">
        <v>3</v>
      </c>
      <c r="G13" s="26">
        <f t="shared" si="0"/>
        <v>1</v>
      </c>
      <c r="H13" s="36">
        <f t="shared" si="1"/>
        <v>4</v>
      </c>
      <c r="I13" s="29"/>
      <c r="J13" s="37"/>
    </row>
    <row r="14" spans="1:10" ht="20.100000000000001" customHeight="1" x14ac:dyDescent="0.5">
      <c r="A14" s="52"/>
      <c r="B14" s="52"/>
      <c r="C14" s="11">
        <v>10</v>
      </c>
      <c r="D14" s="2" t="s">
        <v>11</v>
      </c>
      <c r="E14" s="11" t="s">
        <v>3</v>
      </c>
      <c r="F14" s="11">
        <v>1</v>
      </c>
      <c r="G14" s="26">
        <f t="shared" si="0"/>
        <v>1</v>
      </c>
      <c r="H14" s="36">
        <f t="shared" si="1"/>
        <v>2</v>
      </c>
      <c r="I14" s="29"/>
      <c r="J14" s="37"/>
    </row>
    <row r="15" spans="1:10" ht="20.100000000000001" customHeight="1" x14ac:dyDescent="0.5">
      <c r="A15" s="52"/>
      <c r="B15" s="52"/>
      <c r="C15" s="11">
        <v>11</v>
      </c>
      <c r="D15" s="2" t="s">
        <v>12</v>
      </c>
      <c r="E15" s="11" t="s">
        <v>3</v>
      </c>
      <c r="F15" s="11">
        <v>78</v>
      </c>
      <c r="G15" s="26">
        <f t="shared" si="0"/>
        <v>4</v>
      </c>
      <c r="H15" s="36">
        <f t="shared" si="1"/>
        <v>82</v>
      </c>
      <c r="I15" s="29"/>
      <c r="J15" s="37"/>
    </row>
    <row r="16" spans="1:10" ht="20.100000000000001" customHeight="1" x14ac:dyDescent="0.5">
      <c r="A16" s="52"/>
      <c r="B16" s="52"/>
      <c r="C16" s="11">
        <v>12</v>
      </c>
      <c r="D16" s="2" t="s">
        <v>13</v>
      </c>
      <c r="E16" s="11" t="s">
        <v>3</v>
      </c>
      <c r="F16" s="11">
        <v>32</v>
      </c>
      <c r="G16" s="26">
        <f t="shared" si="0"/>
        <v>2</v>
      </c>
      <c r="H16" s="36">
        <f t="shared" si="1"/>
        <v>34</v>
      </c>
      <c r="I16" s="29"/>
      <c r="J16" s="37"/>
    </row>
    <row r="17" spans="1:10" ht="20.100000000000001" customHeight="1" x14ac:dyDescent="0.5">
      <c r="A17" s="52"/>
      <c r="B17" s="52"/>
      <c r="C17" s="11">
        <v>13</v>
      </c>
      <c r="D17" s="2" t="s">
        <v>14</v>
      </c>
      <c r="E17" s="11" t="s">
        <v>3</v>
      </c>
      <c r="F17" s="11">
        <v>3</v>
      </c>
      <c r="G17" s="26">
        <f t="shared" si="0"/>
        <v>1</v>
      </c>
      <c r="H17" s="36">
        <f t="shared" si="1"/>
        <v>4</v>
      </c>
      <c r="I17" s="29"/>
      <c r="J17" s="37"/>
    </row>
    <row r="18" spans="1:10" ht="20.100000000000001" customHeight="1" x14ac:dyDescent="0.5">
      <c r="A18" s="52"/>
      <c r="B18" s="52"/>
      <c r="C18" s="11">
        <v>14</v>
      </c>
      <c r="D18" s="2" t="s">
        <v>15</v>
      </c>
      <c r="E18" s="11" t="s">
        <v>3</v>
      </c>
      <c r="F18" s="11">
        <v>0</v>
      </c>
      <c r="G18" s="26">
        <f t="shared" si="0"/>
        <v>0</v>
      </c>
      <c r="H18" s="36">
        <f t="shared" si="1"/>
        <v>0</v>
      </c>
      <c r="I18" s="29"/>
      <c r="J18" s="37"/>
    </row>
    <row r="19" spans="1:10" ht="20.100000000000001" customHeight="1" x14ac:dyDescent="0.5">
      <c r="A19" s="52"/>
      <c r="B19" s="52"/>
      <c r="C19" s="11">
        <v>15</v>
      </c>
      <c r="D19" s="2" t="s">
        <v>16</v>
      </c>
      <c r="E19" s="11" t="s">
        <v>3</v>
      </c>
      <c r="F19" s="11">
        <v>0</v>
      </c>
      <c r="G19" s="26">
        <f t="shared" si="0"/>
        <v>0</v>
      </c>
      <c r="H19" s="36">
        <f t="shared" si="1"/>
        <v>0</v>
      </c>
      <c r="I19" s="29"/>
      <c r="J19" s="37"/>
    </row>
    <row r="20" spans="1:10" ht="31.5" x14ac:dyDescent="0.5">
      <c r="A20" s="52"/>
      <c r="B20" s="52"/>
      <c r="C20" s="11">
        <v>16</v>
      </c>
      <c r="D20" s="7" t="s">
        <v>31</v>
      </c>
      <c r="E20" s="14" t="s">
        <v>30</v>
      </c>
      <c r="F20" s="26">
        <v>14.346666666666666</v>
      </c>
      <c r="G20" s="26">
        <f t="shared" si="0"/>
        <v>1</v>
      </c>
      <c r="H20" s="36">
        <f t="shared" si="1"/>
        <v>15.346666666666666</v>
      </c>
      <c r="I20" s="29"/>
      <c r="J20" s="37"/>
    </row>
    <row r="21" spans="1:10" ht="47.25" x14ac:dyDescent="0.5">
      <c r="A21" s="52"/>
      <c r="B21" s="52"/>
      <c r="C21" s="11">
        <v>17</v>
      </c>
      <c r="D21" s="5" t="s">
        <v>32</v>
      </c>
      <c r="E21" s="14" t="s">
        <v>33</v>
      </c>
      <c r="F21" s="14">
        <v>1</v>
      </c>
      <c r="G21" s="26">
        <f t="shared" si="0"/>
        <v>1</v>
      </c>
      <c r="H21" s="36">
        <f t="shared" si="1"/>
        <v>2</v>
      </c>
      <c r="I21" s="29"/>
      <c r="J21" s="37"/>
    </row>
    <row r="22" spans="1:10" ht="20.100000000000001" customHeight="1" x14ac:dyDescent="0.5">
      <c r="A22" s="52"/>
      <c r="B22" s="52"/>
      <c r="C22" s="11">
        <v>18</v>
      </c>
      <c r="D22" s="2" t="s">
        <v>17</v>
      </c>
      <c r="E22" s="11" t="s">
        <v>3</v>
      </c>
      <c r="F22" s="11">
        <v>0</v>
      </c>
      <c r="G22" s="26">
        <f t="shared" si="0"/>
        <v>0</v>
      </c>
      <c r="H22" s="36">
        <f t="shared" si="1"/>
        <v>0</v>
      </c>
      <c r="I22" s="29"/>
      <c r="J22" s="37"/>
    </row>
    <row r="23" spans="1:10" ht="20.100000000000001" customHeight="1" x14ac:dyDescent="0.5">
      <c r="A23" s="52"/>
      <c r="B23" s="52"/>
      <c r="C23" s="11">
        <v>19</v>
      </c>
      <c r="D23" s="2" t="s">
        <v>18</v>
      </c>
      <c r="E23" s="11" t="s">
        <v>3</v>
      </c>
      <c r="F23" s="11">
        <v>1</v>
      </c>
      <c r="G23" s="26">
        <f t="shared" si="0"/>
        <v>1</v>
      </c>
      <c r="H23" s="36">
        <f t="shared" si="1"/>
        <v>2</v>
      </c>
      <c r="I23" s="29"/>
      <c r="J23" s="37"/>
    </row>
    <row r="24" spans="1:10" ht="20.100000000000001" customHeight="1" x14ac:dyDescent="0.5">
      <c r="A24" s="52"/>
      <c r="B24" s="52"/>
      <c r="C24" s="11">
        <v>20</v>
      </c>
      <c r="D24" s="2" t="s">
        <v>19</v>
      </c>
      <c r="E24" s="11" t="s">
        <v>3</v>
      </c>
      <c r="F24" s="11">
        <v>0</v>
      </c>
      <c r="G24" s="26">
        <f t="shared" si="0"/>
        <v>0</v>
      </c>
      <c r="H24" s="36">
        <f t="shared" si="1"/>
        <v>0</v>
      </c>
      <c r="I24" s="29"/>
      <c r="J24" s="37"/>
    </row>
    <row r="25" spans="1:10" ht="20.100000000000001" customHeight="1" x14ac:dyDescent="0.5">
      <c r="A25" s="52"/>
      <c r="B25" s="52"/>
      <c r="C25" s="11">
        <v>21</v>
      </c>
      <c r="D25" s="2" t="s">
        <v>20</v>
      </c>
      <c r="E25" s="11" t="s">
        <v>3</v>
      </c>
      <c r="F25" s="11">
        <v>1</v>
      </c>
      <c r="G25" s="26">
        <f t="shared" si="0"/>
        <v>1</v>
      </c>
      <c r="H25" s="36">
        <f t="shared" si="1"/>
        <v>2</v>
      </c>
      <c r="I25" s="29"/>
      <c r="J25" s="37"/>
    </row>
    <row r="26" spans="1:10" ht="20.100000000000001" customHeight="1" x14ac:dyDescent="0.5">
      <c r="A26" s="52"/>
      <c r="B26" s="52"/>
      <c r="C26" s="11">
        <v>22</v>
      </c>
      <c r="D26" s="2" t="s">
        <v>21</v>
      </c>
      <c r="E26" s="11" t="s">
        <v>3</v>
      </c>
      <c r="F26" s="11">
        <v>0</v>
      </c>
      <c r="G26" s="26">
        <f t="shared" si="0"/>
        <v>0</v>
      </c>
      <c r="H26" s="36">
        <f t="shared" si="1"/>
        <v>0</v>
      </c>
      <c r="I26" s="29"/>
      <c r="J26" s="37"/>
    </row>
    <row r="27" spans="1:10" ht="20.100000000000001" customHeight="1" x14ac:dyDescent="0.5">
      <c r="A27" s="52"/>
      <c r="B27" s="52"/>
      <c r="C27" s="11">
        <v>23</v>
      </c>
      <c r="D27" s="2" t="s">
        <v>22</v>
      </c>
      <c r="E27" s="11" t="s">
        <v>3</v>
      </c>
      <c r="F27" s="11">
        <v>0</v>
      </c>
      <c r="G27" s="26">
        <f t="shared" si="0"/>
        <v>0</v>
      </c>
      <c r="H27" s="36">
        <f t="shared" si="1"/>
        <v>0</v>
      </c>
      <c r="I27" s="29"/>
      <c r="J27" s="37"/>
    </row>
    <row r="28" spans="1:10" ht="20.100000000000001" customHeight="1" x14ac:dyDescent="0.5">
      <c r="A28" s="52"/>
      <c r="B28" s="52"/>
      <c r="C28" s="11">
        <v>24</v>
      </c>
      <c r="D28" s="2" t="s">
        <v>23</v>
      </c>
      <c r="E28" s="11" t="s">
        <v>3</v>
      </c>
      <c r="F28" s="11">
        <v>1</v>
      </c>
      <c r="G28" s="26">
        <f t="shared" si="0"/>
        <v>1</v>
      </c>
      <c r="H28" s="36">
        <f t="shared" si="1"/>
        <v>2</v>
      </c>
      <c r="I28" s="29"/>
      <c r="J28" s="37"/>
    </row>
    <row r="29" spans="1:10" ht="20.100000000000001" customHeight="1" x14ac:dyDescent="0.5">
      <c r="A29" s="52"/>
      <c r="B29" s="52"/>
      <c r="C29" s="11">
        <v>25</v>
      </c>
      <c r="D29" s="2" t="s">
        <v>24</v>
      </c>
      <c r="E29" s="11" t="s">
        <v>3</v>
      </c>
      <c r="F29" s="11">
        <v>1</v>
      </c>
      <c r="G29" s="26">
        <f t="shared" si="0"/>
        <v>1</v>
      </c>
      <c r="H29" s="36">
        <f t="shared" si="1"/>
        <v>2</v>
      </c>
      <c r="I29" s="29"/>
      <c r="J29" s="37"/>
    </row>
    <row r="30" spans="1:10" ht="20.100000000000001" customHeight="1" x14ac:dyDescent="0.5">
      <c r="A30" s="52"/>
      <c r="B30" s="52"/>
      <c r="C30" s="11">
        <v>26</v>
      </c>
      <c r="D30" s="2" t="s">
        <v>25</v>
      </c>
      <c r="E30" s="11" t="s">
        <v>3</v>
      </c>
      <c r="F30" s="11">
        <v>0</v>
      </c>
      <c r="G30" s="26">
        <f t="shared" si="0"/>
        <v>0</v>
      </c>
      <c r="H30" s="36">
        <f t="shared" si="1"/>
        <v>0</v>
      </c>
      <c r="I30" s="29"/>
      <c r="J30" s="37"/>
    </row>
    <row r="31" spans="1:10" ht="20.100000000000001" customHeight="1" x14ac:dyDescent="0.25">
      <c r="A31" s="52"/>
      <c r="B31" s="52"/>
      <c r="C31" s="11">
        <v>27</v>
      </c>
      <c r="D31" s="2" t="s">
        <v>26</v>
      </c>
      <c r="E31" s="11" t="s">
        <v>3</v>
      </c>
      <c r="F31" s="11">
        <v>1</v>
      </c>
      <c r="G31" s="26">
        <f t="shared" si="0"/>
        <v>1</v>
      </c>
      <c r="H31" s="36">
        <f t="shared" si="1"/>
        <v>2</v>
      </c>
      <c r="I31" s="29"/>
      <c r="J31" s="37"/>
    </row>
    <row r="32" spans="1:10" ht="20.100000000000001" customHeight="1" x14ac:dyDescent="0.25">
      <c r="A32" s="52"/>
      <c r="B32" s="52"/>
      <c r="C32" s="11">
        <v>28</v>
      </c>
      <c r="D32" s="2" t="s">
        <v>27</v>
      </c>
      <c r="E32" s="11" t="s">
        <v>3</v>
      </c>
      <c r="F32" s="11">
        <v>1</v>
      </c>
      <c r="G32" s="26">
        <f t="shared" si="0"/>
        <v>1</v>
      </c>
      <c r="H32" s="36">
        <f t="shared" si="1"/>
        <v>2</v>
      </c>
      <c r="I32" s="29"/>
      <c r="J32" s="37"/>
    </row>
    <row r="33" spans="1:10" ht="20.100000000000001" customHeight="1" x14ac:dyDescent="0.25">
      <c r="A33" s="52"/>
      <c r="B33" s="52"/>
      <c r="C33" s="11">
        <v>29</v>
      </c>
      <c r="D33" s="2" t="s">
        <v>28</v>
      </c>
      <c r="E33" s="11" t="s">
        <v>3</v>
      </c>
      <c r="F33" s="11">
        <v>0</v>
      </c>
      <c r="G33" s="26">
        <f t="shared" si="0"/>
        <v>0</v>
      </c>
      <c r="H33" s="36">
        <f t="shared" si="1"/>
        <v>0</v>
      </c>
      <c r="I33" s="29"/>
      <c r="J33" s="37"/>
    </row>
    <row r="34" spans="1:10" ht="19.5" customHeight="1" x14ac:dyDescent="0.25">
      <c r="A34" s="52"/>
      <c r="B34" s="52"/>
      <c r="C34" s="11">
        <v>30</v>
      </c>
      <c r="D34" s="2" t="s">
        <v>70</v>
      </c>
      <c r="E34" s="11" t="s">
        <v>29</v>
      </c>
      <c r="F34" s="11">
        <v>646</v>
      </c>
      <c r="G34" s="26">
        <f t="shared" si="0"/>
        <v>33</v>
      </c>
      <c r="H34" s="36">
        <f t="shared" si="1"/>
        <v>679</v>
      </c>
      <c r="I34" s="29"/>
      <c r="J34" s="37"/>
    </row>
    <row r="35" spans="1:10" ht="20.100000000000001" customHeight="1" x14ac:dyDescent="0.25">
      <c r="A35" s="52"/>
      <c r="B35" s="52"/>
      <c r="C35" s="11">
        <v>31</v>
      </c>
      <c r="D35" s="2" t="s">
        <v>71</v>
      </c>
      <c r="E35" s="11" t="s">
        <v>29</v>
      </c>
      <c r="F35" s="11">
        <v>430</v>
      </c>
      <c r="G35" s="26">
        <f t="shared" si="0"/>
        <v>22</v>
      </c>
      <c r="H35" s="36">
        <f t="shared" si="1"/>
        <v>452</v>
      </c>
      <c r="I35" s="29"/>
      <c r="J35" s="37"/>
    </row>
    <row r="36" spans="1:10" ht="31.5" x14ac:dyDescent="0.25">
      <c r="A36" s="52"/>
      <c r="B36" s="52"/>
      <c r="C36" s="11">
        <v>32</v>
      </c>
      <c r="D36" s="16" t="s">
        <v>72</v>
      </c>
      <c r="E36" s="11" t="s">
        <v>29</v>
      </c>
      <c r="F36" s="11">
        <v>60</v>
      </c>
      <c r="G36" s="26">
        <f t="shared" si="0"/>
        <v>3</v>
      </c>
      <c r="H36" s="36">
        <f t="shared" si="1"/>
        <v>63</v>
      </c>
      <c r="I36" s="29"/>
      <c r="J36" s="37"/>
    </row>
    <row r="37" spans="1:10" ht="31.5" x14ac:dyDescent="0.25">
      <c r="A37" s="52"/>
      <c r="B37" s="52"/>
      <c r="C37" s="11">
        <v>33</v>
      </c>
      <c r="D37" s="16" t="s">
        <v>73</v>
      </c>
      <c r="E37" s="11" t="s">
        <v>29</v>
      </c>
      <c r="F37" s="11">
        <v>0</v>
      </c>
      <c r="G37" s="26">
        <f t="shared" si="0"/>
        <v>0</v>
      </c>
      <c r="H37" s="36">
        <f t="shared" si="1"/>
        <v>0</v>
      </c>
      <c r="I37" s="29"/>
      <c r="J37" s="37"/>
    </row>
    <row r="38" spans="1:10" ht="31.5" x14ac:dyDescent="0.25">
      <c r="A38" s="52"/>
      <c r="B38" s="52"/>
      <c r="C38" s="11">
        <v>34</v>
      </c>
      <c r="D38" s="16" t="s">
        <v>74</v>
      </c>
      <c r="E38" s="11" t="s">
        <v>29</v>
      </c>
      <c r="F38" s="11">
        <v>0</v>
      </c>
      <c r="G38" s="26">
        <f t="shared" si="0"/>
        <v>0</v>
      </c>
      <c r="H38" s="36">
        <f t="shared" si="1"/>
        <v>0</v>
      </c>
      <c r="I38" s="29"/>
      <c r="J38" s="37"/>
    </row>
    <row r="39" spans="1:10" ht="32.25" customHeight="1" x14ac:dyDescent="0.25">
      <c r="A39" s="52"/>
      <c r="B39" s="52"/>
      <c r="C39" s="11">
        <v>35</v>
      </c>
      <c r="D39" s="16" t="s">
        <v>75</v>
      </c>
      <c r="E39" s="11" t="s">
        <v>29</v>
      </c>
      <c r="F39" s="11">
        <v>0</v>
      </c>
      <c r="G39" s="26">
        <f t="shared" si="0"/>
        <v>0</v>
      </c>
      <c r="H39" s="36">
        <f t="shared" si="1"/>
        <v>0</v>
      </c>
      <c r="I39" s="29"/>
      <c r="J39" s="37"/>
    </row>
    <row r="40" spans="1:10" x14ac:dyDescent="0.25">
      <c r="A40" s="52"/>
      <c r="B40" s="52"/>
      <c r="C40" s="11">
        <v>36</v>
      </c>
      <c r="D40" s="4" t="s">
        <v>36</v>
      </c>
      <c r="E40" s="6" t="s">
        <v>3</v>
      </c>
      <c r="F40" s="6">
        <v>16</v>
      </c>
      <c r="G40" s="26">
        <f t="shared" si="0"/>
        <v>1</v>
      </c>
      <c r="H40" s="36">
        <f t="shared" si="1"/>
        <v>17</v>
      </c>
      <c r="I40" s="29"/>
      <c r="J40" s="37"/>
    </row>
    <row r="41" spans="1:10" x14ac:dyDescent="0.25">
      <c r="A41" s="52"/>
      <c r="B41" s="52"/>
      <c r="C41" s="11">
        <v>37</v>
      </c>
      <c r="D41" s="4" t="s">
        <v>76</v>
      </c>
      <c r="E41" s="11" t="s">
        <v>29</v>
      </c>
      <c r="F41" s="11">
        <v>50</v>
      </c>
      <c r="G41" s="26">
        <f t="shared" si="0"/>
        <v>3</v>
      </c>
      <c r="H41" s="36">
        <f t="shared" si="1"/>
        <v>53</v>
      </c>
      <c r="I41" s="29"/>
      <c r="J41" s="37"/>
    </row>
    <row r="42" spans="1:10" x14ac:dyDescent="0.25">
      <c r="A42" s="52"/>
      <c r="B42" s="52"/>
      <c r="C42" s="11">
        <v>38</v>
      </c>
      <c r="D42" s="2" t="s">
        <v>77</v>
      </c>
      <c r="E42" s="11" t="s">
        <v>29</v>
      </c>
      <c r="F42" s="11">
        <v>50</v>
      </c>
      <c r="G42" s="26">
        <f t="shared" si="0"/>
        <v>3</v>
      </c>
      <c r="H42" s="36">
        <f t="shared" si="1"/>
        <v>53</v>
      </c>
      <c r="I42" s="29"/>
      <c r="J42" s="37"/>
    </row>
    <row r="43" spans="1:10" x14ac:dyDescent="0.25">
      <c r="A43" s="52"/>
      <c r="B43" s="52"/>
      <c r="C43" s="11">
        <v>39</v>
      </c>
      <c r="D43" s="4" t="s">
        <v>37</v>
      </c>
      <c r="E43" s="11" t="s">
        <v>29</v>
      </c>
      <c r="F43" s="11">
        <v>60</v>
      </c>
      <c r="G43" s="26">
        <f t="shared" si="0"/>
        <v>3</v>
      </c>
      <c r="H43" s="36">
        <f t="shared" si="1"/>
        <v>63</v>
      </c>
      <c r="I43" s="29"/>
      <c r="J43" s="37"/>
    </row>
    <row r="44" spans="1:10" x14ac:dyDescent="0.25">
      <c r="A44" s="52"/>
      <c r="B44" s="52"/>
      <c r="C44" s="12"/>
      <c r="D44" s="80" t="s">
        <v>173</v>
      </c>
      <c r="E44" s="12"/>
      <c r="F44" s="12"/>
      <c r="G44" s="83"/>
      <c r="H44" s="20"/>
      <c r="I44" s="84"/>
      <c r="J44" s="74"/>
    </row>
    <row r="45" spans="1:10" ht="23.25" x14ac:dyDescent="0.35">
      <c r="A45" s="52"/>
      <c r="B45" s="52"/>
      <c r="C45" s="105" t="s">
        <v>178</v>
      </c>
      <c r="D45" s="184" t="s">
        <v>179</v>
      </c>
      <c r="E45" s="184"/>
      <c r="F45" s="184"/>
      <c r="G45" s="184"/>
      <c r="H45" s="184"/>
      <c r="I45" s="184"/>
      <c r="J45" s="185"/>
    </row>
    <row r="46" spans="1:10" ht="126.75" thickBot="1" x14ac:dyDescent="0.3">
      <c r="A46" s="42"/>
      <c r="B46" s="52"/>
      <c r="C46" s="102">
        <v>1</v>
      </c>
      <c r="D46" s="103" t="s">
        <v>174</v>
      </c>
      <c r="E46" s="102" t="s">
        <v>125</v>
      </c>
      <c r="F46" s="4"/>
      <c r="G46" s="36">
        <f t="shared" ref="G46" si="2">ROUNDUP(F46*5%,0)</f>
        <v>0</v>
      </c>
      <c r="H46" s="36">
        <f t="shared" ref="H46" si="3">F46+G46</f>
        <v>0</v>
      </c>
      <c r="I46" s="4"/>
      <c r="J46" s="37"/>
    </row>
    <row r="47" spans="1:10" s="118" customFormat="1" ht="32.25" thickBot="1" x14ac:dyDescent="0.3">
      <c r="B47" s="114"/>
      <c r="C47" s="115"/>
      <c r="D47" s="116" t="s">
        <v>180</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bestFit="1" customWidth="1"/>
    <col min="8" max="8" width="13.42578125" style="1" customWidth="1"/>
    <col min="9" max="9" width="12.28515625" style="1" customWidth="1"/>
    <col min="10" max="10" width="14.7109375"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1" customHeight="1" x14ac:dyDescent="0.7">
      <c r="B3" s="52"/>
      <c r="C3" s="104" t="s">
        <v>177</v>
      </c>
      <c r="D3" s="182" t="s">
        <v>131</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11">
        <v>45</v>
      </c>
      <c r="G5" s="36">
        <f>ROUNDUP(F5*5%,0)</f>
        <v>3</v>
      </c>
      <c r="H5" s="36">
        <f>F5+G5</f>
        <v>48</v>
      </c>
      <c r="I5" s="29"/>
      <c r="J5" s="37"/>
    </row>
    <row r="6" spans="2:10" ht="20.100000000000001" customHeight="1" x14ac:dyDescent="0.5">
      <c r="B6" s="52"/>
      <c r="C6" s="11">
        <v>2</v>
      </c>
      <c r="D6" s="2" t="s">
        <v>2</v>
      </c>
      <c r="E6" s="11" t="s">
        <v>3</v>
      </c>
      <c r="F6" s="11">
        <v>158</v>
      </c>
      <c r="G6" s="36">
        <f t="shared" ref="G6:G46" si="0">ROUNDUP(F6*5%,0)</f>
        <v>8</v>
      </c>
      <c r="H6" s="36">
        <f t="shared" ref="H6:H46" si="1">F6+G6</f>
        <v>166</v>
      </c>
      <c r="I6" s="29"/>
      <c r="J6" s="37"/>
    </row>
    <row r="7" spans="2:10" ht="20.100000000000001" customHeight="1" x14ac:dyDescent="0.5">
      <c r="B7" s="52"/>
      <c r="C7" s="11">
        <v>3</v>
      </c>
      <c r="D7" s="3" t="s">
        <v>4</v>
      </c>
      <c r="E7" s="11" t="s">
        <v>3</v>
      </c>
      <c r="F7" s="11">
        <v>125</v>
      </c>
      <c r="G7" s="36">
        <f t="shared" si="0"/>
        <v>7</v>
      </c>
      <c r="H7" s="36">
        <f t="shared" si="1"/>
        <v>132</v>
      </c>
      <c r="I7" s="29"/>
      <c r="J7" s="37"/>
    </row>
    <row r="8" spans="2:10" ht="20.100000000000001" customHeight="1" x14ac:dyDescent="0.5">
      <c r="B8" s="52"/>
      <c r="C8" s="11">
        <v>4</v>
      </c>
      <c r="D8" s="3" t="s">
        <v>5</v>
      </c>
      <c r="E8" s="11" t="s">
        <v>3</v>
      </c>
      <c r="F8" s="11">
        <v>33</v>
      </c>
      <c r="G8" s="36">
        <f t="shared" si="0"/>
        <v>2</v>
      </c>
      <c r="H8" s="36">
        <f t="shared" si="1"/>
        <v>35</v>
      </c>
      <c r="I8" s="29"/>
      <c r="J8" s="37"/>
    </row>
    <row r="9" spans="2:10" ht="20.100000000000001" customHeight="1" x14ac:dyDescent="0.5">
      <c r="B9" s="52"/>
      <c r="C9" s="11">
        <v>5</v>
      </c>
      <c r="D9" s="3" t="s">
        <v>6</v>
      </c>
      <c r="E9" s="11" t="s">
        <v>3</v>
      </c>
      <c r="F9" s="11">
        <v>43</v>
      </c>
      <c r="G9" s="36">
        <f t="shared" si="0"/>
        <v>3</v>
      </c>
      <c r="H9" s="36">
        <f t="shared" si="1"/>
        <v>46</v>
      </c>
      <c r="I9" s="29"/>
      <c r="J9" s="37"/>
    </row>
    <row r="10" spans="2:10" ht="20.100000000000001" customHeight="1" x14ac:dyDescent="0.5">
      <c r="B10" s="52"/>
      <c r="C10" s="11">
        <v>6</v>
      </c>
      <c r="D10" s="3" t="s">
        <v>7</v>
      </c>
      <c r="E10" s="11" t="s">
        <v>3</v>
      </c>
      <c r="F10" s="11">
        <v>12</v>
      </c>
      <c r="G10" s="36">
        <f t="shared" si="0"/>
        <v>1</v>
      </c>
      <c r="H10" s="36">
        <f t="shared" si="1"/>
        <v>13</v>
      </c>
      <c r="I10" s="29"/>
      <c r="J10" s="37"/>
    </row>
    <row r="11" spans="2:10" ht="20.100000000000001" customHeight="1" x14ac:dyDescent="0.5">
      <c r="B11" s="52"/>
      <c r="C11" s="11">
        <v>7</v>
      </c>
      <c r="D11" s="3" t="s">
        <v>8</v>
      </c>
      <c r="E11" s="11" t="s">
        <v>3</v>
      </c>
      <c r="F11" s="11">
        <v>3</v>
      </c>
      <c r="G11" s="36">
        <f t="shared" si="0"/>
        <v>1</v>
      </c>
      <c r="H11" s="36">
        <f t="shared" si="1"/>
        <v>4</v>
      </c>
      <c r="I11" s="29"/>
      <c r="J11" s="37"/>
    </row>
    <row r="12" spans="2:10" ht="20.100000000000001" customHeight="1" x14ac:dyDescent="0.5">
      <c r="B12" s="52"/>
      <c r="C12" s="11">
        <v>8</v>
      </c>
      <c r="D12" s="4" t="s">
        <v>9</v>
      </c>
      <c r="E12" s="11" t="s">
        <v>3</v>
      </c>
      <c r="F12" s="11">
        <v>14</v>
      </c>
      <c r="G12" s="36">
        <f t="shared" si="0"/>
        <v>1</v>
      </c>
      <c r="H12" s="36">
        <f t="shared" si="1"/>
        <v>15</v>
      </c>
      <c r="I12" s="29"/>
      <c r="J12" s="37"/>
    </row>
    <row r="13" spans="2:10" ht="20.100000000000001" customHeight="1" x14ac:dyDescent="0.5">
      <c r="B13" s="52"/>
      <c r="C13" s="11">
        <v>9</v>
      </c>
      <c r="D13" s="4" t="s">
        <v>10</v>
      </c>
      <c r="E13" s="11" t="s">
        <v>3</v>
      </c>
      <c r="F13" s="11">
        <v>5</v>
      </c>
      <c r="G13" s="36">
        <f t="shared" si="0"/>
        <v>1</v>
      </c>
      <c r="H13" s="36">
        <f t="shared" si="1"/>
        <v>6</v>
      </c>
      <c r="I13" s="29"/>
      <c r="J13" s="37"/>
    </row>
    <row r="14" spans="2:10" ht="20.100000000000001" customHeight="1" x14ac:dyDescent="0.5">
      <c r="B14" s="52"/>
      <c r="C14" s="11">
        <v>10</v>
      </c>
      <c r="D14" s="2" t="s">
        <v>11</v>
      </c>
      <c r="E14" s="11" t="s">
        <v>3</v>
      </c>
      <c r="F14" s="11">
        <v>0</v>
      </c>
      <c r="G14" s="36">
        <f t="shared" si="0"/>
        <v>0</v>
      </c>
      <c r="H14" s="36">
        <f t="shared" si="1"/>
        <v>0</v>
      </c>
      <c r="I14" s="29"/>
      <c r="J14" s="37"/>
    </row>
    <row r="15" spans="2:10" ht="20.100000000000001" customHeight="1" x14ac:dyDescent="0.5">
      <c r="B15" s="52"/>
      <c r="C15" s="11">
        <v>11</v>
      </c>
      <c r="D15" s="2" t="s">
        <v>12</v>
      </c>
      <c r="E15" s="11" t="s">
        <v>3</v>
      </c>
      <c r="F15" s="11">
        <v>235</v>
      </c>
      <c r="G15" s="36">
        <f t="shared" si="0"/>
        <v>12</v>
      </c>
      <c r="H15" s="36">
        <f t="shared" si="1"/>
        <v>247</v>
      </c>
      <c r="I15" s="29"/>
      <c r="J15" s="37"/>
    </row>
    <row r="16" spans="2:10" ht="20.100000000000001" customHeight="1" x14ac:dyDescent="0.5">
      <c r="B16" s="52"/>
      <c r="C16" s="11">
        <v>12</v>
      </c>
      <c r="D16" s="2" t="s">
        <v>13</v>
      </c>
      <c r="E16" s="11" t="s">
        <v>3</v>
      </c>
      <c r="F16" s="11">
        <v>72</v>
      </c>
      <c r="G16" s="36">
        <f t="shared" si="0"/>
        <v>4</v>
      </c>
      <c r="H16" s="36">
        <f t="shared" si="1"/>
        <v>76</v>
      </c>
      <c r="I16" s="29"/>
      <c r="J16" s="37"/>
    </row>
    <row r="17" spans="2:10" ht="20.100000000000001" customHeight="1" x14ac:dyDescent="0.5">
      <c r="B17" s="52"/>
      <c r="C17" s="11">
        <v>13</v>
      </c>
      <c r="D17" s="2" t="s">
        <v>14</v>
      </c>
      <c r="E17" s="11" t="s">
        <v>3</v>
      </c>
      <c r="F17" s="11">
        <v>5</v>
      </c>
      <c r="G17" s="36">
        <f t="shared" si="0"/>
        <v>1</v>
      </c>
      <c r="H17" s="36">
        <f t="shared" si="1"/>
        <v>6</v>
      </c>
      <c r="I17" s="29"/>
      <c r="J17" s="37"/>
    </row>
    <row r="18" spans="2:10" ht="20.100000000000001" customHeight="1" x14ac:dyDescent="0.5">
      <c r="B18" s="52"/>
      <c r="C18" s="11">
        <v>14</v>
      </c>
      <c r="D18" s="2" t="s">
        <v>15</v>
      </c>
      <c r="E18" s="11" t="s">
        <v>3</v>
      </c>
      <c r="F18" s="11">
        <v>0</v>
      </c>
      <c r="G18" s="36">
        <f t="shared" si="0"/>
        <v>0</v>
      </c>
      <c r="H18" s="36">
        <f t="shared" si="1"/>
        <v>0</v>
      </c>
      <c r="I18" s="29"/>
      <c r="J18" s="37"/>
    </row>
    <row r="19" spans="2:10" ht="20.100000000000001" customHeight="1" x14ac:dyDescent="0.5">
      <c r="B19" s="52"/>
      <c r="C19" s="11">
        <v>15</v>
      </c>
      <c r="D19" s="2" t="s">
        <v>16</v>
      </c>
      <c r="E19" s="11" t="s">
        <v>3</v>
      </c>
      <c r="F19" s="11">
        <v>0</v>
      </c>
      <c r="G19" s="36">
        <f t="shared" si="0"/>
        <v>0</v>
      </c>
      <c r="H19" s="36">
        <f t="shared" si="1"/>
        <v>0</v>
      </c>
      <c r="I19" s="29"/>
      <c r="J19" s="37"/>
    </row>
    <row r="20" spans="2:10" ht="31.5" x14ac:dyDescent="0.5">
      <c r="B20" s="52"/>
      <c r="C20" s="11">
        <v>16</v>
      </c>
      <c r="D20" s="7" t="s">
        <v>31</v>
      </c>
      <c r="E20" s="14" t="s">
        <v>30</v>
      </c>
      <c r="F20" s="26">
        <v>42.333333333333329</v>
      </c>
      <c r="G20" s="36">
        <f t="shared" si="0"/>
        <v>3</v>
      </c>
      <c r="H20" s="36">
        <f t="shared" si="1"/>
        <v>45.333333333333329</v>
      </c>
      <c r="I20" s="29"/>
      <c r="J20" s="37"/>
    </row>
    <row r="21" spans="2:10" ht="47.25" x14ac:dyDescent="0.5">
      <c r="B21" s="52"/>
      <c r="C21" s="11">
        <v>17</v>
      </c>
      <c r="D21" s="5" t="s">
        <v>32</v>
      </c>
      <c r="E21" s="14" t="s">
        <v>33</v>
      </c>
      <c r="F21" s="14">
        <v>3</v>
      </c>
      <c r="G21" s="36">
        <f t="shared" si="0"/>
        <v>1</v>
      </c>
      <c r="H21" s="36">
        <f t="shared" si="1"/>
        <v>4</v>
      </c>
      <c r="I21" s="29"/>
      <c r="J21" s="37"/>
    </row>
    <row r="22" spans="2:10" ht="20.100000000000001" customHeight="1" x14ac:dyDescent="0.5">
      <c r="B22" s="52"/>
      <c r="C22" s="11">
        <v>18</v>
      </c>
      <c r="D22" s="2" t="s">
        <v>17</v>
      </c>
      <c r="E22" s="11" t="s">
        <v>3</v>
      </c>
      <c r="F22" s="11">
        <v>2</v>
      </c>
      <c r="G22" s="36">
        <f t="shared" si="0"/>
        <v>1</v>
      </c>
      <c r="H22" s="36">
        <f t="shared" si="1"/>
        <v>3</v>
      </c>
      <c r="I22" s="29"/>
      <c r="J22" s="37"/>
    </row>
    <row r="23" spans="2:10" ht="20.100000000000001" customHeight="1" x14ac:dyDescent="0.5">
      <c r="B23" s="52"/>
      <c r="C23" s="11">
        <v>19</v>
      </c>
      <c r="D23" s="2" t="s">
        <v>18</v>
      </c>
      <c r="E23" s="11" t="s">
        <v>3</v>
      </c>
      <c r="F23" s="11">
        <v>4</v>
      </c>
      <c r="G23" s="36">
        <f t="shared" si="0"/>
        <v>1</v>
      </c>
      <c r="H23" s="36">
        <f t="shared" si="1"/>
        <v>5</v>
      </c>
      <c r="I23" s="29"/>
      <c r="J23" s="37"/>
    </row>
    <row r="24" spans="2:10" ht="20.100000000000001" customHeight="1" x14ac:dyDescent="0.5">
      <c r="B24" s="52"/>
      <c r="C24" s="11">
        <v>20</v>
      </c>
      <c r="D24" s="2" t="s">
        <v>19</v>
      </c>
      <c r="E24" s="11" t="s">
        <v>3</v>
      </c>
      <c r="F24" s="11">
        <v>0</v>
      </c>
      <c r="G24" s="36">
        <f t="shared" si="0"/>
        <v>0</v>
      </c>
      <c r="H24" s="36">
        <f t="shared" si="1"/>
        <v>0</v>
      </c>
      <c r="I24" s="29"/>
      <c r="J24" s="37"/>
    </row>
    <row r="25" spans="2:10" ht="20.100000000000001" customHeight="1" x14ac:dyDescent="0.5">
      <c r="B25" s="52"/>
      <c r="C25" s="11">
        <v>21</v>
      </c>
      <c r="D25" s="2" t="s">
        <v>20</v>
      </c>
      <c r="E25" s="11" t="s">
        <v>3</v>
      </c>
      <c r="F25" s="11">
        <v>0</v>
      </c>
      <c r="G25" s="36">
        <f t="shared" si="0"/>
        <v>0</v>
      </c>
      <c r="H25" s="36">
        <f t="shared" si="1"/>
        <v>0</v>
      </c>
      <c r="I25" s="29"/>
      <c r="J25" s="37"/>
    </row>
    <row r="26" spans="2:10" ht="20.100000000000001" customHeight="1" x14ac:dyDescent="0.5">
      <c r="B26" s="52"/>
      <c r="C26" s="11">
        <v>22</v>
      </c>
      <c r="D26" s="2" t="s">
        <v>21</v>
      </c>
      <c r="E26" s="11" t="s">
        <v>3</v>
      </c>
      <c r="F26" s="11">
        <v>0</v>
      </c>
      <c r="G26" s="36">
        <f t="shared" si="0"/>
        <v>0</v>
      </c>
      <c r="H26" s="36">
        <f t="shared" si="1"/>
        <v>0</v>
      </c>
      <c r="I26" s="29"/>
      <c r="J26" s="37"/>
    </row>
    <row r="27" spans="2:10" ht="20.100000000000001" customHeight="1" x14ac:dyDescent="0.5">
      <c r="B27" s="52"/>
      <c r="C27" s="11">
        <v>23</v>
      </c>
      <c r="D27" s="2" t="s">
        <v>22</v>
      </c>
      <c r="E27" s="11" t="s">
        <v>3</v>
      </c>
      <c r="F27" s="11">
        <v>0</v>
      </c>
      <c r="G27" s="36">
        <f t="shared" si="0"/>
        <v>0</v>
      </c>
      <c r="H27" s="36">
        <f t="shared" si="1"/>
        <v>0</v>
      </c>
      <c r="I27" s="29"/>
      <c r="J27" s="37"/>
    </row>
    <row r="28" spans="2:10" ht="20.100000000000001" customHeight="1" x14ac:dyDescent="0.5">
      <c r="B28" s="52"/>
      <c r="C28" s="11">
        <v>24</v>
      </c>
      <c r="D28" s="2" t="s">
        <v>23</v>
      </c>
      <c r="E28" s="11" t="s">
        <v>3</v>
      </c>
      <c r="F28" s="11">
        <v>2</v>
      </c>
      <c r="G28" s="36">
        <f t="shared" si="0"/>
        <v>1</v>
      </c>
      <c r="H28" s="36">
        <f t="shared" si="1"/>
        <v>3</v>
      </c>
      <c r="I28" s="29"/>
      <c r="J28" s="37"/>
    </row>
    <row r="29" spans="2:10" ht="20.100000000000001" customHeight="1" x14ac:dyDescent="0.5">
      <c r="B29" s="52"/>
      <c r="C29" s="11">
        <v>25</v>
      </c>
      <c r="D29" s="2" t="s">
        <v>24</v>
      </c>
      <c r="E29" s="11" t="s">
        <v>3</v>
      </c>
      <c r="F29" s="11">
        <v>4</v>
      </c>
      <c r="G29" s="36">
        <f t="shared" si="0"/>
        <v>1</v>
      </c>
      <c r="H29" s="36">
        <f t="shared" si="1"/>
        <v>5</v>
      </c>
      <c r="I29" s="29"/>
      <c r="J29" s="37"/>
    </row>
    <row r="30" spans="2:10" ht="20.100000000000001" customHeight="1" x14ac:dyDescent="0.5">
      <c r="B30" s="52"/>
      <c r="C30" s="11">
        <v>26</v>
      </c>
      <c r="D30" s="2" t="s">
        <v>25</v>
      </c>
      <c r="E30" s="11" t="s">
        <v>3</v>
      </c>
      <c r="F30" s="11">
        <v>0</v>
      </c>
      <c r="G30" s="36">
        <f t="shared" si="0"/>
        <v>0</v>
      </c>
      <c r="H30" s="36">
        <f t="shared" si="1"/>
        <v>0</v>
      </c>
      <c r="I30" s="29"/>
      <c r="J30" s="37"/>
    </row>
    <row r="31" spans="2:10" ht="20.100000000000001" customHeight="1" x14ac:dyDescent="0.25">
      <c r="B31" s="52"/>
      <c r="C31" s="11">
        <v>27</v>
      </c>
      <c r="D31" s="2" t="s">
        <v>26</v>
      </c>
      <c r="E31" s="11" t="s">
        <v>3</v>
      </c>
      <c r="F31" s="11">
        <v>2</v>
      </c>
      <c r="G31" s="36">
        <f t="shared" si="0"/>
        <v>1</v>
      </c>
      <c r="H31" s="36">
        <f t="shared" si="1"/>
        <v>3</v>
      </c>
      <c r="I31" s="29"/>
      <c r="J31" s="37"/>
    </row>
    <row r="32" spans="2:10" ht="20.100000000000001" customHeight="1" x14ac:dyDescent="0.25">
      <c r="B32" s="52"/>
      <c r="C32" s="11">
        <v>28</v>
      </c>
      <c r="D32" s="2" t="s">
        <v>27</v>
      </c>
      <c r="E32" s="11" t="s">
        <v>3</v>
      </c>
      <c r="F32" s="11">
        <v>4</v>
      </c>
      <c r="G32" s="36">
        <f t="shared" si="0"/>
        <v>1</v>
      </c>
      <c r="H32" s="36">
        <f t="shared" si="1"/>
        <v>5</v>
      </c>
      <c r="I32" s="29"/>
      <c r="J32" s="37"/>
    </row>
    <row r="33" spans="2:10" ht="20.100000000000001" customHeight="1" x14ac:dyDescent="0.25">
      <c r="B33" s="52"/>
      <c r="C33" s="11">
        <v>29</v>
      </c>
      <c r="D33" s="2" t="s">
        <v>28</v>
      </c>
      <c r="E33" s="11" t="s">
        <v>3</v>
      </c>
      <c r="F33" s="11">
        <v>0</v>
      </c>
      <c r="G33" s="36">
        <f t="shared" si="0"/>
        <v>0</v>
      </c>
      <c r="H33" s="36">
        <f t="shared" si="1"/>
        <v>0</v>
      </c>
      <c r="I33" s="29"/>
      <c r="J33" s="37"/>
    </row>
    <row r="34" spans="2:10" ht="19.5" customHeight="1" x14ac:dyDescent="0.25">
      <c r="B34" s="52"/>
      <c r="C34" s="11">
        <v>30</v>
      </c>
      <c r="D34" s="2" t="s">
        <v>70</v>
      </c>
      <c r="E34" s="11" t="s">
        <v>29</v>
      </c>
      <c r="F34" s="11">
        <v>2140</v>
      </c>
      <c r="G34" s="36">
        <f t="shared" si="0"/>
        <v>107</v>
      </c>
      <c r="H34" s="36">
        <f t="shared" si="1"/>
        <v>2247</v>
      </c>
      <c r="I34" s="29"/>
      <c r="J34" s="37"/>
    </row>
    <row r="35" spans="2:10" ht="20.100000000000001" customHeight="1" x14ac:dyDescent="0.25">
      <c r="B35" s="52"/>
      <c r="C35" s="11">
        <v>31</v>
      </c>
      <c r="D35" s="2" t="s">
        <v>71</v>
      </c>
      <c r="E35" s="11" t="s">
        <v>29</v>
      </c>
      <c r="F35" s="11">
        <v>1035</v>
      </c>
      <c r="G35" s="36">
        <f t="shared" si="0"/>
        <v>52</v>
      </c>
      <c r="H35" s="36">
        <f t="shared" si="1"/>
        <v>1087</v>
      </c>
      <c r="I35" s="29"/>
      <c r="J35" s="37"/>
    </row>
    <row r="36" spans="2:10" ht="31.5" x14ac:dyDescent="0.25">
      <c r="B36" s="52"/>
      <c r="C36" s="11">
        <v>32</v>
      </c>
      <c r="D36" s="16" t="s">
        <v>72</v>
      </c>
      <c r="E36" s="11" t="s">
        <v>29</v>
      </c>
      <c r="F36" s="11">
        <v>220</v>
      </c>
      <c r="G36" s="36">
        <f t="shared" si="0"/>
        <v>11</v>
      </c>
      <c r="H36" s="36">
        <f t="shared" si="1"/>
        <v>231</v>
      </c>
      <c r="I36" s="29"/>
      <c r="J36" s="37"/>
    </row>
    <row r="37" spans="2:10" ht="31.5" x14ac:dyDescent="0.25">
      <c r="B37" s="52"/>
      <c r="C37" s="11">
        <v>33</v>
      </c>
      <c r="D37" s="16" t="s">
        <v>73</v>
      </c>
      <c r="E37" s="11" t="s">
        <v>29</v>
      </c>
      <c r="F37" s="11">
        <v>0</v>
      </c>
      <c r="G37" s="36">
        <f t="shared" si="0"/>
        <v>0</v>
      </c>
      <c r="H37" s="36">
        <f t="shared" si="1"/>
        <v>0</v>
      </c>
      <c r="I37" s="29"/>
      <c r="J37" s="37"/>
    </row>
    <row r="38" spans="2:10" ht="31.5" x14ac:dyDescent="0.25">
      <c r="B38" s="52"/>
      <c r="C38" s="11">
        <v>34</v>
      </c>
      <c r="D38" s="16" t="s">
        <v>74</v>
      </c>
      <c r="E38" s="11" t="s">
        <v>29</v>
      </c>
      <c r="F38" s="11">
        <v>0</v>
      </c>
      <c r="G38" s="36">
        <f t="shared" si="0"/>
        <v>0</v>
      </c>
      <c r="H38" s="36">
        <f t="shared" si="1"/>
        <v>0</v>
      </c>
      <c r="I38" s="29"/>
      <c r="J38" s="37"/>
    </row>
    <row r="39" spans="2:10" ht="32.25" customHeight="1" x14ac:dyDescent="0.25">
      <c r="B39" s="52"/>
      <c r="C39" s="11">
        <v>35</v>
      </c>
      <c r="D39" s="16" t="s">
        <v>75</v>
      </c>
      <c r="E39" s="11" t="s">
        <v>29</v>
      </c>
      <c r="F39" s="11">
        <v>0</v>
      </c>
      <c r="G39" s="36">
        <f t="shared" si="0"/>
        <v>0</v>
      </c>
      <c r="H39" s="36">
        <f t="shared" si="1"/>
        <v>0</v>
      </c>
      <c r="I39" s="29"/>
      <c r="J39" s="37"/>
    </row>
    <row r="40" spans="2:10" x14ac:dyDescent="0.25">
      <c r="B40" s="52"/>
      <c r="C40" s="11">
        <v>36</v>
      </c>
      <c r="D40" s="4" t="s">
        <v>36</v>
      </c>
      <c r="E40" s="6" t="s">
        <v>3</v>
      </c>
      <c r="F40" s="6">
        <v>48</v>
      </c>
      <c r="G40" s="36">
        <f t="shared" si="0"/>
        <v>3</v>
      </c>
      <c r="H40" s="36">
        <f t="shared" si="1"/>
        <v>51</v>
      </c>
      <c r="I40" s="29"/>
      <c r="J40" s="37"/>
    </row>
    <row r="41" spans="2:10" x14ac:dyDescent="0.25">
      <c r="B41" s="52"/>
      <c r="C41" s="11">
        <v>37</v>
      </c>
      <c r="D41" s="4" t="s">
        <v>76</v>
      </c>
      <c r="E41" s="11" t="s">
        <v>29</v>
      </c>
      <c r="F41" s="11">
        <v>160</v>
      </c>
      <c r="G41" s="36">
        <f t="shared" si="0"/>
        <v>8</v>
      </c>
      <c r="H41" s="36">
        <f t="shared" si="1"/>
        <v>168</v>
      </c>
      <c r="I41" s="29"/>
      <c r="J41" s="37"/>
    </row>
    <row r="42" spans="2:10" x14ac:dyDescent="0.25">
      <c r="B42" s="52"/>
      <c r="C42" s="11">
        <v>38</v>
      </c>
      <c r="D42" s="2" t="s">
        <v>77</v>
      </c>
      <c r="E42" s="11" t="s">
        <v>29</v>
      </c>
      <c r="F42" s="11">
        <v>170</v>
      </c>
      <c r="G42" s="36">
        <f t="shared" si="0"/>
        <v>9</v>
      </c>
      <c r="H42" s="36">
        <f t="shared" si="1"/>
        <v>179</v>
      </c>
      <c r="I42" s="29"/>
      <c r="J42" s="37"/>
    </row>
    <row r="43" spans="2:10" x14ac:dyDescent="0.25">
      <c r="B43" s="52"/>
      <c r="C43" s="11">
        <v>39</v>
      </c>
      <c r="D43" s="4" t="s">
        <v>37</v>
      </c>
      <c r="E43" s="11" t="s">
        <v>29</v>
      </c>
      <c r="F43" s="11">
        <v>220</v>
      </c>
      <c r="G43" s="36">
        <f t="shared" si="0"/>
        <v>11</v>
      </c>
      <c r="H43" s="36">
        <f t="shared" si="1"/>
        <v>231</v>
      </c>
      <c r="I43" s="29"/>
      <c r="J43" s="37"/>
    </row>
    <row r="44" spans="2:10" x14ac:dyDescent="0.25">
      <c r="B44" s="52"/>
      <c r="C44" s="12"/>
      <c r="D44" s="80" t="s">
        <v>173</v>
      </c>
      <c r="E44" s="12"/>
      <c r="F44" s="12"/>
      <c r="G44" s="20"/>
      <c r="H44" s="20"/>
      <c r="I44" s="84"/>
      <c r="J44" s="74"/>
    </row>
    <row r="45" spans="2:10" ht="39.75" customHeight="1"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si="0"/>
        <v>0</v>
      </c>
      <c r="H46" s="36">
        <f t="shared" si="1"/>
        <v>0</v>
      </c>
      <c r="I46" s="4"/>
      <c r="J46" s="37"/>
    </row>
    <row r="47" spans="2:10" s="118" customFormat="1" ht="32.25" thickBot="1" x14ac:dyDescent="0.3">
      <c r="B47" s="114"/>
      <c r="C47" s="115"/>
      <c r="D47" s="116" t="s">
        <v>183</v>
      </c>
      <c r="E47" s="115"/>
      <c r="F47" s="115"/>
      <c r="G47" s="115"/>
      <c r="H47" s="115"/>
      <c r="I47" s="117"/>
      <c r="J47" s="117"/>
    </row>
  </sheetData>
  <mergeCells count="2">
    <mergeCell ref="D3:J3"/>
    <mergeCell ref="D45:J45"/>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7"/>
  <sheetViews>
    <sheetView workbookViewId="0"/>
  </sheetViews>
  <sheetFormatPr defaultColWidth="8.7109375" defaultRowHeight="15.75" x14ac:dyDescent="0.25"/>
  <cols>
    <col min="1" max="1" width="2.42578125" style="1" customWidth="1"/>
    <col min="2" max="2" width="2.28515625" style="1" customWidth="1"/>
    <col min="3" max="3" width="6" style="1" customWidth="1"/>
    <col min="4" max="4" width="36.7109375" style="1" customWidth="1"/>
    <col min="5" max="5" width="8.42578125" style="1" customWidth="1"/>
    <col min="6" max="6" width="8.7109375" style="1" customWidth="1"/>
    <col min="7" max="7" width="12.42578125" style="1" bestFit="1" customWidth="1"/>
    <col min="8" max="8" width="14" style="1" bestFit="1" customWidth="1"/>
    <col min="9" max="9" width="12.28515625" style="1" customWidth="1"/>
    <col min="10" max="10" width="16" style="1" customWidth="1"/>
    <col min="11" max="16384" width="8.7109375" style="1"/>
  </cols>
  <sheetData>
    <row r="1" spans="2:10" ht="16.149999999999999" thickBot="1" x14ac:dyDescent="0.55000000000000004"/>
    <row r="2" spans="2:10" x14ac:dyDescent="0.5">
      <c r="B2" s="43"/>
      <c r="C2" s="44"/>
      <c r="D2" s="44"/>
      <c r="E2" s="44"/>
      <c r="F2" s="44"/>
      <c r="G2" s="44"/>
      <c r="H2" s="44"/>
      <c r="I2" s="44"/>
      <c r="J2" s="45"/>
    </row>
    <row r="3" spans="2:10" ht="51.75" customHeight="1" x14ac:dyDescent="0.7">
      <c r="B3" s="52"/>
      <c r="C3" s="106" t="s">
        <v>177</v>
      </c>
      <c r="D3" s="182" t="s">
        <v>132</v>
      </c>
      <c r="E3" s="182"/>
      <c r="F3" s="182"/>
      <c r="G3" s="182"/>
      <c r="H3" s="182"/>
      <c r="I3" s="182"/>
      <c r="J3" s="183"/>
    </row>
    <row r="4" spans="2:10" ht="26.25" x14ac:dyDescent="0.5">
      <c r="B4" s="52"/>
      <c r="C4" s="18" t="s">
        <v>34</v>
      </c>
      <c r="D4" s="19" t="s">
        <v>0</v>
      </c>
      <c r="E4" s="13" t="s">
        <v>1</v>
      </c>
      <c r="F4" s="32" t="s">
        <v>80</v>
      </c>
      <c r="G4" s="63" t="s">
        <v>81</v>
      </c>
      <c r="H4" s="32" t="s">
        <v>82</v>
      </c>
      <c r="I4" s="34" t="s">
        <v>78</v>
      </c>
      <c r="J4" s="38" t="s">
        <v>79</v>
      </c>
    </row>
    <row r="5" spans="2:10" ht="22.5" customHeight="1" x14ac:dyDescent="0.5">
      <c r="B5" s="52"/>
      <c r="C5" s="11">
        <v>1</v>
      </c>
      <c r="D5" s="35" t="s">
        <v>35</v>
      </c>
      <c r="E5" s="11" t="s">
        <v>3</v>
      </c>
      <c r="F5" s="51">
        <v>13</v>
      </c>
      <c r="G5" s="62">
        <f>ROUNDUP(F5*5%,0)</f>
        <v>1</v>
      </c>
      <c r="H5" s="62">
        <f>F5+G5</f>
        <v>14</v>
      </c>
      <c r="I5" s="29"/>
      <c r="J5" s="37"/>
    </row>
    <row r="6" spans="2:10" ht="20.100000000000001" customHeight="1" x14ac:dyDescent="0.5">
      <c r="B6" s="52"/>
      <c r="C6" s="11">
        <v>2</v>
      </c>
      <c r="D6" s="2" t="s">
        <v>2</v>
      </c>
      <c r="E6" s="11" t="s">
        <v>3</v>
      </c>
      <c r="F6" s="11">
        <v>63</v>
      </c>
      <c r="G6" s="62">
        <f t="shared" ref="G6:G43" si="0">ROUNDUP(F6*5%,0)</f>
        <v>4</v>
      </c>
      <c r="H6" s="62">
        <f t="shared" ref="H6:H43" si="1">F6+G6</f>
        <v>67</v>
      </c>
      <c r="I6" s="29"/>
      <c r="J6" s="37"/>
    </row>
    <row r="7" spans="2:10" ht="20.100000000000001" customHeight="1" x14ac:dyDescent="0.5">
      <c r="B7" s="52"/>
      <c r="C7" s="11">
        <v>3</v>
      </c>
      <c r="D7" s="3" t="s">
        <v>4</v>
      </c>
      <c r="E7" s="11" t="s">
        <v>3</v>
      </c>
      <c r="F7" s="11">
        <v>45</v>
      </c>
      <c r="G7" s="62">
        <f t="shared" si="0"/>
        <v>3</v>
      </c>
      <c r="H7" s="62">
        <f t="shared" si="1"/>
        <v>48</v>
      </c>
      <c r="I7" s="29"/>
      <c r="J7" s="37"/>
    </row>
    <row r="8" spans="2:10" ht="20.100000000000001" customHeight="1" x14ac:dyDescent="0.5">
      <c r="B8" s="52"/>
      <c r="C8" s="11">
        <v>4</v>
      </c>
      <c r="D8" s="3" t="s">
        <v>5</v>
      </c>
      <c r="E8" s="11" t="s">
        <v>3</v>
      </c>
      <c r="F8" s="11">
        <v>18</v>
      </c>
      <c r="G8" s="62">
        <f t="shared" si="0"/>
        <v>1</v>
      </c>
      <c r="H8" s="62">
        <f t="shared" si="1"/>
        <v>19</v>
      </c>
      <c r="I8" s="29"/>
      <c r="J8" s="37"/>
    </row>
    <row r="9" spans="2:10" ht="20.100000000000001" customHeight="1" x14ac:dyDescent="0.5">
      <c r="B9" s="52"/>
      <c r="C9" s="11">
        <v>5</v>
      </c>
      <c r="D9" s="3" t="s">
        <v>6</v>
      </c>
      <c r="E9" s="11" t="s">
        <v>3</v>
      </c>
      <c r="F9" s="11">
        <v>15</v>
      </c>
      <c r="G9" s="62">
        <f t="shared" si="0"/>
        <v>1</v>
      </c>
      <c r="H9" s="62">
        <f t="shared" si="1"/>
        <v>16</v>
      </c>
      <c r="I9" s="29"/>
      <c r="J9" s="37"/>
    </row>
    <row r="10" spans="2:10" ht="20.100000000000001" customHeight="1" x14ac:dyDescent="0.5">
      <c r="B10" s="52"/>
      <c r="C10" s="11">
        <v>6</v>
      </c>
      <c r="D10" s="3" t="s">
        <v>7</v>
      </c>
      <c r="E10" s="11" t="s">
        <v>3</v>
      </c>
      <c r="F10" s="6">
        <v>3</v>
      </c>
      <c r="G10" s="62">
        <f t="shared" si="0"/>
        <v>1</v>
      </c>
      <c r="H10" s="62">
        <f t="shared" si="1"/>
        <v>4</v>
      </c>
      <c r="I10" s="29"/>
      <c r="J10" s="37"/>
    </row>
    <row r="11" spans="2:10" ht="20.100000000000001" customHeight="1" x14ac:dyDescent="0.5">
      <c r="B11" s="52"/>
      <c r="C11" s="11">
        <v>7</v>
      </c>
      <c r="D11" s="3" t="s">
        <v>8</v>
      </c>
      <c r="E11" s="11" t="s">
        <v>3</v>
      </c>
      <c r="F11" s="6">
        <v>4</v>
      </c>
      <c r="G11" s="62">
        <f t="shared" si="0"/>
        <v>1</v>
      </c>
      <c r="H11" s="62">
        <f t="shared" si="1"/>
        <v>5</v>
      </c>
      <c r="I11" s="29"/>
      <c r="J11" s="37"/>
    </row>
    <row r="12" spans="2:10" ht="20.100000000000001" customHeight="1" x14ac:dyDescent="0.5">
      <c r="B12" s="52"/>
      <c r="C12" s="11">
        <v>8</v>
      </c>
      <c r="D12" s="4" t="s">
        <v>9</v>
      </c>
      <c r="E12" s="11" t="s">
        <v>3</v>
      </c>
      <c r="F12" s="6">
        <v>9</v>
      </c>
      <c r="G12" s="62">
        <f t="shared" si="0"/>
        <v>1</v>
      </c>
      <c r="H12" s="62">
        <f t="shared" si="1"/>
        <v>10</v>
      </c>
      <c r="I12" s="29"/>
      <c r="J12" s="37"/>
    </row>
    <row r="13" spans="2:10" ht="20.100000000000001" customHeight="1" x14ac:dyDescent="0.5">
      <c r="B13" s="52"/>
      <c r="C13" s="11">
        <v>9</v>
      </c>
      <c r="D13" s="4" t="s">
        <v>10</v>
      </c>
      <c r="E13" s="11" t="s">
        <v>3</v>
      </c>
      <c r="F13" s="6">
        <v>9</v>
      </c>
      <c r="G13" s="62">
        <f t="shared" si="0"/>
        <v>1</v>
      </c>
      <c r="H13" s="62">
        <f t="shared" si="1"/>
        <v>10</v>
      </c>
      <c r="I13" s="29"/>
      <c r="J13" s="37"/>
    </row>
    <row r="14" spans="2:10" ht="20.100000000000001" customHeight="1" x14ac:dyDescent="0.5">
      <c r="B14" s="52"/>
      <c r="C14" s="11">
        <v>10</v>
      </c>
      <c r="D14" s="2" t="s">
        <v>11</v>
      </c>
      <c r="E14" s="11" t="s">
        <v>3</v>
      </c>
      <c r="F14" s="11">
        <v>4</v>
      </c>
      <c r="G14" s="62">
        <f t="shared" si="0"/>
        <v>1</v>
      </c>
      <c r="H14" s="62">
        <f t="shared" si="1"/>
        <v>5</v>
      </c>
      <c r="I14" s="29"/>
      <c r="J14" s="37"/>
    </row>
    <row r="15" spans="2:10" ht="20.100000000000001" customHeight="1" x14ac:dyDescent="0.5">
      <c r="B15" s="52"/>
      <c r="C15" s="11">
        <v>11</v>
      </c>
      <c r="D15" s="2" t="s">
        <v>12</v>
      </c>
      <c r="E15" s="11" t="s">
        <v>3</v>
      </c>
      <c r="F15" s="11">
        <v>103</v>
      </c>
      <c r="G15" s="62">
        <f t="shared" si="0"/>
        <v>6</v>
      </c>
      <c r="H15" s="62">
        <f t="shared" si="1"/>
        <v>109</v>
      </c>
      <c r="I15" s="29"/>
      <c r="J15" s="37"/>
    </row>
    <row r="16" spans="2:10" ht="20.100000000000001" customHeight="1" x14ac:dyDescent="0.5">
      <c r="B16" s="52"/>
      <c r="C16" s="11">
        <v>12</v>
      </c>
      <c r="D16" s="2" t="s">
        <v>13</v>
      </c>
      <c r="E16" s="11" t="s">
        <v>3</v>
      </c>
      <c r="F16" s="11">
        <v>31</v>
      </c>
      <c r="G16" s="62">
        <f t="shared" si="0"/>
        <v>2</v>
      </c>
      <c r="H16" s="62">
        <f t="shared" si="1"/>
        <v>33</v>
      </c>
      <c r="I16" s="29"/>
      <c r="J16" s="37"/>
    </row>
    <row r="17" spans="2:10" ht="20.100000000000001" customHeight="1" x14ac:dyDescent="0.5">
      <c r="B17" s="52"/>
      <c r="C17" s="11">
        <v>13</v>
      </c>
      <c r="D17" s="2" t="s">
        <v>14</v>
      </c>
      <c r="E17" s="11" t="s">
        <v>3</v>
      </c>
      <c r="F17" s="11">
        <v>9</v>
      </c>
      <c r="G17" s="62">
        <f t="shared" si="0"/>
        <v>1</v>
      </c>
      <c r="H17" s="62">
        <f t="shared" si="1"/>
        <v>10</v>
      </c>
      <c r="I17" s="29"/>
      <c r="J17" s="37"/>
    </row>
    <row r="18" spans="2:10" ht="20.100000000000001" customHeight="1" x14ac:dyDescent="0.5">
      <c r="B18" s="52"/>
      <c r="C18" s="11">
        <v>14</v>
      </c>
      <c r="D18" s="2" t="s">
        <v>15</v>
      </c>
      <c r="E18" s="11" t="s">
        <v>3</v>
      </c>
      <c r="F18" s="11">
        <v>0</v>
      </c>
      <c r="G18" s="62">
        <f t="shared" si="0"/>
        <v>0</v>
      </c>
      <c r="H18" s="62">
        <f t="shared" si="1"/>
        <v>0</v>
      </c>
      <c r="I18" s="29"/>
      <c r="J18" s="37"/>
    </row>
    <row r="19" spans="2:10" ht="20.100000000000001" customHeight="1" x14ac:dyDescent="0.5">
      <c r="B19" s="52"/>
      <c r="C19" s="11">
        <v>15</v>
      </c>
      <c r="D19" s="2" t="s">
        <v>16</v>
      </c>
      <c r="E19" s="11" t="s">
        <v>3</v>
      </c>
      <c r="F19" s="11">
        <v>0</v>
      </c>
      <c r="G19" s="62">
        <f t="shared" si="0"/>
        <v>0</v>
      </c>
      <c r="H19" s="62">
        <f t="shared" si="1"/>
        <v>0</v>
      </c>
      <c r="I19" s="29"/>
      <c r="J19" s="37"/>
    </row>
    <row r="20" spans="2:10" ht="31.5" x14ac:dyDescent="0.5">
      <c r="B20" s="52"/>
      <c r="C20" s="11">
        <v>16</v>
      </c>
      <c r="D20" s="7" t="s">
        <v>31</v>
      </c>
      <c r="E20" s="14" t="s">
        <v>30</v>
      </c>
      <c r="F20" s="36">
        <v>16.133333333333336</v>
      </c>
      <c r="G20" s="62">
        <f t="shared" si="0"/>
        <v>1</v>
      </c>
      <c r="H20" s="62">
        <f t="shared" si="1"/>
        <v>17.133333333333336</v>
      </c>
      <c r="I20" s="29"/>
      <c r="J20" s="37"/>
    </row>
    <row r="21" spans="2:10" ht="47.25" x14ac:dyDescent="0.5">
      <c r="B21" s="52"/>
      <c r="C21" s="11">
        <v>17</v>
      </c>
      <c r="D21" s="5" t="s">
        <v>32</v>
      </c>
      <c r="E21" s="14" t="s">
        <v>33</v>
      </c>
      <c r="F21" s="11">
        <v>3</v>
      </c>
      <c r="G21" s="62">
        <f t="shared" si="0"/>
        <v>1</v>
      </c>
      <c r="H21" s="62">
        <f t="shared" si="1"/>
        <v>4</v>
      </c>
      <c r="I21" s="29"/>
      <c r="J21" s="37"/>
    </row>
    <row r="22" spans="2:10" ht="20.100000000000001" customHeight="1" x14ac:dyDescent="0.5">
      <c r="B22" s="52"/>
      <c r="C22" s="11">
        <v>18</v>
      </c>
      <c r="D22" s="2" t="s">
        <v>17</v>
      </c>
      <c r="E22" s="11" t="s">
        <v>3</v>
      </c>
      <c r="F22" s="11">
        <v>1</v>
      </c>
      <c r="G22" s="62">
        <f t="shared" si="0"/>
        <v>1</v>
      </c>
      <c r="H22" s="62">
        <f t="shared" si="1"/>
        <v>2</v>
      </c>
      <c r="I22" s="29"/>
      <c r="J22" s="37"/>
    </row>
    <row r="23" spans="2:10" ht="20.100000000000001" customHeight="1" x14ac:dyDescent="0.5">
      <c r="B23" s="52"/>
      <c r="C23" s="11">
        <v>19</v>
      </c>
      <c r="D23" s="2" t="s">
        <v>18</v>
      </c>
      <c r="E23" s="11" t="s">
        <v>3</v>
      </c>
      <c r="F23" s="11">
        <v>0</v>
      </c>
      <c r="G23" s="62">
        <f t="shared" si="0"/>
        <v>0</v>
      </c>
      <c r="H23" s="62">
        <f t="shared" si="1"/>
        <v>0</v>
      </c>
      <c r="I23" s="29"/>
      <c r="J23" s="37"/>
    </row>
    <row r="24" spans="2:10" ht="20.100000000000001" customHeight="1" x14ac:dyDescent="0.5">
      <c r="B24" s="52"/>
      <c r="C24" s="11">
        <v>20</v>
      </c>
      <c r="D24" s="2" t="s">
        <v>19</v>
      </c>
      <c r="E24" s="11" t="s">
        <v>3</v>
      </c>
      <c r="F24" s="11">
        <v>1</v>
      </c>
      <c r="G24" s="62">
        <f t="shared" si="0"/>
        <v>1</v>
      </c>
      <c r="H24" s="62">
        <f t="shared" si="1"/>
        <v>2</v>
      </c>
      <c r="I24" s="29"/>
      <c r="J24" s="37"/>
    </row>
    <row r="25" spans="2:10" ht="20.100000000000001" customHeight="1" x14ac:dyDescent="0.5">
      <c r="B25" s="52"/>
      <c r="C25" s="11">
        <v>21</v>
      </c>
      <c r="D25" s="2" t="s">
        <v>20</v>
      </c>
      <c r="E25" s="11" t="s">
        <v>3</v>
      </c>
      <c r="F25" s="11">
        <v>1</v>
      </c>
      <c r="G25" s="62">
        <f t="shared" si="0"/>
        <v>1</v>
      </c>
      <c r="H25" s="62">
        <f t="shared" si="1"/>
        <v>2</v>
      </c>
      <c r="I25" s="29"/>
      <c r="J25" s="37"/>
    </row>
    <row r="26" spans="2:10" ht="20.100000000000001" customHeight="1" x14ac:dyDescent="0.5">
      <c r="B26" s="52"/>
      <c r="C26" s="11">
        <v>22</v>
      </c>
      <c r="D26" s="2" t="s">
        <v>21</v>
      </c>
      <c r="E26" s="11" t="s">
        <v>3</v>
      </c>
      <c r="F26" s="11">
        <v>0</v>
      </c>
      <c r="G26" s="62">
        <f t="shared" si="0"/>
        <v>0</v>
      </c>
      <c r="H26" s="62">
        <f t="shared" si="1"/>
        <v>0</v>
      </c>
      <c r="I26" s="29"/>
      <c r="J26" s="37"/>
    </row>
    <row r="27" spans="2:10" ht="20.100000000000001" customHeight="1" x14ac:dyDescent="0.5">
      <c r="B27" s="52"/>
      <c r="C27" s="11">
        <v>23</v>
      </c>
      <c r="D27" s="2" t="s">
        <v>22</v>
      </c>
      <c r="E27" s="11" t="s">
        <v>3</v>
      </c>
      <c r="F27" s="11">
        <v>2</v>
      </c>
      <c r="G27" s="62">
        <f t="shared" si="0"/>
        <v>1</v>
      </c>
      <c r="H27" s="62">
        <f t="shared" si="1"/>
        <v>3</v>
      </c>
      <c r="I27" s="29"/>
      <c r="J27" s="37"/>
    </row>
    <row r="28" spans="2:10" ht="20.100000000000001" customHeight="1" x14ac:dyDescent="0.5">
      <c r="B28" s="52"/>
      <c r="C28" s="11">
        <v>24</v>
      </c>
      <c r="D28" s="2" t="s">
        <v>23</v>
      </c>
      <c r="E28" s="11" t="s">
        <v>3</v>
      </c>
      <c r="F28" s="11">
        <v>2</v>
      </c>
      <c r="G28" s="62">
        <f t="shared" si="0"/>
        <v>1</v>
      </c>
      <c r="H28" s="62">
        <f t="shared" si="1"/>
        <v>3</v>
      </c>
      <c r="I28" s="29"/>
      <c r="J28" s="37"/>
    </row>
    <row r="29" spans="2:10" ht="20.100000000000001" customHeight="1" x14ac:dyDescent="0.5">
      <c r="B29" s="52"/>
      <c r="C29" s="11">
        <v>25</v>
      </c>
      <c r="D29" s="2" t="s">
        <v>24</v>
      </c>
      <c r="E29" s="11" t="s">
        <v>3</v>
      </c>
      <c r="F29" s="11">
        <v>0</v>
      </c>
      <c r="G29" s="62">
        <f t="shared" si="0"/>
        <v>0</v>
      </c>
      <c r="H29" s="62">
        <f t="shared" si="1"/>
        <v>0</v>
      </c>
      <c r="I29" s="29"/>
      <c r="J29" s="37"/>
    </row>
    <row r="30" spans="2:10" ht="20.100000000000001" customHeight="1" x14ac:dyDescent="0.5">
      <c r="B30" s="52"/>
      <c r="C30" s="11">
        <v>26</v>
      </c>
      <c r="D30" s="2" t="s">
        <v>25</v>
      </c>
      <c r="E30" s="11" t="s">
        <v>3</v>
      </c>
      <c r="F30" s="11">
        <v>3</v>
      </c>
      <c r="G30" s="62">
        <f t="shared" si="0"/>
        <v>1</v>
      </c>
      <c r="H30" s="62">
        <f t="shared" si="1"/>
        <v>4</v>
      </c>
      <c r="I30" s="29"/>
      <c r="J30" s="37"/>
    </row>
    <row r="31" spans="2:10" ht="20.100000000000001" customHeight="1" x14ac:dyDescent="0.25">
      <c r="B31" s="52"/>
      <c r="C31" s="11">
        <v>27</v>
      </c>
      <c r="D31" s="2" t="s">
        <v>26</v>
      </c>
      <c r="E31" s="11" t="s">
        <v>3</v>
      </c>
      <c r="F31" s="11">
        <v>2</v>
      </c>
      <c r="G31" s="62">
        <f t="shared" si="0"/>
        <v>1</v>
      </c>
      <c r="H31" s="62">
        <f t="shared" si="1"/>
        <v>3</v>
      </c>
      <c r="I31" s="29"/>
      <c r="J31" s="37"/>
    </row>
    <row r="32" spans="2:10" ht="20.100000000000001" customHeight="1" x14ac:dyDescent="0.25">
      <c r="B32" s="52"/>
      <c r="C32" s="11">
        <v>28</v>
      </c>
      <c r="D32" s="2" t="s">
        <v>27</v>
      </c>
      <c r="E32" s="11" t="s">
        <v>3</v>
      </c>
      <c r="F32" s="11">
        <v>0</v>
      </c>
      <c r="G32" s="62">
        <f t="shared" si="0"/>
        <v>0</v>
      </c>
      <c r="H32" s="62">
        <f t="shared" si="1"/>
        <v>0</v>
      </c>
      <c r="I32" s="29"/>
      <c r="J32" s="37"/>
    </row>
    <row r="33" spans="2:10" ht="20.100000000000001" customHeight="1" x14ac:dyDescent="0.25">
      <c r="B33" s="52"/>
      <c r="C33" s="11">
        <v>29</v>
      </c>
      <c r="D33" s="2" t="s">
        <v>28</v>
      </c>
      <c r="E33" s="11" t="s">
        <v>3</v>
      </c>
      <c r="F33" s="11">
        <v>2</v>
      </c>
      <c r="G33" s="62">
        <f t="shared" si="0"/>
        <v>1</v>
      </c>
      <c r="H33" s="62">
        <f t="shared" si="1"/>
        <v>3</v>
      </c>
      <c r="I33" s="29"/>
      <c r="J33" s="37"/>
    </row>
    <row r="34" spans="2:10" ht="19.5" customHeight="1" x14ac:dyDescent="0.25">
      <c r="B34" s="52"/>
      <c r="C34" s="11">
        <v>30</v>
      </c>
      <c r="D34" s="2" t="s">
        <v>70</v>
      </c>
      <c r="E34" s="11" t="s">
        <v>29</v>
      </c>
      <c r="F34" s="11">
        <v>860</v>
      </c>
      <c r="G34" s="62">
        <f t="shared" si="0"/>
        <v>43</v>
      </c>
      <c r="H34" s="62">
        <f t="shared" si="1"/>
        <v>903</v>
      </c>
      <c r="I34" s="29"/>
      <c r="J34" s="37"/>
    </row>
    <row r="35" spans="2:10" ht="20.100000000000001" customHeight="1" x14ac:dyDescent="0.25">
      <c r="B35" s="52"/>
      <c r="C35" s="11">
        <v>31</v>
      </c>
      <c r="D35" s="2" t="s">
        <v>71</v>
      </c>
      <c r="E35" s="11" t="s">
        <v>29</v>
      </c>
      <c r="F35" s="11">
        <v>350</v>
      </c>
      <c r="G35" s="62">
        <f t="shared" si="0"/>
        <v>18</v>
      </c>
      <c r="H35" s="62">
        <f t="shared" si="1"/>
        <v>368</v>
      </c>
      <c r="I35" s="29"/>
      <c r="J35" s="37"/>
    </row>
    <row r="36" spans="2:10" ht="31.5" x14ac:dyDescent="0.25">
      <c r="B36" s="52"/>
      <c r="C36" s="11">
        <v>32</v>
      </c>
      <c r="D36" s="16" t="s">
        <v>72</v>
      </c>
      <c r="E36" s="11" t="s">
        <v>29</v>
      </c>
      <c r="F36" s="6">
        <v>50</v>
      </c>
      <c r="G36" s="62">
        <f t="shared" si="0"/>
        <v>3</v>
      </c>
      <c r="H36" s="62">
        <f t="shared" si="1"/>
        <v>53</v>
      </c>
      <c r="I36" s="29"/>
      <c r="J36" s="37"/>
    </row>
    <row r="37" spans="2:10" ht="31.5" x14ac:dyDescent="0.25">
      <c r="B37" s="52"/>
      <c r="C37" s="11">
        <v>33</v>
      </c>
      <c r="D37" s="16" t="s">
        <v>73</v>
      </c>
      <c r="E37" s="11" t="s">
        <v>29</v>
      </c>
      <c r="F37" s="6">
        <v>0</v>
      </c>
      <c r="G37" s="62">
        <f t="shared" si="0"/>
        <v>0</v>
      </c>
      <c r="H37" s="62">
        <f t="shared" si="1"/>
        <v>0</v>
      </c>
      <c r="I37" s="29"/>
      <c r="J37" s="37"/>
    </row>
    <row r="38" spans="2:10" ht="31.5" x14ac:dyDescent="0.25">
      <c r="B38" s="52"/>
      <c r="C38" s="11">
        <v>34</v>
      </c>
      <c r="D38" s="16" t="s">
        <v>74</v>
      </c>
      <c r="E38" s="11" t="s">
        <v>29</v>
      </c>
      <c r="F38" s="6">
        <v>120</v>
      </c>
      <c r="G38" s="62">
        <f t="shared" si="0"/>
        <v>6</v>
      </c>
      <c r="H38" s="62">
        <f t="shared" si="1"/>
        <v>126</v>
      </c>
      <c r="I38" s="29"/>
      <c r="J38" s="37"/>
    </row>
    <row r="39" spans="2:10" ht="32.25" customHeight="1" x14ac:dyDescent="0.25">
      <c r="B39" s="52"/>
      <c r="C39" s="11">
        <v>35</v>
      </c>
      <c r="D39" s="16" t="s">
        <v>75</v>
      </c>
      <c r="E39" s="11" t="s">
        <v>29</v>
      </c>
      <c r="F39" s="6">
        <v>0</v>
      </c>
      <c r="G39" s="62">
        <f t="shared" si="0"/>
        <v>0</v>
      </c>
      <c r="H39" s="62">
        <f t="shared" si="1"/>
        <v>0</v>
      </c>
      <c r="I39" s="29"/>
      <c r="J39" s="37"/>
    </row>
    <row r="40" spans="2:10" x14ac:dyDescent="0.25">
      <c r="B40" s="52"/>
      <c r="C40" s="11">
        <v>36</v>
      </c>
      <c r="D40" s="4" t="s">
        <v>36</v>
      </c>
      <c r="E40" s="6" t="s">
        <v>3</v>
      </c>
      <c r="F40" s="6">
        <v>48</v>
      </c>
      <c r="G40" s="62">
        <f t="shared" si="0"/>
        <v>3</v>
      </c>
      <c r="H40" s="62">
        <f t="shared" si="1"/>
        <v>51</v>
      </c>
      <c r="I40" s="29"/>
      <c r="J40" s="37"/>
    </row>
    <row r="41" spans="2:10" x14ac:dyDescent="0.25">
      <c r="B41" s="52"/>
      <c r="C41" s="11">
        <v>37</v>
      </c>
      <c r="D41" s="4" t="s">
        <v>76</v>
      </c>
      <c r="E41" s="11" t="s">
        <v>29</v>
      </c>
      <c r="F41" s="6">
        <v>140</v>
      </c>
      <c r="G41" s="62">
        <f t="shared" si="0"/>
        <v>7</v>
      </c>
      <c r="H41" s="62">
        <f t="shared" si="1"/>
        <v>147</v>
      </c>
      <c r="I41" s="29"/>
      <c r="J41" s="37"/>
    </row>
    <row r="42" spans="2:10" x14ac:dyDescent="0.25">
      <c r="B42" s="52"/>
      <c r="C42" s="11">
        <v>38</v>
      </c>
      <c r="D42" s="2" t="s">
        <v>77</v>
      </c>
      <c r="E42" s="11" t="s">
        <v>29</v>
      </c>
      <c r="F42" s="6">
        <v>150</v>
      </c>
      <c r="G42" s="62">
        <f t="shared" si="0"/>
        <v>8</v>
      </c>
      <c r="H42" s="62">
        <f t="shared" si="1"/>
        <v>158</v>
      </c>
      <c r="I42" s="29"/>
      <c r="J42" s="37"/>
    </row>
    <row r="43" spans="2:10" x14ac:dyDescent="0.25">
      <c r="B43" s="52"/>
      <c r="C43" s="11">
        <v>39</v>
      </c>
      <c r="D43" s="4" t="s">
        <v>37</v>
      </c>
      <c r="E43" s="11" t="s">
        <v>29</v>
      </c>
      <c r="F43" s="6">
        <v>170</v>
      </c>
      <c r="G43" s="62">
        <f t="shared" si="0"/>
        <v>9</v>
      </c>
      <c r="H43" s="62">
        <f t="shared" si="1"/>
        <v>179</v>
      </c>
      <c r="I43" s="29"/>
      <c r="J43" s="37"/>
    </row>
    <row r="44" spans="2:10" ht="27.75" customHeight="1" x14ac:dyDescent="0.25">
      <c r="B44" s="52"/>
      <c r="C44" s="12"/>
      <c r="D44" s="80" t="s">
        <v>173</v>
      </c>
      <c r="E44" s="12"/>
      <c r="F44" s="72"/>
      <c r="G44" s="85"/>
      <c r="H44" s="85"/>
      <c r="I44" s="84"/>
      <c r="J44" s="74"/>
    </row>
    <row r="45" spans="2:10" ht="33" customHeight="1" x14ac:dyDescent="0.35">
      <c r="B45" s="52"/>
      <c r="C45" s="105" t="s">
        <v>178</v>
      </c>
      <c r="D45" s="184" t="s">
        <v>179</v>
      </c>
      <c r="E45" s="184"/>
      <c r="F45" s="184"/>
      <c r="G45" s="184"/>
      <c r="H45" s="184"/>
      <c r="I45" s="184"/>
      <c r="J45" s="185"/>
    </row>
    <row r="46" spans="2:10" ht="126.75" thickBot="1" x14ac:dyDescent="0.3">
      <c r="B46" s="52"/>
      <c r="C46" s="102">
        <v>1</v>
      </c>
      <c r="D46" s="103" t="s">
        <v>174</v>
      </c>
      <c r="E46" s="102" t="s">
        <v>125</v>
      </c>
      <c r="F46" s="4"/>
      <c r="G46" s="36">
        <f t="shared" ref="G46" si="2">ROUNDUP(F46*5%,0)</f>
        <v>0</v>
      </c>
      <c r="H46" s="36">
        <f t="shared" ref="H46" si="3">F46+G46</f>
        <v>0</v>
      </c>
      <c r="I46" s="4"/>
      <c r="J46" s="37"/>
    </row>
    <row r="47" spans="2:10" s="118" customFormat="1" ht="32.25" thickBot="1" x14ac:dyDescent="0.3">
      <c r="B47" s="114"/>
      <c r="C47" s="115"/>
      <c r="D47" s="116" t="s">
        <v>183</v>
      </c>
      <c r="E47" s="115"/>
      <c r="F47" s="115"/>
      <c r="G47" s="115"/>
      <c r="H47" s="115"/>
      <c r="I47" s="117"/>
      <c r="J47" s="117"/>
    </row>
  </sheetData>
  <mergeCells count="2">
    <mergeCell ref="D45:J45"/>
    <mergeCell ref="D3:J3"/>
  </mergeCells>
  <printOptions horizontalCentered="1"/>
  <pageMargins left="0.25" right="0.25" top="0.5" bottom="0.5" header="0.3" footer="0.3"/>
  <pageSetup paperSize="9" scale="10" orientation="portrait" horizontalDpi="4294967295" verticalDpi="4294967295" r:id="rId1"/>
  <headerFooter>
    <oddFooter>&amp;L&amp;K04-049CROWN AGENTS&amp;C&amp;K00B050SOLAR NIGERIA PROGRAMME&amp;R&amp;K04-024EM-&amp;KC00000O&amp;K04-024NE ENERGY SOLUTIONS</oddFoot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43</vt:i4>
      </vt:variant>
      <vt:variant>
        <vt:lpstr>Named Ranges</vt:lpstr>
      </vt:variant>
      <vt:variant>
        <vt:i4>84</vt:i4>
      </vt:variant>
    </vt:vector>
  </HeadingPairs>
  <TitlesOfParts>
    <vt:vector baseType="lpstr" size="127">
      <vt:lpstr>BOM SOC</vt:lpstr>
      <vt:lpstr>Sites SOC</vt:lpstr>
      <vt:lpstr>All Mat</vt:lpstr>
      <vt:lpstr>1.Badarawa</vt:lpstr>
      <vt:lpstr>2.Jere</vt:lpstr>
      <vt:lpstr>3.Abdu Kwari</vt:lpstr>
      <vt:lpstr>4.Asso</vt:lpstr>
      <vt:lpstr>5.Awon</vt:lpstr>
      <vt:lpstr>6.Badiko</vt:lpstr>
      <vt:lpstr>7.Daddu</vt:lpstr>
      <vt:lpstr>8.Damakasuwa</vt:lpstr>
      <vt:lpstr>9.Damau</vt:lpstr>
      <vt:lpstr>10.Dan Alhaji</vt:lpstr>
      <vt:lpstr>11.Danjinjiri</vt:lpstr>
      <vt:lpstr>12.Danguzuri</vt:lpstr>
      <vt:lpstr>13.Danwata</vt:lpstr>
      <vt:lpstr>14.Fai</vt:lpstr>
      <vt:lpstr>15.Galadimawa</vt:lpstr>
      <vt:lpstr>16.Gangara</vt:lpstr>
      <vt:lpstr>17.Garu Kurama</vt:lpstr>
      <vt:lpstr>18.Geshere</vt:lpstr>
      <vt:lpstr>19.Gidan Tagwai</vt:lpstr>
      <vt:lpstr>20.Gidan Waya</vt:lpstr>
      <vt:lpstr>21.Gwaraji</vt:lpstr>
      <vt:lpstr>22.Hanwa</vt:lpstr>
      <vt:lpstr>23.Kadage</vt:lpstr>
      <vt:lpstr>24.Kamuru Ikulu</vt:lpstr>
      <vt:lpstr>25.Damba Kasaya</vt:lpstr>
      <vt:lpstr>26.Kurmin Kogi</vt:lpstr>
      <vt:lpstr>27.Kurmin Bi</vt:lpstr>
      <vt:lpstr>28.Likoro</vt:lpstr>
      <vt:lpstr>29.Madakiya</vt:lpstr>
      <vt:lpstr>30.Mah</vt:lpstr>
      <vt:lpstr>31.Manchok</vt:lpstr>
      <vt:lpstr>32.Maro</vt:lpstr>
      <vt:lpstr>33.Rafin Guza</vt:lpstr>
      <vt:lpstr>34.Rimin Doko</vt:lpstr>
      <vt:lpstr>35.Ruzia</vt:lpstr>
      <vt:lpstr>36.Tashan Kade</vt:lpstr>
      <vt:lpstr>37.Television</vt:lpstr>
      <vt:lpstr>38.Turawa</vt:lpstr>
      <vt:lpstr>39.Zangon Aya</vt:lpstr>
      <vt:lpstr>40.Makarfi</vt:lpstr>
      <vt:lpstr>'1.Badarawa'!Print_Area</vt:lpstr>
      <vt:lpstr>'10.Dan Alhaji'!Print_Area</vt:lpstr>
      <vt:lpstr>'11.Danjinjiri'!Print_Area</vt:lpstr>
      <vt:lpstr>'12.Danguzuri'!Print_Area</vt:lpstr>
      <vt:lpstr>'13.Danwata'!Print_Area</vt:lpstr>
      <vt:lpstr>'14.Fai'!Print_Area</vt:lpstr>
      <vt:lpstr>'15.Galadimawa'!Print_Area</vt:lpstr>
      <vt:lpstr>'16.Gangara'!Print_Area</vt:lpstr>
      <vt:lpstr>'17.Garu Kurama'!Print_Area</vt:lpstr>
      <vt:lpstr>'18.Geshere'!Print_Area</vt:lpstr>
      <vt:lpstr>'19.Gidan Tagwai'!Print_Area</vt:lpstr>
      <vt:lpstr>'2.Jere'!Print_Area</vt:lpstr>
      <vt:lpstr>'20.Gidan Waya'!Print_Area</vt:lpstr>
      <vt:lpstr>'21.Gwaraji'!Print_Area</vt:lpstr>
      <vt:lpstr>'22.Hanwa'!Print_Area</vt:lpstr>
      <vt:lpstr>'23.Kadage'!Print_Area</vt:lpstr>
      <vt:lpstr>'24.Kamuru Ikulu'!Print_Area</vt:lpstr>
      <vt:lpstr>'25.Damba Kasaya'!Print_Area</vt:lpstr>
      <vt:lpstr>'26.Kurmin Kogi'!Print_Area</vt:lpstr>
      <vt:lpstr>'27.Kurmin Bi'!Print_Area</vt:lpstr>
      <vt:lpstr>'28.Likoro'!Print_Area</vt:lpstr>
      <vt:lpstr>'29.Madakiya'!Print_Area</vt:lpstr>
      <vt:lpstr>'3.Abdu Kwari'!Print_Area</vt:lpstr>
      <vt:lpstr>'30.Mah'!Print_Area</vt:lpstr>
      <vt:lpstr>'31.Manchok'!Print_Area</vt:lpstr>
      <vt:lpstr>'32.Maro'!Print_Area</vt:lpstr>
      <vt:lpstr>'33.Rafin Guza'!Print_Area</vt:lpstr>
      <vt:lpstr>'34.Rimin Doko'!Print_Area</vt:lpstr>
      <vt:lpstr>'35.Ruzia'!Print_Area</vt:lpstr>
      <vt:lpstr>'36.Tashan Kade'!Print_Area</vt:lpstr>
      <vt:lpstr>'37.Television'!Print_Area</vt:lpstr>
      <vt:lpstr>'38.Turawa'!Print_Area</vt:lpstr>
      <vt:lpstr>'39.Zangon Aya'!Print_Area</vt:lpstr>
      <vt:lpstr>'4.Asso'!Print_Area</vt:lpstr>
      <vt:lpstr>'40.Makarfi'!Print_Area</vt:lpstr>
      <vt:lpstr>'5.Awon'!Print_Area</vt:lpstr>
      <vt:lpstr>'6.Badiko'!Print_Area</vt:lpstr>
      <vt:lpstr>'7.Daddu'!Print_Area</vt:lpstr>
      <vt:lpstr>'8.Damakasuwa'!Print_Area</vt:lpstr>
      <vt:lpstr>'9.Damau'!Print_Area</vt:lpstr>
      <vt:lpstr>'Sites SOC'!Print_Area</vt:lpstr>
      <vt:lpstr>'1.Badarawa'!Print_Titles</vt:lpstr>
      <vt:lpstr>'10.Dan Alhaji'!Print_Titles</vt:lpstr>
      <vt:lpstr>'11.Danjinjiri'!Print_Titles</vt:lpstr>
      <vt:lpstr>'12.Danguzuri'!Print_Titles</vt:lpstr>
      <vt:lpstr>'13.Danwata'!Print_Titles</vt:lpstr>
      <vt:lpstr>'14.Fai'!Print_Titles</vt:lpstr>
      <vt:lpstr>'15.Galadimawa'!Print_Titles</vt:lpstr>
      <vt:lpstr>'16.Gangara'!Print_Titles</vt:lpstr>
      <vt:lpstr>'17.Garu Kurama'!Print_Titles</vt:lpstr>
      <vt:lpstr>'18.Geshere'!Print_Titles</vt:lpstr>
      <vt:lpstr>'19.Gidan Tagwai'!Print_Titles</vt:lpstr>
      <vt:lpstr>'2.Jere'!Print_Titles</vt:lpstr>
      <vt:lpstr>'20.Gidan Waya'!Print_Titles</vt:lpstr>
      <vt:lpstr>'21.Gwaraji'!Print_Titles</vt:lpstr>
      <vt:lpstr>'22.Hanwa'!Print_Titles</vt:lpstr>
      <vt:lpstr>'23.Kadage'!Print_Titles</vt:lpstr>
      <vt:lpstr>'24.Kamuru Ikulu'!Print_Titles</vt:lpstr>
      <vt:lpstr>'25.Damba Kasaya'!Print_Titles</vt:lpstr>
      <vt:lpstr>'26.Kurmin Kogi'!Print_Titles</vt:lpstr>
      <vt:lpstr>'27.Kurmin Bi'!Print_Titles</vt:lpstr>
      <vt:lpstr>'28.Likoro'!Print_Titles</vt:lpstr>
      <vt:lpstr>'29.Madakiya'!Print_Titles</vt:lpstr>
      <vt:lpstr>'3.Abdu Kwari'!Print_Titles</vt:lpstr>
      <vt:lpstr>'30.Mah'!Print_Titles</vt:lpstr>
      <vt:lpstr>'31.Manchok'!Print_Titles</vt:lpstr>
      <vt:lpstr>'32.Maro'!Print_Titles</vt:lpstr>
      <vt:lpstr>'33.Rafin Guza'!Print_Titles</vt:lpstr>
      <vt:lpstr>'34.Rimin Doko'!Print_Titles</vt:lpstr>
      <vt:lpstr>'35.Ruzia'!Print_Titles</vt:lpstr>
      <vt:lpstr>'36.Tashan Kade'!Print_Titles</vt:lpstr>
      <vt:lpstr>'37.Television'!Print_Titles</vt:lpstr>
      <vt:lpstr>'38.Turawa'!Print_Titles</vt:lpstr>
      <vt:lpstr>'39.Zangon Aya'!Print_Titles</vt:lpstr>
      <vt:lpstr>'4.Asso'!Print_Titles</vt:lpstr>
      <vt:lpstr>'40.Makarfi'!Print_Titles</vt:lpstr>
      <vt:lpstr>'5.Awon'!Print_Titles</vt:lpstr>
      <vt:lpstr>'6.Badiko'!Print_Titles</vt:lpstr>
      <vt:lpstr>'7.Daddu'!Print_Titles</vt:lpstr>
      <vt:lpstr>'8.Damakasuwa'!Print_Titles</vt:lpstr>
      <vt:lpstr>'9.Damau'!Print_Titles</vt:lpstr>
      <vt:lpstr>'All Mat'!Print_Titles</vt:lpstr>
      <vt:lpstr>'BOM SOC'!Print_Titles</vt:lpstr>
      <vt:lpstr>'Sites SOC'!Print_Titles</vt:lpstr>
    </vt:vector>
  </TitlesOfParts>
  <LinksUpToDate>false</LinksUpToDate>
  <SharedDoc>false</SharedDoc>
  <HyperlinksChanged>false</HyperlinksChanged>
  <AppVersion>14.0300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