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228" windowWidth="14808" windowHeight="7896"/>
  </bookViews>
  <sheets>
    <sheet name="CBA" sheetId="1" r:id="rId1"/>
  </sheets>
  <definedNames>
    <definedName name="_xlnm.Print_Area" localSheetId="0">CBA!$B$1:$M$36</definedName>
  </definedNames>
  <calcPr calcId="125725"/>
</workbook>
</file>

<file path=xl/calcChain.xml><?xml version="1.0" encoding="utf-8"?>
<calcChain xmlns="http://schemas.openxmlformats.org/spreadsheetml/2006/main">
  <c r="F27" i="1"/>
  <c r="I15"/>
  <c r="I20"/>
  <c r="I4"/>
  <c r="F26" s="1"/>
  <c r="I9" l="1"/>
  <c r="I25"/>
  <c r="I14" l="1"/>
  <c r="D27" s="1"/>
  <c r="H27"/>
  <c r="G27" s="1"/>
  <c r="J25"/>
  <c r="K25" s="1"/>
  <c r="D26" l="1"/>
  <c r="J14"/>
  <c r="K14" s="1"/>
  <c r="K26" s="1"/>
  <c r="K27" s="1"/>
  <c r="L25"/>
  <c r="J26" l="1"/>
  <c r="J27" s="1"/>
  <c r="L14"/>
  <c r="L26" s="1"/>
  <c r="L27" s="1"/>
</calcChain>
</file>

<file path=xl/sharedStrings.xml><?xml version="1.0" encoding="utf-8"?>
<sst xmlns="http://schemas.openxmlformats.org/spreadsheetml/2006/main" count="56" uniqueCount="55">
  <si>
    <t>&lt;Organization Name&gt;</t>
  </si>
  <si>
    <t>Cost Benefit Analysis</t>
  </si>
  <si>
    <t>C
O
S
T
S</t>
  </si>
  <si>
    <t>Assumptions/Comments</t>
  </si>
  <si>
    <t>B
E
N
E
F
I
T
S</t>
  </si>
  <si>
    <t>$</t>
  </si>
  <si>
    <t>Description</t>
  </si>
  <si>
    <r>
      <t xml:space="preserve">Savings </t>
    </r>
    <r>
      <rPr>
        <sz val="8"/>
        <color theme="1" tint="0.499984740745262"/>
        <rFont val="Arial"/>
        <family val="2"/>
      </rPr>
      <t>(one time)</t>
    </r>
  </si>
  <si>
    <r>
      <rPr>
        <b/>
        <sz val="9"/>
        <rFont val="Arial"/>
        <family val="2"/>
      </rPr>
      <t>Hard and soft savings</t>
    </r>
    <r>
      <rPr>
        <sz val="9"/>
        <rFont val="Arial"/>
        <family val="2"/>
      </rPr>
      <t xml:space="preserve"> </t>
    </r>
    <r>
      <rPr>
        <sz val="8"/>
        <color theme="1" tint="0.499984740745262"/>
        <rFont val="Arial"/>
        <family val="2"/>
      </rPr>
      <t>(monthly)</t>
    </r>
  </si>
  <si>
    <r>
      <rPr>
        <b/>
        <sz val="9"/>
        <rFont val="Arial"/>
        <family val="2"/>
      </rPr>
      <t xml:space="preserve"> &gt;&gt;&gt;Total Costs</t>
    </r>
    <r>
      <rPr>
        <sz val="9"/>
        <rFont val="Arial"/>
        <family val="2"/>
      </rPr>
      <t xml:space="preserve"> </t>
    </r>
    <r>
      <rPr>
        <sz val="8"/>
        <color theme="1" tint="0.499984740745262"/>
        <rFont val="Arial"/>
        <family val="2"/>
      </rPr>
      <t>(monthly)</t>
    </r>
  </si>
  <si>
    <r>
      <rPr>
        <b/>
        <sz val="9"/>
        <rFont val="Arial"/>
        <family val="2"/>
      </rPr>
      <t>Ongoing costs</t>
    </r>
    <r>
      <rPr>
        <sz val="9"/>
        <rFont val="Arial"/>
        <family val="2"/>
      </rPr>
      <t xml:space="preserve"> </t>
    </r>
    <r>
      <rPr>
        <sz val="8"/>
        <color theme="1" tint="0.499984740745262"/>
        <rFont val="Arial"/>
        <family val="2"/>
      </rPr>
      <t>(monthly)</t>
    </r>
  </si>
  <si>
    <r>
      <rPr>
        <b/>
        <sz val="9"/>
        <rFont val="Arial"/>
        <family val="2"/>
      </rPr>
      <t>Implementation costs</t>
    </r>
    <r>
      <rPr>
        <sz val="9"/>
        <rFont val="Arial"/>
        <family val="2"/>
      </rPr>
      <t xml:space="preserve"> </t>
    </r>
    <r>
      <rPr>
        <sz val="8"/>
        <color theme="1" tint="0.499984740745262"/>
        <rFont val="Arial"/>
        <family val="2"/>
      </rPr>
      <t>(one time)</t>
    </r>
  </si>
  <si>
    <r>
      <rPr>
        <b/>
        <sz val="9"/>
        <rFont val="Arial"/>
        <family val="2"/>
      </rPr>
      <t xml:space="preserve"> &gt;&gt;&gt;Total benefits</t>
    </r>
    <r>
      <rPr>
        <sz val="9"/>
        <rFont val="Arial"/>
        <family val="2"/>
      </rPr>
      <t xml:space="preserve"> </t>
    </r>
    <r>
      <rPr>
        <sz val="8"/>
        <color theme="1" tint="0.499984740745262"/>
        <rFont val="Arial"/>
        <family val="2"/>
      </rPr>
      <t>(monthly)</t>
    </r>
  </si>
  <si>
    <r>
      <t xml:space="preserve">Analysis horizon </t>
    </r>
    <r>
      <rPr>
        <sz val="8"/>
        <color theme="1" tint="0.499984740745262"/>
        <rFont val="Arial"/>
        <family val="2"/>
      </rPr>
      <t>(in months)</t>
    </r>
  </si>
  <si>
    <t>Cost/Benefit</t>
  </si>
  <si>
    <t>Year-1 / partial year</t>
  </si>
  <si>
    <t>Year-2</t>
  </si>
  <si>
    <t>Year-3</t>
  </si>
  <si>
    <r>
      <t xml:space="preserve">First year months </t>
    </r>
    <r>
      <rPr>
        <sz val="8"/>
        <color theme="1" tint="0.499984740745262"/>
        <rFont val="Arial"/>
        <family val="2"/>
      </rPr>
      <t>(maximum 12)</t>
    </r>
  </si>
  <si>
    <t>E.g.: $/unit</t>
  </si>
  <si>
    <t>All entries have to be in terms of dollars (for example, the number of hours need to be multiplied by internal labor cost/hour)</t>
  </si>
  <si>
    <r>
      <t xml:space="preserve">Average labor cost </t>
    </r>
    <r>
      <rPr>
        <sz val="8"/>
        <color theme="1" tint="0.499984740745262"/>
        <rFont val="Arial"/>
        <family val="2"/>
      </rPr>
      <t>(hourly or daily)</t>
    </r>
  </si>
  <si>
    <t>Guidelines:</t>
  </si>
  <si>
    <t>Definitions:</t>
  </si>
  <si>
    <t>Implementation costs include capital costs (equipment, constructions, etc.), training, travel, outside professionals, lost of productivity during implementation &amp; training, implementation costs such as installation, etc.</t>
  </si>
  <si>
    <t>Ongoing costs include maintenance costs (monthly costs relating to the ongoing maintenance) and operational cost (internal labor, expendables, materials, supplies, etc.)</t>
  </si>
  <si>
    <r>
      <t xml:space="preserve">You need only to fill the </t>
    </r>
    <r>
      <rPr>
        <b/>
        <sz val="9"/>
        <color theme="0"/>
        <rFont val="Arial"/>
        <family val="2"/>
      </rPr>
      <t>white</t>
    </r>
    <r>
      <rPr>
        <sz val="9"/>
        <color theme="1" tint="0.499984740745262"/>
        <rFont val="Arial"/>
        <family val="2"/>
      </rPr>
      <t xml:space="preserve"> and </t>
    </r>
    <r>
      <rPr>
        <b/>
        <sz val="9"/>
        <color rgb="FFFFFF00"/>
        <rFont val="Arial"/>
        <family val="2"/>
      </rPr>
      <t>yellow</t>
    </r>
    <r>
      <rPr>
        <sz val="9"/>
        <color theme="1" tint="0.499984740745262"/>
        <rFont val="Arial"/>
        <family val="2"/>
      </rPr>
      <t xml:space="preserve"> cells (start with the </t>
    </r>
    <r>
      <rPr>
        <b/>
        <sz val="9"/>
        <color rgb="FFFFFF00"/>
        <rFont val="Arial"/>
        <family val="2"/>
      </rPr>
      <t>yellow</t>
    </r>
    <r>
      <rPr>
        <sz val="9"/>
        <color theme="1" tint="0.499984740745262"/>
        <rFont val="Arial"/>
        <family val="2"/>
      </rPr>
      <t xml:space="preserve"> cells).</t>
    </r>
  </si>
  <si>
    <t>&lt;Year&gt;</t>
  </si>
  <si>
    <t>Financial analyst</t>
  </si>
  <si>
    <t>ROI</t>
  </si>
  <si>
    <t>Monthly payback period</t>
  </si>
  <si>
    <t>Net cash flow</t>
  </si>
  <si>
    <t>Net gains</t>
  </si>
  <si>
    <t>Instructions:</t>
  </si>
  <si>
    <t>Always focus on hard savings, but soft savings should be quantified as far as possible</t>
  </si>
  <si>
    <r>
      <rPr>
        <b/>
        <sz val="9"/>
        <rFont val="Arial"/>
        <family val="2"/>
      </rPr>
      <t>3rd:</t>
    </r>
    <r>
      <rPr>
        <sz val="9"/>
        <rFont val="Arial"/>
        <family val="2"/>
      </rPr>
      <t xml:space="preserve"> Fill out the details in a worksheet per alternative including the analysis horizon that you think appropriate.    </t>
    </r>
    <r>
      <rPr>
        <b/>
        <sz val="9"/>
        <rFont val="Arial"/>
        <family val="2"/>
      </rPr>
      <t>4th:</t>
    </r>
    <r>
      <rPr>
        <sz val="9"/>
        <rFont val="Arial"/>
        <family val="2"/>
      </rPr>
      <t xml:space="preserve"> Compare the alternatives using either the payback period or the benefits-cost ratio.</t>
    </r>
  </si>
  <si>
    <t>For simplicity, the analysis results are expressed as a payback period and as a benefit-cost ratio assuming that all projects are short-term in nature</t>
  </si>
  <si>
    <t>If the project does not end at the beginning of the calendar year, then enter in the 'first year months' the number of months after the project completion and before the end of the year</t>
  </si>
  <si>
    <t>When gains are made during the project implementation period, both the 'analysis horizon' and the 'first year months' should have the same value (only valid when the period is less than 1 year)</t>
  </si>
  <si>
    <t>Benefit-cost ratio</t>
  </si>
  <si>
    <t>Payback period - the period of time, expressed in months, that a project requires to recover the money invested in it (including the one-time savings which are often excluded by some calculators)</t>
  </si>
  <si>
    <t>Benefit-cost ratio - an indicator that is often used to decide whether the benefits of a given project or solution outweigh the actual costs (the higher the ratio the better the investment)</t>
  </si>
  <si>
    <t>Analysis horizon - the number of months the project is expected to be utilized before replacement or major upgrade</t>
  </si>
  <si>
    <t>Hard savings - the direct benefits that affect the bottom line and can directly improve the financial performance of the organization (examples are: sales/price increase, cost reduction and productivity savings)</t>
  </si>
  <si>
    <t>Soft savings - the indirect benefits which are difficult measure (they are mainly improved yield of a business process, the increased stakeholder satisfaction and the increased safety in the workplace)</t>
  </si>
  <si>
    <t>One-time savings - examples are value of inventory reduction and sale of unneeded assets</t>
  </si>
  <si>
    <r>
      <rPr>
        <b/>
        <sz val="9"/>
        <rFont val="Arial"/>
        <family val="2"/>
      </rPr>
      <t xml:space="preserve">1st: </t>
    </r>
    <r>
      <rPr>
        <sz val="9"/>
        <rFont val="Arial"/>
        <family val="2"/>
      </rPr>
      <t xml:space="preserve">Select only those projects that show the greatest potential.    </t>
    </r>
    <r>
      <rPr>
        <b/>
        <sz val="9"/>
        <rFont val="Arial"/>
        <family val="2"/>
      </rPr>
      <t xml:space="preserve">2nd: </t>
    </r>
    <r>
      <rPr>
        <sz val="9"/>
        <rFont val="Arial"/>
        <family val="2"/>
      </rPr>
      <t>Brainstorm the costs and benefits of each project.</t>
    </r>
  </si>
  <si>
    <t>Project/solution title</t>
  </si>
  <si>
    <t>Sponsor</t>
  </si>
  <si>
    <t>Unit</t>
  </si>
  <si>
    <t>Entry/Quantity</t>
  </si>
  <si>
    <t>$, hours or units</t>
  </si>
  <si>
    <t>Monthly payback</t>
  </si>
  <si>
    <t>This worksheet allows to comparing among several solutions or projects to select the one that offers the greatest return against the cost of implementation.</t>
  </si>
  <si>
    <t>Final/Total</t>
  </si>
</sst>
</file>

<file path=xl/styles.xml><?xml version="1.0" encoding="utf-8"?>
<styleSheet xmlns="http://schemas.openxmlformats.org/spreadsheetml/2006/main">
  <numFmts count="3">
    <numFmt numFmtId="164" formatCode="0.0%"/>
    <numFmt numFmtId="165" formatCode="#,##0.0"/>
    <numFmt numFmtId="166" formatCode="0.0"/>
  </numFmts>
  <fonts count="26">
    <font>
      <sz val="11"/>
      <color theme="1"/>
      <name val="Calibri"/>
      <family val="2"/>
      <scheme val="minor"/>
    </font>
    <font>
      <sz val="9"/>
      <name val="Arial"/>
      <family val="2"/>
    </font>
    <font>
      <b/>
      <sz val="9"/>
      <name val="Arial"/>
      <family val="2"/>
    </font>
    <font>
      <sz val="9"/>
      <color indexed="12"/>
      <name val="Arial"/>
      <family val="2"/>
    </font>
    <font>
      <sz val="8"/>
      <name val="Arial"/>
      <family val="2"/>
    </font>
    <font>
      <sz val="9"/>
      <color theme="0" tint="-0.34998626667073579"/>
      <name val="Arial"/>
      <family val="2"/>
    </font>
    <font>
      <sz val="8"/>
      <color theme="0" tint="-0.499984740745262"/>
      <name val="Arial"/>
      <family val="2"/>
    </font>
    <font>
      <sz val="10"/>
      <name val="Arial"/>
      <family val="2"/>
    </font>
    <font>
      <sz val="16"/>
      <color rgb="FF0000CC"/>
      <name val="Arial"/>
      <family val="2"/>
    </font>
    <font>
      <b/>
      <sz val="16"/>
      <name val="Arial"/>
      <family val="2"/>
    </font>
    <font>
      <sz val="10"/>
      <name val="Times New Roman"/>
      <family val="1"/>
    </font>
    <font>
      <sz val="8"/>
      <color rgb="FF0000CC"/>
      <name val="Arial"/>
      <family val="2"/>
    </font>
    <font>
      <sz val="9"/>
      <color rgb="FF0000CC"/>
      <name val="Arial"/>
      <family val="2"/>
    </font>
    <font>
      <b/>
      <sz val="9"/>
      <color theme="8" tint="-0.249977111117893"/>
      <name val="Arial"/>
      <family val="2"/>
    </font>
    <font>
      <b/>
      <sz val="9"/>
      <color theme="3" tint="0.39997558519241921"/>
      <name val="Arial"/>
      <family val="2"/>
    </font>
    <font>
      <sz val="11"/>
      <color theme="3" tint="0.39997558519241921"/>
      <name val="Calibri"/>
      <family val="2"/>
      <scheme val="minor"/>
    </font>
    <font>
      <b/>
      <sz val="9"/>
      <color theme="0"/>
      <name val="Arial"/>
      <family val="2"/>
    </font>
    <font>
      <sz val="9"/>
      <color theme="3" tint="0.39997558519241921"/>
      <name val="Arial"/>
      <family val="2"/>
    </font>
    <font>
      <sz val="9"/>
      <color theme="3" tint="0.59999389629810485"/>
      <name val="Arial"/>
      <family val="2"/>
    </font>
    <font>
      <b/>
      <sz val="9"/>
      <color rgb="FF0000CC"/>
      <name val="Arial"/>
      <family val="2"/>
    </font>
    <font>
      <sz val="8"/>
      <color theme="1" tint="0.499984740745262"/>
      <name val="Arial"/>
      <family val="2"/>
    </font>
    <font>
      <sz val="9"/>
      <color theme="1" tint="0.499984740745262"/>
      <name val="Arial"/>
      <family val="2"/>
    </font>
    <font>
      <b/>
      <sz val="8"/>
      <name val="Arial"/>
      <family val="2"/>
    </font>
    <font>
      <b/>
      <sz val="9"/>
      <color rgb="FFFFFF00"/>
      <name val="Arial"/>
      <family val="2"/>
    </font>
    <font>
      <sz val="8"/>
      <color theme="0"/>
      <name val="Arial"/>
      <family val="2"/>
    </font>
    <font>
      <sz val="8"/>
      <color theme="0" tint="-0.34998626667073579"/>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rgb="FF800080"/>
        <bgColor indexed="64"/>
      </patternFill>
    </fill>
    <fill>
      <patternFill patternType="solid">
        <fgColor theme="0" tint="-0.249977111117893"/>
        <bgColor indexed="64"/>
      </patternFill>
    </fill>
    <fill>
      <patternFill patternType="solid">
        <fgColor rgb="FF99CCFF"/>
        <bgColor indexed="64"/>
      </patternFill>
    </fill>
    <fill>
      <patternFill patternType="solid">
        <fgColor rgb="FFFFFF00"/>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medium">
        <color indexed="64"/>
      </right>
      <top/>
      <bottom/>
      <diagonal/>
    </border>
    <border>
      <left style="thin">
        <color theme="0" tint="-0.249977111117893"/>
      </left>
      <right style="medium">
        <color indexed="64"/>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medium">
        <color indexed="64"/>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style="medium">
        <color theme="0" tint="-0.249977111117893"/>
      </left>
      <right/>
      <top/>
      <bottom style="medium">
        <color indexed="64"/>
      </bottom>
      <diagonal/>
    </border>
    <border>
      <left/>
      <right/>
      <top/>
      <bottom style="medium">
        <color indexed="64"/>
      </bottom>
      <diagonal/>
    </border>
  </borders>
  <cellStyleXfs count="2">
    <xf numFmtId="0" fontId="0" fillId="0" borderId="0"/>
    <xf numFmtId="0" fontId="7" fillId="0" borderId="0" applyProtection="0"/>
  </cellStyleXfs>
  <cellXfs count="104">
    <xf numFmtId="0" fontId="0" fillId="0" borderId="0" xfId="0"/>
    <xf numFmtId="0" fontId="1" fillId="4"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vertical="center" wrapText="1"/>
      <protection locked="0"/>
    </xf>
    <xf numFmtId="0" fontId="1" fillId="4" borderId="3"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left" vertical="center" wrapText="1"/>
      <protection locked="0"/>
    </xf>
    <xf numFmtId="0" fontId="1" fillId="2" borderId="0" xfId="0" applyFont="1" applyFill="1" applyAlignment="1" applyProtection="1"/>
    <xf numFmtId="0" fontId="1" fillId="2" borderId="0" xfId="0" applyFont="1" applyFill="1" applyAlignment="1" applyProtection="1">
      <alignment vertical="center"/>
    </xf>
    <xf numFmtId="0" fontId="1" fillId="2" borderId="0" xfId="0" applyFont="1" applyFill="1" applyBorder="1" applyAlignment="1" applyProtection="1">
      <alignment horizontal="right"/>
    </xf>
    <xf numFmtId="0" fontId="1" fillId="2" borderId="0" xfId="0" applyFont="1" applyFill="1" applyBorder="1" applyAlignment="1" applyProtection="1"/>
    <xf numFmtId="0" fontId="2" fillId="2" borderId="0" xfId="0" applyFont="1" applyFill="1" applyBorder="1" applyAlignment="1" applyProtection="1">
      <alignment horizontal="center"/>
    </xf>
    <xf numFmtId="0" fontId="1" fillId="7" borderId="5" xfId="0" applyFont="1" applyFill="1" applyBorder="1" applyAlignment="1" applyProtection="1">
      <alignment horizontal="center" vertical="center" wrapText="1"/>
    </xf>
    <xf numFmtId="0" fontId="1" fillId="7" borderId="1" xfId="0" applyFont="1" applyFill="1" applyBorder="1" applyAlignment="1" applyProtection="1">
      <alignment horizontal="left" vertical="center"/>
    </xf>
    <xf numFmtId="0" fontId="1" fillId="8" borderId="1" xfId="0" applyFont="1" applyFill="1" applyBorder="1" applyAlignment="1" applyProtection="1">
      <alignment horizontal="center" vertical="center" wrapText="1"/>
    </xf>
    <xf numFmtId="0" fontId="1" fillId="8" borderId="10"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 fillId="8" borderId="4" xfId="0" applyFont="1" applyFill="1" applyBorder="1" applyAlignment="1" applyProtection="1">
      <alignment horizontal="center" vertical="center" wrapText="1"/>
    </xf>
    <xf numFmtId="0" fontId="6" fillId="7" borderId="1" xfId="0" applyFont="1" applyFill="1" applyBorder="1" applyAlignment="1" applyProtection="1">
      <alignment horizontal="right" vertical="center" wrapText="1"/>
    </xf>
    <xf numFmtId="0" fontId="11" fillId="7" borderId="5" xfId="0" applyFont="1" applyFill="1" applyBorder="1" applyAlignment="1" applyProtection="1">
      <alignment horizontal="right" vertical="center" wrapText="1"/>
    </xf>
    <xf numFmtId="0" fontId="1" fillId="5" borderId="1"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0" fontId="1" fillId="5" borderId="3" xfId="0" applyFont="1" applyFill="1" applyBorder="1" applyAlignment="1" applyProtection="1">
      <alignment horizontal="center" vertical="center" wrapText="1"/>
    </xf>
    <xf numFmtId="0" fontId="5" fillId="2" borderId="0" xfId="0" applyFont="1" applyFill="1" applyBorder="1" applyAlignment="1" applyProtection="1">
      <alignment horizontal="right" vertical="center"/>
    </xf>
    <xf numFmtId="0" fontId="6" fillId="7" borderId="5" xfId="0" applyFont="1" applyFill="1" applyBorder="1" applyAlignment="1" applyProtection="1">
      <alignment horizontal="right" vertical="center" wrapText="1"/>
    </xf>
    <xf numFmtId="0" fontId="6" fillId="7" borderId="8" xfId="0" applyFont="1" applyFill="1" applyBorder="1" applyAlignment="1" applyProtection="1">
      <alignment horizontal="right" vertical="center" wrapText="1"/>
    </xf>
    <xf numFmtId="0" fontId="1" fillId="5" borderId="6" xfId="0" applyFont="1" applyFill="1" applyBorder="1" applyAlignment="1" applyProtection="1">
      <alignment horizontal="center" vertical="center" wrapText="1"/>
    </xf>
    <xf numFmtId="0" fontId="1" fillId="7" borderId="9" xfId="0" applyFont="1" applyFill="1" applyBorder="1" applyAlignment="1" applyProtection="1">
      <alignment horizontal="center" vertical="center" wrapText="1"/>
    </xf>
    <xf numFmtId="0" fontId="3" fillId="2" borderId="0" xfId="0" applyFont="1" applyFill="1" applyBorder="1" applyAlignment="1" applyProtection="1">
      <alignment horizontal="center"/>
    </xf>
    <xf numFmtId="0" fontId="1" fillId="8" borderId="4" xfId="0" applyFont="1" applyFill="1" applyBorder="1" applyAlignment="1" applyProtection="1">
      <alignment vertical="center" wrapText="1"/>
    </xf>
    <xf numFmtId="0" fontId="1" fillId="5" borderId="4" xfId="0" applyFont="1" applyFill="1" applyBorder="1" applyAlignment="1" applyProtection="1">
      <alignment vertical="center" wrapText="1"/>
    </xf>
    <xf numFmtId="0" fontId="2" fillId="5" borderId="4" xfId="0" applyFont="1" applyFill="1" applyBorder="1" applyAlignment="1" applyProtection="1">
      <alignment vertical="center" wrapText="1"/>
    </xf>
    <xf numFmtId="0" fontId="1" fillId="6" borderId="11" xfId="0" applyFont="1" applyFill="1" applyBorder="1" applyAlignment="1" applyProtection="1"/>
    <xf numFmtId="0" fontId="1" fillId="6" borderId="12" xfId="0" applyFont="1" applyFill="1" applyBorder="1" applyAlignment="1" applyProtection="1"/>
    <xf numFmtId="0" fontId="1" fillId="6" borderId="13" xfId="0" applyFont="1" applyFill="1" applyBorder="1" applyAlignment="1" applyProtection="1"/>
    <xf numFmtId="0" fontId="11" fillId="6" borderId="12" xfId="0" applyFont="1" applyFill="1" applyBorder="1" applyAlignment="1" applyProtection="1">
      <alignment horizontal="center"/>
    </xf>
    <xf numFmtId="3" fontId="1" fillId="4" borderId="1" xfId="0" applyNumberFormat="1" applyFont="1" applyFill="1" applyBorder="1" applyAlignment="1" applyProtection="1">
      <alignment horizontal="center" vertical="center" wrapText="1"/>
      <protection locked="0"/>
    </xf>
    <xf numFmtId="3" fontId="1" fillId="8" borderId="1" xfId="0" applyNumberFormat="1" applyFont="1" applyFill="1" applyBorder="1" applyAlignment="1" applyProtection="1">
      <alignment horizontal="center" vertical="center" wrapText="1"/>
    </xf>
    <xf numFmtId="3" fontId="2" fillId="8" borderId="1" xfId="0" applyNumberFormat="1" applyFont="1" applyFill="1" applyBorder="1" applyAlignment="1" applyProtection="1">
      <alignment horizontal="center" vertical="center" wrapText="1"/>
    </xf>
    <xf numFmtId="3" fontId="1" fillId="5" borderId="1" xfId="0" applyNumberFormat="1" applyFont="1" applyFill="1" applyBorder="1" applyAlignment="1" applyProtection="1">
      <alignment horizontal="center" vertical="center" wrapText="1"/>
    </xf>
    <xf numFmtId="3" fontId="2" fillId="5" borderId="6" xfId="0" applyNumberFormat="1" applyFont="1" applyFill="1" applyBorder="1" applyAlignment="1" applyProtection="1">
      <alignment horizontal="center" vertical="center" wrapText="1"/>
    </xf>
    <xf numFmtId="3" fontId="18" fillId="5" borderId="6" xfId="0" applyNumberFormat="1" applyFont="1" applyFill="1" applyBorder="1" applyAlignment="1" applyProtection="1">
      <alignment horizontal="center" vertical="center" wrapText="1"/>
    </xf>
    <xf numFmtId="3" fontId="18" fillId="5" borderId="2" xfId="0" applyNumberFormat="1" applyFont="1" applyFill="1" applyBorder="1" applyAlignment="1" applyProtection="1">
      <alignment horizontal="center" vertical="center" wrapText="1"/>
    </xf>
    <xf numFmtId="3" fontId="17" fillId="8" borderId="1" xfId="0" applyNumberFormat="1" applyFont="1" applyFill="1" applyBorder="1" applyAlignment="1" applyProtection="1">
      <alignment horizontal="center" vertical="center" wrapText="1"/>
    </xf>
    <xf numFmtId="3" fontId="17" fillId="8" borderId="10" xfId="0" applyNumberFormat="1" applyFont="1" applyFill="1" applyBorder="1" applyAlignment="1" applyProtection="1">
      <alignment horizontal="center" vertical="center" wrapText="1"/>
    </xf>
    <xf numFmtId="3" fontId="5" fillId="2" borderId="6" xfId="0" applyNumberFormat="1" applyFont="1" applyFill="1" applyBorder="1" applyAlignment="1" applyProtection="1">
      <alignment horizontal="center" vertical="center" wrapText="1"/>
    </xf>
    <xf numFmtId="0" fontId="5" fillId="2" borderId="6" xfId="0" applyFont="1" applyFill="1" applyBorder="1" applyAlignment="1" applyProtection="1">
      <alignment horizontal="right" vertical="center" wrapText="1"/>
    </xf>
    <xf numFmtId="3" fontId="5" fillId="2" borderId="2" xfId="0" applyNumberFormat="1" applyFont="1" applyFill="1" applyBorder="1" applyAlignment="1" applyProtection="1">
      <alignment horizontal="center" vertical="center" wrapText="1"/>
    </xf>
    <xf numFmtId="3" fontId="5" fillId="2" borderId="7" xfId="0" applyNumberFormat="1" applyFont="1" applyFill="1" applyBorder="1" applyAlignment="1" applyProtection="1">
      <alignment horizontal="center" vertical="center" wrapText="1"/>
    </xf>
    <xf numFmtId="0" fontId="6" fillId="5" borderId="18" xfId="0" applyFont="1" applyFill="1" applyBorder="1" applyAlignment="1" applyProtection="1">
      <alignment horizontal="right" vertical="center" wrapText="1"/>
    </xf>
    <xf numFmtId="0" fontId="12" fillId="2" borderId="6" xfId="0" applyFont="1" applyFill="1" applyBorder="1" applyAlignment="1" applyProtection="1">
      <alignment horizontal="right" vertical="center" wrapText="1"/>
    </xf>
    <xf numFmtId="3" fontId="1" fillId="9" borderId="1" xfId="0" applyNumberFormat="1"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0" fontId="2" fillId="2" borderId="0" xfId="0" applyFont="1" applyFill="1" applyProtection="1"/>
    <xf numFmtId="0" fontId="22" fillId="2" borderId="0" xfId="0" applyFont="1" applyFill="1" applyProtection="1"/>
    <xf numFmtId="0" fontId="4" fillId="2" borderId="0" xfId="0" applyFont="1" applyFill="1" applyBorder="1" applyProtection="1"/>
    <xf numFmtId="0" fontId="1" fillId="2" borderId="0" xfId="0" applyFont="1" applyFill="1" applyProtection="1"/>
    <xf numFmtId="0" fontId="5" fillId="2" borderId="20" xfId="0" applyFont="1" applyFill="1" applyBorder="1" applyAlignment="1" applyProtection="1"/>
    <xf numFmtId="0" fontId="1" fillId="2" borderId="21" xfId="0" applyFont="1" applyFill="1" applyBorder="1" applyAlignment="1" applyProtection="1">
      <alignment vertical="center"/>
    </xf>
    <xf numFmtId="0" fontId="21" fillId="7" borderId="22" xfId="0" applyFont="1" applyFill="1" applyBorder="1" applyAlignment="1" applyProtection="1">
      <alignment horizontal="center"/>
    </xf>
    <xf numFmtId="0" fontId="9" fillId="7" borderId="23" xfId="0" applyFont="1" applyFill="1" applyBorder="1" applyAlignment="1" applyProtection="1">
      <alignment vertical="center"/>
    </xf>
    <xf numFmtId="0" fontId="1" fillId="7" borderId="24" xfId="0" applyFont="1" applyFill="1" applyBorder="1" applyAlignment="1" applyProtection="1"/>
    <xf numFmtId="0" fontId="1" fillId="4" borderId="25" xfId="0" applyFont="1" applyFill="1" applyBorder="1" applyAlignment="1" applyProtection="1">
      <protection locked="0"/>
    </xf>
    <xf numFmtId="0" fontId="8" fillId="4" borderId="26" xfId="0" applyFont="1" applyFill="1" applyBorder="1" applyAlignment="1" applyProtection="1">
      <alignment horizontal="center" vertical="center"/>
      <protection locked="0"/>
    </xf>
    <xf numFmtId="0" fontId="1" fillId="4" borderId="27" xfId="0" applyFont="1" applyFill="1" applyBorder="1" applyAlignment="1" applyProtection="1">
      <protection locked="0"/>
    </xf>
    <xf numFmtId="0" fontId="8" fillId="7" borderId="28" xfId="0" applyFont="1" applyFill="1" applyBorder="1" applyAlignment="1" applyProtection="1">
      <alignment horizontal="right" vertical="center"/>
    </xf>
    <xf numFmtId="0" fontId="8" fillId="7" borderId="24" xfId="0" applyFont="1" applyFill="1" applyBorder="1" applyAlignment="1" applyProtection="1">
      <alignment horizontal="right" vertical="center"/>
    </xf>
    <xf numFmtId="0" fontId="8" fillId="4" borderId="29" xfId="0" applyFont="1" applyFill="1" applyBorder="1" applyAlignment="1" applyProtection="1">
      <alignment horizontal="right" vertical="center"/>
      <protection locked="0"/>
    </xf>
    <xf numFmtId="0" fontId="1" fillId="7" borderId="20" xfId="0" applyFont="1" applyFill="1" applyBorder="1" applyAlignment="1" applyProtection="1"/>
    <xf numFmtId="0" fontId="2" fillId="6" borderId="30" xfId="0" applyFont="1" applyFill="1" applyBorder="1" applyAlignment="1" applyProtection="1">
      <alignment horizontal="center"/>
    </xf>
    <xf numFmtId="0" fontId="2" fillId="6" borderId="19" xfId="0" applyFont="1" applyFill="1" applyBorder="1" applyAlignment="1" applyProtection="1">
      <alignment horizontal="center"/>
    </xf>
    <xf numFmtId="0" fontId="16" fillId="6" borderId="19" xfId="0" applyFont="1" applyFill="1" applyBorder="1" applyAlignment="1" applyProtection="1">
      <alignment horizontal="center"/>
    </xf>
    <xf numFmtId="0" fontId="2" fillId="6" borderId="31" xfId="0" applyFont="1" applyFill="1" applyBorder="1" applyAlignment="1" applyProtection="1">
      <alignment horizontal="center"/>
    </xf>
    <xf numFmtId="0" fontId="21" fillId="7" borderId="32" xfId="0" applyFont="1" applyFill="1" applyBorder="1" applyAlignment="1" applyProtection="1">
      <alignment horizontal="left"/>
    </xf>
    <xf numFmtId="0" fontId="21" fillId="7" borderId="33" xfId="0" applyFont="1" applyFill="1" applyBorder="1" applyAlignment="1" applyProtection="1">
      <alignment horizontal="center"/>
    </xf>
    <xf numFmtId="0" fontId="20" fillId="7" borderId="33" xfId="0" applyFont="1" applyFill="1" applyBorder="1" applyAlignment="1" applyProtection="1">
      <alignment horizontal="center"/>
    </xf>
    <xf numFmtId="0" fontId="20" fillId="7" borderId="33" xfId="0" applyFont="1" applyFill="1" applyBorder="1" applyAlignment="1" applyProtection="1">
      <alignment horizontal="center" wrapText="1"/>
    </xf>
    <xf numFmtId="164" fontId="5" fillId="2" borderId="6" xfId="0" applyNumberFormat="1" applyFont="1" applyFill="1" applyBorder="1" applyAlignment="1" applyProtection="1">
      <alignment horizontal="center" vertical="center" wrapText="1"/>
    </xf>
    <xf numFmtId="164" fontId="5" fillId="2" borderId="2" xfId="0" applyNumberFormat="1" applyFont="1" applyFill="1" applyBorder="1" applyAlignment="1" applyProtection="1">
      <alignment horizontal="center" vertical="center" wrapText="1"/>
    </xf>
    <xf numFmtId="0" fontId="4" fillId="2" borderId="0" xfId="0" applyFont="1" applyFill="1" applyProtection="1"/>
    <xf numFmtId="0" fontId="24" fillId="6" borderId="19" xfId="0" applyFont="1" applyFill="1" applyBorder="1" applyAlignment="1" applyProtection="1">
      <alignment horizontal="center"/>
    </xf>
    <xf numFmtId="165" fontId="5" fillId="2" borderId="7" xfId="0" applyNumberFormat="1" applyFont="1" applyFill="1" applyBorder="1" applyAlignment="1" applyProtection="1">
      <alignment horizontal="center" vertical="center" wrapText="1"/>
    </xf>
    <xf numFmtId="0" fontId="25" fillId="2" borderId="6" xfId="0" applyFont="1" applyFill="1" applyBorder="1" applyAlignment="1" applyProtection="1">
      <alignment horizontal="center" vertical="center" wrapText="1"/>
    </xf>
    <xf numFmtId="0" fontId="1" fillId="4" borderId="1" xfId="0" applyFont="1" applyFill="1" applyBorder="1" applyAlignment="1" applyProtection="1">
      <alignment horizontal="left" vertical="center"/>
      <protection locked="0"/>
    </xf>
    <xf numFmtId="0" fontId="1" fillId="9"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locked="0"/>
    </xf>
    <xf numFmtId="0" fontId="24" fillId="6" borderId="19" xfId="0" applyFont="1" applyFill="1" applyBorder="1" applyAlignment="1" applyProtection="1">
      <alignment horizontal="left"/>
    </xf>
    <xf numFmtId="0" fontId="14" fillId="8" borderId="2" xfId="0" applyFont="1" applyFill="1" applyBorder="1" applyAlignment="1" applyProtection="1">
      <alignment horizontal="center" vertical="top" wrapText="1"/>
    </xf>
    <xf numFmtId="0" fontId="15" fillId="0" borderId="7" xfId="0" applyFont="1" applyBorder="1" applyAlignment="1" applyProtection="1">
      <alignment vertical="top"/>
    </xf>
    <xf numFmtId="0" fontId="15" fillId="0" borderId="14" xfId="0" applyFont="1" applyBorder="1" applyAlignment="1" applyProtection="1">
      <alignment vertical="top"/>
    </xf>
    <xf numFmtId="0" fontId="15" fillId="0" borderId="15" xfId="0" applyFont="1" applyBorder="1" applyAlignment="1" applyProtection="1">
      <alignment vertical="top"/>
    </xf>
    <xf numFmtId="0" fontId="13" fillId="5" borderId="2" xfId="0" applyFont="1" applyFill="1" applyBorder="1" applyAlignment="1" applyProtection="1">
      <alignment horizontal="center" vertical="top" wrapText="1"/>
    </xf>
    <xf numFmtId="0" fontId="13" fillId="5" borderId="7" xfId="0" applyFont="1" applyFill="1" applyBorder="1" applyAlignment="1" applyProtection="1">
      <alignment horizontal="center" vertical="top" wrapText="1"/>
    </xf>
    <xf numFmtId="0" fontId="13" fillId="5" borderId="14" xfId="0" applyFont="1" applyFill="1" applyBorder="1" applyAlignment="1" applyProtection="1">
      <alignment horizontal="center" vertical="top" wrapText="1"/>
    </xf>
    <xf numFmtId="0" fontId="1" fillId="5" borderId="9"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1" fillId="8" borderId="9" xfId="0" applyFont="1" applyFill="1" applyBorder="1" applyAlignment="1" applyProtection="1">
      <alignment horizontal="center" vertical="center" wrapText="1"/>
    </xf>
    <xf numFmtId="0" fontId="1" fillId="8" borderId="16" xfId="0" applyFont="1" applyFill="1" applyBorder="1" applyAlignment="1" applyProtection="1">
      <alignment horizontal="center" vertical="center" wrapText="1"/>
    </xf>
    <xf numFmtId="0" fontId="1" fillId="8" borderId="17" xfId="0" applyFont="1" applyFill="1" applyBorder="1" applyAlignment="1" applyProtection="1">
      <alignment horizontal="center" vertical="center" wrapText="1"/>
    </xf>
    <xf numFmtId="0" fontId="10" fillId="3" borderId="0" xfId="1" applyFont="1" applyFill="1" applyAlignment="1" applyProtection="1">
      <alignment horizontal="left" vertical="center"/>
    </xf>
    <xf numFmtId="2" fontId="19" fillId="2" borderId="10" xfId="0" applyNumberFormat="1" applyFont="1" applyFill="1" applyBorder="1" applyAlignment="1" applyProtection="1">
      <alignment horizontal="center" vertical="top" wrapText="1"/>
    </xf>
    <xf numFmtId="2" fontId="19" fillId="2" borderId="4" xfId="0" applyNumberFormat="1" applyFont="1" applyFill="1" applyBorder="1" applyAlignment="1" applyProtection="1">
      <alignment horizontal="center" vertical="top" wrapText="1"/>
    </xf>
    <xf numFmtId="166" fontId="19" fillId="2" borderId="10" xfId="0" applyNumberFormat="1" applyFont="1" applyFill="1" applyBorder="1" applyAlignment="1" applyProtection="1">
      <alignment horizontal="center" vertical="top" wrapText="1"/>
    </xf>
    <xf numFmtId="166" fontId="19" fillId="2" borderId="4" xfId="0" applyNumberFormat="1" applyFont="1" applyFill="1" applyBorder="1" applyAlignment="1" applyProtection="1">
      <alignment horizontal="center" vertical="top" wrapText="1"/>
    </xf>
  </cellXfs>
  <cellStyles count="2">
    <cellStyle name="Normal" xfId="0" builtinId="0"/>
    <cellStyle name="Normal 2" xfId="1"/>
  </cellStyles>
  <dxfs count="6">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s>
  <tableStyles count="0" defaultTableStyle="TableStyleMedium9" defaultPivotStyle="PivotStyleLight16"/>
  <colors>
    <mruColors>
      <color rgb="FF0000CC"/>
      <color rgb="FF00FFFF"/>
      <color rgb="FFCCFFFF"/>
      <color rgb="FF99CCFF"/>
      <color rgb="FF800080"/>
      <color rgb="FFFFCCFF"/>
      <color rgb="FF9900CC"/>
      <color rgb="FF9966FF"/>
      <color rgb="FFAFFBC1"/>
      <color rgb="FFE5FE68"/>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sheetPr>
    <pageSetUpPr fitToPage="1"/>
  </sheetPr>
  <dimension ref="A1:N256"/>
  <sheetViews>
    <sheetView showGridLines="0" tabSelected="1" workbookViewId="0">
      <selection activeCell="B35" sqref="B35:L35"/>
    </sheetView>
  </sheetViews>
  <sheetFormatPr defaultRowHeight="11.4"/>
  <cols>
    <col min="1" max="1" width="1.77734375" style="5" customWidth="1"/>
    <col min="2" max="2" width="2.77734375" style="5" customWidth="1"/>
    <col min="3" max="3" width="25.77734375" style="5" customWidth="1"/>
    <col min="4" max="4" width="3.77734375" style="5" customWidth="1"/>
    <col min="5" max="5" width="1.77734375" style="5" customWidth="1"/>
    <col min="6" max="6" width="27.77734375" style="5" customWidth="1"/>
    <col min="7" max="8" width="11.77734375" style="5" customWidth="1"/>
    <col min="9" max="9" width="13.77734375" style="5" customWidth="1"/>
    <col min="10" max="12" width="14.77734375" style="5" customWidth="1"/>
    <col min="13" max="13" width="1.77734375" style="5" customWidth="1"/>
    <col min="14" max="14" width="2.77734375" style="5" customWidth="1"/>
    <col min="15" max="243" width="9.109375" style="5"/>
    <col min="244" max="246" width="3" style="5" customWidth="1"/>
    <col min="247" max="266" width="5.6640625" style="5" customWidth="1"/>
    <col min="267" max="267" width="13.88671875" style="5" customWidth="1"/>
    <col min="268" max="268" width="19.44140625" style="5" customWidth="1"/>
    <col min="269" max="499" width="9.109375" style="5"/>
    <col min="500" max="502" width="3" style="5" customWidth="1"/>
    <col min="503" max="522" width="5.6640625" style="5" customWidth="1"/>
    <col min="523" max="523" width="13.88671875" style="5" customWidth="1"/>
    <col min="524" max="524" width="19.44140625" style="5" customWidth="1"/>
    <col min="525" max="755" width="9.109375" style="5"/>
    <col min="756" max="758" width="3" style="5" customWidth="1"/>
    <col min="759" max="778" width="5.6640625" style="5" customWidth="1"/>
    <col min="779" max="779" width="13.88671875" style="5" customWidth="1"/>
    <col min="780" max="780" width="19.44140625" style="5" customWidth="1"/>
    <col min="781" max="1011" width="9.109375" style="5"/>
    <col min="1012" max="1014" width="3" style="5" customWidth="1"/>
    <col min="1015" max="1034" width="5.6640625" style="5" customWidth="1"/>
    <col min="1035" max="1035" width="13.88671875" style="5" customWidth="1"/>
    <col min="1036" max="1036" width="19.44140625" style="5" customWidth="1"/>
    <col min="1037" max="1267" width="9.109375" style="5"/>
    <col min="1268" max="1270" width="3" style="5" customWidth="1"/>
    <col min="1271" max="1290" width="5.6640625" style="5" customWidth="1"/>
    <col min="1291" max="1291" width="13.88671875" style="5" customWidth="1"/>
    <col min="1292" max="1292" width="19.44140625" style="5" customWidth="1"/>
    <col min="1293" max="1523" width="9.109375" style="5"/>
    <col min="1524" max="1526" width="3" style="5" customWidth="1"/>
    <col min="1527" max="1546" width="5.6640625" style="5" customWidth="1"/>
    <col min="1547" max="1547" width="13.88671875" style="5" customWidth="1"/>
    <col min="1548" max="1548" width="19.44140625" style="5" customWidth="1"/>
    <col min="1549" max="1779" width="9.109375" style="5"/>
    <col min="1780" max="1782" width="3" style="5" customWidth="1"/>
    <col min="1783" max="1802" width="5.6640625" style="5" customWidth="1"/>
    <col min="1803" max="1803" width="13.88671875" style="5" customWidth="1"/>
    <col min="1804" max="1804" width="19.44140625" style="5" customWidth="1"/>
    <col min="1805" max="2035" width="9.109375" style="5"/>
    <col min="2036" max="2038" width="3" style="5" customWidth="1"/>
    <col min="2039" max="2058" width="5.6640625" style="5" customWidth="1"/>
    <col min="2059" max="2059" width="13.88671875" style="5" customWidth="1"/>
    <col min="2060" max="2060" width="19.44140625" style="5" customWidth="1"/>
    <col min="2061" max="2291" width="9.109375" style="5"/>
    <col min="2292" max="2294" width="3" style="5" customWidth="1"/>
    <col min="2295" max="2314" width="5.6640625" style="5" customWidth="1"/>
    <col min="2315" max="2315" width="13.88671875" style="5" customWidth="1"/>
    <col min="2316" max="2316" width="19.44140625" style="5" customWidth="1"/>
    <col min="2317" max="2547" width="9.109375" style="5"/>
    <col min="2548" max="2550" width="3" style="5" customWidth="1"/>
    <col min="2551" max="2570" width="5.6640625" style="5" customWidth="1"/>
    <col min="2571" max="2571" width="13.88671875" style="5" customWidth="1"/>
    <col min="2572" max="2572" width="19.44140625" style="5" customWidth="1"/>
    <col min="2573" max="2803" width="9.109375" style="5"/>
    <col min="2804" max="2806" width="3" style="5" customWidth="1"/>
    <col min="2807" max="2826" width="5.6640625" style="5" customWidth="1"/>
    <col min="2827" max="2827" width="13.88671875" style="5" customWidth="1"/>
    <col min="2828" max="2828" width="19.44140625" style="5" customWidth="1"/>
    <col min="2829" max="3059" width="9.109375" style="5"/>
    <col min="3060" max="3062" width="3" style="5" customWidth="1"/>
    <col min="3063" max="3082" width="5.6640625" style="5" customWidth="1"/>
    <col min="3083" max="3083" width="13.88671875" style="5" customWidth="1"/>
    <col min="3084" max="3084" width="19.44140625" style="5" customWidth="1"/>
    <col min="3085" max="3315" width="9.109375" style="5"/>
    <col min="3316" max="3318" width="3" style="5" customWidth="1"/>
    <col min="3319" max="3338" width="5.6640625" style="5" customWidth="1"/>
    <col min="3339" max="3339" width="13.88671875" style="5" customWidth="1"/>
    <col min="3340" max="3340" width="19.44140625" style="5" customWidth="1"/>
    <col min="3341" max="3571" width="9.109375" style="5"/>
    <col min="3572" max="3574" width="3" style="5" customWidth="1"/>
    <col min="3575" max="3594" width="5.6640625" style="5" customWidth="1"/>
    <col min="3595" max="3595" width="13.88671875" style="5" customWidth="1"/>
    <col min="3596" max="3596" width="19.44140625" style="5" customWidth="1"/>
    <col min="3597" max="3827" width="9.109375" style="5"/>
    <col min="3828" max="3830" width="3" style="5" customWidth="1"/>
    <col min="3831" max="3850" width="5.6640625" style="5" customWidth="1"/>
    <col min="3851" max="3851" width="13.88671875" style="5" customWidth="1"/>
    <col min="3852" max="3852" width="19.44140625" style="5" customWidth="1"/>
    <col min="3853" max="4083" width="9.109375" style="5"/>
    <col min="4084" max="4086" width="3" style="5" customWidth="1"/>
    <col min="4087" max="4106" width="5.6640625" style="5" customWidth="1"/>
    <col min="4107" max="4107" width="13.88671875" style="5" customWidth="1"/>
    <col min="4108" max="4108" width="19.44140625" style="5" customWidth="1"/>
    <col min="4109" max="4339" width="9.109375" style="5"/>
    <col min="4340" max="4342" width="3" style="5" customWidth="1"/>
    <col min="4343" max="4362" width="5.6640625" style="5" customWidth="1"/>
    <col min="4363" max="4363" width="13.88671875" style="5" customWidth="1"/>
    <col min="4364" max="4364" width="19.44140625" style="5" customWidth="1"/>
    <col min="4365" max="4595" width="9.109375" style="5"/>
    <col min="4596" max="4598" width="3" style="5" customWidth="1"/>
    <col min="4599" max="4618" width="5.6640625" style="5" customWidth="1"/>
    <col min="4619" max="4619" width="13.88671875" style="5" customWidth="1"/>
    <col min="4620" max="4620" width="19.44140625" style="5" customWidth="1"/>
    <col min="4621" max="4851" width="9.109375" style="5"/>
    <col min="4852" max="4854" width="3" style="5" customWidth="1"/>
    <col min="4855" max="4874" width="5.6640625" style="5" customWidth="1"/>
    <col min="4875" max="4875" width="13.88671875" style="5" customWidth="1"/>
    <col min="4876" max="4876" width="19.44140625" style="5" customWidth="1"/>
    <col min="4877" max="5107" width="9.109375" style="5"/>
    <col min="5108" max="5110" width="3" style="5" customWidth="1"/>
    <col min="5111" max="5130" width="5.6640625" style="5" customWidth="1"/>
    <col min="5131" max="5131" width="13.88671875" style="5" customWidth="1"/>
    <col min="5132" max="5132" width="19.44140625" style="5" customWidth="1"/>
    <col min="5133" max="5363" width="9.109375" style="5"/>
    <col min="5364" max="5366" width="3" style="5" customWidth="1"/>
    <col min="5367" max="5386" width="5.6640625" style="5" customWidth="1"/>
    <col min="5387" max="5387" width="13.88671875" style="5" customWidth="1"/>
    <col min="5388" max="5388" width="19.44140625" style="5" customWidth="1"/>
    <col min="5389" max="5619" width="9.109375" style="5"/>
    <col min="5620" max="5622" width="3" style="5" customWidth="1"/>
    <col min="5623" max="5642" width="5.6640625" style="5" customWidth="1"/>
    <col min="5643" max="5643" width="13.88671875" style="5" customWidth="1"/>
    <col min="5644" max="5644" width="19.44140625" style="5" customWidth="1"/>
    <col min="5645" max="5875" width="9.109375" style="5"/>
    <col min="5876" max="5878" width="3" style="5" customWidth="1"/>
    <col min="5879" max="5898" width="5.6640625" style="5" customWidth="1"/>
    <col min="5899" max="5899" width="13.88671875" style="5" customWidth="1"/>
    <col min="5900" max="5900" width="19.44140625" style="5" customWidth="1"/>
    <col min="5901" max="6131" width="9.109375" style="5"/>
    <col min="6132" max="6134" width="3" style="5" customWidth="1"/>
    <col min="6135" max="6154" width="5.6640625" style="5" customWidth="1"/>
    <col min="6155" max="6155" width="13.88671875" style="5" customWidth="1"/>
    <col min="6156" max="6156" width="19.44140625" style="5" customWidth="1"/>
    <col min="6157" max="6387" width="9.109375" style="5"/>
    <col min="6388" max="6390" width="3" style="5" customWidth="1"/>
    <col min="6391" max="6410" width="5.6640625" style="5" customWidth="1"/>
    <col min="6411" max="6411" width="13.88671875" style="5" customWidth="1"/>
    <col min="6412" max="6412" width="19.44140625" style="5" customWidth="1"/>
    <col min="6413" max="6643" width="9.109375" style="5"/>
    <col min="6644" max="6646" width="3" style="5" customWidth="1"/>
    <col min="6647" max="6666" width="5.6640625" style="5" customWidth="1"/>
    <col min="6667" max="6667" width="13.88671875" style="5" customWidth="1"/>
    <col min="6668" max="6668" width="19.44140625" style="5" customWidth="1"/>
    <col min="6669" max="6899" width="9.109375" style="5"/>
    <col min="6900" max="6902" width="3" style="5" customWidth="1"/>
    <col min="6903" max="6922" width="5.6640625" style="5" customWidth="1"/>
    <col min="6923" max="6923" width="13.88671875" style="5" customWidth="1"/>
    <col min="6924" max="6924" width="19.44140625" style="5" customWidth="1"/>
    <col min="6925" max="7155" width="9.109375" style="5"/>
    <col min="7156" max="7158" width="3" style="5" customWidth="1"/>
    <col min="7159" max="7178" width="5.6640625" style="5" customWidth="1"/>
    <col min="7179" max="7179" width="13.88671875" style="5" customWidth="1"/>
    <col min="7180" max="7180" width="19.44140625" style="5" customWidth="1"/>
    <col min="7181" max="7411" width="9.109375" style="5"/>
    <col min="7412" max="7414" width="3" style="5" customWidth="1"/>
    <col min="7415" max="7434" width="5.6640625" style="5" customWidth="1"/>
    <col min="7435" max="7435" width="13.88671875" style="5" customWidth="1"/>
    <col min="7436" max="7436" width="19.44140625" style="5" customWidth="1"/>
    <col min="7437" max="7667" width="9.109375" style="5"/>
    <col min="7668" max="7670" width="3" style="5" customWidth="1"/>
    <col min="7671" max="7690" width="5.6640625" style="5" customWidth="1"/>
    <col min="7691" max="7691" width="13.88671875" style="5" customWidth="1"/>
    <col min="7692" max="7692" width="19.44140625" style="5" customWidth="1"/>
    <col min="7693" max="7923" width="9.109375" style="5"/>
    <col min="7924" max="7926" width="3" style="5" customWidth="1"/>
    <col min="7927" max="7946" width="5.6640625" style="5" customWidth="1"/>
    <col min="7947" max="7947" width="13.88671875" style="5" customWidth="1"/>
    <col min="7948" max="7948" width="19.44140625" style="5" customWidth="1"/>
    <col min="7949" max="8179" width="9.109375" style="5"/>
    <col min="8180" max="8182" width="3" style="5" customWidth="1"/>
    <col min="8183" max="8202" width="5.6640625" style="5" customWidth="1"/>
    <col min="8203" max="8203" width="13.88671875" style="5" customWidth="1"/>
    <col min="8204" max="8204" width="19.44140625" style="5" customWidth="1"/>
    <col min="8205" max="8435" width="9.109375" style="5"/>
    <col min="8436" max="8438" width="3" style="5" customWidth="1"/>
    <col min="8439" max="8458" width="5.6640625" style="5" customWidth="1"/>
    <col min="8459" max="8459" width="13.88671875" style="5" customWidth="1"/>
    <col min="8460" max="8460" width="19.44140625" style="5" customWidth="1"/>
    <col min="8461" max="8691" width="9.109375" style="5"/>
    <col min="8692" max="8694" width="3" style="5" customWidth="1"/>
    <col min="8695" max="8714" width="5.6640625" style="5" customWidth="1"/>
    <col min="8715" max="8715" width="13.88671875" style="5" customWidth="1"/>
    <col min="8716" max="8716" width="19.44140625" style="5" customWidth="1"/>
    <col min="8717" max="8947" width="9.109375" style="5"/>
    <col min="8948" max="8950" width="3" style="5" customWidth="1"/>
    <col min="8951" max="8970" width="5.6640625" style="5" customWidth="1"/>
    <col min="8971" max="8971" width="13.88671875" style="5" customWidth="1"/>
    <col min="8972" max="8972" width="19.44140625" style="5" customWidth="1"/>
    <col min="8973" max="9203" width="9.109375" style="5"/>
    <col min="9204" max="9206" width="3" style="5" customWidth="1"/>
    <col min="9207" max="9226" width="5.6640625" style="5" customWidth="1"/>
    <col min="9227" max="9227" width="13.88671875" style="5" customWidth="1"/>
    <col min="9228" max="9228" width="19.44140625" style="5" customWidth="1"/>
    <col min="9229" max="9459" width="9.109375" style="5"/>
    <col min="9460" max="9462" width="3" style="5" customWidth="1"/>
    <col min="9463" max="9482" width="5.6640625" style="5" customWidth="1"/>
    <col min="9483" max="9483" width="13.88671875" style="5" customWidth="1"/>
    <col min="9484" max="9484" width="19.44140625" style="5" customWidth="1"/>
    <col min="9485" max="9715" width="9.109375" style="5"/>
    <col min="9716" max="9718" width="3" style="5" customWidth="1"/>
    <col min="9719" max="9738" width="5.6640625" style="5" customWidth="1"/>
    <col min="9739" max="9739" width="13.88671875" style="5" customWidth="1"/>
    <col min="9740" max="9740" width="19.44140625" style="5" customWidth="1"/>
    <col min="9741" max="9971" width="9.109375" style="5"/>
    <col min="9972" max="9974" width="3" style="5" customWidth="1"/>
    <col min="9975" max="9994" width="5.6640625" style="5" customWidth="1"/>
    <col min="9995" max="9995" width="13.88671875" style="5" customWidth="1"/>
    <col min="9996" max="9996" width="19.44140625" style="5" customWidth="1"/>
    <col min="9997" max="10227" width="9.109375" style="5"/>
    <col min="10228" max="10230" width="3" style="5" customWidth="1"/>
    <col min="10231" max="10250" width="5.6640625" style="5" customWidth="1"/>
    <col min="10251" max="10251" width="13.88671875" style="5" customWidth="1"/>
    <col min="10252" max="10252" width="19.44140625" style="5" customWidth="1"/>
    <col min="10253" max="10483" width="9.109375" style="5"/>
    <col min="10484" max="10486" width="3" style="5" customWidth="1"/>
    <col min="10487" max="10506" width="5.6640625" style="5" customWidth="1"/>
    <col min="10507" max="10507" width="13.88671875" style="5" customWidth="1"/>
    <col min="10508" max="10508" width="19.44140625" style="5" customWidth="1"/>
    <col min="10509" max="10739" width="9.109375" style="5"/>
    <col min="10740" max="10742" width="3" style="5" customWidth="1"/>
    <col min="10743" max="10762" width="5.6640625" style="5" customWidth="1"/>
    <col min="10763" max="10763" width="13.88671875" style="5" customWidth="1"/>
    <col min="10764" max="10764" width="19.44140625" style="5" customWidth="1"/>
    <col min="10765" max="10995" width="9.109375" style="5"/>
    <col min="10996" max="10998" width="3" style="5" customWidth="1"/>
    <col min="10999" max="11018" width="5.6640625" style="5" customWidth="1"/>
    <col min="11019" max="11019" width="13.88671875" style="5" customWidth="1"/>
    <col min="11020" max="11020" width="19.44140625" style="5" customWidth="1"/>
    <col min="11021" max="11251" width="9.109375" style="5"/>
    <col min="11252" max="11254" width="3" style="5" customWidth="1"/>
    <col min="11255" max="11274" width="5.6640625" style="5" customWidth="1"/>
    <col min="11275" max="11275" width="13.88671875" style="5" customWidth="1"/>
    <col min="11276" max="11276" width="19.44140625" style="5" customWidth="1"/>
    <col min="11277" max="11507" width="9.109375" style="5"/>
    <col min="11508" max="11510" width="3" style="5" customWidth="1"/>
    <col min="11511" max="11530" width="5.6640625" style="5" customWidth="1"/>
    <col min="11531" max="11531" width="13.88671875" style="5" customWidth="1"/>
    <col min="11532" max="11532" width="19.44140625" style="5" customWidth="1"/>
    <col min="11533" max="11763" width="9.109375" style="5"/>
    <col min="11764" max="11766" width="3" style="5" customWidth="1"/>
    <col min="11767" max="11786" width="5.6640625" style="5" customWidth="1"/>
    <col min="11787" max="11787" width="13.88671875" style="5" customWidth="1"/>
    <col min="11788" max="11788" width="19.44140625" style="5" customWidth="1"/>
    <col min="11789" max="12019" width="9.109375" style="5"/>
    <col min="12020" max="12022" width="3" style="5" customWidth="1"/>
    <col min="12023" max="12042" width="5.6640625" style="5" customWidth="1"/>
    <col min="12043" max="12043" width="13.88671875" style="5" customWidth="1"/>
    <col min="12044" max="12044" width="19.44140625" style="5" customWidth="1"/>
    <col min="12045" max="12275" width="9.109375" style="5"/>
    <col min="12276" max="12278" width="3" style="5" customWidth="1"/>
    <col min="12279" max="12298" width="5.6640625" style="5" customWidth="1"/>
    <col min="12299" max="12299" width="13.88671875" style="5" customWidth="1"/>
    <col min="12300" max="12300" width="19.44140625" style="5" customWidth="1"/>
    <col min="12301" max="12531" width="9.109375" style="5"/>
    <col min="12532" max="12534" width="3" style="5" customWidth="1"/>
    <col min="12535" max="12554" width="5.6640625" style="5" customWidth="1"/>
    <col min="12555" max="12555" width="13.88671875" style="5" customWidth="1"/>
    <col min="12556" max="12556" width="19.44140625" style="5" customWidth="1"/>
    <col min="12557" max="12787" width="9.109375" style="5"/>
    <col min="12788" max="12790" width="3" style="5" customWidth="1"/>
    <col min="12791" max="12810" width="5.6640625" style="5" customWidth="1"/>
    <col min="12811" max="12811" width="13.88671875" style="5" customWidth="1"/>
    <col min="12812" max="12812" width="19.44140625" style="5" customWidth="1"/>
    <col min="12813" max="13043" width="9.109375" style="5"/>
    <col min="13044" max="13046" width="3" style="5" customWidth="1"/>
    <col min="13047" max="13066" width="5.6640625" style="5" customWidth="1"/>
    <col min="13067" max="13067" width="13.88671875" style="5" customWidth="1"/>
    <col min="13068" max="13068" width="19.44140625" style="5" customWidth="1"/>
    <col min="13069" max="13299" width="9.109375" style="5"/>
    <col min="13300" max="13302" width="3" style="5" customWidth="1"/>
    <col min="13303" max="13322" width="5.6640625" style="5" customWidth="1"/>
    <col min="13323" max="13323" width="13.88671875" style="5" customWidth="1"/>
    <col min="13324" max="13324" width="19.44140625" style="5" customWidth="1"/>
    <col min="13325" max="13555" width="9.109375" style="5"/>
    <col min="13556" max="13558" width="3" style="5" customWidth="1"/>
    <col min="13559" max="13578" width="5.6640625" style="5" customWidth="1"/>
    <col min="13579" max="13579" width="13.88671875" style="5" customWidth="1"/>
    <col min="13580" max="13580" width="19.44140625" style="5" customWidth="1"/>
    <col min="13581" max="13811" width="9.109375" style="5"/>
    <col min="13812" max="13814" width="3" style="5" customWidth="1"/>
    <col min="13815" max="13834" width="5.6640625" style="5" customWidth="1"/>
    <col min="13835" max="13835" width="13.88671875" style="5" customWidth="1"/>
    <col min="13836" max="13836" width="19.44140625" style="5" customWidth="1"/>
    <col min="13837" max="14067" width="9.109375" style="5"/>
    <col min="14068" max="14070" width="3" style="5" customWidth="1"/>
    <col min="14071" max="14090" width="5.6640625" style="5" customWidth="1"/>
    <col min="14091" max="14091" width="13.88671875" style="5" customWidth="1"/>
    <col min="14092" max="14092" width="19.44140625" style="5" customWidth="1"/>
    <col min="14093" max="14323" width="9.109375" style="5"/>
    <col min="14324" max="14326" width="3" style="5" customWidth="1"/>
    <col min="14327" max="14346" width="5.6640625" style="5" customWidth="1"/>
    <col min="14347" max="14347" width="13.88671875" style="5" customWidth="1"/>
    <col min="14348" max="14348" width="19.44140625" style="5" customWidth="1"/>
    <col min="14349" max="14579" width="9.109375" style="5"/>
    <col min="14580" max="14582" width="3" style="5" customWidth="1"/>
    <col min="14583" max="14602" width="5.6640625" style="5" customWidth="1"/>
    <col min="14603" max="14603" width="13.88671875" style="5" customWidth="1"/>
    <col min="14604" max="14604" width="19.44140625" style="5" customWidth="1"/>
    <col min="14605" max="14835" width="9.109375" style="5"/>
    <col min="14836" max="14838" width="3" style="5" customWidth="1"/>
    <col min="14839" max="14858" width="5.6640625" style="5" customWidth="1"/>
    <col min="14859" max="14859" width="13.88671875" style="5" customWidth="1"/>
    <col min="14860" max="14860" width="19.44140625" style="5" customWidth="1"/>
    <col min="14861" max="15091" width="9.109375" style="5"/>
    <col min="15092" max="15094" width="3" style="5" customWidth="1"/>
    <col min="15095" max="15114" width="5.6640625" style="5" customWidth="1"/>
    <col min="15115" max="15115" width="13.88671875" style="5" customWidth="1"/>
    <col min="15116" max="15116" width="19.44140625" style="5" customWidth="1"/>
    <col min="15117" max="15347" width="9.109375" style="5"/>
    <col min="15348" max="15350" width="3" style="5" customWidth="1"/>
    <col min="15351" max="15370" width="5.6640625" style="5" customWidth="1"/>
    <col min="15371" max="15371" width="13.88671875" style="5" customWidth="1"/>
    <col min="15372" max="15372" width="19.44140625" style="5" customWidth="1"/>
    <col min="15373" max="15603" width="9.109375" style="5"/>
    <col min="15604" max="15606" width="3" style="5" customWidth="1"/>
    <col min="15607" max="15626" width="5.6640625" style="5" customWidth="1"/>
    <col min="15627" max="15627" width="13.88671875" style="5" customWidth="1"/>
    <col min="15628" max="15628" width="19.44140625" style="5" customWidth="1"/>
    <col min="15629" max="15859" width="9.109375" style="5"/>
    <col min="15860" max="15862" width="3" style="5" customWidth="1"/>
    <col min="15863" max="15882" width="5.6640625" style="5" customWidth="1"/>
    <col min="15883" max="15883" width="13.88671875" style="5" customWidth="1"/>
    <col min="15884" max="15884" width="19.44140625" style="5" customWidth="1"/>
    <col min="15885" max="16115" width="9.109375" style="5"/>
    <col min="16116" max="16118" width="3" style="5" customWidth="1"/>
    <col min="16119" max="16138" width="5.6640625" style="5" customWidth="1"/>
    <col min="16139" max="16139" width="13.88671875" style="5" customWidth="1"/>
    <col min="16140" max="16140" width="19.44140625" style="5" customWidth="1"/>
    <col min="16141" max="16145" width="9.109375" style="5"/>
    <col min="16146" max="16384" width="8.88671875" style="5"/>
  </cols>
  <sheetData>
    <row r="1" spans="1:14" ht="21">
      <c r="A1" s="55"/>
      <c r="B1" s="58" t="s">
        <v>1</v>
      </c>
      <c r="C1" s="59"/>
      <c r="D1" s="59"/>
      <c r="E1" s="59"/>
      <c r="F1" s="59"/>
      <c r="G1" s="60"/>
      <c r="H1" s="61" t="s">
        <v>0</v>
      </c>
      <c r="I1" s="62"/>
      <c r="J1" s="63"/>
      <c r="K1" s="64"/>
      <c r="L1" s="65" t="s">
        <v>27</v>
      </c>
      <c r="M1" s="66"/>
    </row>
    <row r="2" spans="1:14" s="6" customFormat="1" ht="22.2" customHeight="1" thickBot="1">
      <c r="A2" s="56"/>
      <c r="B2" s="71" t="s">
        <v>26</v>
      </c>
      <c r="C2" s="72"/>
      <c r="D2" s="73"/>
      <c r="E2" s="73"/>
      <c r="F2" s="73"/>
      <c r="G2" s="73" t="s">
        <v>51</v>
      </c>
      <c r="H2" s="73" t="s">
        <v>19</v>
      </c>
      <c r="I2" s="73" t="s">
        <v>5</v>
      </c>
      <c r="J2" s="74" t="s">
        <v>15</v>
      </c>
      <c r="K2" s="73" t="s">
        <v>16</v>
      </c>
      <c r="L2" s="73" t="s">
        <v>17</v>
      </c>
      <c r="M2" s="57"/>
      <c r="N2" s="7"/>
    </row>
    <row r="3" spans="1:14" s="8" customFormat="1" ht="12">
      <c r="B3" s="67"/>
      <c r="C3" s="68"/>
      <c r="D3" s="68"/>
      <c r="E3" s="68"/>
      <c r="F3" s="69" t="s">
        <v>14</v>
      </c>
      <c r="G3" s="78" t="s">
        <v>49</v>
      </c>
      <c r="H3" s="78" t="s">
        <v>50</v>
      </c>
      <c r="I3" s="69" t="s">
        <v>54</v>
      </c>
      <c r="J3" s="85" t="s">
        <v>6</v>
      </c>
      <c r="K3" s="85"/>
      <c r="L3" s="85"/>
      <c r="M3" s="70"/>
    </row>
    <row r="4" spans="1:14" s="9" customFormat="1" ht="12">
      <c r="B4" s="10"/>
      <c r="C4" s="11" t="s">
        <v>47</v>
      </c>
      <c r="D4" s="86" t="s">
        <v>2</v>
      </c>
      <c r="E4" s="14"/>
      <c r="F4" s="27" t="s">
        <v>11</v>
      </c>
      <c r="G4" s="12"/>
      <c r="H4" s="12"/>
      <c r="I4" s="35">
        <f>SUM(I5:I8)</f>
        <v>0</v>
      </c>
      <c r="J4" s="13"/>
      <c r="K4" s="14"/>
      <c r="L4" s="15"/>
      <c r="M4" s="96"/>
    </row>
    <row r="5" spans="1:14" s="9" customFormat="1" ht="12">
      <c r="B5" s="10"/>
      <c r="C5" s="81"/>
      <c r="D5" s="87"/>
      <c r="E5" s="16">
        <v>1</v>
      </c>
      <c r="F5" s="2"/>
      <c r="G5" s="1"/>
      <c r="H5" s="1"/>
      <c r="I5" s="49"/>
      <c r="J5" s="4"/>
      <c r="K5" s="3"/>
      <c r="L5" s="3"/>
      <c r="M5" s="97"/>
    </row>
    <row r="6" spans="1:14" s="9" customFormat="1" ht="12">
      <c r="B6" s="10"/>
      <c r="C6" s="11" t="s">
        <v>6</v>
      </c>
      <c r="D6" s="87"/>
      <c r="E6" s="16">
        <v>2</v>
      </c>
      <c r="F6" s="2"/>
      <c r="G6" s="1"/>
      <c r="H6" s="1"/>
      <c r="I6" s="34"/>
      <c r="J6" s="4"/>
      <c r="K6" s="3"/>
      <c r="L6" s="3"/>
      <c r="M6" s="97"/>
    </row>
    <row r="7" spans="1:14" s="9" customFormat="1" ht="12">
      <c r="B7" s="10"/>
      <c r="C7" s="81"/>
      <c r="D7" s="87"/>
      <c r="E7" s="16">
        <v>3</v>
      </c>
      <c r="F7" s="2"/>
      <c r="G7" s="1"/>
      <c r="H7" s="1"/>
      <c r="I7" s="34"/>
      <c r="J7" s="4"/>
      <c r="K7" s="3"/>
      <c r="L7" s="3"/>
      <c r="M7" s="97"/>
    </row>
    <row r="8" spans="1:14" s="9" customFormat="1" ht="12">
      <c r="B8" s="17"/>
      <c r="C8" s="11" t="s">
        <v>48</v>
      </c>
      <c r="D8" s="87"/>
      <c r="E8" s="16">
        <v>4</v>
      </c>
      <c r="F8" s="2"/>
      <c r="G8" s="1"/>
      <c r="H8" s="1"/>
      <c r="I8" s="34"/>
      <c r="J8" s="4"/>
      <c r="K8" s="3"/>
      <c r="L8" s="3"/>
      <c r="M8" s="97"/>
    </row>
    <row r="9" spans="1:14" s="9" customFormat="1" ht="12">
      <c r="B9" s="10"/>
      <c r="C9" s="81"/>
      <c r="D9" s="88"/>
      <c r="E9" s="14"/>
      <c r="F9" s="27" t="s">
        <v>10</v>
      </c>
      <c r="G9" s="12"/>
      <c r="H9" s="12"/>
      <c r="I9" s="35">
        <f>SUM(I10:I13)</f>
        <v>0</v>
      </c>
      <c r="J9" s="13"/>
      <c r="K9" s="14"/>
      <c r="L9" s="14"/>
      <c r="M9" s="97"/>
    </row>
    <row r="10" spans="1:14" s="9" customFormat="1" ht="12">
      <c r="B10" s="17"/>
      <c r="C10" s="11" t="s">
        <v>28</v>
      </c>
      <c r="D10" s="87"/>
      <c r="E10" s="16">
        <v>1</v>
      </c>
      <c r="F10" s="2"/>
      <c r="G10" s="1"/>
      <c r="H10" s="1"/>
      <c r="I10" s="34"/>
      <c r="J10" s="4"/>
      <c r="K10" s="3"/>
      <c r="L10" s="3"/>
      <c r="M10" s="97"/>
    </row>
    <row r="11" spans="1:14" s="9" customFormat="1" ht="12">
      <c r="B11" s="10"/>
      <c r="C11" s="81"/>
      <c r="D11" s="87"/>
      <c r="E11" s="16">
        <v>2</v>
      </c>
      <c r="F11" s="2"/>
      <c r="G11" s="1"/>
      <c r="H11" s="1"/>
      <c r="I11" s="34"/>
      <c r="J11" s="4"/>
      <c r="K11" s="3"/>
      <c r="L11" s="3"/>
      <c r="M11" s="97"/>
    </row>
    <row r="12" spans="1:14" s="9" customFormat="1" ht="12">
      <c r="B12" s="17"/>
      <c r="C12" s="11" t="s">
        <v>13</v>
      </c>
      <c r="D12" s="87"/>
      <c r="E12" s="16">
        <v>3</v>
      </c>
      <c r="F12" s="2"/>
      <c r="G12" s="1"/>
      <c r="H12" s="1"/>
      <c r="I12" s="34"/>
      <c r="J12" s="4"/>
      <c r="K12" s="3"/>
      <c r="L12" s="3"/>
      <c r="M12" s="97"/>
    </row>
    <row r="13" spans="1:14" s="9" customFormat="1" ht="12">
      <c r="B13" s="10"/>
      <c r="C13" s="82"/>
      <c r="D13" s="87"/>
      <c r="E13" s="16">
        <v>4</v>
      </c>
      <c r="F13" s="2"/>
      <c r="G13" s="1"/>
      <c r="H13" s="1"/>
      <c r="I13" s="34"/>
      <c r="J13" s="4"/>
      <c r="K13" s="3"/>
      <c r="L13" s="3"/>
      <c r="M13" s="97"/>
    </row>
    <row r="14" spans="1:14" s="9" customFormat="1" ht="12">
      <c r="B14" s="17"/>
      <c r="C14" s="11" t="s">
        <v>18</v>
      </c>
      <c r="D14" s="89"/>
      <c r="E14" s="14"/>
      <c r="F14" s="27" t="s">
        <v>9</v>
      </c>
      <c r="G14" s="12"/>
      <c r="H14" s="12"/>
      <c r="I14" s="36" t="str">
        <f>IF(ISERROR(I9+F26)," ",(I9+F26))</f>
        <v xml:space="preserve"> </v>
      </c>
      <c r="J14" s="41" t="str">
        <f>IF(ISERROR(I14*C15)," ",(I14*C15))</f>
        <v xml:space="preserve"> </v>
      </c>
      <c r="K14" s="42" t="str">
        <f>IF(ISERROR(J14+(I14*12))," ",J14+(I14*12))</f>
        <v xml:space="preserve"> </v>
      </c>
      <c r="L14" s="42" t="str">
        <f>IF(ISERROR(J14+(I14*24))," ",J14+(I14*24))</f>
        <v xml:space="preserve"> </v>
      </c>
      <c r="M14" s="98"/>
    </row>
    <row r="15" spans="1:14" s="9" customFormat="1" ht="12" customHeight="1">
      <c r="B15" s="10"/>
      <c r="C15" s="83"/>
      <c r="D15" s="90" t="s">
        <v>4</v>
      </c>
      <c r="E15" s="20"/>
      <c r="F15" s="28" t="s">
        <v>8</v>
      </c>
      <c r="G15" s="18"/>
      <c r="H15" s="18"/>
      <c r="I15" s="37">
        <f>SUM(I16:I19)</f>
        <v>0</v>
      </c>
      <c r="J15" s="19"/>
      <c r="K15" s="20"/>
      <c r="L15" s="20"/>
      <c r="M15" s="93"/>
    </row>
    <row r="16" spans="1:14" ht="11.4" customHeight="1">
      <c r="A16" s="21"/>
      <c r="B16" s="17"/>
      <c r="C16" s="11" t="s">
        <v>21</v>
      </c>
      <c r="D16" s="91"/>
      <c r="E16" s="16">
        <v>1</v>
      </c>
      <c r="F16" s="2"/>
      <c r="G16" s="1"/>
      <c r="H16" s="1"/>
      <c r="I16" s="50"/>
      <c r="J16" s="4"/>
      <c r="K16" s="3"/>
      <c r="L16" s="3"/>
      <c r="M16" s="94"/>
    </row>
    <row r="17" spans="1:13" ht="11.4" customHeight="1">
      <c r="A17" s="21"/>
      <c r="B17" s="10"/>
      <c r="C17" s="81"/>
      <c r="D17" s="91"/>
      <c r="E17" s="16">
        <v>2</v>
      </c>
      <c r="F17" s="2"/>
      <c r="G17" s="1"/>
      <c r="H17" s="1"/>
      <c r="I17" s="34"/>
      <c r="J17" s="4"/>
      <c r="K17" s="3"/>
      <c r="L17" s="3"/>
      <c r="M17" s="94"/>
    </row>
    <row r="18" spans="1:13" ht="11.4" customHeight="1">
      <c r="A18" s="21"/>
      <c r="B18" s="10"/>
      <c r="C18" s="11" t="s">
        <v>3</v>
      </c>
      <c r="D18" s="91"/>
      <c r="E18" s="16">
        <v>3</v>
      </c>
      <c r="F18" s="2"/>
      <c r="G18" s="1"/>
      <c r="H18" s="1"/>
      <c r="I18" s="34"/>
      <c r="J18" s="4"/>
      <c r="K18" s="3"/>
      <c r="L18" s="3"/>
      <c r="M18" s="94"/>
    </row>
    <row r="19" spans="1:13" ht="11.4" customHeight="1">
      <c r="A19" s="21"/>
      <c r="B19" s="22">
        <v>1</v>
      </c>
      <c r="C19" s="81"/>
      <c r="D19" s="91"/>
      <c r="E19" s="16">
        <v>4</v>
      </c>
      <c r="F19" s="2"/>
      <c r="G19" s="1"/>
      <c r="H19" s="1"/>
      <c r="I19" s="34"/>
      <c r="J19" s="4"/>
      <c r="K19" s="3"/>
      <c r="L19" s="3"/>
      <c r="M19" s="94"/>
    </row>
    <row r="20" spans="1:13" ht="11.4" customHeight="1">
      <c r="A20" s="21"/>
      <c r="B20" s="22">
        <v>2</v>
      </c>
      <c r="C20" s="81"/>
      <c r="D20" s="91"/>
      <c r="E20" s="20"/>
      <c r="F20" s="29" t="s">
        <v>7</v>
      </c>
      <c r="G20" s="18"/>
      <c r="H20" s="18"/>
      <c r="I20" s="37">
        <f>SUM(I21:I24)</f>
        <v>0</v>
      </c>
      <c r="J20" s="19"/>
      <c r="K20" s="20"/>
      <c r="L20" s="20"/>
      <c r="M20" s="94"/>
    </row>
    <row r="21" spans="1:13" ht="11.4" customHeight="1">
      <c r="A21" s="21"/>
      <c r="B21" s="22">
        <v>3</v>
      </c>
      <c r="C21" s="81"/>
      <c r="D21" s="92"/>
      <c r="E21" s="16">
        <v>1</v>
      </c>
      <c r="F21" s="2"/>
      <c r="G21" s="1"/>
      <c r="H21" s="1"/>
      <c r="I21" s="49"/>
      <c r="J21" s="4"/>
      <c r="K21" s="3"/>
      <c r="L21" s="3"/>
      <c r="M21" s="94"/>
    </row>
    <row r="22" spans="1:13" ht="11.4" customHeight="1">
      <c r="A22" s="21"/>
      <c r="B22" s="22">
        <v>4</v>
      </c>
      <c r="C22" s="81"/>
      <c r="D22" s="91"/>
      <c r="E22" s="16">
        <v>2</v>
      </c>
      <c r="F22" s="2"/>
      <c r="G22" s="1"/>
      <c r="H22" s="1"/>
      <c r="I22" s="50"/>
      <c r="J22" s="4"/>
      <c r="K22" s="3"/>
      <c r="L22" s="3"/>
      <c r="M22" s="94"/>
    </row>
    <row r="23" spans="1:13" ht="11.4" customHeight="1">
      <c r="A23" s="21"/>
      <c r="B23" s="23">
        <v>5</v>
      </c>
      <c r="C23" s="81"/>
      <c r="D23" s="91"/>
      <c r="E23" s="16">
        <v>3</v>
      </c>
      <c r="F23" s="2"/>
      <c r="G23" s="1"/>
      <c r="H23" s="1"/>
      <c r="I23" s="34"/>
      <c r="J23" s="4"/>
      <c r="K23" s="3"/>
      <c r="L23" s="3"/>
      <c r="M23" s="94"/>
    </row>
    <row r="24" spans="1:13" ht="11.4" customHeight="1">
      <c r="A24" s="21"/>
      <c r="B24" s="22">
        <v>6</v>
      </c>
      <c r="C24" s="81"/>
      <c r="D24" s="91"/>
      <c r="E24" s="16">
        <v>4</v>
      </c>
      <c r="F24" s="2"/>
      <c r="G24" s="1"/>
      <c r="H24" s="1"/>
      <c r="I24" s="34"/>
      <c r="J24" s="4"/>
      <c r="K24" s="3"/>
      <c r="L24" s="3"/>
      <c r="M24" s="94"/>
    </row>
    <row r="25" spans="1:13" ht="12" customHeight="1">
      <c r="A25" s="21"/>
      <c r="B25" s="23">
        <v>7</v>
      </c>
      <c r="C25" s="84"/>
      <c r="D25" s="92"/>
      <c r="E25" s="47"/>
      <c r="F25" s="28" t="s">
        <v>12</v>
      </c>
      <c r="G25" s="24"/>
      <c r="H25" s="24"/>
      <c r="I25" s="38" t="str">
        <f>IF(ISERROR(I15+F27)," ",I15+F27)</f>
        <v xml:space="preserve"> </v>
      </c>
      <c r="J25" s="39" t="str">
        <f>IF(ISERROR(I25*C15)," ",I25*C15)</f>
        <v xml:space="preserve"> </v>
      </c>
      <c r="K25" s="40" t="str">
        <f>IF(ISERROR(J25+(I25*12))," ",J25+(I25*12))</f>
        <v xml:space="preserve"> </v>
      </c>
      <c r="L25" s="40" t="str">
        <f>IF(ISERROR(J25+(I25*24))," ",J25+(I25*24))</f>
        <v xml:space="preserve"> </v>
      </c>
      <c r="M25" s="95"/>
    </row>
    <row r="26" spans="1:13" ht="12">
      <c r="A26" s="21"/>
      <c r="B26" s="23"/>
      <c r="C26" s="48" t="s">
        <v>39</v>
      </c>
      <c r="D26" s="100" t="str">
        <f>IF(ISERROR(I25/I14),"",I25/I14)</f>
        <v/>
      </c>
      <c r="E26" s="101"/>
      <c r="F26" s="43" t="str">
        <f>IF(ISERROR(I4/C13)," ",I4/C13)</f>
        <v xml:space="preserve"> </v>
      </c>
      <c r="G26" s="80" t="s">
        <v>52</v>
      </c>
      <c r="H26" s="80" t="s">
        <v>31</v>
      </c>
      <c r="I26" s="44" t="s">
        <v>32</v>
      </c>
      <c r="J26" s="43" t="str">
        <f>IF(ISERROR(J25-J14)," ",J25-J14)</f>
        <v xml:space="preserve"> </v>
      </c>
      <c r="K26" s="45" t="str">
        <f>IF(ISERROR(K25-K14)," ",K25-K14)</f>
        <v xml:space="preserve"> </v>
      </c>
      <c r="L26" s="45" t="str">
        <f>IF(ISERROR(L25-L14)," ",L25-L14)</f>
        <v xml:space="preserve"> </v>
      </c>
      <c r="M26" s="25"/>
    </row>
    <row r="27" spans="1:13" ht="12">
      <c r="A27" s="21"/>
      <c r="B27" s="23"/>
      <c r="C27" s="48" t="s">
        <v>30</v>
      </c>
      <c r="D27" s="102" t="str">
        <f>IF(ISERROR(I14/I25*12),"",I14/I25*12)</f>
        <v/>
      </c>
      <c r="E27" s="103"/>
      <c r="F27" s="43" t="str">
        <f>IF(ISERROR(I21/C13)," ",I21/C13)</f>
        <v xml:space="preserve"> </v>
      </c>
      <c r="G27" s="79" t="str">
        <f>IF(ISERROR(I4/H27)," ",I4/H27)</f>
        <v xml:space="preserve"> </v>
      </c>
      <c r="H27" s="46">
        <f>IF(ISERROR(I15-I9)," ",I15-I9)</f>
        <v>0</v>
      </c>
      <c r="I27" s="44" t="s">
        <v>29</v>
      </c>
      <c r="J27" s="75" t="str">
        <f>IF(ISERROR(IF((C13-C15)&lt;=0,J26/J14," "))," ",IF((C13-C15)&lt;=0,J26/J14," "))</f>
        <v xml:space="preserve"> </v>
      </c>
      <c r="K27" s="76" t="str">
        <f>IF(ISERROR(IF(AND((C13-C15)&gt;0,(C13-C15)&lt;=12),K26/K14," "))," ",IF(AND((C13-C15)&gt;0,(C13-C15)&lt;=12),K26/K14," "))</f>
        <v xml:space="preserve"> </v>
      </c>
      <c r="L27" s="76" t="str">
        <f>IF(ISERROR(IF(AND((C13-C15)&gt;12,(C13-C15)&lt;=24),L26/L14," "))," ",IF(AND((C13-C15)&gt;12,(C13-C15)&lt;=24),L26/L14," "))</f>
        <v xml:space="preserve"> </v>
      </c>
      <c r="M27" s="25"/>
    </row>
    <row r="28" spans="1:13" s="8" customFormat="1" ht="12" thickBot="1">
      <c r="B28" s="30"/>
      <c r="C28" s="31"/>
      <c r="D28" s="31"/>
      <c r="E28" s="31"/>
      <c r="F28" s="31"/>
      <c r="G28" s="31"/>
      <c r="H28" s="31"/>
      <c r="I28" s="31"/>
      <c r="J28" s="33"/>
      <c r="K28" s="33"/>
      <c r="L28" s="33"/>
      <c r="M28" s="32"/>
    </row>
    <row r="29" spans="1:13" s="8" customFormat="1" ht="14.4" customHeight="1"/>
    <row r="30" spans="1:13" s="8" customFormat="1" ht="14.4" customHeight="1">
      <c r="B30" s="51" t="s">
        <v>22</v>
      </c>
    </row>
    <row r="31" spans="1:13" s="8" customFormat="1" ht="14.4" customHeight="1">
      <c r="B31" s="54" t="s">
        <v>53</v>
      </c>
    </row>
    <row r="32" spans="1:13" s="8" customFormat="1" ht="14.4" customHeight="1">
      <c r="B32" s="54" t="s">
        <v>46</v>
      </c>
    </row>
    <row r="33" spans="2:12" s="8" customFormat="1" ht="14.4" customHeight="1">
      <c r="B33" s="54" t="s">
        <v>35</v>
      </c>
    </row>
    <row r="34" spans="2:12" s="8" customFormat="1" ht="14.4" customHeight="1">
      <c r="E34" s="26"/>
    </row>
    <row r="35" spans="2:12" s="8" customFormat="1" ht="14.4" customHeight="1">
      <c r="B35" s="99"/>
      <c r="C35" s="99"/>
      <c r="D35" s="99"/>
      <c r="E35" s="99"/>
      <c r="F35" s="99"/>
      <c r="G35" s="99"/>
      <c r="H35" s="99"/>
      <c r="I35" s="99"/>
      <c r="J35" s="99"/>
      <c r="K35" s="99"/>
      <c r="L35" s="99"/>
    </row>
    <row r="36" spans="2:12" s="8" customFormat="1" ht="12.75" customHeight="1"/>
    <row r="37" spans="2:12" s="8" customFormat="1" ht="12.75" customHeight="1">
      <c r="B37" s="52" t="s">
        <v>33</v>
      </c>
    </row>
    <row r="38" spans="2:12" s="8" customFormat="1" ht="12.75" customHeight="1">
      <c r="B38" s="77" t="s">
        <v>36</v>
      </c>
    </row>
    <row r="39" spans="2:12" s="8" customFormat="1" ht="12.75" customHeight="1">
      <c r="B39" s="53" t="s">
        <v>20</v>
      </c>
    </row>
    <row r="40" spans="2:12" s="8" customFormat="1" ht="12.75" customHeight="1">
      <c r="B40" s="53" t="s">
        <v>34</v>
      </c>
    </row>
    <row r="41" spans="2:12" s="8" customFormat="1" ht="12.75" customHeight="1">
      <c r="B41" s="53" t="s">
        <v>37</v>
      </c>
    </row>
    <row r="42" spans="2:12" s="8" customFormat="1" ht="12.75" customHeight="1">
      <c r="B42" s="53" t="s">
        <v>38</v>
      </c>
    </row>
    <row r="43" spans="2:12" s="8" customFormat="1" ht="12.75" customHeight="1">
      <c r="B43" s="53"/>
    </row>
    <row r="44" spans="2:12" s="8" customFormat="1" ht="12.75" customHeight="1">
      <c r="B44" s="52" t="s">
        <v>23</v>
      </c>
    </row>
    <row r="45" spans="2:12" s="8" customFormat="1" ht="12.75" customHeight="1">
      <c r="B45" s="53" t="s">
        <v>40</v>
      </c>
    </row>
    <row r="46" spans="2:12" s="8" customFormat="1" ht="12.75" customHeight="1">
      <c r="B46" s="53" t="s">
        <v>41</v>
      </c>
    </row>
    <row r="47" spans="2:12" s="8" customFormat="1" ht="12.75" customHeight="1">
      <c r="B47" s="53" t="s">
        <v>42</v>
      </c>
    </row>
    <row r="48" spans="2:12" s="8" customFormat="1" ht="12.75" customHeight="1">
      <c r="B48" s="53" t="s">
        <v>24</v>
      </c>
    </row>
    <row r="49" spans="2:12" s="8" customFormat="1" ht="12.75" customHeight="1">
      <c r="B49" s="53" t="s">
        <v>25</v>
      </c>
    </row>
    <row r="50" spans="2:12" s="8" customFormat="1" ht="12.75" customHeight="1">
      <c r="B50" s="53" t="s">
        <v>43</v>
      </c>
    </row>
    <row r="51" spans="2:12" s="8" customFormat="1" ht="12.75" customHeight="1">
      <c r="B51" s="53" t="s">
        <v>44</v>
      </c>
    </row>
    <row r="52" spans="2:12" s="8" customFormat="1" ht="12.75" customHeight="1">
      <c r="B52" s="53" t="s">
        <v>45</v>
      </c>
    </row>
    <row r="53" spans="2:12" s="8" customFormat="1" ht="12.75" customHeight="1">
      <c r="B53" s="53"/>
    </row>
    <row r="54" spans="2:12" s="8" customFormat="1" ht="12.75" customHeight="1">
      <c r="B54" s="53"/>
    </row>
    <row r="55" spans="2:12" s="8" customFormat="1" ht="12.75" customHeight="1">
      <c r="B55" s="53"/>
    </row>
    <row r="56" spans="2:12" s="8" customFormat="1" ht="12.75" customHeight="1">
      <c r="B56" s="53"/>
    </row>
    <row r="57" spans="2:12" s="8" customFormat="1" ht="12.75" customHeight="1"/>
    <row r="58" spans="2:12" s="8" customFormat="1" ht="12.75" customHeight="1"/>
    <row r="59" spans="2:12" s="8" customFormat="1" ht="12.75" customHeight="1"/>
    <row r="60" spans="2:12" s="8" customFormat="1" ht="12.75" customHeight="1"/>
    <row r="61" spans="2:12" s="8" customFormat="1" ht="12.75" customHeight="1"/>
    <row r="62" spans="2:12" s="8" customFormat="1" ht="12.75" customHeight="1"/>
    <row r="63" spans="2:12" ht="12.75" customHeight="1">
      <c r="B63" s="8"/>
      <c r="C63" s="8"/>
      <c r="D63" s="8"/>
      <c r="E63" s="8"/>
      <c r="F63" s="8"/>
      <c r="G63" s="8"/>
      <c r="H63" s="8"/>
      <c r="I63" s="8"/>
      <c r="J63" s="8"/>
      <c r="K63" s="8"/>
      <c r="L63" s="8"/>
    </row>
    <row r="64" spans="2:12" ht="12.75" customHeight="1">
      <c r="B64" s="8"/>
      <c r="C64" s="8"/>
      <c r="D64" s="8"/>
      <c r="E64" s="8"/>
      <c r="F64" s="8"/>
      <c r="G64" s="8"/>
      <c r="H64" s="8"/>
      <c r="I64" s="8"/>
      <c r="J64" s="8"/>
      <c r="K64" s="8"/>
      <c r="L64" s="8"/>
    </row>
    <row r="65" spans="2:12" ht="12.75" customHeight="1">
      <c r="B65" s="8"/>
      <c r="C65" s="8"/>
      <c r="D65" s="8"/>
      <c r="E65" s="8"/>
      <c r="F65" s="8"/>
      <c r="G65" s="8"/>
      <c r="H65" s="8"/>
      <c r="I65" s="8"/>
      <c r="J65" s="8"/>
      <c r="K65" s="8"/>
      <c r="L65" s="8"/>
    </row>
    <row r="66" spans="2:12" ht="12.75" customHeight="1">
      <c r="B66" s="8"/>
      <c r="C66" s="8"/>
      <c r="D66" s="8"/>
      <c r="E66" s="8"/>
      <c r="F66" s="8"/>
      <c r="G66" s="8"/>
      <c r="H66" s="8"/>
      <c r="I66" s="8"/>
      <c r="J66" s="8"/>
      <c r="K66" s="8"/>
      <c r="L66" s="8"/>
    </row>
    <row r="67" spans="2:12" ht="12.75" customHeight="1">
      <c r="B67" s="8"/>
      <c r="C67" s="8"/>
      <c r="D67" s="8"/>
      <c r="E67" s="8"/>
      <c r="F67" s="8"/>
      <c r="G67" s="8"/>
      <c r="H67" s="8"/>
      <c r="I67" s="8"/>
      <c r="J67" s="8"/>
      <c r="K67" s="8"/>
      <c r="L67" s="8"/>
    </row>
    <row r="68" spans="2:12" ht="12.75" customHeight="1">
      <c r="B68" s="8"/>
      <c r="C68" s="8"/>
      <c r="D68" s="8"/>
      <c r="E68" s="8"/>
      <c r="F68" s="8"/>
      <c r="G68" s="8"/>
      <c r="H68" s="8"/>
      <c r="I68" s="8"/>
      <c r="J68" s="8"/>
      <c r="K68" s="8"/>
      <c r="L68" s="8"/>
    </row>
    <row r="69" spans="2:12" ht="12.75" customHeight="1">
      <c r="B69" s="8"/>
      <c r="C69" s="8"/>
      <c r="D69" s="8"/>
      <c r="E69" s="8"/>
      <c r="F69" s="8"/>
      <c r="G69" s="8"/>
      <c r="H69" s="8"/>
      <c r="I69" s="8"/>
      <c r="J69" s="8"/>
      <c r="K69" s="8"/>
      <c r="L69" s="8"/>
    </row>
    <row r="70" spans="2:12" ht="12.75" customHeight="1">
      <c r="B70" s="8"/>
      <c r="C70" s="8"/>
      <c r="D70" s="8"/>
      <c r="E70" s="8"/>
      <c r="F70" s="8"/>
      <c r="G70" s="8"/>
      <c r="H70" s="8"/>
      <c r="I70" s="8"/>
      <c r="J70" s="8"/>
      <c r="K70" s="8"/>
      <c r="L70" s="8"/>
    </row>
    <row r="71" spans="2:12" ht="12.75" customHeight="1">
      <c r="B71" s="8"/>
      <c r="C71" s="8"/>
      <c r="D71" s="8"/>
      <c r="E71" s="8"/>
      <c r="F71" s="8"/>
      <c r="G71" s="8"/>
      <c r="H71" s="8"/>
      <c r="I71" s="8"/>
      <c r="J71" s="8"/>
      <c r="K71" s="8"/>
      <c r="L71" s="8"/>
    </row>
    <row r="72" spans="2:12" ht="12.75" customHeight="1">
      <c r="B72" s="8"/>
      <c r="C72" s="8"/>
      <c r="D72" s="8"/>
      <c r="E72" s="8"/>
      <c r="F72" s="8"/>
      <c r="G72" s="8"/>
      <c r="H72" s="8"/>
      <c r="I72" s="8"/>
      <c r="J72" s="8"/>
      <c r="K72" s="8"/>
      <c r="L72" s="8"/>
    </row>
    <row r="73" spans="2:12" ht="12.75" customHeight="1">
      <c r="B73" s="8"/>
      <c r="C73" s="8"/>
      <c r="D73" s="8"/>
      <c r="E73" s="8"/>
      <c r="F73" s="8"/>
      <c r="G73" s="8"/>
      <c r="H73" s="8"/>
      <c r="I73" s="8"/>
      <c r="J73" s="8"/>
      <c r="K73" s="8"/>
      <c r="L73" s="8"/>
    </row>
    <row r="74" spans="2:12" ht="12.75" customHeight="1">
      <c r="B74" s="8"/>
      <c r="C74" s="8"/>
      <c r="D74" s="8"/>
      <c r="E74" s="8"/>
      <c r="F74" s="8"/>
      <c r="G74" s="8"/>
      <c r="H74" s="8"/>
      <c r="I74" s="8"/>
      <c r="J74" s="8"/>
      <c r="K74" s="8"/>
      <c r="L74" s="8"/>
    </row>
    <row r="75" spans="2:12" ht="12.75" customHeight="1">
      <c r="B75" s="8"/>
      <c r="C75" s="8"/>
      <c r="D75" s="8"/>
      <c r="E75" s="8"/>
      <c r="F75" s="8"/>
      <c r="G75" s="8"/>
      <c r="H75" s="8"/>
      <c r="I75" s="8"/>
      <c r="J75" s="8"/>
      <c r="K75" s="8"/>
      <c r="L75" s="8"/>
    </row>
    <row r="76" spans="2:12" ht="12.75" customHeight="1">
      <c r="B76" s="8"/>
      <c r="C76" s="8"/>
      <c r="D76" s="8"/>
      <c r="E76" s="8"/>
      <c r="F76" s="8"/>
      <c r="G76" s="8"/>
      <c r="H76" s="8"/>
      <c r="I76" s="8"/>
      <c r="J76" s="8"/>
      <c r="K76" s="8"/>
      <c r="L76" s="8"/>
    </row>
    <row r="77" spans="2:12" ht="12.75" customHeight="1">
      <c r="B77" s="8"/>
      <c r="C77" s="8"/>
      <c r="D77" s="8"/>
      <c r="E77" s="8"/>
      <c r="F77" s="8"/>
      <c r="G77" s="8"/>
      <c r="H77" s="8"/>
      <c r="I77" s="8"/>
      <c r="J77" s="8"/>
      <c r="K77" s="8"/>
      <c r="L77" s="8"/>
    </row>
    <row r="78" spans="2:12" ht="12.75" customHeight="1">
      <c r="B78" s="8"/>
      <c r="C78" s="8"/>
      <c r="D78" s="8"/>
      <c r="E78" s="8"/>
      <c r="F78" s="8"/>
      <c r="G78" s="8"/>
      <c r="H78" s="8"/>
      <c r="I78" s="8"/>
      <c r="J78" s="8"/>
      <c r="K78" s="8"/>
      <c r="L78" s="8"/>
    </row>
    <row r="79" spans="2:12" ht="12.75" customHeight="1">
      <c r="B79" s="8"/>
      <c r="C79" s="8"/>
      <c r="D79" s="8"/>
      <c r="E79" s="8"/>
      <c r="F79" s="8"/>
      <c r="G79" s="8"/>
      <c r="H79" s="8"/>
      <c r="I79" s="8"/>
      <c r="J79" s="8"/>
      <c r="K79" s="8"/>
      <c r="L79" s="8"/>
    </row>
    <row r="80" spans="2:12" ht="12.75" customHeight="1">
      <c r="B80" s="8"/>
      <c r="C80" s="8"/>
      <c r="D80" s="8"/>
      <c r="E80" s="8"/>
      <c r="F80" s="8"/>
      <c r="G80" s="8"/>
      <c r="H80" s="8"/>
      <c r="I80" s="8"/>
      <c r="J80" s="8"/>
      <c r="K80" s="8"/>
      <c r="L80" s="8"/>
    </row>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sheetData>
  <mergeCells count="8">
    <mergeCell ref="B35:L35"/>
    <mergeCell ref="D26:E26"/>
    <mergeCell ref="D27:E27"/>
    <mergeCell ref="J3:L3"/>
    <mergeCell ref="D4:D14"/>
    <mergeCell ref="D15:D25"/>
    <mergeCell ref="M15:M25"/>
    <mergeCell ref="M4:M14"/>
  </mergeCells>
  <conditionalFormatting sqref="D4 D15 M4:M15 D26:D27 M26:M27 E4:E25 B4:C27 F4:L27">
    <cfRule type="expression" dxfId="5" priority="523">
      <formula>#REF!="Completed"</formula>
    </cfRule>
    <cfRule type="expression" dxfId="4" priority="524">
      <formula>#REF!="99% or less"</formula>
    </cfRule>
    <cfRule type="expression" dxfId="3" priority="525">
      <formula>#REF!="75% or less"</formula>
    </cfRule>
    <cfRule type="expression" dxfId="2" priority="526">
      <formula>#REF!="50% or less"</formula>
    </cfRule>
    <cfRule type="expression" dxfId="1" priority="527">
      <formula>#REF!="25% or less"</formula>
    </cfRule>
    <cfRule type="expression" dxfId="0" priority="528">
      <formula>#REF!="Not started"</formula>
    </cfRule>
  </conditionalFormatting>
  <printOptions horizontalCentered="1" verticalCentered="1"/>
  <pageMargins left="0.27559055118110237" right="7.874015748031496E-2" top="0.19685039370078741" bottom="0.19685039370078741" header="7.874015748031496E-2" footer="7.874015748031496E-2"/>
  <pageSetup paperSize="9" scale="98" orientation="landscape" horizontalDpi="429496729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vt:i4>
      </vt:variant>
      <vt:variant>
        <vt:lpstr>Named Ranges</vt:lpstr>
      </vt:variant>
      <vt:variant>
        <vt:i4>1</vt:i4>
      </vt:variant>
    </vt:vector>
  </HeadingPairs>
  <TitlesOfParts>
    <vt:vector baseType="lpstr" size="2">
      <vt:lpstr>CBA</vt:lpstr>
      <vt:lpstr>CBA!Print_Area</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