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512" yWindow="48" windowWidth="15480" windowHeight="11640"/>
  </bookViews>
  <sheets>
    <sheet name="Instructions" sheetId="13" r:id="rId1"/>
    <sheet name="TangibleChanges_1" sheetId="11" r:id="rId2"/>
    <sheet name="ProjectCosts_2" sheetId="1" r:id="rId3"/>
    <sheet name="InvestmentSummary_3" sheetId="7" r:id="rId4"/>
  </sheets>
  <definedNames>
    <definedName name="ALLRATES">InvestmentSummary_3!$D$17:$H$17</definedName>
    <definedName name="CUMBEN">InvestmentSummary_3!#REF!</definedName>
    <definedName name="CUMROI">InvestmentSummary_3!$D$11:$H$11</definedName>
    <definedName name="FYs">InvestmentSummary_3!$D$16:$H$16</definedName>
    <definedName name="NETROI">InvestmentSummary_3!$I$23</definedName>
    <definedName name="NPV">InvestmentSummary_3!$D$26</definedName>
    <definedName name="PAYBACK">InvestmentSummary_3!$D$24</definedName>
    <definedName name="_xlnm.Print_Area" localSheetId="3">InvestmentSummary_3!$A$1:$J$43</definedName>
    <definedName name="_xlnm.Print_Area" localSheetId="2">ProjectCosts_2!$B$1:$R$21</definedName>
    <definedName name="_xlnm.Print_Area" localSheetId="1">TangibleChanges_1!$B$1:$J$47</definedName>
    <definedName name="RATE">InvestmentSummary_3!$D$17</definedName>
    <definedName name="ROI">InvestmentSummary_3!$D$23:$H$23</definedName>
    <definedName name="year">InvestmentSummary_3!$D$12:$H$12</definedName>
  </definedNames>
  <calcPr calcId="124519"/>
</workbook>
</file>

<file path=xl/calcChain.xml><?xml version="1.0" encoding="utf-8"?>
<calcChain xmlns="http://schemas.openxmlformats.org/spreadsheetml/2006/main">
  <c r="F10" i="11"/>
  <c r="G3" i="1"/>
  <c r="G1"/>
  <c r="G5" i="7"/>
  <c r="G3"/>
  <c r="C5"/>
  <c r="C3"/>
  <c r="L3" i="1"/>
  <c r="L1"/>
  <c r="E3"/>
  <c r="E1"/>
  <c r="R1"/>
  <c r="I1" i="7"/>
  <c r="F18" i="11"/>
  <c r="E10"/>
  <c r="E18"/>
  <c r="E24"/>
  <c r="E28"/>
  <c r="E34"/>
  <c r="E18" i="1"/>
  <c r="F28" i="11"/>
  <c r="F24"/>
  <c r="F32"/>
  <c r="F34"/>
  <c r="F18" i="1"/>
  <c r="E20" i="7"/>
  <c r="G10" i="11"/>
  <c r="G18"/>
  <c r="G28"/>
  <c r="G24"/>
  <c r="G34"/>
  <c r="G18" i="1"/>
  <c r="F20" i="7"/>
  <c r="H10" i="11"/>
  <c r="H18"/>
  <c r="H24"/>
  <c r="H28"/>
  <c r="H34"/>
  <c r="H18" i="1"/>
  <c r="G20" i="7"/>
  <c r="I10" i="11"/>
  <c r="I18"/>
  <c r="I24"/>
  <c r="I28"/>
  <c r="J28"/>
  <c r="I34"/>
  <c r="I18" i="1"/>
  <c r="H20" i="7"/>
  <c r="G16"/>
  <c r="G36" s="1"/>
  <c r="J16" i="11"/>
  <c r="J14"/>
  <c r="J12"/>
  <c r="H16" i="7"/>
  <c r="H36" s="1"/>
  <c r="F16"/>
  <c r="F36" s="1"/>
  <c r="E16"/>
  <c r="E36" s="1"/>
  <c r="D16"/>
  <c r="D36" s="1"/>
  <c r="I7" i="1"/>
  <c r="H7"/>
  <c r="G7"/>
  <c r="F7"/>
  <c r="E7"/>
  <c r="J10" i="11"/>
  <c r="J38"/>
  <c r="J17"/>
  <c r="J24"/>
  <c r="J37"/>
  <c r="J36"/>
  <c r="J35"/>
  <c r="J31"/>
  <c r="J30"/>
  <c r="J29"/>
  <c r="J27"/>
  <c r="J26"/>
  <c r="J25"/>
  <c r="J23"/>
  <c r="J22"/>
  <c r="J21"/>
  <c r="J20"/>
  <c r="J19"/>
  <c r="J15"/>
  <c r="J13"/>
  <c r="J11"/>
  <c r="I37" i="7"/>
  <c r="I38"/>
  <c r="I39"/>
  <c r="I40"/>
  <c r="I41"/>
  <c r="D42"/>
  <c r="I42"/>
  <c r="E42"/>
  <c r="F42"/>
  <c r="G42"/>
  <c r="H42"/>
  <c r="J17" i="1"/>
  <c r="J16"/>
  <c r="J15"/>
  <c r="J14"/>
  <c r="J13"/>
  <c r="J12"/>
  <c r="J11"/>
  <c r="J10"/>
  <c r="J9"/>
  <c r="J8"/>
  <c r="E32" i="11"/>
  <c r="E38"/>
  <c r="G32"/>
  <c r="G38"/>
  <c r="I32"/>
  <c r="I38"/>
  <c r="J34"/>
  <c r="D20" i="7"/>
  <c r="J18" i="1"/>
  <c r="E19"/>
  <c r="F19"/>
  <c r="G19"/>
  <c r="H19"/>
  <c r="I19"/>
  <c r="H32" i="11"/>
  <c r="H38"/>
  <c r="J18"/>
  <c r="E39"/>
  <c r="D19" i="7"/>
  <c r="I20"/>
  <c r="H19"/>
  <c r="H23"/>
  <c r="G19"/>
  <c r="G23"/>
  <c r="F19"/>
  <c r="F23"/>
  <c r="F38" i="11"/>
  <c r="J32"/>
  <c r="F39"/>
  <c r="G39"/>
  <c r="H39"/>
  <c r="I39"/>
  <c r="E19" i="7"/>
  <c r="E23"/>
  <c r="I19"/>
  <c r="D23" l="1"/>
  <c r="D26" s="1"/>
  <c r="I23"/>
  <c r="D11" l="1"/>
  <c r="E11" s="1"/>
  <c r="F11" s="1"/>
  <c r="G11" s="1"/>
  <c r="H11" s="1"/>
  <c r="D25"/>
  <c r="D27"/>
  <c r="D24"/>
</calcChain>
</file>

<file path=xl/sharedStrings.xml><?xml version="1.0" encoding="utf-8"?>
<sst xmlns="http://schemas.openxmlformats.org/spreadsheetml/2006/main" count="163" uniqueCount="120">
  <si>
    <t xml:space="preserve"> </t>
  </si>
  <si>
    <t>FY</t>
  </si>
  <si>
    <t xml:space="preserve">TOTAL </t>
  </si>
  <si>
    <t>2008-09</t>
  </si>
  <si>
    <t>Network Infrastructure</t>
  </si>
  <si>
    <t>Training</t>
  </si>
  <si>
    <t>Travel</t>
  </si>
  <si>
    <t>Payback Period (years)</t>
  </si>
  <si>
    <t>Net Present Value (NPV)</t>
  </si>
  <si>
    <t>Internal Rate of Return (IRR)</t>
  </si>
  <si>
    <t>Breakeven Fiscal Year</t>
  </si>
  <si>
    <t>Fiscal Year during which the project's investment costs are recovered.</t>
  </si>
  <si>
    <t>Payback Period is the time required to recover the investment costs of the project.</t>
  </si>
  <si>
    <t>NPV is the present-day value of the project's benefits less costs over the project's lifecycle.</t>
  </si>
  <si>
    <t>Detailed/Rigorous</t>
  </si>
  <si>
    <t>Order of Magnitude</t>
  </si>
  <si>
    <t>IRR is the project's rate of return.</t>
  </si>
  <si>
    <t>General Revenue</t>
  </si>
  <si>
    <t>Choose Type</t>
  </si>
  <si>
    <t>2009-10</t>
  </si>
  <si>
    <t>2010-11</t>
  </si>
  <si>
    <t xml:space="preserve">Project: </t>
  </si>
  <si>
    <t xml:space="preserve">Agency: </t>
  </si>
  <si>
    <t>Total Project Costs  (*)</t>
  </si>
  <si>
    <t>Cumulative Project Costs</t>
  </si>
  <si>
    <t>Investment Summary</t>
  </si>
  <si>
    <t>Project Funding Totals</t>
  </si>
  <si>
    <t>Program(s) Title:</t>
  </si>
  <si>
    <r>
      <t>A-1.a.  State FTEs</t>
    </r>
    <r>
      <rPr>
        <sz val="9"/>
        <rFont val="Arial Narrow"/>
        <family val="2"/>
      </rPr>
      <t xml:space="preserve"> (Salaries &amp; Benefits)</t>
    </r>
  </si>
  <si>
    <r>
      <t>A-1.b.  State FTEs</t>
    </r>
    <r>
      <rPr>
        <sz val="9"/>
        <rFont val="Arial Narrow"/>
        <family val="2"/>
      </rPr>
      <t xml:space="preserve"> (# FTEs)</t>
    </r>
  </si>
  <si>
    <r>
      <t>A-2.a.  OPS FTEs</t>
    </r>
    <r>
      <rPr>
        <sz val="9"/>
        <rFont val="Arial Narrow"/>
        <family val="2"/>
      </rPr>
      <t xml:space="preserve"> (Salaries)</t>
    </r>
  </si>
  <si>
    <r>
      <t>A-2.b.  OPS FTEs</t>
    </r>
    <r>
      <rPr>
        <sz val="9"/>
        <rFont val="Arial Narrow"/>
        <family val="2"/>
      </rPr>
      <t xml:space="preserve"> (# FTEs)</t>
    </r>
  </si>
  <si>
    <t>C-1. Contractor Services</t>
  </si>
  <si>
    <t>C-2. Maintenance &amp; Support Services</t>
  </si>
  <si>
    <t>C-3. Network / Hosting Services</t>
  </si>
  <si>
    <t>C-4. Data Communications Services</t>
  </si>
  <si>
    <t>D-1. Hardware</t>
  </si>
  <si>
    <r>
      <t>D-2. Software</t>
    </r>
    <r>
      <rPr>
        <b/>
        <sz val="9"/>
        <rFont val="Arial Narrow"/>
        <family val="2"/>
      </rPr>
      <t xml:space="preserve"> </t>
    </r>
  </si>
  <si>
    <t>E-1. Training</t>
  </si>
  <si>
    <t>E-2. Travel</t>
  </si>
  <si>
    <r>
      <t>State FTEs</t>
    </r>
    <r>
      <rPr>
        <sz val="9"/>
        <rFont val="Arial Narrow"/>
        <family val="2"/>
      </rPr>
      <t xml:space="preserve"> (Salaries &amp; Benefits)</t>
    </r>
  </si>
  <si>
    <r>
      <t>OPS FTEs</t>
    </r>
    <r>
      <rPr>
        <sz val="9"/>
        <rFont val="Arial Narrow"/>
        <family val="2"/>
      </rPr>
      <t xml:space="preserve"> (Salaries)</t>
    </r>
  </si>
  <si>
    <t>Consultant Services</t>
  </si>
  <si>
    <t>Other</t>
  </si>
  <si>
    <t>Specify</t>
  </si>
  <si>
    <t>Trust Fund</t>
  </si>
  <si>
    <t>Not to Exceed</t>
  </si>
  <si>
    <r>
      <t xml:space="preserve">A-3.a.  Staff Augmentation </t>
    </r>
    <r>
      <rPr>
        <sz val="9"/>
        <rFont val="Arial Narrow"/>
        <family val="2"/>
      </rPr>
      <t>(Contract Cost)</t>
    </r>
  </si>
  <si>
    <r>
      <t xml:space="preserve">A-3.b.  Staff Augmentation </t>
    </r>
    <r>
      <rPr>
        <sz val="9"/>
        <rFont val="Arial Narrow"/>
        <family val="2"/>
      </rPr>
      <t>(# of Contract FTEs)</t>
    </r>
  </si>
  <si>
    <t>Hardware</t>
  </si>
  <si>
    <t>Software</t>
  </si>
  <si>
    <r>
      <t xml:space="preserve">Staff Augmentation </t>
    </r>
    <r>
      <rPr>
        <sz val="9"/>
        <rFont val="Arial Narrow"/>
        <family val="2"/>
      </rPr>
      <t>(Contract Cost)</t>
    </r>
  </si>
  <si>
    <t>Federal Match</t>
  </si>
  <si>
    <t>Grants</t>
  </si>
  <si>
    <t xml:space="preserve">Project Sponsor: </t>
  </si>
  <si>
    <t>F-1.  Revenues</t>
  </si>
  <si>
    <t>F-2.  Federal Participation</t>
  </si>
  <si>
    <t>F-3.  Grants</t>
  </si>
  <si>
    <t>I</t>
  </si>
  <si>
    <t>II</t>
  </si>
  <si>
    <t>IV</t>
  </si>
  <si>
    <t>V</t>
  </si>
  <si>
    <t>VIII</t>
  </si>
  <si>
    <t>IX</t>
  </si>
  <si>
    <r>
      <t xml:space="preserve">Return on Investment </t>
    </r>
    <r>
      <rPr>
        <sz val="9"/>
        <rFont val="Arial Narrow"/>
        <family val="2"/>
      </rPr>
      <t xml:space="preserve">   (Row I minus Row II)</t>
    </r>
  </si>
  <si>
    <t>X</t>
  </si>
  <si>
    <t>XII</t>
  </si>
  <si>
    <t>Program Operational Cost Elements</t>
  </si>
  <si>
    <t>No Operational Costs)</t>
  </si>
  <si>
    <t>Project Cost Elements</t>
  </si>
  <si>
    <t>Cost of Capital (as published by State CFO)</t>
  </si>
  <si>
    <t>VI</t>
  </si>
  <si>
    <t>VII</t>
  </si>
  <si>
    <t>(Project Planning,Development &amp; Implementation Only  -</t>
  </si>
  <si>
    <t>Cumulative Change</t>
  </si>
  <si>
    <t xml:space="preserve">Cost Benefit Analysis </t>
  </si>
  <si>
    <t>Return on Investment Analysis</t>
  </si>
  <si>
    <t>Prospective Source(s) of Project Funding</t>
  </si>
  <si>
    <t>F.  Revenues / External Contribution / Fiscal Offsets</t>
  </si>
  <si>
    <r>
      <t xml:space="preserve">Subtotal of Operational Costs </t>
    </r>
    <r>
      <rPr>
        <i/>
        <sz val="9"/>
        <color indexed="8"/>
        <rFont val="Arial Narrow"/>
        <family val="2"/>
      </rPr>
      <t>( Rows A through E)</t>
    </r>
  </si>
  <si>
    <r>
      <t>A. Personnel</t>
    </r>
    <r>
      <rPr>
        <sz val="9"/>
        <color indexed="8"/>
        <rFont val="Arial Narrow"/>
        <family val="2"/>
      </rPr>
      <t xml:space="preserve"> -- Operational Costs</t>
    </r>
  </si>
  <si>
    <r>
      <t xml:space="preserve">B. Plant &amp; Facility </t>
    </r>
    <r>
      <rPr>
        <sz val="9"/>
        <color indexed="8"/>
        <rFont val="Arial Narrow"/>
        <family val="2"/>
      </rPr>
      <t>-- Operational Costs</t>
    </r>
  </si>
  <si>
    <r>
      <t>C. External Service Provider</t>
    </r>
    <r>
      <rPr>
        <sz val="9"/>
        <color indexed="8"/>
        <rFont val="Arial Narrow"/>
        <family val="2"/>
      </rPr>
      <t xml:space="preserve"> -- Operational Costs</t>
    </r>
  </si>
  <si>
    <r>
      <t xml:space="preserve">D. Data Processing </t>
    </r>
    <r>
      <rPr>
        <sz val="9"/>
        <color indexed="8"/>
        <rFont val="Arial Narrow"/>
        <family val="2"/>
      </rPr>
      <t>-- Operational Costs</t>
    </r>
  </si>
  <si>
    <r>
      <t>E. Others</t>
    </r>
    <r>
      <rPr>
        <sz val="9"/>
        <color indexed="8"/>
        <rFont val="Arial Narrow"/>
        <family val="2"/>
      </rPr>
      <t xml:space="preserve"> -- Operational Costs</t>
    </r>
  </si>
  <si>
    <t>Year</t>
  </si>
  <si>
    <t>NetROI (Row 18 fm prior CBA workbook)</t>
  </si>
  <si>
    <t>2011-12</t>
  </si>
  <si>
    <t>2012-13</t>
  </si>
  <si>
    <t>Total Project Costs are carried forward to the InvestmentSummary form</t>
  </si>
  <si>
    <t>Tangible Changes</t>
  </si>
  <si>
    <t xml:space="preserve">Changes in Program Operational Costs (Negative Values = Decreased Costs) </t>
  </si>
  <si>
    <t>C-5. Other</t>
  </si>
  <si>
    <t>D-3. Other</t>
  </si>
  <si>
    <t>E-3. Other</t>
  </si>
  <si>
    <r>
      <t xml:space="preserve">Negative Values indicate decreased Costs (i.e., Tangible Benefits). </t>
    </r>
    <r>
      <rPr>
        <sz val="10"/>
        <rFont val="Arial Narrow"/>
        <family val="2"/>
      </rPr>
      <t xml:space="preserve"> Positive values indicate increased operational costs outside of those specified in the ProjectCosts spreadsheet.  FY Totals are carried forward to the InvesmentSummary sheet for investment summary calculations</t>
    </r>
  </si>
  <si>
    <t>Project Investment Summary</t>
  </si>
  <si>
    <r>
      <t>Net Savings Resulting from  the Project</t>
    </r>
    <r>
      <rPr>
        <b/>
        <sz val="9"/>
        <rFont val="Arial Narrow"/>
        <family val="2"/>
      </rPr>
      <t xml:space="preserve">     </t>
    </r>
    <r>
      <rPr>
        <sz val="9"/>
        <rFont val="Arial Narrow"/>
        <family val="2"/>
      </rPr>
      <t>(TangibleChanges Form)</t>
    </r>
  </si>
  <si>
    <r>
      <t>Total Project Cost</t>
    </r>
    <r>
      <rPr>
        <i/>
        <sz val="9"/>
        <rFont val="Arial Narrow"/>
        <family val="2"/>
      </rPr>
      <t xml:space="preserve"> (ProjectCosts Form)</t>
    </r>
  </si>
  <si>
    <r>
      <t xml:space="preserve">Total  Changes in Program Operational Costs </t>
    </r>
    <r>
      <rPr>
        <sz val="9"/>
        <rFont val="Arial Narrow"/>
        <family val="2"/>
      </rPr>
      <t>(Sum of Rows A through E minus Row F)</t>
    </r>
  </si>
  <si>
    <t xml:space="preserve">Proposed Funding Sources for Project Costs by Fiscal Year  </t>
  </si>
  <si>
    <t xml:space="preserve">Character of Project Costs Estimate </t>
  </si>
  <si>
    <t>Project X</t>
  </si>
  <si>
    <t>Program Y</t>
  </si>
  <si>
    <t>Jane Doe</t>
  </si>
  <si>
    <t>Tangible Changes in Program Operations resulting from Project  Implementation</t>
  </si>
  <si>
    <t>Character of Program Cost Change Estimate</t>
  </si>
  <si>
    <t>Project Cost Table</t>
  </si>
  <si>
    <t>&lt;Note:  Rows 8,9,11,12 &amp;14 are normally hidden from view and protected&gt;</t>
  </si>
  <si>
    <t>III</t>
  </si>
  <si>
    <t>Division of X</t>
  </si>
  <si>
    <r>
      <t xml:space="preserve"> Level of  Uncertainty -</t>
    </r>
    <r>
      <rPr>
        <sz val="9"/>
        <rFont val="Trebuchet MS"/>
        <family val="2"/>
      </rPr>
      <t xml:space="preserve"> Enter % (+/-)</t>
    </r>
  </si>
  <si>
    <r>
      <t xml:space="preserve"> Level of Uncertainty -</t>
    </r>
    <r>
      <rPr>
        <sz val="9"/>
        <rFont val="Trebuchet MS"/>
        <family val="2"/>
      </rPr>
      <t xml:space="preserve"> Enter % (+/-)</t>
    </r>
  </si>
  <si>
    <t xml:space="preserve"> Division/Office:</t>
  </si>
  <si>
    <t>Detailed/Rigorous*</t>
  </si>
  <si>
    <t>Not to Exceed**</t>
  </si>
  <si>
    <t>Order of Magnitude***</t>
  </si>
  <si>
    <t xml:space="preserve">*** Order of Magnitude = An order of magnitude is an exponential change of plus-or-minus 1 in the value of a quantity or unit. The term is generally used in conjunction with power-of-10 scientific notation. In base 10, the most common numeration scheme worldwide, an increase of one order of magnitude is the same as multiplying a quantity by 10. An increase of two orders of magnitude is the equivalent of multiplying by 100, or 102. In general, an increase of n orders of magnitude is the equivalent of multiplying a quantity by 10n. Thus, 2315 is one order of magnitude larger than 231.5, which in turn is is one order of magnitude larger than 23.15. 
As values get smaller, a decrease of one order of magnitude is the same as multiplying a quantity by 0.1. A decrease of two orders of magnitude is the equivalent of multiplying by 0.01, or 10-2. In general, a decrease of n orders of magnitude is the equivalent of multiplying a quantity by 10-n. Thus, 23.15 is one order of magnitude smaller than 231.5, which in turn is one order of magnitude smaller than 2315. 
In the Standard International (SI) System of Units, most quantities can be expressed in multiple or fractional terms according to the order of magnitude. For example, attaching the prefix "kilo-" to a unit increases the size of the unit by three orders of magnitude, or one thousand (103). Attaching the prefix "micro-" to a unit decreases the size of the unit by six orders of magnitude, the equivalent of multiplying it by one millionth (10-6). Scientists and engineers have designated prefix multipliers from septillionths (10-24) to septillions (1024), a span of 48 orders of magnitude. 
</t>
  </si>
  <si>
    <t xml:space="preserve">* Detailed/Rigorous = Cost based on rigorous cost accounting methods and standards for collecting pertinent cost data.
</t>
  </si>
  <si>
    <t xml:space="preserve">** Not to Exceed = Budgetary Price Estimate / Not to Exceed a specified amount.
</t>
  </si>
</sst>
</file>

<file path=xl/styles.xml><?xml version="1.0" encoding="utf-8"?>
<styleSheet xmlns="http://schemas.openxmlformats.org/spreadsheetml/2006/main">
  <numFmts count="2">
    <numFmt numFmtId="6" formatCode="&quot;$&quot;#,##0_);[Red]\(&quot;$&quot;#,##0\)"/>
    <numFmt numFmtId="164" formatCode="0.00_);[Red]\(0.00\)"/>
  </numFmts>
  <fonts count="49">
    <font>
      <sz val="10"/>
      <name val="Arial"/>
    </font>
    <font>
      <i/>
      <sz val="10"/>
      <name val="Arial"/>
      <family val="2"/>
    </font>
    <font>
      <b/>
      <sz val="12"/>
      <name val="Arial Narrow"/>
      <family val="2"/>
    </font>
    <font>
      <sz val="7"/>
      <name val="Small Fonts"/>
      <family val="2"/>
    </font>
    <font>
      <b/>
      <sz val="7"/>
      <name val="Arial Narrow"/>
      <family val="2"/>
    </font>
    <font>
      <sz val="7"/>
      <name val="Arial Narrow"/>
      <family val="2"/>
    </font>
    <font>
      <b/>
      <sz val="12"/>
      <name val="Arial Narrow"/>
      <family val="2"/>
    </font>
    <font>
      <sz val="12"/>
      <color indexed="12"/>
      <name val="Arial Narrow"/>
      <family val="2"/>
    </font>
    <font>
      <sz val="10"/>
      <name val="Arial Narrow"/>
      <family val="2"/>
    </font>
    <font>
      <sz val="7"/>
      <color indexed="8"/>
      <name val="Arial Narrow"/>
      <family val="2"/>
    </font>
    <font>
      <sz val="9"/>
      <name val="Arial Narrow"/>
      <family val="2"/>
    </font>
    <font>
      <b/>
      <sz val="10"/>
      <name val="Arial Narrow"/>
      <family val="2"/>
    </font>
    <font>
      <b/>
      <i/>
      <sz val="10"/>
      <name val="Arial Narrow"/>
      <family val="2"/>
    </font>
    <font>
      <b/>
      <sz val="10"/>
      <color indexed="8"/>
      <name val="Arial Narrow"/>
      <family val="2"/>
    </font>
    <font>
      <sz val="7"/>
      <name val="Small Fonts"/>
      <family val="2"/>
    </font>
    <font>
      <b/>
      <sz val="12"/>
      <color indexed="12"/>
      <name val="Arial Narrow"/>
      <family val="2"/>
    </font>
    <font>
      <i/>
      <sz val="10"/>
      <name val="Arial Narrow"/>
      <family val="2"/>
    </font>
    <font>
      <sz val="10"/>
      <color indexed="12"/>
      <name val="Arial Narrow"/>
      <family val="2"/>
    </font>
    <font>
      <b/>
      <sz val="10"/>
      <color indexed="9"/>
      <name val="Arial Narrow"/>
      <family val="2"/>
    </font>
    <font>
      <b/>
      <sz val="9"/>
      <name val="Arial Narrow"/>
      <family val="2"/>
    </font>
    <font>
      <sz val="7"/>
      <color indexed="9"/>
      <name val="Arial Narrow"/>
      <family val="2"/>
    </font>
    <font>
      <b/>
      <sz val="12"/>
      <color indexed="8"/>
      <name val="Arial Narrow"/>
      <family val="2"/>
    </font>
    <font>
      <b/>
      <i/>
      <sz val="10"/>
      <name val="Trebuchet MS"/>
      <family val="2"/>
    </font>
    <font>
      <b/>
      <sz val="9"/>
      <name val="Trebuchet MS"/>
      <family val="2"/>
    </font>
    <font>
      <sz val="7"/>
      <color indexed="48"/>
      <name val="Trebuchet MS"/>
      <family val="2"/>
    </font>
    <font>
      <b/>
      <sz val="9"/>
      <color indexed="12"/>
      <name val="Trebuchet MS"/>
      <family val="2"/>
    </font>
    <font>
      <sz val="7"/>
      <name val="Trebuchet MS"/>
      <family val="2"/>
    </font>
    <font>
      <sz val="9"/>
      <name val="Trebuchet MS"/>
      <family val="2"/>
    </font>
    <font>
      <i/>
      <sz val="9"/>
      <name val="Arial Narrow"/>
      <family val="2"/>
    </font>
    <font>
      <sz val="10"/>
      <color indexed="22"/>
      <name val="Arial"/>
      <family val="2"/>
    </font>
    <font>
      <b/>
      <sz val="8"/>
      <name val="Trebuchet MS"/>
      <family val="2"/>
    </font>
    <font>
      <sz val="12"/>
      <color indexed="8"/>
      <name val="Arial Narrow"/>
      <family val="2"/>
    </font>
    <font>
      <sz val="10"/>
      <color indexed="8"/>
      <name val="Arial Narrow"/>
      <family val="2"/>
    </font>
    <font>
      <b/>
      <sz val="7"/>
      <color indexed="8"/>
      <name val="Arial Narrow"/>
      <family val="2"/>
    </font>
    <font>
      <b/>
      <sz val="10"/>
      <color indexed="12"/>
      <name val="Arial Narrow"/>
      <family val="2"/>
    </font>
    <font>
      <b/>
      <i/>
      <sz val="11"/>
      <name val="Arial Narrow"/>
      <family val="2"/>
    </font>
    <font>
      <sz val="10"/>
      <color indexed="9"/>
      <name val="Arial"/>
      <family val="2"/>
    </font>
    <font>
      <b/>
      <i/>
      <sz val="10"/>
      <color indexed="8"/>
      <name val="Arial"/>
      <family val="2"/>
    </font>
    <font>
      <b/>
      <sz val="11"/>
      <name val="Arial Narrow"/>
      <family val="2"/>
    </font>
    <font>
      <b/>
      <i/>
      <sz val="10"/>
      <name val="Arial"/>
      <family val="2"/>
    </font>
    <font>
      <sz val="10"/>
      <color indexed="8"/>
      <name val="Arial"/>
      <family val="2"/>
    </font>
    <font>
      <b/>
      <sz val="12"/>
      <color indexed="9"/>
      <name val="Arial Narrow"/>
      <family val="2"/>
    </font>
    <font>
      <sz val="12"/>
      <name val="Arial Narrow"/>
      <family val="2"/>
    </font>
    <font>
      <sz val="9"/>
      <color indexed="8"/>
      <name val="Arial Narrow"/>
      <family val="2"/>
    </font>
    <font>
      <b/>
      <i/>
      <sz val="10"/>
      <color indexed="8"/>
      <name val="Arial Narrow"/>
      <family val="2"/>
    </font>
    <font>
      <i/>
      <sz val="9"/>
      <color indexed="8"/>
      <name val="Arial Narrow"/>
      <family val="2"/>
    </font>
    <font>
      <sz val="9"/>
      <name val="Arial"/>
      <family val="2"/>
    </font>
    <font>
      <sz val="10"/>
      <name val="Arial"/>
      <family val="2"/>
    </font>
    <font>
      <b/>
      <sz val="12"/>
      <color indexed="12"/>
      <name val="Arial Narrow"/>
      <family val="2"/>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62"/>
        <bgColor indexed="64"/>
      </patternFill>
    </fill>
    <fill>
      <patternFill patternType="solid">
        <fgColor indexed="12"/>
        <bgColor indexed="64"/>
      </patternFill>
    </fill>
    <fill>
      <patternFill patternType="solid">
        <fgColor indexed="23"/>
        <bgColor indexed="64"/>
      </patternFill>
    </fill>
    <fill>
      <patternFill patternType="solid">
        <fgColor indexed="55"/>
        <bgColor indexed="64"/>
      </patternFill>
    </fill>
    <fill>
      <patternFill patternType="solid">
        <fgColor indexed="13"/>
        <bgColor indexed="64"/>
      </patternFill>
    </fill>
  </fills>
  <borders count="7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medium">
        <color indexed="64"/>
      </left>
      <right style="medium">
        <color indexed="64"/>
      </right>
      <top/>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style="medium">
        <color indexed="64"/>
      </bottom>
      <diagonal/>
    </border>
    <border>
      <left/>
      <right style="thin">
        <color indexed="64"/>
      </right>
      <top style="thin">
        <color indexed="64"/>
      </top>
      <bottom/>
      <diagonal/>
    </border>
  </borders>
  <cellStyleXfs count="1">
    <xf numFmtId="0" fontId="0" fillId="0" borderId="0"/>
  </cellStyleXfs>
  <cellXfs count="329">
    <xf numFmtId="0" fontId="0" fillId="0" borderId="0" xfId="0"/>
    <xf numFmtId="0" fontId="15" fillId="0" borderId="1" xfId="0" applyFont="1" applyBorder="1" applyAlignment="1" applyProtection="1">
      <alignment horizontal="left" vertical="center"/>
      <protection locked="0"/>
    </xf>
    <xf numFmtId="6" fontId="17" fillId="0" borderId="2" xfId="0" applyNumberFormat="1" applyFont="1" applyBorder="1" applyAlignment="1" applyProtection="1">
      <alignment vertical="center"/>
      <protection locked="0"/>
    </xf>
    <xf numFmtId="6" fontId="17" fillId="0" borderId="3" xfId="0" applyNumberFormat="1" applyFont="1" applyBorder="1" applyAlignment="1" applyProtection="1">
      <alignment vertical="center"/>
      <protection locked="0"/>
    </xf>
    <xf numFmtId="6" fontId="17" fillId="0" borderId="4" xfId="0" applyNumberFormat="1" applyFont="1" applyBorder="1" applyAlignment="1" applyProtection="1">
      <alignment vertical="center"/>
      <protection locked="0"/>
    </xf>
    <xf numFmtId="6" fontId="17" fillId="0" borderId="5" xfId="0" applyNumberFormat="1" applyFont="1" applyBorder="1" applyAlignment="1" applyProtection="1">
      <alignment vertical="center"/>
      <protection locked="0"/>
    </xf>
    <xf numFmtId="0" fontId="15" fillId="0" borderId="0" xfId="0" applyFont="1" applyBorder="1" applyAlignment="1" applyProtection="1">
      <alignment horizontal="left" vertical="center"/>
    </xf>
    <xf numFmtId="0" fontId="21" fillId="0" borderId="1" xfId="0" applyFont="1" applyBorder="1" applyAlignment="1" applyProtection="1">
      <alignment horizontal="left" vertical="center"/>
    </xf>
    <xf numFmtId="0" fontId="23" fillId="2" borderId="6" xfId="0" applyFont="1" applyFill="1" applyBorder="1" applyAlignment="1" applyProtection="1">
      <alignment horizontal="left" vertical="center" indent="1"/>
    </xf>
    <xf numFmtId="0" fontId="23" fillId="2" borderId="7" xfId="0" applyFont="1" applyFill="1" applyBorder="1" applyAlignment="1" applyProtection="1">
      <alignment horizontal="left" vertical="center" indent="1"/>
    </xf>
    <xf numFmtId="0" fontId="23" fillId="2" borderId="8" xfId="0" applyFont="1" applyFill="1" applyBorder="1" applyAlignment="1" applyProtection="1">
      <alignment horizontal="center" vertical="center"/>
    </xf>
    <xf numFmtId="0" fontId="23" fillId="2" borderId="9" xfId="0" applyFont="1" applyFill="1" applyBorder="1" applyAlignment="1" applyProtection="1">
      <alignment horizontal="right" vertical="center"/>
    </xf>
    <xf numFmtId="0" fontId="17" fillId="0" borderId="10" xfId="0" applyFont="1" applyFill="1" applyBorder="1" applyAlignment="1" applyProtection="1">
      <alignment vertical="center"/>
      <protection locked="0"/>
    </xf>
    <xf numFmtId="0" fontId="30" fillId="0" borderId="11" xfId="0" applyFont="1" applyFill="1" applyBorder="1" applyAlignment="1" applyProtection="1">
      <alignment horizontal="left" vertical="center" indent="1"/>
    </xf>
    <xf numFmtId="0" fontId="30" fillId="0" borderId="11" xfId="0" applyFont="1" applyFill="1" applyBorder="1" applyAlignment="1" applyProtection="1">
      <alignment horizontal="left" vertical="top" indent="1"/>
    </xf>
    <xf numFmtId="0" fontId="30" fillId="0" borderId="12" xfId="0" applyFont="1" applyFill="1" applyBorder="1" applyAlignment="1" applyProtection="1">
      <alignment horizontal="left" vertical="center" indent="1"/>
    </xf>
    <xf numFmtId="0" fontId="17" fillId="0" borderId="13" xfId="0" applyFont="1" applyFill="1" applyBorder="1" applyAlignment="1" applyProtection="1">
      <alignment horizontal="left" vertical="center"/>
      <protection locked="0"/>
    </xf>
    <xf numFmtId="0" fontId="21" fillId="0" borderId="0" xfId="0" applyFont="1" applyBorder="1" applyAlignment="1" applyProtection="1">
      <alignment horizontal="left" vertical="center"/>
    </xf>
    <xf numFmtId="0" fontId="11" fillId="0" borderId="0" xfId="0" applyFont="1" applyBorder="1" applyAlignment="1" applyProtection="1">
      <alignment horizontal="left" vertical="center"/>
    </xf>
    <xf numFmtId="0" fontId="10" fillId="0" borderId="0" xfId="0" applyFont="1" applyBorder="1" applyAlignment="1" applyProtection="1">
      <alignment vertical="center"/>
    </xf>
    <xf numFmtId="0" fontId="5" fillId="0" borderId="0" xfId="0" applyFont="1" applyBorder="1" applyAlignment="1" applyProtection="1">
      <alignment vertical="center"/>
    </xf>
    <xf numFmtId="0" fontId="2" fillId="0" borderId="0" xfId="0" applyFont="1" applyBorder="1" applyAlignment="1" applyProtection="1">
      <alignment horizontal="right" vertical="center"/>
    </xf>
    <xf numFmtId="0" fontId="9" fillId="0" borderId="0" xfId="0" applyFont="1" applyBorder="1" applyAlignment="1" applyProtection="1">
      <alignment vertical="center"/>
    </xf>
    <xf numFmtId="0" fontId="21" fillId="0" borderId="0" xfId="0" applyFont="1" applyBorder="1" applyAlignment="1" applyProtection="1">
      <alignment horizontal="right" vertical="center"/>
    </xf>
    <xf numFmtId="0" fontId="31" fillId="0" borderId="1" xfId="0" applyFont="1" applyBorder="1" applyAlignment="1" applyProtection="1">
      <alignment horizontal="left" vertical="center"/>
    </xf>
    <xf numFmtId="0" fontId="7" fillId="0" borderId="1" xfId="0" applyFont="1" applyBorder="1" applyAlignment="1" applyProtection="1">
      <alignment horizontal="left" vertical="center"/>
    </xf>
    <xf numFmtId="0" fontId="5" fillId="0" borderId="0" xfId="0" applyFont="1" applyAlignment="1" applyProtection="1">
      <alignment vertical="center"/>
    </xf>
    <xf numFmtId="0" fontId="35" fillId="0" borderId="0" xfId="0" applyFont="1" applyBorder="1" applyAlignment="1" applyProtection="1">
      <alignment horizontal="left" vertical="center"/>
    </xf>
    <xf numFmtId="0" fontId="31" fillId="0" borderId="0" xfId="0" applyFont="1" applyBorder="1" applyAlignment="1" applyProtection="1">
      <alignment horizontal="centerContinuous" vertical="center"/>
    </xf>
    <xf numFmtId="0" fontId="31" fillId="0" borderId="0" xfId="0" applyFont="1" applyBorder="1" applyAlignment="1" applyProtection="1">
      <alignment horizontal="left" vertical="center"/>
    </xf>
    <xf numFmtId="0" fontId="7" fillId="0" borderId="0" xfId="0" applyFont="1" applyBorder="1" applyAlignment="1" applyProtection="1">
      <alignment horizontal="left" vertical="center"/>
    </xf>
    <xf numFmtId="0" fontId="8" fillId="0" borderId="0" xfId="0" applyFont="1" applyBorder="1" applyAlignment="1" applyProtection="1">
      <alignment vertical="center"/>
    </xf>
    <xf numFmtId="0" fontId="32" fillId="0" borderId="0" xfId="0" applyFont="1" applyBorder="1" applyAlignment="1" applyProtection="1">
      <alignment vertical="center"/>
    </xf>
    <xf numFmtId="0" fontId="33" fillId="0" borderId="0" xfId="0" applyFont="1" applyBorder="1" applyAlignment="1" applyProtection="1">
      <alignment vertical="center"/>
    </xf>
    <xf numFmtId="0" fontId="33" fillId="0" borderId="0" xfId="0" applyFont="1" applyBorder="1" applyAlignment="1" applyProtection="1">
      <alignment horizontal="centerContinuous" vertical="center"/>
    </xf>
    <xf numFmtId="0" fontId="12" fillId="2" borderId="7" xfId="0" applyFont="1" applyFill="1" applyBorder="1" applyAlignment="1" applyProtection="1">
      <alignment horizontal="center" vertical="center"/>
    </xf>
    <xf numFmtId="0" fontId="13" fillId="3" borderId="14" xfId="0" applyFont="1" applyFill="1" applyBorder="1" applyAlignment="1" applyProtection="1">
      <alignment horizontal="center" vertical="center"/>
    </xf>
    <xf numFmtId="0" fontId="13" fillId="2" borderId="14" xfId="0" applyFont="1" applyFill="1" applyBorder="1" applyAlignment="1" applyProtection="1">
      <alignment horizontal="center" vertical="center"/>
    </xf>
    <xf numFmtId="0" fontId="11" fillId="0" borderId="11" xfId="0" applyFont="1" applyFill="1" applyBorder="1" applyAlignment="1" applyProtection="1">
      <alignment horizontal="left" vertical="center"/>
    </xf>
    <xf numFmtId="0" fontId="11" fillId="0" borderId="15" xfId="0" applyFont="1" applyFill="1" applyBorder="1" applyAlignment="1" applyProtection="1">
      <alignment vertical="center"/>
    </xf>
    <xf numFmtId="0" fontId="9" fillId="0" borderId="0" xfId="0" applyFont="1" applyFill="1" applyAlignment="1" applyProtection="1">
      <alignment vertical="center"/>
    </xf>
    <xf numFmtId="0" fontId="24" fillId="0" borderId="13" xfId="0" applyFont="1" applyFill="1" applyBorder="1" applyAlignment="1" applyProtection="1"/>
    <xf numFmtId="0" fontId="26" fillId="0" borderId="13" xfId="0" applyFont="1" applyFill="1" applyBorder="1" applyAlignment="1" applyProtection="1">
      <alignment horizontal="center"/>
    </xf>
    <xf numFmtId="0" fontId="24" fillId="0" borderId="16" xfId="0" applyFont="1" applyFill="1" applyBorder="1" applyAlignment="1" applyProtection="1"/>
    <xf numFmtId="0" fontId="11" fillId="0" borderId="17" xfId="0" applyFont="1" applyFill="1" applyBorder="1" applyAlignment="1" applyProtection="1">
      <alignment horizontal="left" vertical="center"/>
    </xf>
    <xf numFmtId="0" fontId="4" fillId="2" borderId="18" xfId="0" applyFont="1" applyFill="1" applyBorder="1" applyAlignment="1" applyProtection="1">
      <alignment horizontal="centerContinuous" vertical="center"/>
    </xf>
    <xf numFmtId="0" fontId="8" fillId="2" borderId="19" xfId="0" applyFont="1" applyFill="1" applyBorder="1" applyAlignment="1" applyProtection="1">
      <alignment vertical="center"/>
    </xf>
    <xf numFmtId="0" fontId="5" fillId="2" borderId="1" xfId="0" applyFont="1" applyFill="1" applyBorder="1" applyAlignment="1" applyProtection="1">
      <alignment vertical="center"/>
    </xf>
    <xf numFmtId="0" fontId="8" fillId="2" borderId="1" xfId="0" applyFont="1" applyFill="1" applyBorder="1" applyAlignment="1" applyProtection="1">
      <alignment vertical="center"/>
    </xf>
    <xf numFmtId="0" fontId="4" fillId="2" borderId="1" xfId="0" applyFont="1" applyFill="1" applyBorder="1" applyAlignment="1" applyProtection="1">
      <alignment vertical="center"/>
    </xf>
    <xf numFmtId="0" fontId="4" fillId="2" borderId="20" xfId="0" applyFont="1" applyFill="1" applyBorder="1" applyAlignment="1" applyProtection="1">
      <alignment horizontal="centerContinuous" vertical="center"/>
    </xf>
    <xf numFmtId="0" fontId="20" fillId="0" borderId="0" xfId="0" applyFont="1" applyBorder="1" applyAlignment="1" applyProtection="1">
      <alignment vertical="center"/>
    </xf>
    <xf numFmtId="0" fontId="13" fillId="4" borderId="11" xfId="0" applyFont="1" applyFill="1" applyBorder="1" applyAlignment="1" applyProtection="1">
      <alignment horizontal="left" vertical="center"/>
    </xf>
    <xf numFmtId="0" fontId="13" fillId="4" borderId="15" xfId="0" applyFont="1" applyFill="1" applyBorder="1" applyAlignment="1" applyProtection="1">
      <alignment vertical="center"/>
    </xf>
    <xf numFmtId="0" fontId="32" fillId="4" borderId="15" xfId="0" applyFont="1" applyFill="1" applyBorder="1" applyAlignment="1" applyProtection="1">
      <alignment horizontal="center" vertical="center"/>
    </xf>
    <xf numFmtId="0" fontId="20" fillId="0" borderId="0" xfId="0" applyFont="1" applyAlignment="1" applyProtection="1">
      <alignment vertical="center"/>
    </xf>
    <xf numFmtId="0" fontId="11" fillId="0" borderId="10" xfId="0" applyFont="1" applyFill="1" applyBorder="1" applyAlignment="1" applyProtection="1">
      <alignment vertical="center"/>
    </xf>
    <xf numFmtId="0" fontId="8" fillId="0" borderId="10" xfId="0" applyFont="1" applyFill="1" applyBorder="1" applyAlignment="1" applyProtection="1">
      <alignment horizontal="center" vertical="center"/>
    </xf>
    <xf numFmtId="164" fontId="5" fillId="0" borderId="0" xfId="0" applyNumberFormat="1" applyFont="1" applyBorder="1" applyAlignment="1" applyProtection="1">
      <alignment vertical="center"/>
    </xf>
    <xf numFmtId="164" fontId="11" fillId="0" borderId="21" xfId="0" applyNumberFormat="1" applyFont="1" applyFill="1" applyBorder="1" applyAlignment="1" applyProtection="1">
      <alignment vertical="center"/>
    </xf>
    <xf numFmtId="164" fontId="8" fillId="0" borderId="21" xfId="0" applyNumberFormat="1" applyFont="1" applyFill="1" applyBorder="1" applyAlignment="1" applyProtection="1">
      <alignment horizontal="center" vertical="center"/>
    </xf>
    <xf numFmtId="164" fontId="5" fillId="0" borderId="0" xfId="0" applyNumberFormat="1" applyFont="1" applyAlignment="1" applyProtection="1">
      <alignment vertical="center"/>
    </xf>
    <xf numFmtId="0" fontId="11" fillId="0" borderId="21" xfId="0" applyFont="1" applyFill="1" applyBorder="1" applyAlignment="1" applyProtection="1">
      <alignment vertical="center"/>
    </xf>
    <xf numFmtId="0" fontId="8" fillId="0" borderId="21" xfId="0" applyFont="1" applyFill="1" applyBorder="1" applyAlignment="1" applyProtection="1">
      <alignment horizontal="center" vertical="center"/>
    </xf>
    <xf numFmtId="0" fontId="11"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17" fillId="0" borderId="10" xfId="0" applyFont="1" applyFill="1" applyBorder="1" applyAlignment="1" applyProtection="1">
      <alignment vertical="center"/>
    </xf>
    <xf numFmtId="0" fontId="8" fillId="0" borderId="15" xfId="0" applyFont="1" applyFill="1" applyBorder="1" applyAlignment="1" applyProtection="1">
      <alignment horizontal="center" vertical="center"/>
    </xf>
    <xf numFmtId="0" fontId="7" fillId="0" borderId="1" xfId="0" applyFont="1" applyBorder="1" applyAlignment="1" applyProtection="1">
      <alignment horizontal="centerContinuous" vertical="center"/>
    </xf>
    <xf numFmtId="0" fontId="7" fillId="0" borderId="0" xfId="0" applyFont="1" applyBorder="1" applyAlignment="1" applyProtection="1">
      <alignment horizontal="centerContinuous" vertical="center"/>
    </xf>
    <xf numFmtId="0" fontId="6" fillId="0" borderId="0" xfId="0" applyFont="1" applyBorder="1" applyAlignment="1" applyProtection="1">
      <alignment horizontal="right" vertical="center"/>
    </xf>
    <xf numFmtId="0" fontId="4" fillId="0" borderId="0" xfId="0" applyFont="1" applyBorder="1" applyAlignment="1" applyProtection="1">
      <alignment vertical="center"/>
    </xf>
    <xf numFmtId="0" fontId="4" fillId="0" borderId="0" xfId="0" applyFont="1" applyBorder="1" applyAlignment="1" applyProtection="1">
      <alignment horizontal="centerContinuous" vertical="center"/>
    </xf>
    <xf numFmtId="0" fontId="0" fillId="2" borderId="22" xfId="0" applyFill="1" applyBorder="1" applyAlignment="1" applyProtection="1">
      <alignment vertical="center"/>
    </xf>
    <xf numFmtId="0" fontId="37" fillId="2" borderId="0" xfId="0" applyFont="1" applyFill="1" applyAlignment="1" applyProtection="1">
      <alignment vertical="center"/>
    </xf>
    <xf numFmtId="0" fontId="0" fillId="2" borderId="0" xfId="0" applyFill="1" applyAlignment="1" applyProtection="1">
      <alignment vertical="center"/>
    </xf>
    <xf numFmtId="0" fontId="28" fillId="2" borderId="1" xfId="0" applyFont="1" applyFill="1" applyBorder="1" applyAlignment="1" applyProtection="1">
      <alignment horizontal="center" vertical="center"/>
    </xf>
    <xf numFmtId="0" fontId="28" fillId="2" borderId="1" xfId="0" applyFont="1" applyFill="1" applyBorder="1" applyAlignment="1" applyProtection="1">
      <alignment horizontal="right" vertical="center" indent="2"/>
    </xf>
    <xf numFmtId="0" fontId="38" fillId="2" borderId="23" xfId="0" applyFont="1" applyFill="1" applyBorder="1" applyAlignment="1" applyProtection="1">
      <alignment horizontal="left" vertical="center" indent="6"/>
    </xf>
    <xf numFmtId="6" fontId="11" fillId="0" borderId="24" xfId="0" applyNumberFormat="1" applyFont="1" applyFill="1" applyBorder="1" applyAlignment="1" applyProtection="1">
      <alignment horizontal="right" vertical="center"/>
      <protection hidden="1"/>
    </xf>
    <xf numFmtId="6" fontId="11" fillId="4" borderId="25" xfId="0" applyNumberFormat="1" applyFont="1" applyFill="1" applyBorder="1" applyAlignment="1" applyProtection="1">
      <alignment horizontal="right" vertical="center"/>
      <protection hidden="1"/>
    </xf>
    <xf numFmtId="0" fontId="0" fillId="0" borderId="0" xfId="0" applyBorder="1" applyAlignment="1" applyProtection="1">
      <alignment vertical="center"/>
      <protection hidden="1"/>
    </xf>
    <xf numFmtId="39" fontId="8" fillId="0" borderId="23" xfId="0" applyNumberFormat="1" applyFont="1" applyFill="1" applyBorder="1" applyAlignment="1" applyProtection="1">
      <alignment vertical="center"/>
      <protection hidden="1"/>
    </xf>
    <xf numFmtId="39" fontId="14" fillId="0" borderId="7" xfId="0" applyNumberFormat="1" applyFont="1" applyFill="1" applyBorder="1" applyAlignment="1" applyProtection="1">
      <alignment vertical="center"/>
      <protection hidden="1"/>
    </xf>
    <xf numFmtId="39" fontId="14" fillId="0" borderId="26" xfId="0" applyNumberFormat="1" applyFont="1" applyFill="1" applyBorder="1" applyAlignment="1" applyProtection="1">
      <alignment vertical="center"/>
      <protection hidden="1"/>
    </xf>
    <xf numFmtId="39" fontId="8" fillId="0" borderId="27" xfId="0" applyNumberFormat="1" applyFont="1" applyFill="1" applyBorder="1" applyAlignment="1" applyProtection="1">
      <alignment vertical="center"/>
      <protection hidden="1"/>
    </xf>
    <xf numFmtId="39" fontId="3" fillId="0" borderId="15" xfId="0" applyNumberFormat="1" applyFont="1" applyFill="1" applyBorder="1" applyAlignment="1" applyProtection="1">
      <alignment vertical="center"/>
      <protection hidden="1"/>
    </xf>
    <xf numFmtId="39" fontId="3" fillId="0" borderId="28" xfId="0" applyNumberFormat="1" applyFont="1" applyFill="1" applyBorder="1" applyAlignment="1" applyProtection="1">
      <alignment vertical="center"/>
      <protection hidden="1"/>
    </xf>
    <xf numFmtId="39" fontId="8" fillId="0" borderId="29" xfId="0" applyNumberFormat="1" applyFont="1" applyFill="1" applyBorder="1" applyAlignment="1" applyProtection="1">
      <alignment vertical="center"/>
      <protection hidden="1"/>
    </xf>
    <xf numFmtId="39" fontId="3" fillId="0" borderId="30" xfId="0" applyNumberFormat="1" applyFont="1" applyFill="1" applyBorder="1" applyAlignment="1" applyProtection="1">
      <alignment vertical="center"/>
      <protection hidden="1"/>
    </xf>
    <xf numFmtId="39" fontId="3" fillId="0" borderId="31" xfId="0" applyNumberFormat="1" applyFont="1" applyFill="1" applyBorder="1" applyAlignment="1" applyProtection="1">
      <alignment vertical="center"/>
      <protection hidden="1"/>
    </xf>
    <xf numFmtId="0" fontId="38" fillId="2" borderId="32" xfId="0" applyFont="1" applyFill="1" applyBorder="1" applyAlignment="1" applyProtection="1">
      <alignment horizontal="center" vertical="center"/>
      <protection hidden="1"/>
    </xf>
    <xf numFmtId="0" fontId="0" fillId="2" borderId="33" xfId="0" applyFill="1" applyBorder="1" applyAlignment="1" applyProtection="1">
      <alignment horizontal="centerContinuous" vertical="center"/>
    </xf>
    <xf numFmtId="0" fontId="29" fillId="2" borderId="32" xfId="0" applyFont="1" applyFill="1" applyBorder="1" applyAlignment="1" applyProtection="1">
      <alignment horizontal="centerContinuous" vertical="center"/>
    </xf>
    <xf numFmtId="0" fontId="11" fillId="2" borderId="32" xfId="0" applyFont="1" applyFill="1" applyBorder="1" applyAlignment="1" applyProtection="1">
      <alignment horizontal="centerContinuous" vertical="center"/>
    </xf>
    <xf numFmtId="0" fontId="8" fillId="2" borderId="34" xfId="0" applyFont="1" applyFill="1" applyBorder="1" applyAlignment="1" applyProtection="1">
      <alignment horizontal="centerContinuous" vertical="center"/>
    </xf>
    <xf numFmtId="0" fontId="0" fillId="2" borderId="32" xfId="0" applyFill="1" applyBorder="1" applyAlignment="1" applyProtection="1">
      <alignment horizontal="centerContinuous" vertical="center"/>
    </xf>
    <xf numFmtId="0" fontId="38" fillId="2" borderId="35" xfId="0" applyFont="1" applyFill="1" applyBorder="1" applyAlignment="1" applyProtection="1">
      <alignment horizontal="centerContinuous" vertical="center"/>
    </xf>
    <xf numFmtId="0" fontId="11" fillId="2" borderId="35" xfId="0" applyFont="1" applyFill="1" applyBorder="1" applyAlignment="1" applyProtection="1">
      <alignment horizontal="centerContinuous" vertical="center"/>
    </xf>
    <xf numFmtId="0" fontId="22" fillId="2" borderId="32" xfId="0" applyFont="1" applyFill="1" applyBorder="1" applyAlignment="1" applyProtection="1">
      <alignment horizontal="centerContinuous" vertical="center"/>
    </xf>
    <xf numFmtId="0" fontId="22" fillId="2" borderId="34" xfId="0" applyFont="1" applyFill="1" applyBorder="1" applyAlignment="1" applyProtection="1">
      <alignment horizontal="centerContinuous" vertical="center"/>
    </xf>
    <xf numFmtId="0" fontId="1" fillId="2" borderId="0" xfId="0" applyFont="1" applyFill="1" applyAlignment="1" applyProtection="1">
      <alignment horizontal="centerContinuous" vertical="center"/>
    </xf>
    <xf numFmtId="0" fontId="1" fillId="2" borderId="21" xfId="0" applyFont="1" applyFill="1" applyBorder="1" applyAlignment="1" applyProtection="1">
      <alignment horizontal="centerContinuous" vertical="center"/>
    </xf>
    <xf numFmtId="6" fontId="11" fillId="0" borderId="36" xfId="0" applyNumberFormat="1" applyFont="1" applyFill="1" applyBorder="1" applyAlignment="1" applyProtection="1">
      <alignment horizontal="right" vertical="center"/>
      <protection hidden="1"/>
    </xf>
    <xf numFmtId="6" fontId="11" fillId="0" borderId="37" xfId="0" applyNumberFormat="1" applyFont="1" applyFill="1" applyBorder="1" applyAlignment="1" applyProtection="1">
      <alignment horizontal="right" vertical="center"/>
      <protection hidden="1"/>
    </xf>
    <xf numFmtId="6" fontId="11" fillId="0" borderId="38" xfId="0" applyNumberFormat="1" applyFont="1" applyFill="1" applyBorder="1" applyAlignment="1" applyProtection="1">
      <alignment horizontal="right" vertical="center"/>
      <protection hidden="1"/>
    </xf>
    <xf numFmtId="6" fontId="11" fillId="4" borderId="39" xfId="0" applyNumberFormat="1" applyFont="1" applyFill="1" applyBorder="1" applyAlignment="1" applyProtection="1">
      <alignment horizontal="right" vertical="center"/>
      <protection hidden="1"/>
    </xf>
    <xf numFmtId="0" fontId="8" fillId="2" borderId="32" xfId="0" applyFont="1" applyFill="1" applyBorder="1" applyAlignment="1" applyProtection="1">
      <alignment horizontal="right" vertical="center"/>
      <protection hidden="1"/>
    </xf>
    <xf numFmtId="0" fontId="8" fillId="2" borderId="34" xfId="0" applyFont="1" applyFill="1" applyBorder="1" applyAlignment="1" applyProtection="1">
      <alignment horizontal="right" vertical="center"/>
      <protection hidden="1"/>
    </xf>
    <xf numFmtId="0" fontId="11" fillId="3" borderId="22" xfId="0" applyFont="1" applyFill="1" applyBorder="1" applyAlignment="1" applyProtection="1">
      <alignment vertical="center"/>
      <protection hidden="1"/>
    </xf>
    <xf numFmtId="0" fontId="11" fillId="3" borderId="18" xfId="0" applyFont="1" applyFill="1" applyBorder="1" applyAlignment="1" applyProtection="1">
      <alignment vertical="center"/>
      <protection hidden="1"/>
    </xf>
    <xf numFmtId="0" fontId="11" fillId="3" borderId="40" xfId="0" applyFont="1" applyFill="1" applyBorder="1" applyAlignment="1" applyProtection="1">
      <alignment horizontal="left" vertical="center" indent="2"/>
      <protection hidden="1"/>
    </xf>
    <xf numFmtId="0" fontId="11" fillId="3" borderId="40" xfId="0" applyFont="1" applyFill="1" applyBorder="1" applyAlignment="1" applyProtection="1">
      <alignment horizontal="left" vertical="center"/>
      <protection hidden="1"/>
    </xf>
    <xf numFmtId="12" fontId="11" fillId="4" borderId="41" xfId="0" applyNumberFormat="1" applyFont="1" applyFill="1" applyBorder="1" applyAlignment="1" applyProtection="1">
      <alignment horizontal="center" vertical="center"/>
      <protection hidden="1"/>
    </xf>
    <xf numFmtId="12" fontId="11" fillId="4" borderId="42" xfId="0" applyNumberFormat="1" applyFont="1" applyFill="1" applyBorder="1" applyAlignment="1" applyProtection="1">
      <alignment horizontal="center" vertical="center"/>
      <protection hidden="1"/>
    </xf>
    <xf numFmtId="6" fontId="11" fillId="4" borderId="42" xfId="0" applyNumberFormat="1" applyFont="1" applyFill="1" applyBorder="1" applyAlignment="1" applyProtection="1">
      <alignment horizontal="center" vertical="center"/>
      <protection hidden="1"/>
    </xf>
    <xf numFmtId="10" fontId="11" fillId="4" borderId="24" xfId="0" applyNumberFormat="1" applyFont="1" applyFill="1" applyBorder="1" applyAlignment="1" applyProtection="1">
      <alignment horizontal="center" vertical="center"/>
      <protection hidden="1"/>
    </xf>
    <xf numFmtId="0" fontId="28" fillId="2" borderId="19" xfId="0" applyFont="1" applyFill="1" applyBorder="1" applyAlignment="1" applyProtection="1">
      <alignment horizontal="left" vertical="center"/>
    </xf>
    <xf numFmtId="0" fontId="11" fillId="4" borderId="43" xfId="0" applyFont="1" applyFill="1" applyBorder="1" applyAlignment="1" applyProtection="1">
      <alignment horizontal="left" vertical="center"/>
    </xf>
    <xf numFmtId="0" fontId="11" fillId="4" borderId="44" xfId="0" applyFont="1" applyFill="1" applyBorder="1" applyAlignment="1" applyProtection="1">
      <alignment vertical="center"/>
    </xf>
    <xf numFmtId="0" fontId="8" fillId="4" borderId="44" xfId="0" applyFont="1" applyFill="1" applyBorder="1" applyAlignment="1" applyProtection="1">
      <alignment vertical="center"/>
    </xf>
    <xf numFmtId="0" fontId="11" fillId="0" borderId="45" xfId="0" applyFont="1" applyFill="1" applyBorder="1" applyAlignment="1" applyProtection="1">
      <alignment horizontal="left" vertical="center" indent="1"/>
    </xf>
    <xf numFmtId="164" fontId="11" fillId="0" borderId="46" xfId="0" applyNumberFormat="1" applyFont="1" applyFill="1" applyBorder="1" applyAlignment="1" applyProtection="1">
      <alignment horizontal="left" vertical="center" indent="1"/>
    </xf>
    <xf numFmtId="0" fontId="11" fillId="0" borderId="46" xfId="0" applyFont="1" applyFill="1" applyBorder="1" applyAlignment="1" applyProtection="1">
      <alignment horizontal="left" vertical="center" indent="1"/>
    </xf>
    <xf numFmtId="0" fontId="11" fillId="0" borderId="11" xfId="0" applyFont="1" applyFill="1" applyBorder="1" applyAlignment="1" applyProtection="1">
      <alignment horizontal="left" vertical="center" indent="1"/>
    </xf>
    <xf numFmtId="0" fontId="13" fillId="0" borderId="11" xfId="0" applyFont="1" applyFill="1" applyBorder="1" applyAlignment="1" applyProtection="1">
      <alignment horizontal="left" vertical="center" indent="1"/>
    </xf>
    <xf numFmtId="0" fontId="13" fillId="0" borderId="45" xfId="0" applyFont="1" applyFill="1" applyBorder="1" applyAlignment="1" applyProtection="1">
      <alignment horizontal="left" vertical="center" indent="1"/>
    </xf>
    <xf numFmtId="0" fontId="11" fillId="4" borderId="21" xfId="0" applyFont="1" applyFill="1" applyBorder="1" applyAlignment="1" applyProtection="1">
      <alignment vertical="center"/>
    </xf>
    <xf numFmtId="6" fontId="11" fillId="4" borderId="14" xfId="0" applyNumberFormat="1" applyFont="1" applyFill="1" applyBorder="1" applyAlignment="1" applyProtection="1">
      <alignment vertical="center"/>
    </xf>
    <xf numFmtId="6" fontId="11" fillId="4" borderId="47" xfId="0" applyNumberFormat="1" applyFont="1" applyFill="1" applyBorder="1" applyAlignment="1" applyProtection="1">
      <alignment vertical="center"/>
    </xf>
    <xf numFmtId="0" fontId="13" fillId="2" borderId="15" xfId="0" applyFont="1" applyFill="1" applyBorder="1" applyAlignment="1" applyProtection="1">
      <alignment horizontal="right" vertical="center"/>
    </xf>
    <xf numFmtId="6" fontId="13" fillId="2" borderId="13" xfId="0" applyNumberFormat="1" applyFont="1" applyFill="1" applyBorder="1" applyAlignment="1" applyProtection="1">
      <alignment vertical="center"/>
    </xf>
    <xf numFmtId="6" fontId="13" fillId="2" borderId="2" xfId="0" applyNumberFormat="1" applyFont="1" applyFill="1" applyBorder="1" applyAlignment="1" applyProtection="1">
      <alignment vertical="center"/>
    </xf>
    <xf numFmtId="0" fontId="17" fillId="0" borderId="48" xfId="0" applyFont="1" applyFill="1" applyBorder="1" applyAlignment="1" applyProtection="1">
      <alignment horizontal="left" vertical="center"/>
      <protection locked="0"/>
    </xf>
    <xf numFmtId="6" fontId="18" fillId="5" borderId="2" xfId="0" applyNumberFormat="1" applyFont="1" applyFill="1" applyBorder="1" applyAlignment="1" applyProtection="1">
      <alignment vertical="center"/>
    </xf>
    <xf numFmtId="6" fontId="18" fillId="5" borderId="39" xfId="0" applyNumberFormat="1" applyFont="1" applyFill="1" applyBorder="1" applyAlignment="1" applyProtection="1">
      <alignment vertical="center"/>
    </xf>
    <xf numFmtId="0" fontId="16" fillId="2" borderId="22" xfId="0" applyFont="1" applyFill="1" applyBorder="1" applyAlignment="1" applyProtection="1">
      <alignment horizontal="left" vertical="center"/>
    </xf>
    <xf numFmtId="0" fontId="39" fillId="2" borderId="49" xfId="0" applyFont="1" applyFill="1" applyBorder="1" applyAlignment="1" applyProtection="1">
      <alignment horizontal="left" indent="2"/>
    </xf>
    <xf numFmtId="0" fontId="38" fillId="2" borderId="35" xfId="0" applyFont="1" applyFill="1" applyBorder="1" applyAlignment="1" applyProtection="1">
      <alignment horizontal="left" vertical="center"/>
      <protection hidden="1"/>
    </xf>
    <xf numFmtId="6" fontId="18" fillId="6" borderId="39" xfId="0" applyNumberFormat="1" applyFont="1" applyFill="1" applyBorder="1" applyAlignment="1" applyProtection="1">
      <alignment vertical="center"/>
    </xf>
    <xf numFmtId="0" fontId="18" fillId="6" borderId="50" xfId="0" applyFont="1" applyFill="1" applyBorder="1" applyAlignment="1" applyProtection="1">
      <alignment horizontal="center" vertical="center"/>
    </xf>
    <xf numFmtId="0" fontId="18" fillId="6" borderId="51" xfId="0" applyFont="1" applyFill="1" applyBorder="1" applyAlignment="1" applyProtection="1">
      <alignment horizontal="center" vertical="center"/>
    </xf>
    <xf numFmtId="6" fontId="13" fillId="4" borderId="46" xfId="0" applyNumberFormat="1" applyFont="1" applyFill="1" applyBorder="1" applyAlignment="1" applyProtection="1">
      <alignment vertical="center"/>
    </xf>
    <xf numFmtId="0" fontId="11" fillId="3" borderId="50" xfId="0" applyFont="1" applyFill="1" applyBorder="1" applyAlignment="1" applyProtection="1">
      <alignment horizontal="center" vertical="center"/>
    </xf>
    <xf numFmtId="0" fontId="13" fillId="3" borderId="51" xfId="0" applyFont="1" applyFill="1" applyBorder="1" applyAlignment="1" applyProtection="1">
      <alignment horizontal="center" vertical="center"/>
    </xf>
    <xf numFmtId="6" fontId="13" fillId="4" borderId="52" xfId="0" applyNumberFormat="1" applyFont="1" applyFill="1" applyBorder="1" applyAlignment="1" applyProtection="1">
      <alignment vertical="center"/>
    </xf>
    <xf numFmtId="0" fontId="11" fillId="2" borderId="50" xfId="0" applyFont="1" applyFill="1" applyBorder="1" applyAlignment="1" applyProtection="1">
      <alignment horizontal="center" vertical="center"/>
    </xf>
    <xf numFmtId="0" fontId="13" fillId="2" borderId="51" xfId="0" applyFont="1" applyFill="1" applyBorder="1" applyAlignment="1" applyProtection="1">
      <alignment horizontal="center" vertical="center"/>
    </xf>
    <xf numFmtId="6" fontId="11" fillId="4" borderId="53" xfId="0" applyNumberFormat="1" applyFont="1" applyFill="1" applyBorder="1" applyAlignment="1" applyProtection="1">
      <alignment vertical="center"/>
    </xf>
    <xf numFmtId="6" fontId="11" fillId="4" borderId="54" xfId="0" applyNumberFormat="1" applyFont="1" applyFill="1" applyBorder="1" applyAlignment="1" applyProtection="1">
      <alignment vertical="center"/>
    </xf>
    <xf numFmtId="0" fontId="18" fillId="6" borderId="55" xfId="0" applyFont="1" applyFill="1" applyBorder="1" applyAlignment="1" applyProtection="1">
      <alignment horizontal="centerContinuous" vertical="center"/>
    </xf>
    <xf numFmtId="0" fontId="18" fillId="6" borderId="56" xfId="0" applyFont="1" applyFill="1" applyBorder="1" applyAlignment="1" applyProtection="1">
      <alignment horizontal="centerContinuous" vertical="center"/>
    </xf>
    <xf numFmtId="0" fontId="18" fillId="6" borderId="39" xfId="0" applyFont="1" applyFill="1" applyBorder="1" applyAlignment="1" applyProtection="1">
      <alignment horizontal="centerContinuous" vertical="center"/>
    </xf>
    <xf numFmtId="0" fontId="9" fillId="0" borderId="15" xfId="0" applyFont="1" applyFill="1" applyBorder="1" applyAlignment="1" applyProtection="1">
      <alignment vertical="center"/>
    </xf>
    <xf numFmtId="0" fontId="5" fillId="0" borderId="15" xfId="0" applyFont="1" applyBorder="1" applyAlignment="1" applyProtection="1">
      <alignment vertical="center"/>
    </xf>
    <xf numFmtId="0" fontId="11" fillId="4" borderId="44" xfId="0" applyFont="1" applyFill="1" applyBorder="1" applyAlignment="1" applyProtection="1">
      <alignment horizontal="left" vertical="center"/>
    </xf>
    <xf numFmtId="0" fontId="13" fillId="2" borderId="11" xfId="0" applyFont="1" applyFill="1" applyBorder="1" applyAlignment="1" applyProtection="1">
      <alignment horizontal="left" vertical="center" indent="7"/>
    </xf>
    <xf numFmtId="0" fontId="16" fillId="2" borderId="46" xfId="0" applyFont="1" applyFill="1" applyBorder="1" applyAlignment="1" applyProtection="1">
      <alignment vertical="center"/>
    </xf>
    <xf numFmtId="0" fontId="13" fillId="3" borderId="11" xfId="0" applyFont="1" applyFill="1" applyBorder="1" applyAlignment="1" applyProtection="1">
      <alignment horizontal="left" vertical="center"/>
    </xf>
    <xf numFmtId="0" fontId="13" fillId="3" borderId="15" xfId="0" applyFont="1" applyFill="1" applyBorder="1" applyAlignment="1" applyProtection="1">
      <alignment vertical="center"/>
    </xf>
    <xf numFmtId="0" fontId="32" fillId="3" borderId="15" xfId="0" applyFont="1" applyFill="1" applyBorder="1" applyAlignment="1" applyProtection="1">
      <alignment horizontal="center" vertical="center"/>
    </xf>
    <xf numFmtId="0" fontId="44" fillId="2" borderId="22" xfId="0" applyFont="1" applyFill="1" applyBorder="1" applyAlignment="1" applyProtection="1">
      <alignment vertical="center"/>
    </xf>
    <xf numFmtId="0" fontId="17" fillId="2" borderId="0" xfId="0" applyFont="1" applyFill="1" applyBorder="1" applyAlignment="1" applyProtection="1">
      <alignment vertical="center"/>
    </xf>
    <xf numFmtId="0" fontId="17" fillId="2" borderId="0" xfId="0" applyFont="1" applyFill="1" applyBorder="1" applyAlignment="1" applyProtection="1">
      <alignment vertical="center"/>
      <protection locked="0"/>
    </xf>
    <xf numFmtId="0" fontId="0" fillId="0" borderId="0" xfId="0" applyAlignment="1" applyProtection="1">
      <alignment vertical="center"/>
      <protection hidden="1"/>
    </xf>
    <xf numFmtId="0" fontId="11" fillId="0" borderId="0" xfId="0" applyFont="1" applyBorder="1" applyAlignment="1" applyProtection="1">
      <alignment horizontal="left" vertical="center"/>
      <protection hidden="1"/>
    </xf>
    <xf numFmtId="0" fontId="6" fillId="0" borderId="0" xfId="0" applyFont="1" applyBorder="1" applyAlignment="1" applyProtection="1">
      <alignment horizontal="right" vertical="center"/>
      <protection hidden="1"/>
    </xf>
    <xf numFmtId="0" fontId="21" fillId="0" borderId="1" xfId="0" applyFont="1" applyBorder="1" applyAlignment="1" applyProtection="1">
      <alignment horizontal="left" vertical="center"/>
      <protection hidden="1"/>
    </xf>
    <xf numFmtId="0" fontId="15" fillId="0" borderId="1" xfId="0" applyFont="1" applyBorder="1" applyAlignment="1" applyProtection="1">
      <alignment horizontal="left" vertical="center"/>
      <protection hidden="1"/>
    </xf>
    <xf numFmtId="0" fontId="3" fillId="0" borderId="1" xfId="0" applyFont="1" applyBorder="1" applyAlignment="1" applyProtection="1">
      <alignment vertical="center"/>
      <protection hidden="1"/>
    </xf>
    <xf numFmtId="0" fontId="15" fillId="0" borderId="0" xfId="0" applyFont="1" applyBorder="1" applyAlignment="1" applyProtection="1">
      <alignment horizontal="left" vertical="center"/>
      <protection hidden="1"/>
    </xf>
    <xf numFmtId="0" fontId="3" fillId="0" borderId="0" xfId="0" applyFont="1" applyBorder="1" applyAlignment="1" applyProtection="1">
      <alignment vertical="center"/>
      <protection hidden="1"/>
    </xf>
    <xf numFmtId="0" fontId="2" fillId="0" borderId="0" xfId="0" applyFont="1" applyBorder="1" applyAlignment="1" applyProtection="1">
      <alignment horizontal="right" vertical="center"/>
      <protection hidden="1"/>
    </xf>
    <xf numFmtId="0" fontId="7" fillId="0" borderId="1" xfId="0" applyFont="1" applyBorder="1" applyAlignment="1" applyProtection="1">
      <alignment horizontal="left" vertical="center"/>
      <protection hidden="1"/>
    </xf>
    <xf numFmtId="0" fontId="21" fillId="0" borderId="0" xfId="0" applyFont="1" applyBorder="1" applyAlignment="1" applyProtection="1">
      <alignment horizontal="left" vertical="center"/>
      <protection hidden="1"/>
    </xf>
    <xf numFmtId="0" fontId="7" fillId="0" borderId="0" xfId="0" applyFont="1" applyBorder="1" applyAlignment="1" applyProtection="1">
      <alignment horizontal="left" vertical="center"/>
      <protection hidden="1"/>
    </xf>
    <xf numFmtId="0" fontId="41" fillId="7" borderId="49" xfId="0" applyFont="1" applyFill="1" applyBorder="1" applyAlignment="1" applyProtection="1">
      <alignment horizontal="centerContinuous" vertical="center"/>
      <protection hidden="1"/>
    </xf>
    <xf numFmtId="0" fontId="36" fillId="7" borderId="33" xfId="0" applyFont="1" applyFill="1" applyBorder="1" applyAlignment="1" applyProtection="1">
      <alignment horizontal="centerContinuous" vertical="center"/>
      <protection hidden="1"/>
    </xf>
    <xf numFmtId="0" fontId="0" fillId="7" borderId="9" xfId="0" applyFill="1" applyBorder="1" applyAlignment="1" applyProtection="1">
      <alignment horizontal="centerContinuous" vertical="center"/>
      <protection hidden="1"/>
    </xf>
    <xf numFmtId="0" fontId="0" fillId="7" borderId="22" xfId="0" applyFill="1" applyBorder="1" applyAlignment="1" applyProtection="1">
      <alignment vertical="center"/>
      <protection hidden="1"/>
    </xf>
    <xf numFmtId="0" fontId="0" fillId="7" borderId="0" xfId="0" applyFill="1" applyBorder="1" applyAlignment="1" applyProtection="1">
      <alignment vertical="center"/>
      <protection hidden="1"/>
    </xf>
    <xf numFmtId="0" fontId="8" fillId="7" borderId="0" xfId="0" applyFont="1" applyFill="1" applyBorder="1" applyAlignment="1" applyProtection="1">
      <alignment vertical="center"/>
      <protection hidden="1"/>
    </xf>
    <xf numFmtId="0" fontId="12" fillId="2" borderId="35" xfId="0" applyFont="1" applyFill="1" applyBorder="1" applyAlignment="1" applyProtection="1">
      <alignment horizontal="center" vertical="center"/>
      <protection hidden="1"/>
    </xf>
    <xf numFmtId="0" fontId="12" fillId="2" borderId="32" xfId="0" applyFont="1" applyFill="1" applyBorder="1" applyAlignment="1" applyProtection="1">
      <alignment horizontal="center" vertical="center"/>
      <protection hidden="1"/>
    </xf>
    <xf numFmtId="0" fontId="12" fillId="2" borderId="34" xfId="0" applyFont="1" applyFill="1" applyBorder="1" applyAlignment="1" applyProtection="1">
      <alignment horizontal="center" vertical="center"/>
      <protection hidden="1"/>
    </xf>
    <xf numFmtId="0" fontId="0" fillId="7" borderId="18" xfId="0" applyFill="1" applyBorder="1" applyAlignment="1" applyProtection="1">
      <alignment vertical="center"/>
      <protection hidden="1"/>
    </xf>
    <xf numFmtId="0" fontId="11" fillId="2" borderId="35" xfId="0" applyFont="1" applyFill="1" applyBorder="1" applyAlignment="1" applyProtection="1">
      <alignment horizontal="centerContinuous" vertical="center"/>
      <protection hidden="1"/>
    </xf>
    <xf numFmtId="0" fontId="11" fillId="2" borderId="33" xfId="0" applyFont="1" applyFill="1" applyBorder="1" applyAlignment="1" applyProtection="1">
      <alignment horizontal="centerContinuous" vertical="center"/>
      <protection hidden="1"/>
    </xf>
    <xf numFmtId="0" fontId="11" fillId="2" borderId="33" xfId="0" applyFont="1" applyFill="1" applyBorder="1" applyAlignment="1" applyProtection="1">
      <alignment horizontal="center" vertical="center"/>
      <protection hidden="1"/>
    </xf>
    <xf numFmtId="0" fontId="11" fillId="2" borderId="9" xfId="0" applyFont="1" applyFill="1" applyBorder="1" applyAlignment="1" applyProtection="1">
      <alignment horizontal="centerContinuous" vertical="center"/>
      <protection hidden="1"/>
    </xf>
    <xf numFmtId="0" fontId="8" fillId="7" borderId="0" xfId="0" applyFont="1" applyFill="1" applyBorder="1" applyAlignment="1" applyProtection="1">
      <alignment horizontal="left" vertical="center"/>
      <protection hidden="1"/>
    </xf>
    <xf numFmtId="0" fontId="0" fillId="7" borderId="19" xfId="0" applyFill="1" applyBorder="1" applyAlignment="1" applyProtection="1">
      <alignment vertical="center"/>
      <protection hidden="1"/>
    </xf>
    <xf numFmtId="0" fontId="8" fillId="7" borderId="1" xfId="0" applyFont="1" applyFill="1" applyBorder="1" applyAlignment="1" applyProtection="1">
      <alignment horizontal="left" vertical="center"/>
      <protection hidden="1"/>
    </xf>
    <xf numFmtId="0" fontId="11" fillId="4" borderId="19" xfId="0" applyFont="1" applyFill="1" applyBorder="1" applyAlignment="1" applyProtection="1">
      <alignment horizontal="left" vertical="center"/>
      <protection hidden="1"/>
    </xf>
    <xf numFmtId="0" fontId="11" fillId="4" borderId="1" xfId="0" applyFont="1" applyFill="1" applyBorder="1" applyAlignment="1" applyProtection="1">
      <alignment horizontal="left" vertical="center"/>
      <protection hidden="1"/>
    </xf>
    <xf numFmtId="0" fontId="8" fillId="4" borderId="20" xfId="0" applyFont="1" applyFill="1" applyBorder="1" applyAlignment="1" applyProtection="1">
      <alignment vertical="center"/>
      <protection hidden="1"/>
    </xf>
    <xf numFmtId="0" fontId="12" fillId="2" borderId="32" xfId="0" applyFont="1" applyFill="1" applyBorder="1" applyAlignment="1" applyProtection="1">
      <alignment horizontal="left" vertical="center"/>
      <protection hidden="1"/>
    </xf>
    <xf numFmtId="0" fontId="19" fillId="0" borderId="22" xfId="0" applyFont="1" applyBorder="1" applyAlignment="1" applyProtection="1">
      <alignment horizontal="center" vertical="center"/>
      <protection hidden="1"/>
    </xf>
    <xf numFmtId="0" fontId="0" fillId="0" borderId="22" xfId="0" applyBorder="1" applyAlignment="1" applyProtection="1">
      <alignment vertical="center"/>
      <protection hidden="1"/>
    </xf>
    <xf numFmtId="0" fontId="0" fillId="7" borderId="57" xfId="0" applyFill="1" applyBorder="1" applyAlignment="1" applyProtection="1">
      <alignment vertical="center"/>
      <protection hidden="1"/>
    </xf>
    <xf numFmtId="0" fontId="0" fillId="7" borderId="19" xfId="0" applyFill="1" applyBorder="1" applyAlignment="1" applyProtection="1">
      <alignment horizontal="left" vertical="center" indent="1"/>
      <protection hidden="1"/>
    </xf>
    <xf numFmtId="0" fontId="0" fillId="7" borderId="1" xfId="0" applyFill="1" applyBorder="1" applyAlignment="1" applyProtection="1">
      <alignment vertical="center"/>
      <protection hidden="1"/>
    </xf>
    <xf numFmtId="0" fontId="3" fillId="7" borderId="1" xfId="0" applyFont="1" applyFill="1" applyBorder="1" applyAlignment="1" applyProtection="1">
      <alignment horizontal="left" vertical="center"/>
      <protection hidden="1"/>
    </xf>
    <xf numFmtId="39" fontId="3" fillId="7" borderId="1" xfId="0" applyNumberFormat="1" applyFont="1" applyFill="1" applyBorder="1" applyAlignment="1" applyProtection="1">
      <alignment vertical="center"/>
      <protection hidden="1"/>
    </xf>
    <xf numFmtId="0" fontId="3" fillId="7" borderId="1" xfId="0" applyFont="1" applyFill="1" applyBorder="1" applyAlignment="1" applyProtection="1">
      <alignment vertical="center"/>
      <protection hidden="1"/>
    </xf>
    <xf numFmtId="0" fontId="0" fillId="7" borderId="20" xfId="0" applyFill="1" applyBorder="1" applyAlignment="1" applyProtection="1">
      <alignment vertical="center"/>
      <protection hidden="1"/>
    </xf>
    <xf numFmtId="0" fontId="3" fillId="0" borderId="0" xfId="0" applyFont="1" applyBorder="1" applyAlignment="1" applyProtection="1">
      <alignment horizontal="left" vertical="center"/>
      <protection hidden="1"/>
    </xf>
    <xf numFmtId="39" fontId="3" fillId="0" borderId="0" xfId="0" applyNumberFormat="1" applyFont="1" applyBorder="1" applyAlignment="1" applyProtection="1">
      <alignment vertical="center"/>
      <protection hidden="1"/>
    </xf>
    <xf numFmtId="0" fontId="15" fillId="4" borderId="49" xfId="0" applyFont="1" applyFill="1" applyBorder="1" applyAlignment="1" applyProtection="1">
      <alignment horizontal="centerContinuous"/>
      <protection hidden="1"/>
    </xf>
    <xf numFmtId="0" fontId="7" fillId="4" borderId="33" xfId="0" applyFont="1" applyFill="1" applyBorder="1" applyAlignment="1" applyProtection="1">
      <alignment horizontal="centerContinuous" vertical="center"/>
      <protection hidden="1"/>
    </xf>
    <xf numFmtId="0" fontId="42" fillId="4" borderId="33" xfId="0" applyFont="1" applyFill="1" applyBorder="1" applyAlignment="1" applyProtection="1">
      <alignment horizontal="centerContinuous" vertical="center"/>
      <protection hidden="1"/>
    </xf>
    <xf numFmtId="39" fontId="42" fillId="4" borderId="33" xfId="0" applyNumberFormat="1" applyFont="1" applyFill="1" applyBorder="1" applyAlignment="1" applyProtection="1">
      <alignment horizontal="centerContinuous" vertical="center"/>
      <protection hidden="1"/>
    </xf>
    <xf numFmtId="0" fontId="42" fillId="4" borderId="9" xfId="0" applyFont="1" applyFill="1" applyBorder="1" applyAlignment="1" applyProtection="1">
      <alignment horizontal="centerContinuous" vertical="center"/>
      <protection hidden="1"/>
    </xf>
    <xf numFmtId="0" fontId="0" fillId="4" borderId="22" xfId="0" applyFill="1" applyBorder="1" applyAlignment="1" applyProtection="1">
      <alignment vertical="center"/>
      <protection hidden="1"/>
    </xf>
    <xf numFmtId="0" fontId="0" fillId="4" borderId="0" xfId="0" applyFill="1" applyBorder="1" applyAlignment="1" applyProtection="1">
      <alignment vertical="center"/>
      <protection hidden="1"/>
    </xf>
    <xf numFmtId="0" fontId="3" fillId="4" borderId="0" xfId="0" applyFont="1" applyFill="1" applyBorder="1" applyAlignment="1" applyProtection="1">
      <alignment vertical="center"/>
      <protection hidden="1"/>
    </xf>
    <xf numFmtId="0" fontId="3" fillId="4" borderId="18" xfId="0" applyFont="1" applyFill="1" applyBorder="1" applyAlignment="1" applyProtection="1">
      <alignment vertical="center"/>
      <protection hidden="1"/>
    </xf>
    <xf numFmtId="0" fontId="0" fillId="4" borderId="18" xfId="0" applyFill="1" applyBorder="1" applyAlignment="1" applyProtection="1">
      <alignment vertical="center"/>
      <protection hidden="1"/>
    </xf>
    <xf numFmtId="0" fontId="13" fillId="2" borderId="14" xfId="0" applyFont="1" applyFill="1" applyBorder="1" applyAlignment="1" applyProtection="1">
      <alignment horizontal="center" vertical="center"/>
      <protection hidden="1"/>
    </xf>
    <xf numFmtId="0" fontId="13" fillId="3" borderId="14" xfId="0" applyFont="1" applyFill="1" applyBorder="1" applyAlignment="1" applyProtection="1">
      <alignment horizontal="center" vertical="center"/>
      <protection hidden="1"/>
    </xf>
    <xf numFmtId="0" fontId="3" fillId="4" borderId="18" xfId="0" applyFont="1" applyFill="1" applyBorder="1" applyAlignment="1" applyProtection="1">
      <alignment horizontal="left" vertical="center"/>
      <protection hidden="1"/>
    </xf>
    <xf numFmtId="0" fontId="19" fillId="4" borderId="22" xfId="0" applyFont="1" applyFill="1" applyBorder="1" applyAlignment="1" applyProtection="1">
      <alignment horizontal="center" vertical="center"/>
      <protection hidden="1"/>
    </xf>
    <xf numFmtId="6" fontId="11" fillId="4" borderId="53" xfId="0" applyNumberFormat="1" applyFont="1" applyFill="1" applyBorder="1" applyAlignment="1" applyProtection="1">
      <alignment vertical="center"/>
      <protection hidden="1"/>
    </xf>
    <xf numFmtId="0" fontId="11" fillId="0" borderId="11" xfId="0" applyFont="1" applyFill="1" applyBorder="1" applyAlignment="1" applyProtection="1">
      <alignment horizontal="left" vertical="center"/>
      <protection hidden="1"/>
    </xf>
    <xf numFmtId="6" fontId="11" fillId="4" borderId="54" xfId="0" applyNumberFormat="1" applyFont="1" applyFill="1" applyBorder="1" applyAlignment="1" applyProtection="1">
      <alignment vertical="center"/>
      <protection hidden="1"/>
    </xf>
    <xf numFmtId="6" fontId="11" fillId="2" borderId="37" xfId="0" applyNumberFormat="1" applyFont="1" applyFill="1" applyBorder="1" applyAlignment="1" applyProtection="1">
      <alignment vertical="center"/>
      <protection hidden="1"/>
    </xf>
    <xf numFmtId="6" fontId="11" fillId="2" borderId="58" xfId="0" applyNumberFormat="1" applyFont="1" applyFill="1" applyBorder="1" applyAlignment="1" applyProtection="1">
      <alignment vertical="center"/>
      <protection hidden="1"/>
    </xf>
    <xf numFmtId="6" fontId="18" fillId="6" borderId="59" xfId="0" applyNumberFormat="1" applyFont="1" applyFill="1" applyBorder="1" applyAlignment="1" applyProtection="1">
      <alignment vertical="center"/>
      <protection hidden="1"/>
    </xf>
    <xf numFmtId="0" fontId="0" fillId="4" borderId="19" xfId="0" applyFill="1" applyBorder="1" applyAlignment="1" applyProtection="1">
      <alignment vertical="center"/>
      <protection hidden="1"/>
    </xf>
    <xf numFmtId="0" fontId="0" fillId="4" borderId="1" xfId="0" applyFill="1" applyBorder="1" applyAlignment="1" applyProtection="1">
      <alignment vertical="center"/>
      <protection hidden="1"/>
    </xf>
    <xf numFmtId="0" fontId="0" fillId="4" borderId="20" xfId="0" applyFill="1" applyBorder="1" applyAlignment="1" applyProtection="1">
      <alignment vertical="center"/>
      <protection hidden="1"/>
    </xf>
    <xf numFmtId="0" fontId="17" fillId="0" borderId="48" xfId="0" applyFont="1" applyFill="1" applyBorder="1" applyAlignment="1" applyProtection="1">
      <alignment horizontal="left" vertical="center"/>
    </xf>
    <xf numFmtId="0" fontId="40" fillId="2" borderId="15" xfId="0" applyFont="1" applyFill="1" applyBorder="1" applyAlignment="1" applyProtection="1">
      <alignment horizontal="right" vertical="center"/>
    </xf>
    <xf numFmtId="0" fontId="11" fillId="3" borderId="50" xfId="0" applyFont="1" applyFill="1" applyBorder="1" applyAlignment="1" applyProtection="1">
      <alignment horizontal="center" vertical="center"/>
      <protection hidden="1"/>
    </xf>
    <xf numFmtId="0" fontId="11" fillId="3" borderId="51" xfId="0" applyFont="1" applyFill="1" applyBorder="1" applyAlignment="1" applyProtection="1">
      <alignment horizontal="center" vertical="center"/>
      <protection hidden="1"/>
    </xf>
    <xf numFmtId="0" fontId="11" fillId="2" borderId="50" xfId="0" applyFont="1" applyFill="1" applyBorder="1" applyAlignment="1" applyProtection="1">
      <alignment horizontal="center" vertical="center"/>
      <protection hidden="1"/>
    </xf>
    <xf numFmtId="0" fontId="11" fillId="2" borderId="51" xfId="0" applyFont="1" applyFill="1" applyBorder="1" applyAlignment="1" applyProtection="1">
      <alignment horizontal="center" vertical="center"/>
      <protection hidden="1"/>
    </xf>
    <xf numFmtId="10" fontId="11" fillId="4" borderId="60" xfId="0" applyNumberFormat="1" applyFont="1" applyFill="1" applyBorder="1" applyAlignment="1" applyProtection="1">
      <alignment horizontal="center" vertical="center"/>
      <protection hidden="1"/>
    </xf>
    <xf numFmtId="10" fontId="11" fillId="4" borderId="51" xfId="0" applyNumberFormat="1" applyFont="1" applyFill="1" applyBorder="1" applyAlignment="1" applyProtection="1">
      <alignment horizontal="center" vertical="center"/>
      <protection hidden="1"/>
    </xf>
    <xf numFmtId="0" fontId="13" fillId="3" borderId="61" xfId="0" applyFont="1" applyFill="1" applyBorder="1" applyAlignment="1" applyProtection="1">
      <alignment horizontal="center" vertical="center"/>
      <protection hidden="1"/>
    </xf>
    <xf numFmtId="0" fontId="13" fillId="2" borderId="61" xfId="0" applyFont="1" applyFill="1" applyBorder="1" applyAlignment="1" applyProtection="1">
      <alignment horizontal="center" vertical="center"/>
      <protection hidden="1"/>
    </xf>
    <xf numFmtId="0" fontId="13" fillId="3" borderId="62" xfId="0" applyFont="1" applyFill="1" applyBorder="1" applyAlignment="1" applyProtection="1">
      <alignment horizontal="center" vertical="center"/>
      <protection hidden="1"/>
    </xf>
    <xf numFmtId="0" fontId="13" fillId="3" borderId="63" xfId="0" applyFont="1" applyFill="1" applyBorder="1" applyAlignment="1" applyProtection="1">
      <alignment horizontal="center" vertical="center"/>
      <protection hidden="1"/>
    </xf>
    <xf numFmtId="0" fontId="13" fillId="3" borderId="61" xfId="0" applyFont="1" applyFill="1" applyBorder="1" applyAlignment="1" applyProtection="1">
      <alignment horizontal="center" vertical="center"/>
    </xf>
    <xf numFmtId="0" fontId="13" fillId="2" borderId="61" xfId="0" applyFont="1" applyFill="1" applyBorder="1" applyAlignment="1" applyProtection="1">
      <alignment horizontal="center" vertical="center"/>
    </xf>
    <xf numFmtId="0" fontId="13" fillId="3" borderId="62" xfId="0" applyFont="1" applyFill="1" applyBorder="1" applyAlignment="1" applyProtection="1">
      <alignment horizontal="center" vertical="center"/>
    </xf>
    <xf numFmtId="0" fontId="13" fillId="3" borderId="63" xfId="0" applyFont="1" applyFill="1" applyBorder="1" applyAlignment="1" applyProtection="1">
      <alignment horizontal="center" vertical="center"/>
    </xf>
    <xf numFmtId="0" fontId="35" fillId="0" borderId="0" xfId="0" applyFont="1" applyBorder="1" applyAlignment="1" applyProtection="1">
      <alignment horizontal="left" vertical="center"/>
      <protection hidden="1"/>
    </xf>
    <xf numFmtId="0" fontId="27" fillId="0" borderId="0" xfId="0" applyFont="1" applyAlignment="1" applyProtection="1">
      <alignment vertical="center"/>
      <protection hidden="1"/>
    </xf>
    <xf numFmtId="0" fontId="27" fillId="0" borderId="0" xfId="0" applyFont="1" applyBorder="1" applyAlignment="1" applyProtection="1">
      <alignment vertical="center"/>
      <protection hidden="1"/>
    </xf>
    <xf numFmtId="0" fontId="27" fillId="0" borderId="0" xfId="0" applyFont="1" applyBorder="1" applyAlignment="1" applyProtection="1">
      <alignment horizontal="left" vertical="center"/>
      <protection hidden="1"/>
    </xf>
    <xf numFmtId="0" fontId="41" fillId="7" borderId="22" xfId="0" applyFont="1" applyFill="1" applyBorder="1" applyAlignment="1" applyProtection="1">
      <alignment horizontal="centerContinuous" vertical="center"/>
      <protection hidden="1"/>
    </xf>
    <xf numFmtId="0" fontId="36" fillId="7" borderId="0" xfId="0" applyFont="1" applyFill="1" applyBorder="1" applyAlignment="1" applyProtection="1">
      <alignment horizontal="centerContinuous" vertical="center"/>
      <protection hidden="1"/>
    </xf>
    <xf numFmtId="0" fontId="0" fillId="7" borderId="18" xfId="0" applyFill="1" applyBorder="1" applyAlignment="1" applyProtection="1">
      <alignment horizontal="centerContinuous" vertical="center"/>
      <protection hidden="1"/>
    </xf>
    <xf numFmtId="0" fontId="36" fillId="7" borderId="33" xfId="0" applyFont="1" applyFill="1" applyBorder="1" applyAlignment="1" applyProtection="1">
      <alignment horizontal="center" vertical="center"/>
      <protection hidden="1"/>
    </xf>
    <xf numFmtId="0" fontId="36" fillId="7" borderId="0" xfId="0" applyFont="1" applyFill="1" applyBorder="1" applyAlignment="1" applyProtection="1">
      <alignment horizontal="right" vertical="center"/>
      <protection hidden="1"/>
    </xf>
    <xf numFmtId="6" fontId="36" fillId="7" borderId="33" xfId="0" applyNumberFormat="1" applyFont="1" applyFill="1" applyBorder="1" applyAlignment="1" applyProtection="1">
      <alignment horizontal="center" vertical="center"/>
      <protection hidden="1"/>
    </xf>
    <xf numFmtId="0" fontId="46" fillId="0" borderId="0" xfId="0" applyFont="1" applyAlignment="1" applyProtection="1">
      <alignment vertical="center"/>
      <protection hidden="1"/>
    </xf>
    <xf numFmtId="0" fontId="5" fillId="0" borderId="0" xfId="0" applyFont="1" applyAlignment="1" applyProtection="1">
      <alignment horizontal="right" vertical="center"/>
    </xf>
    <xf numFmtId="0" fontId="11" fillId="0" borderId="34" xfId="0" applyFont="1" applyFill="1" applyBorder="1" applyAlignment="1" applyProtection="1">
      <alignment vertical="center"/>
      <protection hidden="1"/>
    </xf>
    <xf numFmtId="6" fontId="11" fillId="0" borderId="64" xfId="0" applyNumberFormat="1" applyFont="1" applyFill="1" applyBorder="1" applyAlignment="1" applyProtection="1">
      <alignment horizontal="right" vertical="center"/>
      <protection hidden="1"/>
    </xf>
    <xf numFmtId="6" fontId="11" fillId="0" borderId="65" xfId="0" applyNumberFormat="1" applyFont="1" applyFill="1" applyBorder="1" applyAlignment="1" applyProtection="1">
      <alignment horizontal="right" vertical="center"/>
      <protection hidden="1"/>
    </xf>
    <xf numFmtId="6" fontId="11" fillId="0" borderId="66" xfId="0" applyNumberFormat="1" applyFont="1" applyFill="1" applyBorder="1" applyAlignment="1" applyProtection="1">
      <alignment horizontal="right" vertical="center"/>
      <protection hidden="1"/>
    </xf>
    <xf numFmtId="6" fontId="11" fillId="4" borderId="67" xfId="0" applyNumberFormat="1" applyFont="1" applyFill="1" applyBorder="1" applyAlignment="1" applyProtection="1">
      <alignment horizontal="right" vertical="center"/>
      <protection hidden="1"/>
    </xf>
    <xf numFmtId="0" fontId="19" fillId="0" borderId="19" xfId="0" applyFont="1" applyBorder="1" applyAlignment="1" applyProtection="1">
      <alignment horizontal="center" vertical="center"/>
      <protection hidden="1"/>
    </xf>
    <xf numFmtId="0" fontId="11" fillId="0" borderId="35" xfId="0" applyFont="1" applyFill="1" applyBorder="1" applyAlignment="1" applyProtection="1">
      <alignment vertical="center"/>
      <protection hidden="1"/>
    </xf>
    <xf numFmtId="0" fontId="5" fillId="0" borderId="0" xfId="0" applyFont="1" applyAlignment="1" applyProtection="1">
      <alignment vertical="center" wrapText="1"/>
    </xf>
    <xf numFmtId="0" fontId="47" fillId="0" borderId="0" xfId="0" applyFont="1" applyAlignment="1" applyProtection="1">
      <alignment vertical="center"/>
      <protection hidden="1"/>
    </xf>
    <xf numFmtId="6" fontId="17" fillId="0" borderId="68" xfId="0" applyNumberFormat="1" applyFont="1" applyBorder="1" applyAlignment="1" applyProtection="1">
      <alignment horizontal="right" vertical="center"/>
      <protection locked="0"/>
    </xf>
    <xf numFmtId="164" fontId="17" fillId="0" borderId="52" xfId="0" applyNumberFormat="1" applyFont="1" applyBorder="1" applyAlignment="1" applyProtection="1">
      <alignment horizontal="right" vertical="center"/>
      <protection locked="0"/>
    </xf>
    <xf numFmtId="164" fontId="17" fillId="0" borderId="46" xfId="0" applyNumberFormat="1" applyFont="1" applyBorder="1" applyAlignment="1" applyProtection="1">
      <alignment horizontal="right" vertical="center"/>
      <protection locked="0"/>
    </xf>
    <xf numFmtId="6" fontId="34" fillId="4" borderId="69" xfId="0" applyNumberFormat="1" applyFont="1" applyFill="1" applyBorder="1" applyAlignment="1" applyProtection="1">
      <alignment horizontal="right" vertical="center"/>
      <protection locked="0"/>
    </xf>
    <xf numFmtId="6" fontId="34" fillId="4" borderId="11" xfId="0" applyNumberFormat="1" applyFont="1" applyFill="1" applyBorder="1" applyAlignment="1" applyProtection="1">
      <alignment horizontal="right" vertical="center"/>
      <protection locked="0"/>
    </xf>
    <xf numFmtId="6" fontId="13" fillId="4" borderId="69" xfId="0" applyNumberFormat="1" applyFont="1" applyFill="1" applyBorder="1" applyAlignment="1" applyProtection="1">
      <alignment horizontal="right" vertical="center"/>
    </xf>
    <xf numFmtId="6" fontId="13" fillId="4" borderId="11" xfId="0" applyNumberFormat="1" applyFont="1" applyFill="1" applyBorder="1" applyAlignment="1" applyProtection="1">
      <alignment horizontal="right" vertical="center"/>
    </xf>
    <xf numFmtId="6" fontId="17" fillId="0" borderId="69" xfId="0" applyNumberFormat="1" applyFont="1" applyBorder="1" applyAlignment="1" applyProtection="1">
      <alignment horizontal="right" vertical="center"/>
      <protection locked="0"/>
    </xf>
    <xf numFmtId="6" fontId="17" fillId="0" borderId="11" xfId="0" applyNumberFormat="1" applyFont="1" applyBorder="1" applyAlignment="1" applyProtection="1">
      <alignment horizontal="right" vertical="center"/>
      <protection locked="0"/>
    </xf>
    <xf numFmtId="6" fontId="17" fillId="0" borderId="45" xfId="0" applyNumberFormat="1" applyFont="1" applyBorder="1" applyAlignment="1" applyProtection="1">
      <alignment horizontal="right" vertical="center"/>
      <protection locked="0"/>
    </xf>
    <xf numFmtId="6" fontId="34" fillId="2" borderId="57" xfId="0" applyNumberFormat="1" applyFont="1" applyFill="1" applyBorder="1" applyAlignment="1" applyProtection="1">
      <alignment horizontal="right" vertical="center"/>
      <protection locked="0"/>
    </xf>
    <xf numFmtId="6" fontId="13" fillId="3" borderId="69" xfId="0" applyNumberFormat="1" applyFont="1" applyFill="1" applyBorder="1" applyAlignment="1" applyProtection="1">
      <alignment horizontal="right" vertical="center"/>
    </xf>
    <xf numFmtId="6" fontId="13" fillId="3" borderId="11" xfId="0" applyNumberFormat="1" applyFont="1" applyFill="1" applyBorder="1" applyAlignment="1" applyProtection="1">
      <alignment horizontal="right" vertical="center"/>
    </xf>
    <xf numFmtId="6" fontId="17" fillId="0" borderId="17" xfId="0" applyNumberFormat="1" applyFont="1" applyBorder="1" applyAlignment="1" applyProtection="1">
      <alignment horizontal="right" vertical="center"/>
      <protection locked="0"/>
    </xf>
    <xf numFmtId="6" fontId="8" fillId="4" borderId="70" xfId="0" applyNumberFormat="1" applyFont="1" applyFill="1" applyBorder="1" applyAlignment="1" applyProtection="1">
      <alignment horizontal="right" vertical="center"/>
    </xf>
    <xf numFmtId="164" fontId="8" fillId="4" borderId="56" xfId="0" applyNumberFormat="1" applyFont="1" applyFill="1" applyBorder="1" applyAlignment="1" applyProtection="1">
      <alignment horizontal="right" vertical="center"/>
    </xf>
    <xf numFmtId="6" fontId="18" fillId="6" borderId="53" xfId="0" applyNumberFormat="1" applyFont="1" applyFill="1" applyBorder="1" applyAlignment="1" applyProtection="1">
      <alignment horizontal="right" vertical="center"/>
    </xf>
    <xf numFmtId="6" fontId="11" fillId="8" borderId="54" xfId="0" applyNumberFormat="1" applyFont="1" applyFill="1" applyBorder="1" applyAlignment="1" applyProtection="1">
      <alignment horizontal="right" vertical="center"/>
    </xf>
    <xf numFmtId="6" fontId="8" fillId="0" borderId="70" xfId="0" applyNumberFormat="1" applyFont="1" applyFill="1" applyBorder="1" applyAlignment="1" applyProtection="1">
      <alignment horizontal="right" vertical="center"/>
    </xf>
    <xf numFmtId="6" fontId="13" fillId="9" borderId="53" xfId="0" applyNumberFormat="1" applyFont="1" applyFill="1" applyBorder="1" applyAlignment="1" applyProtection="1">
      <alignment horizontal="right" vertical="center"/>
    </xf>
    <xf numFmtId="6" fontId="8" fillId="3" borderId="70" xfId="0" applyNumberFormat="1" applyFont="1" applyFill="1" applyBorder="1" applyAlignment="1" applyProtection="1">
      <alignment horizontal="right" vertical="center"/>
    </xf>
    <xf numFmtId="6" fontId="8" fillId="3" borderId="54" xfId="0" applyNumberFormat="1" applyFont="1" applyFill="1" applyBorder="1" applyAlignment="1" applyProtection="1">
      <alignment horizontal="right" vertical="center"/>
    </xf>
    <xf numFmtId="6" fontId="11" fillId="4" borderId="71" xfId="0" applyNumberFormat="1" applyFont="1" applyFill="1" applyBorder="1" applyAlignment="1" applyProtection="1">
      <alignment horizontal="right" vertical="center"/>
    </xf>
    <xf numFmtId="6" fontId="18" fillId="6" borderId="72" xfId="0" applyNumberFormat="1" applyFont="1" applyFill="1" applyBorder="1" applyAlignment="1" applyProtection="1">
      <alignment horizontal="right" vertical="center"/>
    </xf>
    <xf numFmtId="6" fontId="11" fillId="2" borderId="73" xfId="0" applyNumberFormat="1" applyFont="1" applyFill="1" applyBorder="1" applyAlignment="1" applyProtection="1">
      <alignment horizontal="right" vertical="center"/>
    </xf>
    <xf numFmtId="6" fontId="11" fillId="2" borderId="14" xfId="0" applyNumberFormat="1" applyFont="1" applyFill="1" applyBorder="1" applyAlignment="1" applyProtection="1">
      <alignment horizontal="right" vertical="center"/>
    </xf>
    <xf numFmtId="6" fontId="18" fillId="6" borderId="14" xfId="0" applyNumberFormat="1" applyFont="1" applyFill="1" applyBorder="1" applyAlignment="1" applyProtection="1">
      <alignment horizontal="right" vertical="center"/>
    </xf>
    <xf numFmtId="6" fontId="11" fillId="0" borderId="14" xfId="0" applyNumberFormat="1" applyFont="1" applyFill="1" applyBorder="1" applyAlignment="1" applyProtection="1">
      <alignment horizontal="right" vertical="center"/>
    </xf>
    <xf numFmtId="0" fontId="47" fillId="0" borderId="0" xfId="0" applyFont="1"/>
    <xf numFmtId="0" fontId="48" fillId="0" borderId="1" xfId="0" applyFont="1" applyBorder="1" applyAlignment="1" applyProtection="1">
      <alignment horizontal="left" vertical="center"/>
      <protection locked="0"/>
    </xf>
    <xf numFmtId="9" fontId="25" fillId="0" borderId="74" xfId="0" quotePrefix="1" applyNumberFormat="1"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19" fillId="2" borderId="12" xfId="0" applyFont="1" applyFill="1" applyBorder="1" applyAlignment="1" applyProtection="1">
      <alignment horizontal="left" vertical="center" wrapText="1"/>
    </xf>
    <xf numFmtId="0" fontId="19" fillId="2" borderId="30" xfId="0" applyFont="1" applyFill="1" applyBorder="1" applyAlignment="1" applyProtection="1">
      <alignment horizontal="left" vertical="center"/>
    </xf>
    <xf numFmtId="0" fontId="13" fillId="2" borderId="11" xfId="0" applyFont="1" applyFill="1" applyBorder="1" applyAlignment="1" applyProtection="1">
      <alignment horizontal="right" vertical="center"/>
    </xf>
    <xf numFmtId="0" fontId="40" fillId="2" borderId="15" xfId="0" applyFont="1" applyFill="1" applyBorder="1" applyAlignment="1">
      <alignment vertical="center"/>
    </xf>
    <xf numFmtId="0" fontId="40" fillId="2" borderId="28" xfId="0" applyFont="1" applyFill="1" applyBorder="1" applyAlignment="1">
      <alignment vertical="center"/>
    </xf>
    <xf numFmtId="9" fontId="25" fillId="0" borderId="74" xfId="0" applyNumberFormat="1" applyFont="1" applyFill="1" applyBorder="1" applyAlignment="1" applyProtection="1">
      <alignment horizontal="center" vertical="center"/>
      <protection locked="0"/>
    </xf>
    <xf numFmtId="0" fontId="11" fillId="2" borderId="19" xfId="0" applyFont="1" applyFill="1" applyBorder="1" applyAlignment="1" applyProtection="1">
      <alignment horizontal="right" vertical="center"/>
      <protection hidden="1"/>
    </xf>
    <xf numFmtId="0" fontId="11" fillId="2" borderId="75" xfId="0" applyFont="1" applyFill="1" applyBorder="1" applyAlignment="1" applyProtection="1">
      <alignment horizontal="right" vertical="center"/>
      <protection hidden="1"/>
    </xf>
    <xf numFmtId="0" fontId="13" fillId="0" borderId="42" xfId="0" applyFont="1" applyFill="1" applyBorder="1" applyAlignment="1" applyProtection="1">
      <alignment horizontal="left" vertical="center"/>
      <protection hidden="1"/>
    </xf>
    <xf numFmtId="0" fontId="13" fillId="0" borderId="2" xfId="0" applyFont="1" applyFill="1" applyBorder="1" applyAlignment="1" applyProtection="1">
      <alignment horizontal="left" vertical="center"/>
      <protection hidden="1"/>
    </xf>
    <xf numFmtId="0" fontId="18" fillId="6" borderId="9" xfId="0" applyFont="1" applyFill="1" applyBorder="1" applyAlignment="1" applyProtection="1">
      <alignment horizontal="center" vertical="center"/>
      <protection hidden="1"/>
    </xf>
    <xf numFmtId="0" fontId="0" fillId="6" borderId="18" xfId="0" applyFill="1" applyBorder="1" applyAlignment="1" applyProtection="1">
      <alignment horizontal="center" vertical="center"/>
      <protection hidden="1"/>
    </xf>
    <xf numFmtId="0" fontId="0" fillId="0" borderId="20" xfId="0" applyBorder="1" applyAlignment="1" applyProtection="1">
      <alignment vertical="center"/>
      <protection hidden="1"/>
    </xf>
    <xf numFmtId="0" fontId="18" fillId="6" borderId="70" xfId="0" applyFont="1" applyFill="1" applyBorder="1" applyAlignment="1" applyProtection="1">
      <alignment horizontal="center" vertical="center"/>
      <protection hidden="1"/>
    </xf>
    <xf numFmtId="0" fontId="18" fillId="6" borderId="39" xfId="0" applyFont="1" applyFill="1" applyBorder="1" applyAlignment="1" applyProtection="1">
      <alignment horizontal="center" vertical="center"/>
      <protection hidden="1"/>
    </xf>
    <xf numFmtId="0" fontId="38" fillId="2" borderId="6" xfId="0" applyFont="1" applyFill="1" applyBorder="1" applyAlignment="1" applyProtection="1">
      <alignment horizontal="center" vertical="center" wrapText="1"/>
      <protection hidden="1"/>
    </xf>
    <xf numFmtId="0" fontId="38" fillId="2" borderId="7" xfId="0" applyFont="1" applyFill="1" applyBorder="1" applyAlignment="1" applyProtection="1">
      <alignment horizontal="center" vertical="center" wrapText="1"/>
      <protection hidden="1"/>
    </xf>
    <xf numFmtId="0" fontId="38" fillId="2" borderId="26" xfId="0" applyFont="1" applyFill="1" applyBorder="1" applyAlignment="1" applyProtection="1">
      <alignment horizontal="center" vertical="center" wrapText="1"/>
      <protection hidden="1"/>
    </xf>
    <xf numFmtId="0" fontId="11" fillId="2" borderId="45" xfId="0" applyFont="1" applyFill="1" applyBorder="1" applyAlignment="1" applyProtection="1">
      <alignment horizontal="center" vertical="center" wrapText="1"/>
      <protection hidden="1"/>
    </xf>
    <xf numFmtId="0" fontId="11" fillId="2" borderId="76" xfId="0" applyFont="1" applyFill="1" applyBorder="1" applyAlignment="1" applyProtection="1">
      <alignment horizontal="center" vertical="center" wrapText="1"/>
      <protection hidden="1"/>
    </xf>
    <xf numFmtId="0" fontId="11" fillId="2" borderId="46" xfId="0" applyFont="1" applyFill="1" applyBorder="1" applyAlignment="1" applyProtection="1">
      <alignment horizontal="center" vertical="center" wrapText="1"/>
      <protection hidden="1"/>
    </xf>
    <xf numFmtId="0" fontId="11" fillId="2" borderId="73" xfId="0" applyFont="1" applyFill="1" applyBorder="1" applyAlignment="1" applyProtection="1">
      <alignment horizontal="center" vertical="center" wrapText="1"/>
      <protection hidden="1"/>
    </xf>
    <xf numFmtId="0" fontId="11" fillId="0" borderId="35" xfId="0" applyFont="1" applyFill="1" applyBorder="1" applyAlignment="1" applyProtection="1">
      <alignment vertical="center" wrapText="1"/>
      <protection hidden="1"/>
    </xf>
    <xf numFmtId="0" fontId="0" fillId="0" borderId="34" xfId="0" applyBorder="1" applyAlignment="1" applyProtection="1">
      <alignment vertical="center" wrapText="1"/>
      <protection hidden="1"/>
    </xf>
    <xf numFmtId="0" fontId="38" fillId="2" borderId="35" xfId="0" applyFont="1" applyFill="1" applyBorder="1" applyAlignment="1" applyProtection="1">
      <alignment horizontal="left" vertical="center"/>
      <protection hidden="1"/>
    </xf>
    <xf numFmtId="0" fontId="38" fillId="2" borderId="32" xfId="0" applyFont="1" applyFill="1" applyBorder="1" applyAlignment="1" applyProtection="1">
      <alignment horizontal="left" vertical="center"/>
      <protection hidden="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drawings/drawing1.xml><?xml version="1.0" encoding="utf-8"?>
<xdr:wsDr xmlns:xdr="http://schemas.openxmlformats.org/drawingml/2006/spreadsheetDrawing" xmlns:a="http://schemas.openxmlformats.org/drawingml/2006/main">
  <xdr:twoCellAnchor>
    <xdr:from>
      <xdr:col>1</xdr:col>
      <xdr:colOff>495300</xdr:colOff>
      <xdr:row>4</xdr:row>
      <xdr:rowOff>93345</xdr:rowOff>
    </xdr:from>
    <xdr:to>
      <xdr:col>15</xdr:col>
      <xdr:colOff>19050</xdr:colOff>
      <xdr:row>107</xdr:row>
      <xdr:rowOff>1</xdr:rowOff>
    </xdr:to>
    <xdr:sp macro="" textlink="">
      <xdr:nvSpPr>
        <xdr:cNvPr id="11392" name="Text Box 128"/>
        <xdr:cNvSpPr txBox="1">
          <a:spLocks noChangeArrowheads="1"/>
        </xdr:cNvSpPr>
      </xdr:nvSpPr>
      <xdr:spPr bwMode="auto">
        <a:xfrm>
          <a:off x="1104900" y="733425"/>
          <a:ext cx="8058150" cy="165925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Conventions used in the Cost Benefit Analysis (CBA) Toolkit:</a:t>
          </a: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1. The CBA Toolkit is an Excel Workbook containing three worksheets: </a:t>
          </a:r>
        </a:p>
        <a:p>
          <a:pPr algn="l" rtl="0">
            <a:defRPr sz="1000"/>
          </a:pPr>
          <a:r>
            <a:rPr lang="en-US" sz="1000" b="0" i="0" strike="noStrike">
              <a:solidFill>
                <a:srgbClr val="000000"/>
              </a:solidFill>
              <a:latin typeface="Arial"/>
              <a:cs typeface="Arial"/>
            </a:rPr>
            <a:t>a. TangibleChanges_1</a:t>
          </a:r>
        </a:p>
        <a:p>
          <a:pPr algn="l" rtl="0">
            <a:defRPr sz="1000"/>
          </a:pPr>
          <a:r>
            <a:rPr lang="en-US" sz="1000" b="0" i="0" strike="noStrike">
              <a:solidFill>
                <a:srgbClr val="000000"/>
              </a:solidFill>
              <a:latin typeface="Arial"/>
              <a:cs typeface="Arial"/>
            </a:rPr>
            <a:t>b. ProjectCosts_2</a:t>
          </a:r>
        </a:p>
        <a:p>
          <a:pPr algn="l" rtl="0">
            <a:defRPr sz="1000"/>
          </a:pPr>
          <a:r>
            <a:rPr lang="en-US" sz="1000" b="0" i="0" strike="noStrike">
              <a:solidFill>
                <a:srgbClr val="000000"/>
              </a:solidFill>
              <a:latin typeface="Arial"/>
              <a:cs typeface="Arial"/>
            </a:rPr>
            <a:t>c. InvestmentSummary_3</a:t>
          </a:r>
        </a:p>
        <a:p>
          <a:pPr algn="l" rtl="0">
            <a:defRPr sz="1000"/>
          </a:pPr>
          <a:r>
            <a:rPr lang="en-US" sz="1000" b="0" i="0" strike="noStrike">
              <a:solidFill>
                <a:srgbClr val="000000"/>
              </a:solidFill>
              <a:latin typeface="Arial"/>
              <a:cs typeface="Arial"/>
            </a:rPr>
            <a:t>2. Some worksheets contain locked cells and hidden/locked rows.  Those cells in blue text are unlocked and indicate where data input is required.  Cells with black text indicate those cells that are locked and cannot be edited.</a:t>
          </a:r>
        </a:p>
        <a:p>
          <a:pPr algn="l" rtl="0">
            <a:defRPr sz="1000"/>
          </a:pPr>
          <a:r>
            <a:rPr lang="en-US" sz="1000" b="0" i="0" strike="noStrike">
              <a:solidFill>
                <a:srgbClr val="000000"/>
              </a:solidFill>
              <a:latin typeface="Arial"/>
              <a:cs typeface="Arial"/>
            </a:rPr>
            <a:t>3. Data entered into the first two worksheets (TangibleChanges_1 and ProjectCosts_2) are used for calculations in the third worksheet, InvestmentSummary_3. </a:t>
          </a:r>
        </a:p>
        <a:p>
          <a:pPr algn="l" rtl="0">
            <a:defRPr sz="1000"/>
          </a:pPr>
          <a:endParaRPr lang="en-US" sz="1000" b="0" i="0" strike="noStrike">
            <a:solidFill>
              <a:srgbClr val="000000"/>
            </a:solidFill>
            <a:latin typeface="Arial"/>
            <a:cs typeface="Arial"/>
          </a:endParaRPr>
        </a:p>
        <a:p>
          <a:pPr algn="l" rtl="0">
            <a:defRPr sz="1000"/>
          </a:pPr>
          <a:r>
            <a:rPr lang="en-US" sz="1200" b="1" i="0" strike="noStrike">
              <a:solidFill>
                <a:srgbClr val="000000"/>
              </a:solidFill>
              <a:latin typeface="Arial"/>
              <a:cs typeface="Arial"/>
            </a:rPr>
            <a:t>Instructions for Completing CBA Calculations:</a:t>
          </a: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1. Go to the spreadsheet tab TangibleChanges_1: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Step 1 - Enter the division or office name, project title, program(s) name(s) that this project is intended to benefit, and the name of the project sponsor.  This information is carried forward to the headers of the other two CBA worksheets (ProjectCosts_2, InvestmentSummary_3).</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Step 2 - Enter the estimates for the expected tangible changes (expressed as positive or negative costs) resulting from the project implementation over the next five fiscal years.  Refer to the tangible benefits identified in the Benefits Realization Table in the Business Case.  This will assist you in determining the changes to the program or programs that will be recorded in this form.  Enter the tangible changes in the appropriate category listed in sections A – E (e.g., Personnel, Plant &amp; Facility, External Service Providers, Data Processing and Others.)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For example: if the project is expected to reduce the number of staff augmentation contractor FTEs required to support the program by two in FY 2009-10, then in FY 2008-09 the value for change in baseline cost and number of contractor FTEs will be zero.  However, in FY 2009-10 enter (-2) FTEs and a negative value to indicate the cost that will be saved.  If these two contractor FTEs are to be permanently deleted from the program, the same (-2) FTEs and negative value for salary should be carried forward into each subsequent year to reflect the expected reductions from current baseline costs.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Tangible changes may include anticipated reductions in program staff and operational costs, increased revenue and quantifiable (tangible) public benefits. Negative values would correspond to improved or reduced program operation costs. Do not include any intangible changes in this spreadsheet. Intangible changes (benefits) are only documented in the Benefits Realization Table in the Business Case document.</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When entering estimates, consider the timing of the conclusion of the current operation and the startup of the new operation as well as the costs associated with each when identifying the expected changes in program costs.  The estimated tangible changes should be identified for the five fiscal year period, but must be provided for a minimum of one fiscal year of program operations. If a change in operational costs or revenues is realized during part of a fiscal year, the amount of the change should be based on the months in which the increase/decrease is actually realized and the prorated change should be shown in that fiscal year.</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Step 3 - Enter any changes in program-related revenues, external contributions and other fiscal offsets in section F of the spreadsheet.  Enter any reductions in revenues as negative values, and enter any increases in revenues as positive values.</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Step 4 - Go to the “Character of Program Cost Change Estimate” table. In this table, identify the type and level of uncertainty associated with the estimates.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Indicate the type of estimate by categorizing it as one of the following:</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Detailed/rigorous – Estimate determined based on detailed  and knownrequirements for the system to be built or service to be purchased.</a:t>
          </a:r>
        </a:p>
        <a:p>
          <a:pPr algn="l" rtl="0">
            <a:defRPr sz="1000"/>
          </a:pPr>
          <a:r>
            <a:rPr lang="en-US" sz="1000" b="0" i="0" strike="noStrike">
              <a:solidFill>
                <a:srgbClr val="000000"/>
              </a:solidFill>
              <a:latin typeface="Arial"/>
              <a:cs typeface="Arial"/>
            </a:rPr>
            <a:t>• Not to exceed – Estimate is an  an upper limit  based on mostly known requirements and estimates. </a:t>
          </a:r>
        </a:p>
        <a:p>
          <a:pPr algn="l" rtl="0">
            <a:defRPr sz="1000"/>
          </a:pPr>
          <a:r>
            <a:rPr lang="en-US" sz="1000" b="0" i="0" strike="noStrike">
              <a:solidFill>
                <a:srgbClr val="000000"/>
              </a:solidFill>
              <a:latin typeface="Arial"/>
              <a:cs typeface="Arial"/>
            </a:rPr>
            <a:t>• Order of magnitude – Determines an estimate that could vary between 50-100 percent based on very high-level requirements for the system or service involved.</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Indicate the level of uncertainty in the estimates provided.  For example, an uncertainty percentage of 10% indicates that the noted estimates are within +/- 10% of the estimate.  </a:t>
          </a: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2. Go to the ProjectCosts_2 worksheet.</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Step 1 - Enter those estimated costs directly related to the project in the “Project Costs Table”.  Project cost elements include salaries and expenses of FTEs (e.g., state employees, OPS and staff augmentation contractor), consultant fees, hardware and software purchases, network infrastructure, training, travel, and others (to be specified when used).  Enter costs by fiscal year. Total costs for the proposed project can include information technology application and infrastructure costs, programming costs, testing, project monitoring, and project management costs. If development and implementation costs will be incurred for only a portion of a fiscal year, estimate the prorated costs for that fiscal year.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Do not include the program-related operational costs in this table; identify only those costs related to the project itself. Expected operational costs changes are captured in the TangibleChanges_1 worksheet (see Step 1 for TangibleChanges_1).</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The cells in this table are linked to other worksheet cells and the “Total Project Cost” carries forward to Row II in the third worksheet, InvestmentSummary_3.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Step 2 - Go to the “Character of Project Costs Estimate” table. As in Step 1.4 above, document the type of estimate and the uncertainty associated with the estimates.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3. Go to the InvestmentSummary_3 worksheet.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Step 1 - This sheet contains the final calculated “Investment Summary” with the resulting Return on Investment (ROI) analysis as determined from the data entered in the previous two worksheets.  Note that this table is write-protected.  You do not need to fill in any cells in this table.  However, review the results in the “Investment Summary” table.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The ‘Cost of Capital’ values are obtained from the Technology Review Workgroup’s data that in turn is based on forecasts obtained from the State of Florida’s Office of Economic and Demographic Research. The values in row I ‘Net Savings Resulting from the Project’ and row II ‘Total Project Cost’ are populated from the data that was entered in the previous two worksheets.  The ‘Return on Investment’ (row III) is the difference between the Net Savings and Total Costs. The ‘Payback Period’ (row IV) is the period of time required to recoup the investment costs. The Breakeven Fiscal Year (row V) is the fiscal year when the project’s tangible benefits recoup costs.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The Net Present Value (NPV) and Internal Rate of Return (IRR) (rows VI and VII) are measures of the time value of money. The NPV provides the future net cash flow of the project in today’s dollars and is calculated from balancing the future benefit inflows against the project’s cost outlays.  IRR is defined as the discount rate which makes the net present value of a project equal to zero.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The IRR calculation considers the positive and negative cash flows from a proposed project and generates an interest rate. This rate represents the value another investment would need to generate in order to be equivalent to the cash flows of the investment being considered. You can think of IRR as the rate of growth a project is expected to generate. Generally speaking, the higher a project's internal rate of return, the more desirable it is to undertake the project.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Note:  If the project is a cost-only business case or a cost of ownership analysis, it will not have a tangible benefit to payback the project’s costs. In these situations, the Payback Period, NPV, and IRR measures typically are not useful.</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Step 2 - Complete the “Proposed Funding Sources for Project Costs by Fiscal Year” if known.  Identify each of the prospective funding sources and enter the funding levels expected from each source. The totals should reflect the amounts required from each source by fiscal year. This will indicate whether existing funding sources are adequate or available and whether additional funds will be required. </a:t>
          </a: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vmlDrawing1.vml" Type="http://schemas.openxmlformats.org/officeDocument/2006/relationships/vml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vmlDrawing2.vml" Type="http://schemas.openxmlformats.org/officeDocument/2006/relationships/vml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sheetPr codeName="Sheet3"/>
  <dimension ref="A3"/>
  <sheetViews>
    <sheetView showRowColHeaders="0" tabSelected="1" workbookViewId="0"/>
  </sheetViews>
  <sheetFormatPr defaultRowHeight="13.2"/>
  <sheetData>
    <row r="3" spans="1:1">
      <c r="A3" s="296"/>
    </row>
  </sheetData>
  <phoneticPr fontId="0" type="noConversion"/>
  <pageMargins left="0.7" right="0.7" top="0.75" bottom="0.75" header="0.3" footer="0.3"/>
  <pageSetup scale="50" orientation="portrait" r:id="rId1"/>
  <drawing r:id="rId2"/>
</worksheet>
</file>

<file path=xl/worksheets/sheet2.xml><?xml version="1.0" encoding="utf-8"?>
<worksheet xmlns="http://schemas.openxmlformats.org/spreadsheetml/2006/main" xmlns:r="http://schemas.openxmlformats.org/officeDocument/2006/relationships">
  <sheetPr codeName="Sheet2">
    <pageSetUpPr fitToPage="1"/>
  </sheetPr>
  <dimension ref="A2:M53"/>
  <sheetViews>
    <sheetView topLeftCell="D1" workbookViewId="0">
      <selection activeCell="E53" sqref="E53"/>
    </sheetView>
  </sheetViews>
  <sheetFormatPr defaultColWidth="9.109375" defaultRowHeight="8.4"/>
  <cols>
    <col min="1" max="1" width="1.6640625" style="26" customWidth="1"/>
    <col min="2" max="2" width="5.6640625" style="26" customWidth="1"/>
    <col min="3" max="3" width="19" style="26" customWidth="1"/>
    <col min="4" max="4" width="35.88671875" style="26" customWidth="1"/>
    <col min="5" max="9" width="12.6640625" style="26" customWidth="1"/>
    <col min="10" max="10" width="21.88671875" style="26" customWidth="1"/>
    <col min="11" max="13" width="9.109375" style="26"/>
    <col min="14" max="14" width="10.33203125" style="26" customWidth="1"/>
    <col min="15" max="15" width="9.109375" style="26"/>
    <col min="16" max="16" width="15" style="26" customWidth="1"/>
    <col min="17" max="17" width="5.6640625" style="26" customWidth="1"/>
    <col min="18" max="25" width="5" style="26" customWidth="1"/>
    <col min="26" max="26" width="5.6640625" style="26" customWidth="1"/>
    <col min="27" max="31" width="5" style="26" customWidth="1"/>
    <col min="32" max="88" width="9.109375" style="26"/>
    <col min="89" max="108" width="7.88671875" style="26" customWidth="1"/>
    <col min="109" max="16384" width="9.109375" style="26"/>
  </cols>
  <sheetData>
    <row r="2" spans="1:10" ht="13.8">
      <c r="B2" s="27" t="s">
        <v>90</v>
      </c>
      <c r="J2" s="258"/>
    </row>
    <row r="3" spans="1:10" ht="24" customHeight="1" thickBot="1">
      <c r="A3" s="18"/>
      <c r="B3" s="19"/>
      <c r="C3" s="21" t="s">
        <v>113</v>
      </c>
      <c r="D3" s="297" t="s">
        <v>110</v>
      </c>
      <c r="E3" s="6"/>
      <c r="F3" s="21" t="s">
        <v>21</v>
      </c>
      <c r="G3" s="1" t="s">
        <v>102</v>
      </c>
      <c r="H3" s="68"/>
      <c r="I3" s="68"/>
      <c r="J3" s="68"/>
    </row>
    <row r="4" spans="1:10" ht="15" customHeight="1">
      <c r="A4" s="18"/>
      <c r="C4" s="20"/>
      <c r="D4" s="21"/>
      <c r="E4" s="6"/>
      <c r="F4" s="21"/>
      <c r="G4" s="6"/>
      <c r="H4" s="69"/>
      <c r="I4" s="69"/>
      <c r="J4" s="69"/>
    </row>
    <row r="5" spans="1:10" ht="24" customHeight="1" thickBot="1">
      <c r="A5" s="18"/>
      <c r="B5" s="19"/>
      <c r="C5" s="21" t="s">
        <v>27</v>
      </c>
      <c r="D5" s="1" t="s">
        <v>103</v>
      </c>
      <c r="E5" s="6"/>
      <c r="F5" s="70" t="s">
        <v>54</v>
      </c>
      <c r="G5" s="1" t="s">
        <v>104</v>
      </c>
      <c r="H5" s="68"/>
      <c r="I5" s="68"/>
      <c r="J5" s="68"/>
    </row>
    <row r="6" spans="1:10" ht="11.25" customHeight="1" thickBot="1">
      <c r="A6" s="20"/>
      <c r="B6" s="20"/>
      <c r="C6" s="20"/>
      <c r="D6" s="20"/>
      <c r="E6" s="20"/>
      <c r="F6" s="31"/>
      <c r="G6" s="31"/>
      <c r="H6" s="71"/>
      <c r="I6" s="31"/>
      <c r="J6" s="72"/>
    </row>
    <row r="7" spans="1:10" ht="14.4" thickBot="1">
      <c r="A7" s="20"/>
      <c r="B7" s="97" t="s">
        <v>105</v>
      </c>
      <c r="C7" s="96"/>
      <c r="D7" s="96"/>
      <c r="E7" s="93"/>
      <c r="F7" s="93"/>
      <c r="G7" s="94"/>
      <c r="H7" s="94"/>
      <c r="I7" s="94"/>
      <c r="J7" s="95"/>
    </row>
    <row r="8" spans="1:10" ht="12.75" customHeight="1">
      <c r="A8" s="20"/>
      <c r="B8" s="73"/>
      <c r="C8" s="74" t="s">
        <v>67</v>
      </c>
      <c r="D8" s="75"/>
      <c r="E8" s="143" t="s">
        <v>1</v>
      </c>
      <c r="F8" s="146" t="s">
        <v>1</v>
      </c>
      <c r="G8" s="143" t="s">
        <v>1</v>
      </c>
      <c r="H8" s="146" t="s">
        <v>1</v>
      </c>
      <c r="I8" s="143" t="s">
        <v>1</v>
      </c>
      <c r="J8" s="140"/>
    </row>
    <row r="9" spans="1:10" ht="13.5" customHeight="1" thickBot="1">
      <c r="A9" s="20"/>
      <c r="B9" s="117" t="s">
        <v>91</v>
      </c>
      <c r="C9" s="76"/>
      <c r="D9" s="77"/>
      <c r="E9" s="144" t="s">
        <v>3</v>
      </c>
      <c r="F9" s="147" t="s">
        <v>19</v>
      </c>
      <c r="G9" s="144" t="s">
        <v>20</v>
      </c>
      <c r="H9" s="147" t="s">
        <v>87</v>
      </c>
      <c r="I9" s="144" t="s">
        <v>88</v>
      </c>
      <c r="J9" s="141" t="s">
        <v>2</v>
      </c>
    </row>
    <row r="10" spans="1:10" s="55" customFormat="1" ht="13.8">
      <c r="A10" s="51"/>
      <c r="B10" s="52" t="s">
        <v>80</v>
      </c>
      <c r="C10" s="53"/>
      <c r="D10" s="54"/>
      <c r="E10" s="145">
        <f>E11+E13+E15</f>
        <v>0</v>
      </c>
      <c r="F10" s="145">
        <f>F11+F13+F15</f>
        <v>0</v>
      </c>
      <c r="G10" s="145">
        <f>G11+G13+G15</f>
        <v>0</v>
      </c>
      <c r="H10" s="145">
        <f>H11+H13+H15</f>
        <v>0</v>
      </c>
      <c r="I10" s="142">
        <f>I11+I13+I15</f>
        <v>0</v>
      </c>
      <c r="J10" s="139">
        <f t="shared" ref="J10:J37" si="0">SUM(E10:I10)</f>
        <v>0</v>
      </c>
    </row>
    <row r="11" spans="1:10" ht="13.8">
      <c r="A11" s="20"/>
      <c r="B11" s="121" t="s">
        <v>28</v>
      </c>
      <c r="C11" s="56"/>
      <c r="D11" s="57"/>
      <c r="E11" s="268">
        <v>0</v>
      </c>
      <c r="F11" s="268">
        <v>0</v>
      </c>
      <c r="G11" s="268">
        <v>0</v>
      </c>
      <c r="H11" s="268">
        <v>0</v>
      </c>
      <c r="I11" s="268">
        <v>0</v>
      </c>
      <c r="J11" s="282">
        <f t="shared" si="0"/>
        <v>0</v>
      </c>
    </row>
    <row r="12" spans="1:10" s="61" customFormat="1" ht="13.8">
      <c r="A12" s="58"/>
      <c r="B12" s="122" t="s">
        <v>29</v>
      </c>
      <c r="C12" s="59"/>
      <c r="D12" s="60"/>
      <c r="E12" s="269">
        <v>0</v>
      </c>
      <c r="F12" s="269">
        <v>0</v>
      </c>
      <c r="G12" s="269">
        <v>0</v>
      </c>
      <c r="H12" s="269">
        <v>0</v>
      </c>
      <c r="I12" s="270">
        <v>0</v>
      </c>
      <c r="J12" s="283">
        <f>(SUM(E12:I12)/(5))</f>
        <v>0</v>
      </c>
    </row>
    <row r="13" spans="1:10" ht="13.8">
      <c r="A13" s="20"/>
      <c r="B13" s="121" t="s">
        <v>30</v>
      </c>
      <c r="C13" s="56"/>
      <c r="D13" s="57"/>
      <c r="E13" s="268">
        <v>0</v>
      </c>
      <c r="F13" s="268">
        <v>0</v>
      </c>
      <c r="G13" s="268">
        <v>0</v>
      </c>
      <c r="H13" s="268">
        <v>0</v>
      </c>
      <c r="I13" s="268">
        <v>0</v>
      </c>
      <c r="J13" s="282">
        <f t="shared" si="0"/>
        <v>0</v>
      </c>
    </row>
    <row r="14" spans="1:10" ht="13.8">
      <c r="A14" s="20"/>
      <c r="B14" s="123" t="s">
        <v>31</v>
      </c>
      <c r="C14" s="62"/>
      <c r="D14" s="63"/>
      <c r="E14" s="269">
        <v>0</v>
      </c>
      <c r="F14" s="269">
        <v>0</v>
      </c>
      <c r="G14" s="269">
        <v>0</v>
      </c>
      <c r="H14" s="269">
        <v>0</v>
      </c>
      <c r="I14" s="270">
        <v>0</v>
      </c>
      <c r="J14" s="283">
        <f>(SUM(E14:I14)/(5))</f>
        <v>0</v>
      </c>
    </row>
    <row r="15" spans="1:10" ht="13.8">
      <c r="A15" s="20"/>
      <c r="B15" s="121" t="s">
        <v>47</v>
      </c>
      <c r="C15" s="56"/>
      <c r="D15" s="57"/>
      <c r="E15" s="268">
        <v>0</v>
      </c>
      <c r="F15" s="268">
        <v>0</v>
      </c>
      <c r="G15" s="268">
        <v>0</v>
      </c>
      <c r="H15" s="268">
        <v>0</v>
      </c>
      <c r="I15" s="268">
        <v>0</v>
      </c>
      <c r="J15" s="282">
        <f t="shared" si="0"/>
        <v>0</v>
      </c>
    </row>
    <row r="16" spans="1:10" ht="13.8">
      <c r="A16" s="20"/>
      <c r="B16" s="123" t="s">
        <v>48</v>
      </c>
      <c r="C16" s="62"/>
      <c r="D16" s="63"/>
      <c r="E16" s="269">
        <v>0</v>
      </c>
      <c r="F16" s="269">
        <v>0</v>
      </c>
      <c r="G16" s="269">
        <v>0</v>
      </c>
      <c r="H16" s="269">
        <v>0</v>
      </c>
      <c r="I16" s="269">
        <v>0</v>
      </c>
      <c r="J16" s="283">
        <f>(SUM(E16:I16)/(5))</f>
        <v>0</v>
      </c>
    </row>
    <row r="17" spans="1:13" s="55" customFormat="1" ht="13.8">
      <c r="A17" s="51"/>
      <c r="B17" s="52" t="s">
        <v>81</v>
      </c>
      <c r="C17" s="53"/>
      <c r="D17" s="54"/>
      <c r="E17" s="271">
        <v>0</v>
      </c>
      <c r="F17" s="271">
        <v>0</v>
      </c>
      <c r="G17" s="271">
        <v>0</v>
      </c>
      <c r="H17" s="271">
        <v>0</v>
      </c>
      <c r="I17" s="272">
        <v>0</v>
      </c>
      <c r="J17" s="284">
        <f t="shared" si="0"/>
        <v>0</v>
      </c>
    </row>
    <row r="18" spans="1:13" s="55" customFormat="1" ht="13.8">
      <c r="A18" s="51"/>
      <c r="B18" s="52" t="s">
        <v>82</v>
      </c>
      <c r="C18" s="53"/>
      <c r="D18" s="54"/>
      <c r="E18" s="273">
        <f>SUM(E19:E23)</f>
        <v>0</v>
      </c>
      <c r="F18" s="273">
        <f>SUM(F19:F23)</f>
        <v>0</v>
      </c>
      <c r="G18" s="273">
        <f>SUM(G19:G23)</f>
        <v>0</v>
      </c>
      <c r="H18" s="273">
        <f>SUM(H19:H23)</f>
        <v>0</v>
      </c>
      <c r="I18" s="274">
        <f>SUM(I19:I23)</f>
        <v>0</v>
      </c>
      <c r="J18" s="284">
        <f t="shared" si="0"/>
        <v>0</v>
      </c>
    </row>
    <row r="19" spans="1:13" ht="13.8">
      <c r="A19" s="20"/>
      <c r="B19" s="123" t="s">
        <v>32</v>
      </c>
      <c r="C19" s="64"/>
      <c r="D19" s="65"/>
      <c r="E19" s="275">
        <v>0</v>
      </c>
      <c r="F19" s="275">
        <v>0</v>
      </c>
      <c r="G19" s="275">
        <v>0</v>
      </c>
      <c r="H19" s="275">
        <v>0</v>
      </c>
      <c r="I19" s="275">
        <v>0</v>
      </c>
      <c r="J19" s="282">
        <f t="shared" si="0"/>
        <v>0</v>
      </c>
    </row>
    <row r="20" spans="1:13" ht="13.8">
      <c r="A20" s="20"/>
      <c r="B20" s="124" t="s">
        <v>33</v>
      </c>
      <c r="C20" s="56"/>
      <c r="D20" s="57"/>
      <c r="E20" s="275">
        <v>0</v>
      </c>
      <c r="F20" s="275">
        <v>0</v>
      </c>
      <c r="G20" s="275">
        <v>0</v>
      </c>
      <c r="H20" s="275">
        <v>0</v>
      </c>
      <c r="I20" s="275">
        <v>0</v>
      </c>
      <c r="J20" s="282">
        <f t="shared" si="0"/>
        <v>0</v>
      </c>
    </row>
    <row r="21" spans="1:13" ht="13.8">
      <c r="A21" s="20"/>
      <c r="B21" s="124" t="s">
        <v>34</v>
      </c>
      <c r="C21" s="56"/>
      <c r="D21" s="57"/>
      <c r="E21" s="275">
        <v>0</v>
      </c>
      <c r="F21" s="275">
        <v>0</v>
      </c>
      <c r="G21" s="275">
        <v>0</v>
      </c>
      <c r="H21" s="275">
        <v>0</v>
      </c>
      <c r="I21" s="276">
        <v>0</v>
      </c>
      <c r="J21" s="282">
        <f t="shared" si="0"/>
        <v>0</v>
      </c>
    </row>
    <row r="22" spans="1:13" ht="13.8">
      <c r="A22" s="20"/>
      <c r="B22" s="124" t="s">
        <v>35</v>
      </c>
      <c r="C22" s="56"/>
      <c r="D22" s="57"/>
      <c r="E22" s="275">
        <v>0</v>
      </c>
      <c r="F22" s="275">
        <v>0</v>
      </c>
      <c r="G22" s="275">
        <v>0</v>
      </c>
      <c r="H22" s="275">
        <v>0</v>
      </c>
      <c r="I22" s="275">
        <v>0</v>
      </c>
      <c r="J22" s="282">
        <f t="shared" si="0"/>
        <v>0</v>
      </c>
    </row>
    <row r="23" spans="1:13" ht="13.8">
      <c r="A23" s="20"/>
      <c r="B23" s="125" t="s">
        <v>92</v>
      </c>
      <c r="C23" s="66"/>
      <c r="D23" s="12" t="s">
        <v>44</v>
      </c>
      <c r="E23" s="275">
        <v>0</v>
      </c>
      <c r="F23" s="275">
        <v>0</v>
      </c>
      <c r="G23" s="275">
        <v>0</v>
      </c>
      <c r="H23" s="275">
        <v>0</v>
      </c>
      <c r="I23" s="276">
        <v>0</v>
      </c>
      <c r="J23" s="282">
        <f t="shared" si="0"/>
        <v>0</v>
      </c>
    </row>
    <row r="24" spans="1:13" s="55" customFormat="1" ht="13.8">
      <c r="A24" s="51"/>
      <c r="B24" s="52" t="s">
        <v>83</v>
      </c>
      <c r="C24" s="53"/>
      <c r="D24" s="54"/>
      <c r="E24" s="273">
        <f>SUM(E25:E27)</f>
        <v>0</v>
      </c>
      <c r="F24" s="273">
        <f>SUM(F25:F27)</f>
        <v>0</v>
      </c>
      <c r="G24" s="273">
        <f>SUM(G25:G27)</f>
        <v>0</v>
      </c>
      <c r="H24" s="273">
        <f>SUM(H25:H27)</f>
        <v>0</v>
      </c>
      <c r="I24" s="274">
        <f>SUM(I25:I27)</f>
        <v>0</v>
      </c>
      <c r="J24" s="284">
        <f t="shared" si="0"/>
        <v>0</v>
      </c>
    </row>
    <row r="25" spans="1:13" ht="13.8">
      <c r="A25" s="20"/>
      <c r="B25" s="124" t="s">
        <v>36</v>
      </c>
      <c r="C25" s="39"/>
      <c r="D25" s="67"/>
      <c r="E25" s="275">
        <v>0</v>
      </c>
      <c r="F25" s="275">
        <v>0</v>
      </c>
      <c r="G25" s="275">
        <v>0</v>
      </c>
      <c r="H25" s="275">
        <v>0</v>
      </c>
      <c r="I25" s="276">
        <v>0</v>
      </c>
      <c r="J25" s="282">
        <f t="shared" si="0"/>
        <v>0</v>
      </c>
    </row>
    <row r="26" spans="1:13" ht="13.8">
      <c r="A26" s="20"/>
      <c r="B26" s="121" t="s">
        <v>37</v>
      </c>
      <c r="C26" s="56"/>
      <c r="D26" s="57"/>
      <c r="E26" s="268">
        <v>0</v>
      </c>
      <c r="F26" s="268">
        <v>0</v>
      </c>
      <c r="G26" s="268">
        <v>0</v>
      </c>
      <c r="H26" s="268">
        <v>0</v>
      </c>
      <c r="I26" s="277">
        <v>0</v>
      </c>
      <c r="J26" s="282">
        <f t="shared" si="0"/>
        <v>0</v>
      </c>
    </row>
    <row r="27" spans="1:13" ht="13.8">
      <c r="A27" s="20"/>
      <c r="B27" s="125" t="s">
        <v>93</v>
      </c>
      <c r="C27" s="66"/>
      <c r="D27" s="12" t="s">
        <v>44</v>
      </c>
      <c r="E27" s="275">
        <v>0</v>
      </c>
      <c r="F27" s="275">
        <v>0</v>
      </c>
      <c r="G27" s="275">
        <v>0</v>
      </c>
      <c r="H27" s="275">
        <v>0</v>
      </c>
      <c r="I27" s="276">
        <v>0</v>
      </c>
      <c r="J27" s="282">
        <f t="shared" si="0"/>
        <v>0</v>
      </c>
    </row>
    <row r="28" spans="1:13" s="55" customFormat="1" ht="13.8">
      <c r="A28" s="51"/>
      <c r="B28" s="52" t="s">
        <v>84</v>
      </c>
      <c r="C28" s="53"/>
      <c r="D28" s="54"/>
      <c r="E28" s="273">
        <f>SUM(E29:E31)</f>
        <v>0</v>
      </c>
      <c r="F28" s="273">
        <f>SUM(F29:F31)</f>
        <v>0</v>
      </c>
      <c r="G28" s="273">
        <f>SUM(G29:G31)</f>
        <v>0</v>
      </c>
      <c r="H28" s="273">
        <f>SUM(H29:H31)</f>
        <v>0</v>
      </c>
      <c r="I28" s="274">
        <f>SUM(I29:I31)</f>
        <v>0</v>
      </c>
      <c r="J28" s="284">
        <f t="shared" si="0"/>
        <v>0</v>
      </c>
    </row>
    <row r="29" spans="1:13" ht="13.8">
      <c r="A29" s="20"/>
      <c r="B29" s="124" t="s">
        <v>38</v>
      </c>
      <c r="C29" s="56"/>
      <c r="D29" s="57"/>
      <c r="E29" s="275">
        <v>0</v>
      </c>
      <c r="F29" s="275">
        <v>0</v>
      </c>
      <c r="G29" s="275">
        <v>0</v>
      </c>
      <c r="H29" s="275">
        <v>0</v>
      </c>
      <c r="I29" s="276">
        <v>0</v>
      </c>
      <c r="J29" s="282">
        <f t="shared" si="0"/>
        <v>0</v>
      </c>
      <c r="M29" s="266"/>
    </row>
    <row r="30" spans="1:13" ht="13.8">
      <c r="A30" s="20"/>
      <c r="B30" s="124" t="s">
        <v>39</v>
      </c>
      <c r="C30" s="56"/>
      <c r="D30" s="57"/>
      <c r="E30" s="275">
        <v>0</v>
      </c>
      <c r="F30" s="275">
        <v>0</v>
      </c>
      <c r="G30" s="275">
        <v>0</v>
      </c>
      <c r="H30" s="275">
        <v>0</v>
      </c>
      <c r="I30" s="276">
        <v>0</v>
      </c>
      <c r="J30" s="282">
        <f t="shared" si="0"/>
        <v>0</v>
      </c>
    </row>
    <row r="31" spans="1:13" ht="13.8">
      <c r="A31" s="20"/>
      <c r="B31" s="126" t="s">
        <v>94</v>
      </c>
      <c r="C31" s="66"/>
      <c r="D31" s="12" t="s">
        <v>44</v>
      </c>
      <c r="E31" s="268">
        <v>0</v>
      </c>
      <c r="F31" s="268">
        <v>0</v>
      </c>
      <c r="G31" s="268">
        <v>0</v>
      </c>
      <c r="H31" s="268">
        <v>0</v>
      </c>
      <c r="I31" s="277">
        <v>0</v>
      </c>
      <c r="J31" s="282">
        <f t="shared" si="0"/>
        <v>0</v>
      </c>
    </row>
    <row r="32" spans="1:13" ht="14.4" thickBot="1">
      <c r="A32" s="20"/>
      <c r="B32" s="161" t="s">
        <v>79</v>
      </c>
      <c r="C32" s="162"/>
      <c r="D32" s="163"/>
      <c r="E32" s="278">
        <f>E10+E17+E18+E24+E28</f>
        <v>0</v>
      </c>
      <c r="F32" s="278">
        <f>F10+F17+F18+F24+F28</f>
        <v>0</v>
      </c>
      <c r="G32" s="278">
        <f>G10+G17+G18+G24+G28</f>
        <v>0</v>
      </c>
      <c r="H32" s="278">
        <f>H10+H17+H18+H24+H28</f>
        <v>0</v>
      </c>
      <c r="I32" s="278">
        <f>I10+I17+I18+I24+I28</f>
        <v>0</v>
      </c>
      <c r="J32" s="285">
        <f>SUM(E32:I32)</f>
        <v>0</v>
      </c>
    </row>
    <row r="33" spans="1:12" ht="21" customHeight="1" thickTop="1">
      <c r="A33" s="20"/>
      <c r="B33" s="126"/>
      <c r="C33" s="66"/>
      <c r="D33" s="12"/>
      <c r="E33" s="268"/>
      <c r="F33" s="268"/>
      <c r="G33" s="268"/>
      <c r="H33" s="268"/>
      <c r="I33" s="277"/>
      <c r="J33" s="286"/>
    </row>
    <row r="34" spans="1:12" s="55" customFormat="1" ht="13.8">
      <c r="A34" s="51"/>
      <c r="B34" s="158" t="s">
        <v>78</v>
      </c>
      <c r="C34" s="159"/>
      <c r="D34" s="160"/>
      <c r="E34" s="279">
        <f>SUM(E35:E37)</f>
        <v>0</v>
      </c>
      <c r="F34" s="279">
        <f>SUM(F35:F37)</f>
        <v>0</v>
      </c>
      <c r="G34" s="279">
        <f>SUM(G35:G37)</f>
        <v>0</v>
      </c>
      <c r="H34" s="279">
        <f>SUM(H35:H37)</f>
        <v>0</v>
      </c>
      <c r="I34" s="280">
        <f>SUM(I35:I37)</f>
        <v>0</v>
      </c>
      <c r="J34" s="287">
        <f>SUM(E34:I34)</f>
        <v>0</v>
      </c>
      <c r="L34" s="26"/>
    </row>
    <row r="35" spans="1:12" ht="13.8">
      <c r="A35" s="20"/>
      <c r="B35" s="121" t="s">
        <v>55</v>
      </c>
      <c r="C35" s="66"/>
      <c r="D35" s="12" t="s">
        <v>44</v>
      </c>
      <c r="E35" s="275">
        <v>0</v>
      </c>
      <c r="F35" s="275">
        <v>0</v>
      </c>
      <c r="G35" s="275">
        <v>0</v>
      </c>
      <c r="H35" s="275">
        <v>0</v>
      </c>
      <c r="I35" s="276">
        <v>0</v>
      </c>
      <c r="J35" s="288">
        <f t="shared" si="0"/>
        <v>0</v>
      </c>
    </row>
    <row r="36" spans="1:12" ht="13.8">
      <c r="A36" s="20"/>
      <c r="B36" s="121" t="s">
        <v>56</v>
      </c>
      <c r="C36" s="66"/>
      <c r="D36" s="12" t="s">
        <v>44</v>
      </c>
      <c r="E36" s="275">
        <v>0</v>
      </c>
      <c r="F36" s="275">
        <v>0</v>
      </c>
      <c r="G36" s="275">
        <v>0</v>
      </c>
      <c r="H36" s="275">
        <v>0</v>
      </c>
      <c r="I36" s="276">
        <v>0</v>
      </c>
      <c r="J36" s="288">
        <f t="shared" si="0"/>
        <v>0</v>
      </c>
    </row>
    <row r="37" spans="1:12" ht="14.4" thickBot="1">
      <c r="A37" s="20"/>
      <c r="B37" s="121" t="s">
        <v>57</v>
      </c>
      <c r="C37" s="66"/>
      <c r="D37" s="12" t="s">
        <v>44</v>
      </c>
      <c r="E37" s="268">
        <v>0</v>
      </c>
      <c r="F37" s="268">
        <v>0</v>
      </c>
      <c r="G37" s="268">
        <v>0</v>
      </c>
      <c r="H37" s="268">
        <v>0</v>
      </c>
      <c r="I37" s="281">
        <v>0</v>
      </c>
      <c r="J37" s="289">
        <f t="shared" si="0"/>
        <v>0</v>
      </c>
    </row>
    <row r="38" spans="1:12" ht="12.75" customHeight="1" thickTop="1" thickBot="1">
      <c r="A38" s="20"/>
      <c r="B38" s="118" t="s">
        <v>99</v>
      </c>
      <c r="C38" s="119"/>
      <c r="D38" s="120"/>
      <c r="E38" s="290">
        <f>E32-E34</f>
        <v>0</v>
      </c>
      <c r="F38" s="290">
        <f>F32-F34</f>
        <v>0</v>
      </c>
      <c r="G38" s="290">
        <f>G32-G34</f>
        <v>0</v>
      </c>
      <c r="H38" s="290">
        <f>H32-H34</f>
        <v>0</v>
      </c>
      <c r="I38" s="290">
        <f>I32-I34</f>
        <v>0</v>
      </c>
      <c r="J38" s="291">
        <f>J10+J17+J18+J24+J28-J34</f>
        <v>0</v>
      </c>
    </row>
    <row r="39" spans="1:12" ht="12.75" customHeight="1">
      <c r="A39" s="20"/>
      <c r="B39" s="305" t="s">
        <v>74</v>
      </c>
      <c r="C39" s="306"/>
      <c r="D39" s="307"/>
      <c r="E39" s="292">
        <f>E38</f>
        <v>0</v>
      </c>
      <c r="F39" s="293">
        <f>F38+E39</f>
        <v>0</v>
      </c>
      <c r="G39" s="293">
        <f>G38+F39</f>
        <v>0</v>
      </c>
      <c r="H39" s="293">
        <f>H38+G39</f>
        <v>0</v>
      </c>
      <c r="I39" s="294">
        <f>I38+H39</f>
        <v>0</v>
      </c>
      <c r="J39" s="295"/>
    </row>
    <row r="40" spans="1:12" ht="37.5" customHeight="1" thickBot="1">
      <c r="A40" s="20"/>
      <c r="B40" s="303" t="s">
        <v>95</v>
      </c>
      <c r="C40" s="304"/>
      <c r="D40" s="304"/>
      <c r="E40" s="304"/>
      <c r="F40" s="304"/>
      <c r="G40" s="304"/>
      <c r="H40" s="304"/>
      <c r="I40" s="304"/>
      <c r="J40" s="304"/>
    </row>
    <row r="41" spans="1:12" ht="9" thickBot="1"/>
    <row r="42" spans="1:12" ht="15" thickBot="1">
      <c r="B42" s="20"/>
      <c r="C42" s="20"/>
      <c r="D42" s="20"/>
      <c r="G42" s="98" t="s">
        <v>106</v>
      </c>
      <c r="H42" s="99"/>
      <c r="I42" s="99"/>
      <c r="J42" s="100"/>
    </row>
    <row r="43" spans="1:12" ht="11.25" customHeight="1">
      <c r="B43" s="20"/>
      <c r="C43" s="20"/>
      <c r="D43" s="20"/>
      <c r="G43" s="8" t="s">
        <v>18</v>
      </c>
      <c r="H43" s="9"/>
      <c r="I43" s="10"/>
      <c r="J43" s="11" t="s">
        <v>111</v>
      </c>
    </row>
    <row r="44" spans="1:12" ht="13.5" customHeight="1">
      <c r="G44" s="13" t="s">
        <v>114</v>
      </c>
      <c r="H44" s="41"/>
      <c r="I44" s="298"/>
      <c r="J44" s="299"/>
    </row>
    <row r="45" spans="1:12" ht="12">
      <c r="G45" s="14" t="s">
        <v>115</v>
      </c>
      <c r="H45" s="42"/>
      <c r="I45" s="300"/>
      <c r="J45" s="299"/>
    </row>
    <row r="46" spans="1:12" ht="12.75" customHeight="1">
      <c r="G46" s="13" t="s">
        <v>116</v>
      </c>
      <c r="H46" s="41"/>
      <c r="I46" s="300"/>
      <c r="J46" s="299"/>
    </row>
    <row r="47" spans="1:12" ht="13.5" customHeight="1" thickBot="1">
      <c r="G47" s="15"/>
      <c r="H47" s="43"/>
      <c r="I47" s="301"/>
      <c r="J47" s="302"/>
    </row>
    <row r="49" spans="4:4" ht="42">
      <c r="D49" s="266" t="s">
        <v>118</v>
      </c>
    </row>
    <row r="51" spans="4:4" ht="25.2">
      <c r="D51" s="266" t="s">
        <v>119</v>
      </c>
    </row>
    <row r="52" spans="4:4">
      <c r="D52" s="266"/>
    </row>
    <row r="53" spans="4:4" ht="193.2">
      <c r="D53" s="266" t="s">
        <v>117</v>
      </c>
    </row>
  </sheetData>
  <sheetProtection selectLockedCells="1"/>
  <mergeCells count="3">
    <mergeCell ref="I44:J47"/>
    <mergeCell ref="B40:J40"/>
    <mergeCell ref="B39:D39"/>
  </mergeCells>
  <phoneticPr fontId="0" type="noConversion"/>
  <printOptions horizontalCentered="1"/>
  <pageMargins left="0.42" right="0.27" top="0.65" bottom="0.71" header="0.36" footer="0.32"/>
  <pageSetup scale="8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sheetPr codeName="Sheet1">
    <pageSetUpPr fitToPage="1"/>
  </sheetPr>
  <dimension ref="A1:U30"/>
  <sheetViews>
    <sheetView workbookViewId="0">
      <pane xSplit="4" ySplit="1" topLeftCell="E2" activePane="bottomRight" state="frozen"/>
      <selection activeCell="C43" sqref="C43"/>
      <selection pane="topRight" activeCell="C43" sqref="C43"/>
      <selection pane="bottomLeft" activeCell="C43" sqref="C43"/>
      <selection pane="bottomRight" activeCell="D3" sqref="D3"/>
    </sheetView>
  </sheetViews>
  <sheetFormatPr defaultColWidth="9.109375" defaultRowHeight="8.4"/>
  <cols>
    <col min="1" max="1" width="1.6640625" style="26" customWidth="1"/>
    <col min="2" max="2" width="5.6640625" style="26" customWidth="1"/>
    <col min="3" max="3" width="17.5546875" style="26" customWidth="1"/>
    <col min="4" max="4" width="29" style="26" customWidth="1"/>
    <col min="5" max="18" width="12.6640625" style="26" customWidth="1"/>
    <col min="19" max="20" width="9.109375" style="26"/>
    <col min="21" max="21" width="10.6640625" style="26" customWidth="1"/>
    <col min="22" max="25" width="9.109375" style="26"/>
    <col min="26" max="26" width="10.33203125" style="26" customWidth="1"/>
    <col min="27" max="27" width="9.109375" style="26"/>
    <col min="28" max="28" width="15" style="26" customWidth="1"/>
    <col min="29" max="29" width="5.6640625" style="26" customWidth="1"/>
    <col min="30" max="37" width="5" style="26" customWidth="1"/>
    <col min="38" max="38" width="5.6640625" style="26" customWidth="1"/>
    <col min="39" max="43" width="5" style="26" customWidth="1"/>
    <col min="44" max="100" width="9.109375" style="26"/>
    <col min="101" max="120" width="7.88671875" style="26" customWidth="1"/>
    <col min="121" max="16384" width="9.109375" style="26"/>
  </cols>
  <sheetData>
    <row r="1" spans="1:21" ht="24" customHeight="1" thickBot="1">
      <c r="A1" s="18"/>
      <c r="B1" s="19"/>
      <c r="C1" s="20"/>
      <c r="D1" s="21" t="s">
        <v>113</v>
      </c>
      <c r="E1" s="7" t="str">
        <f>TangibleChanges_1!$D$3</f>
        <v>Division of X</v>
      </c>
      <c r="F1" s="7"/>
      <c r="G1" s="7" t="str">
        <f>TangibleChanges_1!$D$3</f>
        <v>Division of X</v>
      </c>
      <c r="H1" s="7"/>
      <c r="I1" s="7"/>
      <c r="J1" s="22"/>
      <c r="K1" s="23" t="s">
        <v>21</v>
      </c>
      <c r="L1" s="7" t="str">
        <f>TangibleChanges_1!$G$3</f>
        <v>Project X</v>
      </c>
      <c r="M1" s="24"/>
      <c r="N1" s="25"/>
      <c r="O1" s="25"/>
      <c r="P1" s="25"/>
      <c r="R1" s="258">
        <f>TangibleChanges_1!J2</f>
        <v>0</v>
      </c>
    </row>
    <row r="2" spans="1:21" ht="15" customHeight="1">
      <c r="A2" s="18"/>
      <c r="B2" s="27"/>
      <c r="C2" s="20"/>
      <c r="D2" s="21"/>
      <c r="E2" s="17"/>
      <c r="H2" s="28"/>
      <c r="I2" s="28"/>
      <c r="J2" s="22"/>
      <c r="K2" s="23"/>
      <c r="L2" s="17"/>
      <c r="M2" s="29"/>
      <c r="N2" s="30"/>
      <c r="O2" s="30"/>
      <c r="P2" s="30"/>
    </row>
    <row r="3" spans="1:21" ht="24" customHeight="1" thickBot="1">
      <c r="A3" s="18"/>
      <c r="B3" s="19"/>
      <c r="C3" s="20"/>
      <c r="D3" s="21" t="s">
        <v>27</v>
      </c>
      <c r="E3" s="7" t="str">
        <f>TangibleChanges_1!$D$5</f>
        <v>Program Y</v>
      </c>
      <c r="F3" s="7"/>
      <c r="G3" s="7" t="str">
        <f>TangibleChanges_1!$D$5</f>
        <v>Program Y</v>
      </c>
      <c r="H3" s="7"/>
      <c r="I3" s="7"/>
      <c r="J3" s="22"/>
      <c r="K3" s="23" t="s">
        <v>54</v>
      </c>
      <c r="L3" s="7" t="str">
        <f>TangibleChanges_1!$G$5</f>
        <v>Jane Doe</v>
      </c>
      <c r="M3" s="24"/>
      <c r="N3" s="25"/>
      <c r="O3" s="25"/>
      <c r="P3" s="25"/>
    </row>
    <row r="4" spans="1:21" ht="26.25" customHeight="1" thickBot="1">
      <c r="A4" s="20"/>
      <c r="B4" s="20"/>
      <c r="C4" s="20"/>
      <c r="D4" s="20"/>
      <c r="E4" s="20"/>
      <c r="F4" s="31"/>
      <c r="G4" s="32"/>
      <c r="H4" s="33"/>
      <c r="I4" s="32"/>
      <c r="J4" s="34"/>
      <c r="K4" s="34"/>
      <c r="L4" s="22"/>
      <c r="M4" s="22"/>
      <c r="N4" s="22"/>
      <c r="O4" s="22"/>
      <c r="P4" s="20"/>
    </row>
    <row r="5" spans="1:21" ht="15" thickBot="1">
      <c r="A5" s="20"/>
      <c r="B5" s="137" t="s">
        <v>69</v>
      </c>
      <c r="C5" s="137"/>
      <c r="D5" s="92"/>
      <c r="E5" s="78" t="s">
        <v>107</v>
      </c>
      <c r="F5" s="35"/>
      <c r="G5" s="35"/>
      <c r="H5" s="35"/>
      <c r="I5" s="35"/>
      <c r="J5" s="150" t="s">
        <v>0</v>
      </c>
      <c r="L5" s="98" t="s">
        <v>101</v>
      </c>
      <c r="M5" s="99"/>
      <c r="N5" s="99"/>
      <c r="O5" s="100"/>
    </row>
    <row r="6" spans="1:21" ht="12.75" customHeight="1">
      <c r="A6" s="20"/>
      <c r="B6" s="136" t="s">
        <v>73</v>
      </c>
      <c r="C6" s="101"/>
      <c r="D6" s="101"/>
      <c r="E6" s="243" t="s">
        <v>1</v>
      </c>
      <c r="F6" s="244" t="s">
        <v>1</v>
      </c>
      <c r="G6" s="243" t="s">
        <v>1</v>
      </c>
      <c r="H6" s="244" t="s">
        <v>1</v>
      </c>
      <c r="I6" s="245" t="s">
        <v>1</v>
      </c>
      <c r="J6" s="151" t="s">
        <v>2</v>
      </c>
      <c r="L6" s="8" t="s">
        <v>18</v>
      </c>
      <c r="M6" s="9"/>
      <c r="N6" s="10"/>
      <c r="O6" s="11" t="s">
        <v>112</v>
      </c>
    </row>
    <row r="7" spans="1:21" ht="13.5" customHeight="1">
      <c r="A7" s="20"/>
      <c r="B7" s="157" t="s">
        <v>68</v>
      </c>
      <c r="C7" s="102"/>
      <c r="D7" s="102"/>
      <c r="E7" s="36" t="str">
        <f>TangibleChanges_1!E9</f>
        <v>2008-09</v>
      </c>
      <c r="F7" s="37" t="str">
        <f>TangibleChanges_1!F9</f>
        <v>2009-10</v>
      </c>
      <c r="G7" s="36" t="str">
        <f>TangibleChanges_1!G9</f>
        <v>2010-11</v>
      </c>
      <c r="H7" s="37" t="str">
        <f>TangibleChanges_1!H9</f>
        <v>2011-12</v>
      </c>
      <c r="I7" s="246" t="str">
        <f>TangibleChanges_1!I9</f>
        <v>2012-13</v>
      </c>
      <c r="J7" s="152"/>
      <c r="L7" s="13" t="s">
        <v>14</v>
      </c>
      <c r="M7" s="41"/>
      <c r="N7" s="308"/>
      <c r="O7" s="299"/>
    </row>
    <row r="8" spans="1:21" s="40" customFormat="1" ht="12.75" customHeight="1">
      <c r="A8" s="20"/>
      <c r="B8" s="38" t="s">
        <v>40</v>
      </c>
      <c r="C8" s="153"/>
      <c r="D8" s="39"/>
      <c r="E8" s="2">
        <v>0</v>
      </c>
      <c r="F8" s="2">
        <v>0</v>
      </c>
      <c r="G8" s="2">
        <v>0</v>
      </c>
      <c r="H8" s="2">
        <v>0</v>
      </c>
      <c r="I8" s="3">
        <v>0</v>
      </c>
      <c r="J8" s="148">
        <f t="shared" ref="J8:J14" si="0">SUM(E8:I8)</f>
        <v>0</v>
      </c>
      <c r="L8" s="14" t="s">
        <v>46</v>
      </c>
      <c r="M8" s="42"/>
      <c r="N8" s="300"/>
      <c r="O8" s="299"/>
      <c r="P8" s="26"/>
      <c r="Q8" s="26"/>
      <c r="R8" s="26"/>
      <c r="S8" s="26"/>
      <c r="T8" s="26"/>
      <c r="U8" s="26"/>
    </row>
    <row r="9" spans="1:21" ht="13.5" customHeight="1">
      <c r="A9" s="20"/>
      <c r="B9" s="38" t="s">
        <v>41</v>
      </c>
      <c r="C9" s="154"/>
      <c r="D9" s="39"/>
      <c r="E9" s="2">
        <v>0</v>
      </c>
      <c r="F9" s="2">
        <v>0</v>
      </c>
      <c r="G9" s="2">
        <v>0</v>
      </c>
      <c r="H9" s="2">
        <v>0</v>
      </c>
      <c r="I9" s="3">
        <v>0</v>
      </c>
      <c r="J9" s="148">
        <f t="shared" si="0"/>
        <v>0</v>
      </c>
      <c r="L9" s="13" t="s">
        <v>15</v>
      </c>
      <c r="M9" s="41"/>
      <c r="N9" s="300"/>
      <c r="O9" s="299"/>
    </row>
    <row r="10" spans="1:21" ht="13.5" customHeight="1" thickBot="1">
      <c r="A10" s="20"/>
      <c r="B10" s="38" t="s">
        <v>51</v>
      </c>
      <c r="C10" s="154"/>
      <c r="D10" s="39"/>
      <c r="E10" s="2">
        <v>0</v>
      </c>
      <c r="F10" s="2">
        <v>0</v>
      </c>
      <c r="G10" s="2">
        <v>0</v>
      </c>
      <c r="H10" s="2">
        <v>0</v>
      </c>
      <c r="I10" s="3">
        <v>0</v>
      </c>
      <c r="J10" s="148">
        <f t="shared" si="0"/>
        <v>0</v>
      </c>
      <c r="L10" s="15"/>
      <c r="M10" s="43"/>
      <c r="N10" s="301"/>
      <c r="O10" s="302"/>
    </row>
    <row r="11" spans="1:21" ht="12.75" customHeight="1">
      <c r="A11" s="20"/>
      <c r="B11" s="38" t="s">
        <v>42</v>
      </c>
      <c r="C11" s="154"/>
      <c r="D11" s="39"/>
      <c r="E11" s="2">
        <v>0</v>
      </c>
      <c r="F11" s="2">
        <v>0</v>
      </c>
      <c r="G11" s="2">
        <v>0</v>
      </c>
      <c r="H11" s="2">
        <v>0</v>
      </c>
      <c r="I11" s="3">
        <v>0</v>
      </c>
      <c r="J11" s="148">
        <f t="shared" si="0"/>
        <v>0</v>
      </c>
    </row>
    <row r="12" spans="1:21" ht="13.8">
      <c r="A12" s="20"/>
      <c r="B12" s="38" t="s">
        <v>49</v>
      </c>
      <c r="C12" s="154"/>
      <c r="D12" s="39"/>
      <c r="E12" s="2">
        <v>0</v>
      </c>
      <c r="F12" s="2">
        <v>0</v>
      </c>
      <c r="G12" s="2">
        <v>0</v>
      </c>
      <c r="H12" s="2">
        <v>0</v>
      </c>
      <c r="I12" s="3">
        <v>0</v>
      </c>
      <c r="J12" s="148">
        <f t="shared" si="0"/>
        <v>0</v>
      </c>
    </row>
    <row r="13" spans="1:21" ht="13.8">
      <c r="A13" s="20"/>
      <c r="B13" s="38" t="s">
        <v>50</v>
      </c>
      <c r="C13" s="154"/>
      <c r="D13" s="39"/>
      <c r="E13" s="2">
        <v>0</v>
      </c>
      <c r="F13" s="2">
        <v>0</v>
      </c>
      <c r="G13" s="2">
        <v>0</v>
      </c>
      <c r="H13" s="2">
        <v>0</v>
      </c>
      <c r="I13" s="3">
        <v>0</v>
      </c>
      <c r="J13" s="148">
        <f t="shared" si="0"/>
        <v>0</v>
      </c>
    </row>
    <row r="14" spans="1:21" ht="13.8">
      <c r="A14" s="20"/>
      <c r="B14" s="38" t="s">
        <v>4</v>
      </c>
      <c r="C14" s="154"/>
      <c r="D14" s="39"/>
      <c r="E14" s="2">
        <v>0</v>
      </c>
      <c r="F14" s="2">
        <v>0</v>
      </c>
      <c r="G14" s="2">
        <v>0</v>
      </c>
      <c r="H14" s="2">
        <v>0</v>
      </c>
      <c r="I14" s="3">
        <v>0</v>
      </c>
      <c r="J14" s="148">
        <f t="shared" si="0"/>
        <v>0</v>
      </c>
    </row>
    <row r="15" spans="1:21" ht="12.75" customHeight="1">
      <c r="A15" s="20"/>
      <c r="B15" s="38" t="s">
        <v>5</v>
      </c>
      <c r="C15" s="154"/>
      <c r="D15" s="39"/>
      <c r="E15" s="2">
        <v>0</v>
      </c>
      <c r="F15" s="2">
        <v>0</v>
      </c>
      <c r="G15" s="2">
        <v>0</v>
      </c>
      <c r="H15" s="2">
        <v>0</v>
      </c>
      <c r="I15" s="3">
        <v>0</v>
      </c>
      <c r="J15" s="148">
        <f>SUM(E15:I15)</f>
        <v>0</v>
      </c>
    </row>
    <row r="16" spans="1:21" ht="13.5" customHeight="1">
      <c r="A16" s="20"/>
      <c r="B16" s="38" t="s">
        <v>6</v>
      </c>
      <c r="C16" s="154"/>
      <c r="D16" s="39"/>
      <c r="E16" s="2">
        <v>0</v>
      </c>
      <c r="F16" s="2">
        <v>0</v>
      </c>
      <c r="G16" s="2">
        <v>0</v>
      </c>
      <c r="H16" s="2">
        <v>0</v>
      </c>
      <c r="I16" s="3">
        <v>0</v>
      </c>
      <c r="J16" s="148">
        <f>SUM(E16:I16)</f>
        <v>0</v>
      </c>
    </row>
    <row r="17" spans="1:10" ht="15.75" customHeight="1" thickBot="1">
      <c r="A17" s="20"/>
      <c r="B17" s="44" t="s">
        <v>43</v>
      </c>
      <c r="C17" s="231"/>
      <c r="D17" s="133" t="s">
        <v>44</v>
      </c>
      <c r="E17" s="4">
        <v>0</v>
      </c>
      <c r="F17" s="4">
        <v>0</v>
      </c>
      <c r="G17" s="4">
        <v>0</v>
      </c>
      <c r="H17" s="2">
        <v>0</v>
      </c>
      <c r="I17" s="3">
        <v>0</v>
      </c>
      <c r="J17" s="149">
        <f>SUM(E17:I17)</f>
        <v>0</v>
      </c>
    </row>
    <row r="18" spans="1:10" ht="13.5" customHeight="1" thickTop="1">
      <c r="A18" s="20"/>
      <c r="B18" s="118" t="s">
        <v>23</v>
      </c>
      <c r="C18" s="155"/>
      <c r="D18" s="127"/>
      <c r="E18" s="128">
        <f>SUM(E8:E17)</f>
        <v>0</v>
      </c>
      <c r="F18" s="128">
        <f>SUM(F8:F17)</f>
        <v>0</v>
      </c>
      <c r="G18" s="128">
        <f>SUM(G8:G17)</f>
        <v>0</v>
      </c>
      <c r="H18" s="128">
        <f>SUM(H8:H17)</f>
        <v>0</v>
      </c>
      <c r="I18" s="129">
        <f>SUM(I8:I17)</f>
        <v>0</v>
      </c>
      <c r="J18" s="135">
        <f>SUM(E18:I18)</f>
        <v>0</v>
      </c>
    </row>
    <row r="19" spans="1:10" ht="12.75" customHeight="1">
      <c r="A19" s="20"/>
      <c r="B19" s="156" t="s">
        <v>24</v>
      </c>
      <c r="C19" s="130"/>
      <c r="D19" s="232"/>
      <c r="E19" s="131">
        <f>E18</f>
        <v>0</v>
      </c>
      <c r="F19" s="132">
        <f>E19+F18</f>
        <v>0</v>
      </c>
      <c r="G19" s="132">
        <f>F19+G18</f>
        <v>0</v>
      </c>
      <c r="H19" s="132">
        <f>G19+H18</f>
        <v>0</v>
      </c>
      <c r="I19" s="134">
        <f>H19+I18</f>
        <v>0</v>
      </c>
      <c r="J19" s="45"/>
    </row>
    <row r="20" spans="1:10" ht="14.4" thickBot="1">
      <c r="A20" s="20"/>
      <c r="B20" s="46" t="s">
        <v>89</v>
      </c>
      <c r="C20" s="48"/>
      <c r="D20" s="47"/>
      <c r="E20" s="47"/>
      <c r="F20" s="48"/>
      <c r="G20" s="48"/>
      <c r="H20" s="49"/>
      <c r="I20" s="48"/>
      <c r="J20" s="50"/>
    </row>
    <row r="21" spans="1:10" ht="20.100000000000001" customHeight="1">
      <c r="A21" s="20"/>
    </row>
    <row r="23" spans="1:10" ht="12.75" customHeight="1"/>
    <row r="24" spans="1:10" ht="13.5" customHeight="1"/>
    <row r="29" spans="1:10" ht="13.5" customHeight="1"/>
    <row r="30" spans="1:10" ht="12.75" customHeight="1"/>
  </sheetData>
  <sheetProtection selectLockedCells="1"/>
  <mergeCells count="1">
    <mergeCell ref="N7:O10"/>
  </mergeCells>
  <phoneticPr fontId="0" type="noConversion"/>
  <printOptions horizontalCentered="1"/>
  <pageMargins left="0.42" right="0.27" top="0.83" bottom="0.56000000000000005" header="0.36" footer="0.32"/>
  <pageSetup scale="58"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S43"/>
  <sheetViews>
    <sheetView workbookViewId="0">
      <selection activeCell="D6" sqref="D6"/>
    </sheetView>
  </sheetViews>
  <sheetFormatPr defaultColWidth="9.109375" defaultRowHeight="13.2"/>
  <cols>
    <col min="1" max="1" width="4.109375" style="164" customWidth="1"/>
    <col min="2" max="2" width="11.5546875" style="164" customWidth="1"/>
    <col min="3" max="3" width="25.109375" style="164" customWidth="1"/>
    <col min="4" max="9" width="13.44140625" style="164" customWidth="1"/>
    <col min="10" max="10" width="1.88671875" style="164" customWidth="1"/>
    <col min="11" max="11" width="3.33203125" style="164" customWidth="1"/>
    <col min="12" max="12" width="9.5546875" style="164" customWidth="1"/>
    <col min="13" max="13" width="12.6640625" style="248" customWidth="1"/>
    <col min="14" max="16384" width="9.109375" style="164"/>
  </cols>
  <sheetData>
    <row r="1" spans="1:12" ht="13.8">
      <c r="B1" s="247" t="s">
        <v>96</v>
      </c>
      <c r="C1" s="81"/>
      <c r="I1" s="258">
        <f>ProjectCosts_2!R1</f>
        <v>0</v>
      </c>
    </row>
    <row r="2" spans="1:12" ht="13.8">
      <c r="B2" s="165"/>
      <c r="C2" s="81"/>
    </row>
    <row r="3" spans="1:12" ht="16.2" thickBot="1">
      <c r="B3" s="166" t="s">
        <v>22</v>
      </c>
      <c r="C3" s="167" t="str">
        <f>TangibleChanges_1!$D$3</f>
        <v>Division of X</v>
      </c>
      <c r="D3" s="168"/>
      <c r="E3" s="169"/>
      <c r="F3" s="166" t="s">
        <v>21</v>
      </c>
      <c r="G3" s="167" t="str">
        <f>TangibleChanges_1!$G$3</f>
        <v>Project X</v>
      </c>
      <c r="H3" s="168"/>
      <c r="I3" s="168"/>
    </row>
    <row r="4" spans="1:12" ht="15.6">
      <c r="B4" s="166"/>
      <c r="C4" s="170"/>
      <c r="D4" s="170"/>
      <c r="E4" s="171"/>
      <c r="F4" s="166"/>
      <c r="G4" s="170"/>
      <c r="H4" s="170"/>
      <c r="I4" s="170"/>
    </row>
    <row r="5" spans="1:12" ht="16.2" thickBot="1">
      <c r="B5" s="172" t="s">
        <v>27</v>
      </c>
      <c r="C5" s="167" t="str">
        <f>TangibleChanges_1!$D$5</f>
        <v>Program Y</v>
      </c>
      <c r="D5" s="173"/>
      <c r="E5" s="173"/>
      <c r="F5" s="166" t="s">
        <v>54</v>
      </c>
      <c r="G5" s="167" t="str">
        <f>TangibleChanges_1!$G$5</f>
        <v>Jane Doe</v>
      </c>
      <c r="H5" s="173"/>
      <c r="I5" s="173"/>
    </row>
    <row r="6" spans="1:12" ht="15.6">
      <c r="B6" s="172"/>
      <c r="C6" s="174"/>
      <c r="D6" s="175"/>
      <c r="E6" s="175"/>
      <c r="F6" s="166"/>
      <c r="G6" s="174"/>
      <c r="H6" s="175"/>
      <c r="I6" s="175"/>
      <c r="J6" s="81"/>
      <c r="K6" s="81"/>
    </row>
    <row r="7" spans="1:12" ht="12.75" customHeight="1" thickBot="1"/>
    <row r="8" spans="1:12" ht="12.75" hidden="1" customHeight="1"/>
    <row r="9" spans="1:12" ht="12.75" hidden="1" customHeight="1" thickBot="1"/>
    <row r="10" spans="1:12" ht="16.2" thickBot="1">
      <c r="A10" s="176" t="s">
        <v>25</v>
      </c>
      <c r="B10" s="177"/>
      <c r="C10" s="177"/>
      <c r="D10" s="177"/>
      <c r="E10" s="177"/>
      <c r="F10" s="177"/>
      <c r="G10" s="177"/>
      <c r="H10" s="177"/>
      <c r="I10" s="177"/>
      <c r="J10" s="178"/>
    </row>
    <row r="11" spans="1:12" ht="16.2" hidden="1" thickBot="1">
      <c r="A11" s="251"/>
      <c r="B11" s="252"/>
      <c r="C11" s="255" t="s">
        <v>86</v>
      </c>
      <c r="D11" s="256">
        <f>D23</f>
        <v>0</v>
      </c>
      <c r="E11" s="256">
        <f>D11+E23</f>
        <v>0</v>
      </c>
      <c r="F11" s="256">
        <f>E11+F23</f>
        <v>0</v>
      </c>
      <c r="G11" s="256">
        <f>F11+G23</f>
        <v>0</v>
      </c>
      <c r="H11" s="256">
        <f>G11+H23</f>
        <v>0</v>
      </c>
      <c r="I11" s="177"/>
      <c r="J11" s="253"/>
    </row>
    <row r="12" spans="1:12" ht="16.2" hidden="1" thickBot="1">
      <c r="A12" s="251"/>
      <c r="B12" s="252"/>
      <c r="C12" s="255" t="s">
        <v>85</v>
      </c>
      <c r="D12" s="254">
        <v>1</v>
      </c>
      <c r="E12" s="254">
        <v>2</v>
      </c>
      <c r="F12" s="254">
        <v>3</v>
      </c>
      <c r="G12" s="254">
        <v>4</v>
      </c>
      <c r="H12" s="254">
        <v>5</v>
      </c>
      <c r="I12" s="177"/>
      <c r="J12" s="253"/>
      <c r="L12" s="164" t="s">
        <v>108</v>
      </c>
    </row>
    <row r="13" spans="1:12" ht="12.75" customHeight="1" thickBot="1">
      <c r="A13" s="179"/>
      <c r="B13" s="180"/>
      <c r="C13" s="181"/>
      <c r="D13" s="182"/>
      <c r="E13" s="183"/>
      <c r="F13" s="183"/>
      <c r="G13" s="183"/>
      <c r="H13" s="183"/>
      <c r="I13" s="184"/>
      <c r="J13" s="185"/>
    </row>
    <row r="14" spans="1:12" ht="12.75" hidden="1" customHeight="1" thickBot="1">
      <c r="A14" s="179"/>
      <c r="B14" s="180"/>
      <c r="C14" s="181"/>
      <c r="D14" s="186">
        <v>1</v>
      </c>
      <c r="E14" s="187">
        <v>2</v>
      </c>
      <c r="F14" s="187">
        <v>3</v>
      </c>
      <c r="G14" s="187">
        <v>4</v>
      </c>
      <c r="H14" s="188">
        <v>5</v>
      </c>
      <c r="I14" s="189"/>
      <c r="J14" s="185"/>
    </row>
    <row r="15" spans="1:12" ht="14.25" customHeight="1">
      <c r="A15" s="179"/>
      <c r="B15" s="190"/>
      <c r="C15" s="181"/>
      <c r="D15" s="233" t="s">
        <v>1</v>
      </c>
      <c r="E15" s="235" t="s">
        <v>1</v>
      </c>
      <c r="F15" s="233" t="s">
        <v>1</v>
      </c>
      <c r="G15" s="235" t="s">
        <v>1</v>
      </c>
      <c r="H15" s="233" t="s">
        <v>1</v>
      </c>
      <c r="I15" s="313" t="s">
        <v>2</v>
      </c>
      <c r="J15" s="185"/>
    </row>
    <row r="16" spans="1:12" ht="14.25" customHeight="1" thickBot="1">
      <c r="A16" s="191"/>
      <c r="B16" s="192"/>
      <c r="C16" s="192"/>
      <c r="D16" s="234" t="str">
        <f>TangibleChanges_1!E9</f>
        <v>2008-09</v>
      </c>
      <c r="E16" s="236" t="str">
        <f>TangibleChanges_1!F9</f>
        <v>2009-10</v>
      </c>
      <c r="F16" s="234" t="str">
        <f>TangibleChanges_1!G9</f>
        <v>2010-11</v>
      </c>
      <c r="G16" s="236" t="str">
        <f>TangibleChanges_1!H9</f>
        <v>2011-12</v>
      </c>
      <c r="H16" s="234" t="str">
        <f>TangibleChanges_1!I9</f>
        <v>2012-13</v>
      </c>
      <c r="I16" s="314"/>
      <c r="J16" s="185"/>
    </row>
    <row r="17" spans="1:19" ht="14.4" thickBot="1">
      <c r="A17" s="193" t="s">
        <v>70</v>
      </c>
      <c r="B17" s="194"/>
      <c r="C17" s="195"/>
      <c r="D17" s="238">
        <v>4.24E-2</v>
      </c>
      <c r="E17" s="237">
        <v>4.36E-2</v>
      </c>
      <c r="F17" s="238">
        <v>4.2200000000000001E-2</v>
      </c>
      <c r="G17" s="237">
        <v>4.19E-2</v>
      </c>
      <c r="H17" s="238">
        <v>4.3900000000000002E-2</v>
      </c>
      <c r="I17" s="315"/>
      <c r="J17" s="185"/>
      <c r="K17" s="81"/>
      <c r="L17" s="267"/>
    </row>
    <row r="18" spans="1:19" ht="14.4" thickBot="1">
      <c r="A18" s="138" t="s">
        <v>75</v>
      </c>
      <c r="B18" s="196"/>
      <c r="C18" s="183"/>
      <c r="D18" s="183"/>
      <c r="E18" s="183"/>
      <c r="F18" s="183"/>
      <c r="G18" s="183"/>
      <c r="H18" s="183"/>
      <c r="I18" s="184"/>
      <c r="J18" s="185"/>
      <c r="K18" s="81"/>
    </row>
    <row r="19" spans="1:19" ht="28.5" customHeight="1" thickBot="1">
      <c r="A19" s="197" t="s">
        <v>58</v>
      </c>
      <c r="B19" s="325" t="s">
        <v>97</v>
      </c>
      <c r="C19" s="326"/>
      <c r="D19" s="79">
        <f>-1*(TangibleChanges_1!E38)</f>
        <v>0</v>
      </c>
      <c r="E19" s="79">
        <f>-1*(TangibleChanges_1!F38)</f>
        <v>0</v>
      </c>
      <c r="F19" s="79">
        <f>-1*(TangibleChanges_1!G38)</f>
        <v>0</v>
      </c>
      <c r="G19" s="79">
        <f>-1*(TangibleChanges_1!H38)</f>
        <v>0</v>
      </c>
      <c r="H19" s="79">
        <f>-1*(TangibleChanges_1!I38)</f>
        <v>0</v>
      </c>
      <c r="I19" s="80">
        <f>SUM(D19:H19)</f>
        <v>0</v>
      </c>
      <c r="J19" s="185"/>
    </row>
    <row r="20" spans="1:19" ht="28.5" customHeight="1" thickBot="1">
      <c r="A20" s="264" t="s">
        <v>59</v>
      </c>
      <c r="B20" s="265" t="s">
        <v>98</v>
      </c>
      <c r="C20" s="259"/>
      <c r="D20" s="260">
        <f>ProjectCosts_2!E18</f>
        <v>0</v>
      </c>
      <c r="E20" s="261">
        <f>ProjectCosts_2!F18</f>
        <v>0</v>
      </c>
      <c r="F20" s="261">
        <f>ProjectCosts_2!G18</f>
        <v>0</v>
      </c>
      <c r="G20" s="261">
        <f>ProjectCosts_2!H18</f>
        <v>0</v>
      </c>
      <c r="H20" s="262">
        <f>ProjectCosts_2!I18</f>
        <v>0</v>
      </c>
      <c r="I20" s="263">
        <f>SUM(D20:H20)</f>
        <v>0</v>
      </c>
      <c r="J20" s="185"/>
    </row>
    <row r="21" spans="1:19" ht="12.75" customHeight="1" thickBot="1">
      <c r="A21" s="198"/>
      <c r="B21" s="81"/>
      <c r="C21" s="81"/>
      <c r="D21" s="81"/>
      <c r="E21" s="81"/>
      <c r="F21" s="81"/>
      <c r="G21" s="81"/>
      <c r="H21" s="81"/>
      <c r="I21" s="81"/>
      <c r="J21" s="185"/>
    </row>
    <row r="22" spans="1:19" ht="14.4" thickBot="1">
      <c r="A22" s="327" t="s">
        <v>76</v>
      </c>
      <c r="B22" s="328"/>
      <c r="C22" s="328"/>
      <c r="D22" s="328"/>
      <c r="E22" s="91"/>
      <c r="F22" s="107"/>
      <c r="G22" s="107"/>
      <c r="H22" s="107"/>
      <c r="I22" s="108"/>
      <c r="J22" s="199"/>
    </row>
    <row r="23" spans="1:19" ht="28.5" customHeight="1" thickBot="1">
      <c r="A23" s="197" t="s">
        <v>109</v>
      </c>
      <c r="B23" s="109" t="s">
        <v>64</v>
      </c>
      <c r="C23" s="110"/>
      <c r="D23" s="103">
        <f>D19-D20</f>
        <v>0</v>
      </c>
      <c r="E23" s="104">
        <f>E19-E20</f>
        <v>0</v>
      </c>
      <c r="F23" s="104">
        <f>F19-F20</f>
        <v>0</v>
      </c>
      <c r="G23" s="104">
        <f>G19-G20</f>
        <v>0</v>
      </c>
      <c r="H23" s="105">
        <f>H19-H20</f>
        <v>0</v>
      </c>
      <c r="I23" s="106">
        <f>SUM(D23:H23)</f>
        <v>0</v>
      </c>
      <c r="J23" s="185"/>
      <c r="L23" s="248"/>
    </row>
    <row r="24" spans="1:19" ht="18" customHeight="1" thickBot="1">
      <c r="A24" s="197" t="s">
        <v>60</v>
      </c>
      <c r="B24" s="111" t="s">
        <v>7</v>
      </c>
      <c r="C24" s="112"/>
      <c r="D24" s="113" t="str">
        <f>IF(IF(NETROI&lt;=0,TRUE,ISERROR(ROI)), "NO PAYBACK",IF($D$11&gt;0,"N/A",IF($E$11&gt;=0,1+ABS($D$11)/$E$23,IF($F$11&gt;=0,2+ABS($E$11)/$F$23,IF($G$11&gt;=0,3+ABS($F$11)/$G$23,IF($H$11&gt;=0,4+ABS($G$11)/$H$23,"NONE"))))))</f>
        <v>NO PAYBACK</v>
      </c>
      <c r="E24" s="82" t="s">
        <v>12</v>
      </c>
      <c r="F24" s="83"/>
      <c r="G24" s="83"/>
      <c r="H24" s="83"/>
      <c r="I24" s="84"/>
      <c r="J24" s="199"/>
      <c r="M24" s="257"/>
      <c r="N24" s="257"/>
    </row>
    <row r="25" spans="1:19" ht="18" customHeight="1" thickBot="1">
      <c r="A25" s="197" t="s">
        <v>61</v>
      </c>
      <c r="B25" s="111" t="s">
        <v>10</v>
      </c>
      <c r="C25" s="112"/>
      <c r="D25" s="114" t="str">
        <f>IF(IF(NETROI&lt;=0,TRUE,ISERROR(ROI)), "NO PAYBACK",INDEX(FYs,1,COUNTIF(CUMROI,"&lt;0")+1))</f>
        <v>NO PAYBACK</v>
      </c>
      <c r="E25" s="85" t="s">
        <v>11</v>
      </c>
      <c r="F25" s="86"/>
      <c r="G25" s="86"/>
      <c r="H25" s="86"/>
      <c r="I25" s="87"/>
      <c r="J25" s="199"/>
      <c r="M25" s="257"/>
      <c r="N25" s="257"/>
    </row>
    <row r="26" spans="1:19" ht="18" customHeight="1" thickBot="1">
      <c r="A26" s="197" t="s">
        <v>71</v>
      </c>
      <c r="B26" s="111" t="s">
        <v>8</v>
      </c>
      <c r="C26" s="112"/>
      <c r="D26" s="115">
        <f>IF(ISERROR($D$23/(1+$D$17)^$D$12+$E$23/(1+$E$17)^$E$12+$F$23/(1+$F$17)^$F$12+$G$23/(1+$G$17)^$G$12+$H$23/(1+$H$17)^$H$12),"NO NPV",$D$23/(1+$D$17)^$D$12+$E$23/(1+$E$17)^$E$12+$F$23/(1+$F$17)^$F$12+$G$23/(1+$G$17)^$G$12+$H$23/(1+$H$17)^$H$12)</f>
        <v>0</v>
      </c>
      <c r="E26" s="85" t="s">
        <v>13</v>
      </c>
      <c r="F26" s="86"/>
      <c r="G26" s="86"/>
      <c r="H26" s="86"/>
      <c r="I26" s="87"/>
      <c r="J26" s="199"/>
      <c r="M26" s="257"/>
      <c r="N26" s="257"/>
    </row>
    <row r="27" spans="1:19" ht="18" customHeight="1" thickBot="1">
      <c r="A27" s="197" t="s">
        <v>72</v>
      </c>
      <c r="B27" s="111" t="s">
        <v>9</v>
      </c>
      <c r="C27" s="112"/>
      <c r="D27" s="116" t="str">
        <f>IF(ISERROR(NETROI),"NO IRR",IF(ISERROR(IRR(ROI)),"NO IRR",IRR(ROI)))</f>
        <v>NO IRR</v>
      </c>
      <c r="E27" s="88" t="s">
        <v>16</v>
      </c>
      <c r="F27" s="89"/>
      <c r="G27" s="89"/>
      <c r="H27" s="89"/>
      <c r="I27" s="90"/>
      <c r="J27" s="199"/>
      <c r="M27" s="257"/>
      <c r="N27" s="257"/>
    </row>
    <row r="28" spans="1:19" ht="12.75" customHeight="1" thickBot="1">
      <c r="A28" s="200"/>
      <c r="B28" s="201"/>
      <c r="C28" s="201"/>
      <c r="D28" s="202"/>
      <c r="E28" s="203"/>
      <c r="F28" s="204"/>
      <c r="G28" s="204"/>
      <c r="H28" s="204"/>
      <c r="I28" s="204"/>
      <c r="J28" s="205"/>
    </row>
    <row r="29" spans="1:19" ht="12.75" customHeight="1"/>
    <row r="30" spans="1:19" ht="12.75" customHeight="1"/>
    <row r="31" spans="1:19" ht="10.5" customHeight="1" thickBot="1">
      <c r="C31" s="81"/>
      <c r="D31" s="206"/>
      <c r="E31" s="207"/>
      <c r="F31" s="171"/>
      <c r="G31" s="171"/>
      <c r="H31" s="207"/>
      <c r="I31" s="171"/>
      <c r="J31" s="171"/>
      <c r="K31" s="207"/>
      <c r="L31" s="171"/>
      <c r="M31" s="249"/>
      <c r="N31" s="207"/>
      <c r="O31" s="171"/>
      <c r="P31" s="171"/>
      <c r="Q31" s="207"/>
      <c r="R31" s="171"/>
      <c r="S31" s="171"/>
    </row>
    <row r="32" spans="1:19" ht="15.6">
      <c r="A32" s="208" t="s">
        <v>100</v>
      </c>
      <c r="B32" s="209"/>
      <c r="C32" s="210"/>
      <c r="D32" s="210"/>
      <c r="E32" s="211"/>
      <c r="F32" s="210"/>
      <c r="G32" s="210"/>
      <c r="H32" s="211"/>
      <c r="I32" s="210"/>
      <c r="J32" s="212"/>
      <c r="K32" s="207"/>
      <c r="L32" s="171"/>
      <c r="M32" s="249"/>
      <c r="N32" s="207"/>
      <c r="O32" s="171"/>
      <c r="P32" s="171"/>
      <c r="Q32" s="207"/>
      <c r="R32" s="171"/>
      <c r="S32" s="171"/>
    </row>
    <row r="33" spans="1:19" ht="6.75" customHeight="1" thickBot="1">
      <c r="A33" s="213"/>
      <c r="B33" s="214"/>
      <c r="C33" s="214"/>
      <c r="D33" s="214"/>
      <c r="E33" s="215"/>
      <c r="F33" s="215"/>
      <c r="G33" s="215"/>
      <c r="H33" s="215"/>
      <c r="I33" s="215"/>
      <c r="J33" s="216"/>
      <c r="K33" s="171"/>
      <c r="L33" s="171"/>
      <c r="M33" s="249"/>
      <c r="N33" s="171"/>
      <c r="O33" s="171"/>
      <c r="P33" s="171"/>
      <c r="Q33" s="171"/>
      <c r="R33" s="171"/>
      <c r="S33" s="171"/>
    </row>
    <row r="34" spans="1:19" ht="13.8">
      <c r="A34" s="213"/>
      <c r="B34" s="318" t="s">
        <v>77</v>
      </c>
      <c r="C34" s="319"/>
      <c r="D34" s="319"/>
      <c r="E34" s="319"/>
      <c r="F34" s="319"/>
      <c r="G34" s="319"/>
      <c r="H34" s="319"/>
      <c r="I34" s="320"/>
      <c r="J34" s="217"/>
    </row>
    <row r="35" spans="1:19" ht="13.8">
      <c r="A35" s="213"/>
      <c r="B35" s="321" t="s">
        <v>25</v>
      </c>
      <c r="C35" s="322"/>
      <c r="D35" s="239" t="s">
        <v>1</v>
      </c>
      <c r="E35" s="240" t="s">
        <v>1</v>
      </c>
      <c r="F35" s="239" t="s">
        <v>1</v>
      </c>
      <c r="G35" s="240" t="s">
        <v>1</v>
      </c>
      <c r="H35" s="241" t="s">
        <v>1</v>
      </c>
      <c r="I35" s="316" t="s">
        <v>2</v>
      </c>
      <c r="J35" s="217"/>
    </row>
    <row r="36" spans="1:19" ht="13.8">
      <c r="A36" s="213"/>
      <c r="B36" s="323"/>
      <c r="C36" s="324"/>
      <c r="D36" s="219" t="str">
        <f>D16</f>
        <v>2008-09</v>
      </c>
      <c r="E36" s="218" t="str">
        <f>E16</f>
        <v>2009-10</v>
      </c>
      <c r="F36" s="219" t="str">
        <f>F16</f>
        <v>2010-11</v>
      </c>
      <c r="G36" s="218" t="str">
        <f>G16</f>
        <v>2011-12</v>
      </c>
      <c r="H36" s="242" t="str">
        <f>H16</f>
        <v>2012-13</v>
      </c>
      <c r="I36" s="317"/>
      <c r="J36" s="220"/>
      <c r="K36" s="206"/>
      <c r="L36" s="250"/>
      <c r="N36" s="206"/>
      <c r="O36" s="206"/>
      <c r="P36" s="206"/>
      <c r="Q36" s="206"/>
      <c r="R36" s="206"/>
      <c r="S36" s="206"/>
    </row>
    <row r="37" spans="1:19" ht="13.8">
      <c r="A37" s="221" t="s">
        <v>62</v>
      </c>
      <c r="B37" s="311" t="s">
        <v>17</v>
      </c>
      <c r="C37" s="312"/>
      <c r="D37" s="2">
        <v>0</v>
      </c>
      <c r="E37" s="2">
        <v>0</v>
      </c>
      <c r="F37" s="2">
        <v>0</v>
      </c>
      <c r="G37" s="2">
        <v>0</v>
      </c>
      <c r="H37" s="3">
        <v>0</v>
      </c>
      <c r="I37" s="222">
        <f t="shared" ref="I37:I42" si="0">SUM(D37:H37)</f>
        <v>0</v>
      </c>
      <c r="J37" s="217"/>
    </row>
    <row r="38" spans="1:19" ht="13.8">
      <c r="A38" s="221" t="s">
        <v>63</v>
      </c>
      <c r="B38" s="223" t="s">
        <v>45</v>
      </c>
      <c r="C38" s="16" t="s">
        <v>44</v>
      </c>
      <c r="D38" s="2">
        <v>0</v>
      </c>
      <c r="E38" s="2">
        <v>0</v>
      </c>
      <c r="F38" s="2">
        <v>0</v>
      </c>
      <c r="G38" s="2">
        <v>0</v>
      </c>
      <c r="H38" s="3">
        <v>0</v>
      </c>
      <c r="I38" s="222">
        <f t="shared" si="0"/>
        <v>0</v>
      </c>
      <c r="J38" s="217"/>
    </row>
    <row r="39" spans="1:19" ht="13.8">
      <c r="A39" s="221" t="s">
        <v>65</v>
      </c>
      <c r="B39" s="223" t="s">
        <v>52</v>
      </c>
      <c r="C39" s="16" t="s">
        <v>44</v>
      </c>
      <c r="D39" s="2">
        <v>0</v>
      </c>
      <c r="E39" s="2">
        <v>0</v>
      </c>
      <c r="F39" s="2">
        <v>0</v>
      </c>
      <c r="G39" s="2">
        <v>0</v>
      </c>
      <c r="H39" s="3">
        <v>0</v>
      </c>
      <c r="I39" s="222">
        <f t="shared" si="0"/>
        <v>0</v>
      </c>
      <c r="J39" s="217"/>
    </row>
    <row r="40" spans="1:19" ht="13.8">
      <c r="A40" s="221" t="s">
        <v>66</v>
      </c>
      <c r="B40" s="223" t="s">
        <v>53</v>
      </c>
      <c r="C40" s="16" t="s">
        <v>44</v>
      </c>
      <c r="D40" s="2">
        <v>0</v>
      </c>
      <c r="E40" s="2">
        <v>0</v>
      </c>
      <c r="F40" s="2">
        <v>0</v>
      </c>
      <c r="G40" s="2">
        <v>0</v>
      </c>
      <c r="H40" s="3">
        <v>0</v>
      </c>
      <c r="I40" s="222">
        <f t="shared" si="0"/>
        <v>0</v>
      </c>
      <c r="J40" s="217"/>
    </row>
    <row r="41" spans="1:19" ht="14.4" thickBot="1">
      <c r="A41" s="221" t="s">
        <v>66</v>
      </c>
      <c r="B41" s="223" t="s">
        <v>43</v>
      </c>
      <c r="C41" s="16" t="s">
        <v>44</v>
      </c>
      <c r="D41" s="4">
        <v>0</v>
      </c>
      <c r="E41" s="4">
        <v>0</v>
      </c>
      <c r="F41" s="4">
        <v>0</v>
      </c>
      <c r="G41" s="4">
        <v>0</v>
      </c>
      <c r="H41" s="5">
        <v>0</v>
      </c>
      <c r="I41" s="224">
        <f t="shared" si="0"/>
        <v>0</v>
      </c>
      <c r="J41" s="217"/>
    </row>
    <row r="42" spans="1:19" ht="15" thickTop="1" thickBot="1">
      <c r="A42" s="213"/>
      <c r="B42" s="309" t="s">
        <v>26</v>
      </c>
      <c r="C42" s="310"/>
      <c r="D42" s="225">
        <f>SUM(D37:D41)</f>
        <v>0</v>
      </c>
      <c r="E42" s="225">
        <f>SUM(E37:E41)</f>
        <v>0</v>
      </c>
      <c r="F42" s="225">
        <f>SUM(F37:F41)</f>
        <v>0</v>
      </c>
      <c r="G42" s="225">
        <f>SUM(G37:G41)</f>
        <v>0</v>
      </c>
      <c r="H42" s="226">
        <f>SUM(H37:H41)</f>
        <v>0</v>
      </c>
      <c r="I42" s="227">
        <f t="shared" si="0"/>
        <v>0</v>
      </c>
      <c r="J42" s="217"/>
    </row>
    <row r="43" spans="1:19" ht="13.8" thickBot="1">
      <c r="A43" s="228"/>
      <c r="B43" s="229"/>
      <c r="C43" s="229"/>
      <c r="D43" s="229"/>
      <c r="E43" s="229"/>
      <c r="F43" s="229"/>
      <c r="G43" s="229"/>
      <c r="H43" s="229"/>
      <c r="I43" s="229"/>
      <c r="J43" s="230"/>
    </row>
  </sheetData>
  <sheetProtection selectLockedCells="1"/>
  <mergeCells count="8">
    <mergeCell ref="B42:C42"/>
    <mergeCell ref="B37:C37"/>
    <mergeCell ref="I15:I17"/>
    <mergeCell ref="I35:I36"/>
    <mergeCell ref="B34:I34"/>
    <mergeCell ref="B35:C36"/>
    <mergeCell ref="B19:C19"/>
    <mergeCell ref="A22:D22"/>
  </mergeCells>
  <phoneticPr fontId="0" type="noConversion"/>
  <printOptions horizontalCentered="1"/>
  <pageMargins left="0.42" right="0.45" top="0.95" bottom="1.1200000000000001" header="0.38" footer="0.5"/>
  <pageSetup scale="8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4</vt:i4>
      </vt:variant>
      <vt:variant>
        <vt:lpstr>Named Ranges</vt:lpstr>
      </vt:variant>
      <vt:variant>
        <vt:i4>12</vt:i4>
      </vt:variant>
    </vt:vector>
  </HeadingPairs>
  <TitlesOfParts>
    <vt:vector baseType="lpstr" size="16">
      <vt:lpstr>Instructions</vt:lpstr>
      <vt:lpstr>TangibleChanges_1</vt:lpstr>
      <vt:lpstr>ProjectCosts_2</vt:lpstr>
      <vt:lpstr>InvestmentSummary_3</vt:lpstr>
      <vt:lpstr>ALLRATES</vt:lpstr>
      <vt:lpstr>CUMROI</vt:lpstr>
      <vt:lpstr>FYs</vt:lpstr>
      <vt:lpstr>NETROI</vt:lpstr>
      <vt:lpstr>NPV</vt:lpstr>
      <vt:lpstr>PAYBACK</vt:lpstr>
      <vt:lpstr>InvestmentSummary_3!Print_Area</vt:lpstr>
      <vt:lpstr>ProjectCosts_2!Print_Area</vt:lpstr>
      <vt:lpstr>TangibleChanges_1!Print_Area</vt:lpstr>
      <vt:lpstr>RATE</vt:lpstr>
      <vt:lpstr>ROI</vt:lpstr>
      <vt:lpstr>year</vt:lpstr>
    </vt:vector>
  </TitlesOfParts>
  <LinksUpToDate>false</LinksUpToDate>
  <SharedDoc>false</SharedDoc>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