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/>
  <bookViews>
    <workbookView xWindow="0" yWindow="0" windowWidth="20730" windowHeight="10800"/>
  </bookViews>
  <sheets>
    <sheet name="payroll register template" sheetId="1" r:id="rId1"/>
  </sheets>
  <definedNames>
    <definedName name="_xlnm.Print_Area" localSheetId="0">'payroll register template'!$B$2:$T$43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B30" i="1"/>
  <c r="C30" i="1"/>
  <c r="H30" i="1"/>
  <c r="K30" i="1" s="1"/>
  <c r="J30" i="1"/>
  <c r="L30" i="1" s="1"/>
  <c r="B31" i="1"/>
  <c r="C31" i="1"/>
  <c r="H31" i="1"/>
  <c r="J31" i="1"/>
  <c r="K31" i="1"/>
  <c r="M31" i="1" s="1"/>
  <c r="L31" i="1"/>
  <c r="B32" i="1"/>
  <c r="C32" i="1"/>
  <c r="H32" i="1"/>
  <c r="K32" i="1" s="1"/>
  <c r="M32" i="1" s="1"/>
  <c r="J32" i="1"/>
  <c r="L32" i="1" s="1"/>
  <c r="B33" i="1"/>
  <c r="C33" i="1"/>
  <c r="H33" i="1"/>
  <c r="J33" i="1"/>
  <c r="K33" i="1"/>
  <c r="M33" i="1" s="1"/>
  <c r="L33" i="1"/>
  <c r="B34" i="1"/>
  <c r="C34" i="1"/>
  <c r="H34" i="1"/>
  <c r="K34" i="1" s="1"/>
  <c r="J34" i="1"/>
  <c r="L34" i="1" s="1"/>
  <c r="B35" i="1"/>
  <c r="C35" i="1"/>
  <c r="H35" i="1"/>
  <c r="J35" i="1"/>
  <c r="K35" i="1"/>
  <c r="M35" i="1" s="1"/>
  <c r="L35" i="1"/>
  <c r="B36" i="1"/>
  <c r="C36" i="1"/>
  <c r="H36" i="1"/>
  <c r="K36" i="1" s="1"/>
  <c r="M36" i="1" s="1"/>
  <c r="J36" i="1"/>
  <c r="L36" i="1" s="1"/>
  <c r="B37" i="1"/>
  <c r="C37" i="1"/>
  <c r="H37" i="1"/>
  <c r="J37" i="1"/>
  <c r="K37" i="1"/>
  <c r="M37" i="1" s="1"/>
  <c r="L37" i="1"/>
  <c r="B38" i="1"/>
  <c r="C38" i="1"/>
  <c r="H38" i="1"/>
  <c r="K38" i="1" s="1"/>
  <c r="J38" i="1"/>
  <c r="L38" i="1" s="1"/>
  <c r="B39" i="1"/>
  <c r="C39" i="1"/>
  <c r="H39" i="1"/>
  <c r="J39" i="1"/>
  <c r="K39" i="1"/>
  <c r="M39" i="1" s="1"/>
  <c r="L39" i="1"/>
  <c r="B40" i="1"/>
  <c r="C40" i="1"/>
  <c r="H40" i="1"/>
  <c r="K40" i="1" s="1"/>
  <c r="M40" i="1" s="1"/>
  <c r="J40" i="1"/>
  <c r="L40" i="1" s="1"/>
  <c r="B41" i="1"/>
  <c r="C41" i="1"/>
  <c r="H41" i="1"/>
  <c r="J41" i="1"/>
  <c r="K41" i="1"/>
  <c r="M41" i="1" s="1"/>
  <c r="L41" i="1"/>
  <c r="B42" i="1"/>
  <c r="C42" i="1"/>
  <c r="H42" i="1"/>
  <c r="K42" i="1" s="1"/>
  <c r="J42" i="1"/>
  <c r="L42" i="1" s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6" i="1"/>
  <c r="M42" i="1" l="1"/>
  <c r="Q41" i="1"/>
  <c r="N41" i="1"/>
  <c r="O41" i="1"/>
  <c r="S41" i="1"/>
  <c r="P41" i="1"/>
  <c r="M38" i="1"/>
  <c r="Q37" i="1"/>
  <c r="P37" i="1"/>
  <c r="N37" i="1"/>
  <c r="R37" i="1" s="1"/>
  <c r="T37" i="1" s="1"/>
  <c r="O37" i="1"/>
  <c r="S37" i="1"/>
  <c r="M34" i="1"/>
  <c r="Q33" i="1"/>
  <c r="N33" i="1"/>
  <c r="O33" i="1"/>
  <c r="S33" i="1"/>
  <c r="P33" i="1"/>
  <c r="M30" i="1"/>
  <c r="O40" i="1"/>
  <c r="S40" i="1"/>
  <c r="N40" i="1"/>
  <c r="P40" i="1"/>
  <c r="Q40" i="1"/>
  <c r="Q39" i="1"/>
  <c r="N39" i="1"/>
  <c r="R39" i="1" s="1"/>
  <c r="O39" i="1"/>
  <c r="S39" i="1"/>
  <c r="T39" i="1" s="1"/>
  <c r="P39" i="1"/>
  <c r="O36" i="1"/>
  <c r="S36" i="1"/>
  <c r="P36" i="1"/>
  <c r="Q36" i="1"/>
  <c r="N36" i="1"/>
  <c r="R36" i="1" s="1"/>
  <c r="T36" i="1" s="1"/>
  <c r="Q35" i="1"/>
  <c r="N35" i="1"/>
  <c r="R35" i="1" s="1"/>
  <c r="O35" i="1"/>
  <c r="S35" i="1"/>
  <c r="T35" i="1" s="1"/>
  <c r="P35" i="1"/>
  <c r="O32" i="1"/>
  <c r="S32" i="1"/>
  <c r="N32" i="1"/>
  <c r="P32" i="1"/>
  <c r="Q32" i="1"/>
  <c r="Q31" i="1"/>
  <c r="O31" i="1"/>
  <c r="N31" i="1"/>
  <c r="S31" i="1"/>
  <c r="P31" i="1"/>
  <c r="H7" i="1"/>
  <c r="J7" i="1"/>
  <c r="L7" i="1" s="1"/>
  <c r="H8" i="1"/>
  <c r="K8" i="1" s="1"/>
  <c r="J8" i="1"/>
  <c r="L8" i="1" s="1"/>
  <c r="H9" i="1"/>
  <c r="K9" i="1" s="1"/>
  <c r="J9" i="1"/>
  <c r="L9" i="1" s="1"/>
  <c r="H10" i="1"/>
  <c r="K10" i="1" s="1"/>
  <c r="J10" i="1"/>
  <c r="L10" i="1" s="1"/>
  <c r="H11" i="1"/>
  <c r="J11" i="1"/>
  <c r="L11" i="1" s="1"/>
  <c r="K11" i="1"/>
  <c r="H12" i="1"/>
  <c r="J12" i="1"/>
  <c r="L12" i="1" s="1"/>
  <c r="K12" i="1"/>
  <c r="H13" i="1"/>
  <c r="K13" i="1" s="1"/>
  <c r="J13" i="1"/>
  <c r="L13" i="1" s="1"/>
  <c r="H14" i="1"/>
  <c r="K14" i="1" s="1"/>
  <c r="J14" i="1"/>
  <c r="L14" i="1" s="1"/>
  <c r="H15" i="1"/>
  <c r="K15" i="1" s="1"/>
  <c r="J15" i="1"/>
  <c r="L15" i="1" s="1"/>
  <c r="H16" i="1"/>
  <c r="K16" i="1" s="1"/>
  <c r="J16" i="1"/>
  <c r="L16" i="1" s="1"/>
  <c r="H17" i="1"/>
  <c r="K17" i="1" s="1"/>
  <c r="J17" i="1"/>
  <c r="L17" i="1" s="1"/>
  <c r="H18" i="1"/>
  <c r="K18" i="1" s="1"/>
  <c r="J18" i="1"/>
  <c r="L18" i="1" s="1"/>
  <c r="H19" i="1"/>
  <c r="K19" i="1" s="1"/>
  <c r="J19" i="1"/>
  <c r="L19" i="1"/>
  <c r="H20" i="1"/>
  <c r="K20" i="1" s="1"/>
  <c r="J20" i="1"/>
  <c r="L20" i="1" s="1"/>
  <c r="H21" i="1"/>
  <c r="K21" i="1" s="1"/>
  <c r="J21" i="1"/>
  <c r="L21" i="1" s="1"/>
  <c r="H22" i="1"/>
  <c r="K22" i="1" s="1"/>
  <c r="J22" i="1"/>
  <c r="L22" i="1" s="1"/>
  <c r="H23" i="1"/>
  <c r="K23" i="1" s="1"/>
  <c r="J23" i="1"/>
  <c r="L23" i="1" s="1"/>
  <c r="H24" i="1"/>
  <c r="J24" i="1"/>
  <c r="L24" i="1" s="1"/>
  <c r="K24" i="1"/>
  <c r="H25" i="1"/>
  <c r="J25" i="1"/>
  <c r="K25" i="1"/>
  <c r="L25" i="1"/>
  <c r="H26" i="1"/>
  <c r="J26" i="1"/>
  <c r="L26" i="1" s="1"/>
  <c r="K26" i="1"/>
  <c r="H27" i="1"/>
  <c r="K27" i="1" s="1"/>
  <c r="J27" i="1"/>
  <c r="L27" i="1"/>
  <c r="H28" i="1"/>
  <c r="K28" i="1" s="1"/>
  <c r="J28" i="1"/>
  <c r="L28" i="1" s="1"/>
  <c r="H29" i="1"/>
  <c r="K29" i="1" s="1"/>
  <c r="J29" i="1"/>
  <c r="L29" i="1" s="1"/>
  <c r="I43" i="1"/>
  <c r="G43" i="1"/>
  <c r="J6" i="1"/>
  <c r="L6" i="1" s="1"/>
  <c r="H6" i="1"/>
  <c r="K6" i="1"/>
  <c r="O38" i="1" l="1"/>
  <c r="S38" i="1"/>
  <c r="P38" i="1"/>
  <c r="T38" i="1"/>
  <c r="Q38" i="1"/>
  <c r="N38" i="1"/>
  <c r="R38" i="1" s="1"/>
  <c r="R31" i="1"/>
  <c r="T31" i="1" s="1"/>
  <c r="O34" i="1"/>
  <c r="S34" i="1"/>
  <c r="N34" i="1"/>
  <c r="P34" i="1"/>
  <c r="Q34" i="1"/>
  <c r="R41" i="1"/>
  <c r="T41" i="1" s="1"/>
  <c r="O30" i="1"/>
  <c r="S30" i="1"/>
  <c r="N30" i="1"/>
  <c r="P30" i="1"/>
  <c r="Q30" i="1"/>
  <c r="R33" i="1"/>
  <c r="T33" i="1" s="1"/>
  <c r="R32" i="1"/>
  <c r="T32" i="1" s="1"/>
  <c r="R40" i="1"/>
  <c r="T40" i="1" s="1"/>
  <c r="O42" i="1"/>
  <c r="S42" i="1"/>
  <c r="P42" i="1"/>
  <c r="Q42" i="1"/>
  <c r="N42" i="1"/>
  <c r="M29" i="1"/>
  <c r="N29" i="1" s="1"/>
  <c r="L43" i="1"/>
  <c r="M21" i="1"/>
  <c r="N21" i="1" s="1"/>
  <c r="M13" i="1"/>
  <c r="Q13" i="1" s="1"/>
  <c r="H43" i="1"/>
  <c r="K7" i="1"/>
  <c r="K43" i="1" s="1"/>
  <c r="Q29" i="1"/>
  <c r="S29" i="1"/>
  <c r="O29" i="1"/>
  <c r="Q21" i="1"/>
  <c r="O13" i="1"/>
  <c r="M27" i="1"/>
  <c r="M19" i="1"/>
  <c r="M11" i="1"/>
  <c r="J43" i="1"/>
  <c r="P29" i="1"/>
  <c r="M25" i="1"/>
  <c r="M17" i="1"/>
  <c r="P13" i="1"/>
  <c r="M9" i="1"/>
  <c r="M23" i="1"/>
  <c r="M15" i="1"/>
  <c r="M7" i="1"/>
  <c r="M28" i="1"/>
  <c r="M26" i="1"/>
  <c r="M24" i="1"/>
  <c r="M22" i="1"/>
  <c r="M20" i="1"/>
  <c r="M18" i="1"/>
  <c r="M16" i="1"/>
  <c r="M14" i="1"/>
  <c r="M12" i="1"/>
  <c r="M10" i="1"/>
  <c r="M8" i="1"/>
  <c r="M6" i="1"/>
  <c r="N13" i="1" l="1"/>
  <c r="M43" i="1"/>
  <c r="R34" i="1"/>
  <c r="T34" i="1" s="1"/>
  <c r="R42" i="1"/>
  <c r="T42" i="1" s="1"/>
  <c r="R30" i="1"/>
  <c r="T30" i="1" s="1"/>
  <c r="O21" i="1"/>
  <c r="P21" i="1"/>
  <c r="S21" i="1"/>
  <c r="S13" i="1"/>
  <c r="R29" i="1"/>
  <c r="T29" i="1" s="1"/>
  <c r="Q10" i="1"/>
  <c r="P10" i="1"/>
  <c r="N10" i="1"/>
  <c r="O10" i="1"/>
  <c r="S10" i="1"/>
  <c r="Q18" i="1"/>
  <c r="P18" i="1"/>
  <c r="N18" i="1"/>
  <c r="O18" i="1"/>
  <c r="S18" i="1"/>
  <c r="Q15" i="1"/>
  <c r="N15" i="1"/>
  <c r="S15" i="1"/>
  <c r="O15" i="1"/>
  <c r="P15" i="1"/>
  <c r="Q12" i="1"/>
  <c r="P12" i="1"/>
  <c r="N12" i="1"/>
  <c r="O12" i="1"/>
  <c r="S12" i="1"/>
  <c r="Q20" i="1"/>
  <c r="P20" i="1"/>
  <c r="N20" i="1"/>
  <c r="O20" i="1"/>
  <c r="S20" i="1"/>
  <c r="Q9" i="1"/>
  <c r="N9" i="1"/>
  <c r="S9" i="1"/>
  <c r="O9" i="1"/>
  <c r="P9" i="1"/>
  <c r="Q11" i="1"/>
  <c r="N11" i="1"/>
  <c r="S11" i="1"/>
  <c r="O11" i="1"/>
  <c r="P11" i="1"/>
  <c r="Q14" i="1"/>
  <c r="P14" i="1"/>
  <c r="S14" i="1"/>
  <c r="N14" i="1"/>
  <c r="O14" i="1"/>
  <c r="Q22" i="1"/>
  <c r="P22" i="1"/>
  <c r="S22" i="1"/>
  <c r="N22" i="1"/>
  <c r="O22" i="1"/>
  <c r="Q19" i="1"/>
  <c r="N19" i="1"/>
  <c r="S19" i="1"/>
  <c r="O19" i="1"/>
  <c r="P19" i="1"/>
  <c r="R13" i="1"/>
  <c r="Q26" i="1"/>
  <c r="P26" i="1"/>
  <c r="N26" i="1"/>
  <c r="O26" i="1"/>
  <c r="S26" i="1"/>
  <c r="Q28" i="1"/>
  <c r="P28" i="1"/>
  <c r="N28" i="1"/>
  <c r="O28" i="1"/>
  <c r="S28" i="1"/>
  <c r="Q23" i="1"/>
  <c r="N23" i="1"/>
  <c r="S23" i="1"/>
  <c r="O23" i="1"/>
  <c r="P23" i="1"/>
  <c r="Q25" i="1"/>
  <c r="N25" i="1"/>
  <c r="S25" i="1"/>
  <c r="O25" i="1"/>
  <c r="P25" i="1"/>
  <c r="Q8" i="1"/>
  <c r="P8" i="1"/>
  <c r="N8" i="1"/>
  <c r="O8" i="1"/>
  <c r="S8" i="1"/>
  <c r="Q16" i="1"/>
  <c r="P16" i="1"/>
  <c r="O16" i="1"/>
  <c r="S16" i="1"/>
  <c r="N16" i="1"/>
  <c r="Q24" i="1"/>
  <c r="P24" i="1"/>
  <c r="O24" i="1"/>
  <c r="S24" i="1"/>
  <c r="N24" i="1"/>
  <c r="Q7" i="1"/>
  <c r="N7" i="1"/>
  <c r="S7" i="1"/>
  <c r="O7" i="1"/>
  <c r="P7" i="1"/>
  <c r="Q17" i="1"/>
  <c r="N17" i="1"/>
  <c r="S17" i="1"/>
  <c r="O17" i="1"/>
  <c r="P17" i="1"/>
  <c r="Q27" i="1"/>
  <c r="N27" i="1"/>
  <c r="S27" i="1"/>
  <c r="O27" i="1"/>
  <c r="P27" i="1"/>
  <c r="R21" i="1"/>
  <c r="T21" i="1" s="1"/>
  <c r="S6" i="1"/>
  <c r="O6" i="1"/>
  <c r="N6" i="1"/>
  <c r="Q6" i="1"/>
  <c r="P6" i="1"/>
  <c r="T13" i="1" l="1"/>
  <c r="R26" i="1"/>
  <c r="T26" i="1" s="1"/>
  <c r="R22" i="1"/>
  <c r="T22" i="1" s="1"/>
  <c r="R14" i="1"/>
  <c r="T14" i="1" s="1"/>
  <c r="R12" i="1"/>
  <c r="T12" i="1" s="1"/>
  <c r="Q43" i="1"/>
  <c r="S43" i="1"/>
  <c r="R27" i="1"/>
  <c r="T27" i="1" s="1"/>
  <c r="R17" i="1"/>
  <c r="T17" i="1" s="1"/>
  <c r="R11" i="1"/>
  <c r="T11" i="1" s="1"/>
  <c r="R9" i="1"/>
  <c r="T9" i="1" s="1"/>
  <c r="R20" i="1"/>
  <c r="T20" i="1" s="1"/>
  <c r="P43" i="1"/>
  <c r="N43" i="1"/>
  <c r="R7" i="1"/>
  <c r="R16" i="1"/>
  <c r="T16" i="1" s="1"/>
  <c r="R23" i="1"/>
  <c r="T23" i="1" s="1"/>
  <c r="R28" i="1"/>
  <c r="T28" i="1" s="1"/>
  <c r="R19" i="1"/>
  <c r="T19" i="1" s="1"/>
  <c r="R10" i="1"/>
  <c r="T10" i="1" s="1"/>
  <c r="R8" i="1"/>
  <c r="T8" i="1" s="1"/>
  <c r="R15" i="1"/>
  <c r="T15" i="1" s="1"/>
  <c r="O43" i="1"/>
  <c r="R24" i="1"/>
  <c r="T24" i="1" s="1"/>
  <c r="R25" i="1"/>
  <c r="T25" i="1" s="1"/>
  <c r="R18" i="1"/>
  <c r="T18" i="1" s="1"/>
  <c r="R6" i="1"/>
  <c r="T6" i="1" s="1"/>
  <c r="R43" i="1" l="1"/>
  <c r="T7" i="1"/>
  <c r="T43" i="1" s="1"/>
</calcChain>
</file>

<file path=xl/sharedStrings.xml><?xml version="1.0" encoding="utf-8"?>
<sst xmlns="http://schemas.openxmlformats.org/spreadsheetml/2006/main" count="69" uniqueCount="40">
  <si>
    <t>Total Hours</t>
  </si>
  <si>
    <t>Withholdings &amp; Deductions</t>
  </si>
  <si>
    <t>[42]</t>
  </si>
  <si>
    <t>Payroll Register Template</t>
  </si>
  <si>
    <t>Payment
Date</t>
  </si>
  <si>
    <t>Reg.
Hrs</t>
  </si>
  <si>
    <t>O.T.
Hrs</t>
  </si>
  <si>
    <t>Social
Security</t>
  </si>
  <si>
    <t>NET PAY
($)</t>
  </si>
  <si>
    <t/>
  </si>
  <si>
    <t>State
Tax</t>
  </si>
  <si>
    <t>Federal Income Tax</t>
  </si>
  <si>
    <t>Total Tax Withheld</t>
  </si>
  <si>
    <t>Insurance
Deduction</t>
  </si>
  <si>
    <t>Reg. Hrs Rate</t>
  </si>
  <si>
    <t>O.T.
Hrs Rate</t>
  </si>
  <si>
    <t>Employee
Number</t>
  </si>
  <si>
    <t>Last
Name</t>
  </si>
  <si>
    <t>First
Name</t>
  </si>
  <si>
    <t>Pay
Period</t>
  </si>
  <si>
    <t>Total</t>
  </si>
  <si>
    <t xml:space="preserve">Medicare </t>
  </si>
  <si>
    <t>1/10/16-31/10/16</t>
  </si>
  <si>
    <t>Input  Only Pink Cell</t>
  </si>
  <si>
    <t>GROSS 
PAY ($)</t>
  </si>
  <si>
    <t>Total
O.T. Pay</t>
  </si>
  <si>
    <t>Total Reg.
Pay</t>
  </si>
  <si>
    <t>Name1</t>
  </si>
  <si>
    <t>Name8</t>
  </si>
  <si>
    <t>Name9</t>
  </si>
  <si>
    <t>Name10</t>
  </si>
  <si>
    <t>Name11</t>
  </si>
  <si>
    <t>Name12</t>
  </si>
  <si>
    <t>Name13</t>
  </si>
  <si>
    <t>Name2</t>
  </si>
  <si>
    <t>Name3</t>
  </si>
  <si>
    <t>Name4</t>
  </si>
  <si>
    <t>Name5</t>
  </si>
  <si>
    <t>Name6</t>
  </si>
  <si>
    <t>Name7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</si>
</sst>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/mmm/yyyy;@"/>
    <numFmt numFmtId="167" formatCode="_(* #,##0_);_(* \(#,##0\);_(* &quot;-&quot;??_);_(@_)"/>
    <numFmt numFmtId="168" formatCode="_(* #,##0.00_);_(* \(#,##0.00\);_(* &quot;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53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"/>
      <color indexed="9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20"/>
      <color rgb="FF0070C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/>
    <xf numFmtId="0" fontId="7" fillId="0" borderId="0" xfId="0" applyFont="1"/>
    <xf numFmtId="0" fontId="8" fillId="0" borderId="0" xfId="4" applyAlignment="1" applyProtection="1">
      <alignment horizontal="left"/>
    </xf>
    <xf numFmtId="14" fontId="10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center" wrapText="1"/>
    </xf>
    <xf numFmtId="0" fontId="13" fillId="3" borderId="1" xfId="0" applyFont="1" applyFill="1" applyBorder="1" applyAlignment="1" applyProtection="1">
      <alignment horizontal="center"/>
    </xf>
    <xf numFmtId="164" fontId="13" fillId="3" borderId="1" xfId="2" applyFont="1" applyFill="1" applyBorder="1" applyAlignment="1" applyProtection="1">
      <alignment horizontal="center" wrapText="1"/>
    </xf>
    <xf numFmtId="0" fontId="13" fillId="6" borderId="1" xfId="0" applyFont="1" applyFill="1" applyBorder="1" applyAlignment="1" applyProtection="1">
      <alignment horizontal="center" wrapText="1"/>
    </xf>
    <xf numFmtId="0" fontId="10" fillId="6" borderId="1" xfId="0" applyFont="1" applyFill="1" applyBorder="1" applyAlignment="1">
      <alignment horizontal="center"/>
    </xf>
    <xf numFmtId="164" fontId="13" fillId="6" borderId="1" xfId="2" applyFont="1" applyFill="1" applyBorder="1" applyAlignment="1" applyProtection="1">
      <alignment horizontal="center" wrapText="1"/>
    </xf>
    <xf numFmtId="10" fontId="13" fillId="6" borderId="1" xfId="3" applyNumberFormat="1" applyFont="1" applyFill="1" applyBorder="1" applyAlignment="1" applyProtection="1">
      <alignment horizontal="center" wrapText="1"/>
    </xf>
    <xf numFmtId="10" fontId="13" fillId="6" borderId="1" xfId="0" applyNumberFormat="1" applyFont="1" applyFill="1" applyBorder="1" applyAlignment="1" applyProtection="1">
      <alignment horizontal="center" wrapText="1"/>
    </xf>
    <xf numFmtId="166" fontId="13" fillId="6" borderId="1" xfId="0" applyNumberFormat="1" applyFont="1" applyFill="1" applyBorder="1" applyAlignment="1" applyProtection="1">
      <alignment horizontal="center" wrapText="1"/>
    </xf>
    <xf numFmtId="166" fontId="10" fillId="0" borderId="1" xfId="0" applyNumberFormat="1" applyFont="1" applyFill="1" applyBorder="1" applyAlignment="1">
      <alignment horizontal="center"/>
    </xf>
    <xf numFmtId="168" fontId="10" fillId="0" borderId="1" xfId="1" applyNumberFormat="1" applyFont="1" applyFill="1" applyBorder="1" applyAlignment="1">
      <alignment horizontal="center"/>
    </xf>
    <xf numFmtId="168" fontId="10" fillId="0" borderId="1" xfId="2" applyNumberFormat="1" applyFont="1" applyFill="1" applyBorder="1"/>
    <xf numFmtId="0" fontId="10" fillId="6" borderId="1" xfId="0" applyFont="1" applyFill="1" applyBorder="1" applyAlignment="1">
      <alignment horizontal="left"/>
    </xf>
    <xf numFmtId="0" fontId="10" fillId="6" borderId="1" xfId="0" applyFont="1" applyFill="1" applyBorder="1" applyAlignment="1"/>
    <xf numFmtId="167" fontId="1" fillId="4" borderId="1" xfId="1" applyNumberFormat="1" applyFont="1" applyFill="1" applyBorder="1" applyAlignment="1">
      <alignment shrinkToFit="1"/>
    </xf>
    <xf numFmtId="165" fontId="0" fillId="4" borderId="1" xfId="1" applyNumberFormat="1" applyFont="1" applyFill="1" applyBorder="1" applyAlignment="1">
      <alignment shrinkToFi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 indent="2"/>
    </xf>
    <xf numFmtId="0" fontId="5" fillId="5" borderId="2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showGridLines="0" tabSelected="1" workbookViewId="0">
      <pane ySplit="5" topLeftCell="A6" activePane="bottomLeft" state="frozen"/>
      <selection pane="bottomLeft" activeCell="J24" sqref="J24"/>
    </sheetView>
  </sheetViews>
  <sheetFormatPr defaultColWidth="0" defaultRowHeight="15" zeroHeight="1" x14ac:dyDescent="0.25"/>
  <cols>
    <col min="1" max="1" width="6.28515625" customWidth="1"/>
    <col min="2" max="2" width="10.42578125" customWidth="1"/>
    <col min="3" max="3" width="12.7109375" bestFit="1" customWidth="1"/>
    <col min="4" max="4" width="8.7109375" bestFit="1" customWidth="1"/>
    <col min="5" max="5" width="9.5703125" bestFit="1" customWidth="1"/>
    <col min="6" max="6" width="7.42578125" bestFit="1" customWidth="1"/>
    <col min="7" max="7" width="5.42578125" bestFit="1" customWidth="1"/>
    <col min="8" max="8" width="8.7109375" customWidth="1"/>
    <col min="9" max="9" width="4.42578125" bestFit="1" customWidth="1"/>
    <col min="10" max="10" width="8.42578125" customWidth="1"/>
    <col min="11" max="11" width="9.140625" customWidth="1"/>
    <col min="12" max="12" width="8.140625" customWidth="1"/>
    <col min="13" max="13" width="8.85546875" customWidth="1"/>
    <col min="14" max="14" width="7.85546875" customWidth="1"/>
    <col min="15" max="15" width="9.7109375" customWidth="1"/>
    <col min="16" max="16" width="9" customWidth="1"/>
    <col min="17" max="17" width="8.28515625" customWidth="1"/>
    <col min="18" max="18" width="10" customWidth="1"/>
    <col min="19" max="19" width="9.5703125" bestFit="1" customWidth="1"/>
    <col min="20" max="20" width="8.7109375" customWidth="1"/>
    <col min="21" max="21" width="8" customWidth="1"/>
    <col min="22" max="22" width="22.85546875" hidden="1" customWidth="1"/>
    <col min="23" max="23" width="0" hidden="1" customWidth="1"/>
    <col min="24" max="16384" width="9.140625" hidden="1"/>
  </cols>
  <sheetData>
    <row r="1" spans="2:23" ht="24.75" customHeight="1" x14ac:dyDescent="0.25">
      <c r="K1" s="30" t="s">
        <v>23</v>
      </c>
      <c r="L1" s="31"/>
      <c r="M1" s="31"/>
      <c r="N1" s="31"/>
      <c r="O1" s="32"/>
    </row>
    <row r="2" spans="2:23" ht="26.25" x14ac:dyDescent="0.25">
      <c r="B2" s="8" t="s">
        <v>3</v>
      </c>
      <c r="C2" s="1"/>
      <c r="V2" s="2"/>
    </row>
    <row r="3" spans="2:23" x14ac:dyDescent="0.25">
      <c r="G3" s="29" t="s">
        <v>0</v>
      </c>
      <c r="H3" s="29"/>
      <c r="I3" s="29"/>
      <c r="J3" s="29"/>
      <c r="K3" s="29"/>
      <c r="L3" s="29"/>
      <c r="N3" s="26" t="s">
        <v>1</v>
      </c>
      <c r="O3" s="26"/>
      <c r="P3" s="26"/>
      <c r="Q3" s="26"/>
      <c r="R3" s="26"/>
      <c r="S3" s="26"/>
      <c r="T3" s="3" t="s">
        <v>2</v>
      </c>
      <c r="V3" s="4"/>
    </row>
    <row r="4" spans="2:23" ht="33.75" x14ac:dyDescent="0.25">
      <c r="B4" s="25" t="s">
        <v>4</v>
      </c>
      <c r="C4" s="25" t="s">
        <v>19</v>
      </c>
      <c r="D4" s="25" t="s">
        <v>16</v>
      </c>
      <c r="E4" s="25" t="s">
        <v>17</v>
      </c>
      <c r="F4" s="25" t="s">
        <v>18</v>
      </c>
      <c r="G4" s="25" t="s">
        <v>5</v>
      </c>
      <c r="H4" s="25" t="s">
        <v>14</v>
      </c>
      <c r="I4" s="25" t="s">
        <v>6</v>
      </c>
      <c r="J4" s="25" t="s">
        <v>15</v>
      </c>
      <c r="K4" s="25" t="s">
        <v>26</v>
      </c>
      <c r="L4" s="25" t="s">
        <v>25</v>
      </c>
      <c r="M4" s="25" t="s">
        <v>24</v>
      </c>
      <c r="N4" s="25" t="s">
        <v>10</v>
      </c>
      <c r="O4" s="25" t="s">
        <v>11</v>
      </c>
      <c r="P4" s="25" t="s">
        <v>7</v>
      </c>
      <c r="Q4" s="25" t="s">
        <v>21</v>
      </c>
      <c r="R4" s="25" t="s">
        <v>12</v>
      </c>
      <c r="S4" s="25" t="s">
        <v>13</v>
      </c>
      <c r="T4" s="25" t="s">
        <v>8</v>
      </c>
    </row>
    <row r="5" spans="2:23" x14ac:dyDescent="0.25">
      <c r="B5" s="17">
        <v>42674</v>
      </c>
      <c r="C5" s="12" t="s">
        <v>22</v>
      </c>
      <c r="D5" s="10"/>
      <c r="E5" s="10"/>
      <c r="F5" s="10"/>
      <c r="G5" s="9"/>
      <c r="H5" s="14">
        <v>20</v>
      </c>
      <c r="I5" s="9"/>
      <c r="J5" s="14">
        <v>40</v>
      </c>
      <c r="K5" s="11"/>
      <c r="L5" s="9"/>
      <c r="M5" s="9"/>
      <c r="N5" s="15">
        <v>7.0000000000000007E-2</v>
      </c>
      <c r="O5" s="15">
        <v>0.15</v>
      </c>
      <c r="P5" s="16">
        <v>6.2E-2</v>
      </c>
      <c r="Q5" s="16">
        <v>1.4500000000000001E-2</v>
      </c>
      <c r="R5" s="9"/>
      <c r="S5" s="15">
        <v>0.03</v>
      </c>
      <c r="T5" s="9"/>
    </row>
    <row r="6" spans="2:23" x14ac:dyDescent="0.25">
      <c r="B6" s="18">
        <f>IF(D6&lt;&gt;"",$B$5,"")</f>
        <v>42674</v>
      </c>
      <c r="C6" s="5" t="str">
        <f>IF(D6&lt;&gt;"",$C$5,"")</f>
        <v>1/10/16-31/10/16</v>
      </c>
      <c r="D6" s="13">
        <v>1</v>
      </c>
      <c r="E6" s="21" t="s">
        <v>27</v>
      </c>
      <c r="F6" s="21" t="s">
        <v>27</v>
      </c>
      <c r="G6" s="13">
        <v>36</v>
      </c>
      <c r="H6" s="19">
        <f>G6*$H$5</f>
        <v>720</v>
      </c>
      <c r="I6" s="13">
        <v>15</v>
      </c>
      <c r="J6" s="19">
        <f>I6*$J$5</f>
        <v>600</v>
      </c>
      <c r="K6" s="19">
        <f>G6*H6</f>
        <v>25920</v>
      </c>
      <c r="L6" s="19">
        <f>I6*J6</f>
        <v>9000</v>
      </c>
      <c r="M6" s="19">
        <f>K6+L6</f>
        <v>34920</v>
      </c>
      <c r="N6" s="19">
        <f>M6*$N$5</f>
        <v>2444.4</v>
      </c>
      <c r="O6" s="19">
        <f>M6*$O$5</f>
        <v>5238</v>
      </c>
      <c r="P6" s="19">
        <f>M6*$P$5</f>
        <v>2165.04</v>
      </c>
      <c r="Q6" s="19">
        <f>M6*$Q$5</f>
        <v>506.34000000000003</v>
      </c>
      <c r="R6" s="19">
        <f>SUM(N6:Q6)</f>
        <v>10353.779999999999</v>
      </c>
      <c r="S6" s="19">
        <f>M6*$S$5</f>
        <v>1047.5999999999999</v>
      </c>
      <c r="T6" s="20">
        <f>M6-R6-S6</f>
        <v>23518.620000000003</v>
      </c>
    </row>
    <row r="7" spans="2:23" x14ac:dyDescent="0.25">
      <c r="B7" s="18">
        <f t="shared" ref="B7:B29" si="0">IF(D7&lt;&gt;"",$B$5,"")</f>
        <v>42674</v>
      </c>
      <c r="C7" s="5" t="str">
        <f t="shared" ref="C7:C42" si="1">IF(D7&lt;&gt;"",$C$5,"")</f>
        <v>1/10/16-31/10/16</v>
      </c>
      <c r="D7" s="13">
        <v>2</v>
      </c>
      <c r="E7" s="21" t="s">
        <v>34</v>
      </c>
      <c r="F7" s="21" t="s">
        <v>34</v>
      </c>
      <c r="G7" s="13">
        <v>25</v>
      </c>
      <c r="H7" s="19">
        <f t="shared" ref="H7:H29" si="2">G7*$H$5</f>
        <v>500</v>
      </c>
      <c r="I7" s="13">
        <v>5</v>
      </c>
      <c r="J7" s="19">
        <f t="shared" ref="J7:J29" si="3">I7*$J$5</f>
        <v>200</v>
      </c>
      <c r="K7" s="19">
        <f t="shared" ref="K7:K29" si="4">G7*H7</f>
        <v>12500</v>
      </c>
      <c r="L7" s="19">
        <f t="shared" ref="L7:L29" si="5">I7*J7</f>
        <v>1000</v>
      </c>
      <c r="M7" s="19">
        <f t="shared" ref="M7:M29" si="6">K7+L7</f>
        <v>13500</v>
      </c>
      <c r="N7" s="19">
        <f t="shared" ref="N7:N29" si="7">M7*$N$5</f>
        <v>945.00000000000011</v>
      </c>
      <c r="O7" s="19">
        <f t="shared" ref="O7:O29" si="8">M7*$O$5</f>
        <v>2025</v>
      </c>
      <c r="P7" s="19">
        <f t="shared" ref="P7:P29" si="9">M7*$P$5</f>
        <v>837</v>
      </c>
      <c r="Q7" s="19">
        <f t="shared" ref="Q7:Q29" si="10">M7*$Q$5</f>
        <v>195.75</v>
      </c>
      <c r="R7" s="19">
        <f t="shared" ref="R7:R29" si="11">SUM(N7:Q7)</f>
        <v>4002.75</v>
      </c>
      <c r="S7" s="19">
        <f t="shared" ref="S7:S29" si="12">M7*$S$5</f>
        <v>405</v>
      </c>
      <c r="T7" s="20">
        <f t="shared" ref="T7:T29" si="13">M7-R7-S7</f>
        <v>9092.25</v>
      </c>
    </row>
    <row r="8" spans="2:23" x14ac:dyDescent="0.25">
      <c r="B8" s="18">
        <f t="shared" si="0"/>
        <v>42674</v>
      </c>
      <c r="C8" s="5" t="str">
        <f t="shared" si="1"/>
        <v>1/10/16-31/10/16</v>
      </c>
      <c r="D8" s="13">
        <v>3</v>
      </c>
      <c r="E8" s="21" t="s">
        <v>35</v>
      </c>
      <c r="F8" s="21" t="s">
        <v>35</v>
      </c>
      <c r="G8" s="13">
        <v>30</v>
      </c>
      <c r="H8" s="19">
        <f t="shared" si="2"/>
        <v>600</v>
      </c>
      <c r="I8" s="13">
        <v>10</v>
      </c>
      <c r="J8" s="19">
        <f t="shared" si="3"/>
        <v>400</v>
      </c>
      <c r="K8" s="19">
        <f t="shared" si="4"/>
        <v>18000</v>
      </c>
      <c r="L8" s="19">
        <f t="shared" si="5"/>
        <v>4000</v>
      </c>
      <c r="M8" s="19">
        <f t="shared" si="6"/>
        <v>22000</v>
      </c>
      <c r="N8" s="19">
        <f t="shared" si="7"/>
        <v>1540.0000000000002</v>
      </c>
      <c r="O8" s="19">
        <f t="shared" si="8"/>
        <v>3300</v>
      </c>
      <c r="P8" s="19">
        <f t="shared" si="9"/>
        <v>1364</v>
      </c>
      <c r="Q8" s="19">
        <f t="shared" si="10"/>
        <v>319</v>
      </c>
      <c r="R8" s="19">
        <f t="shared" si="11"/>
        <v>6523</v>
      </c>
      <c r="S8" s="19">
        <f t="shared" si="12"/>
        <v>660</v>
      </c>
      <c r="T8" s="20">
        <f t="shared" si="13"/>
        <v>14817</v>
      </c>
    </row>
    <row r="9" spans="2:23" x14ac:dyDescent="0.25">
      <c r="B9" s="18">
        <f t="shared" si="0"/>
        <v>42674</v>
      </c>
      <c r="C9" s="5" t="str">
        <f t="shared" si="1"/>
        <v>1/10/16-31/10/16</v>
      </c>
      <c r="D9" s="13">
        <v>4</v>
      </c>
      <c r="E9" s="21" t="s">
        <v>36</v>
      </c>
      <c r="F9" s="21" t="s">
        <v>36</v>
      </c>
      <c r="G9" s="13">
        <v>15</v>
      </c>
      <c r="H9" s="19">
        <f t="shared" si="2"/>
        <v>300</v>
      </c>
      <c r="I9" s="13">
        <v>2</v>
      </c>
      <c r="J9" s="19">
        <f t="shared" si="3"/>
        <v>80</v>
      </c>
      <c r="K9" s="19">
        <f t="shared" si="4"/>
        <v>4500</v>
      </c>
      <c r="L9" s="19">
        <f t="shared" si="5"/>
        <v>160</v>
      </c>
      <c r="M9" s="19">
        <f t="shared" si="6"/>
        <v>4660</v>
      </c>
      <c r="N9" s="19">
        <f t="shared" si="7"/>
        <v>326.20000000000005</v>
      </c>
      <c r="O9" s="19">
        <f t="shared" si="8"/>
        <v>699</v>
      </c>
      <c r="P9" s="19">
        <f t="shared" si="9"/>
        <v>288.92</v>
      </c>
      <c r="Q9" s="19">
        <f t="shared" si="10"/>
        <v>67.570000000000007</v>
      </c>
      <c r="R9" s="19">
        <f t="shared" si="11"/>
        <v>1381.69</v>
      </c>
      <c r="S9" s="19">
        <f t="shared" si="12"/>
        <v>139.79999999999998</v>
      </c>
      <c r="T9" s="20">
        <f t="shared" si="13"/>
        <v>3138.5099999999998</v>
      </c>
    </row>
    <row r="10" spans="2:23" x14ac:dyDescent="0.25">
      <c r="B10" s="18">
        <f t="shared" si="0"/>
        <v>42674</v>
      </c>
      <c r="C10" s="5" t="str">
        <f t="shared" si="1"/>
        <v>1/10/16-31/10/16</v>
      </c>
      <c r="D10" s="13">
        <v>5</v>
      </c>
      <c r="E10" s="21" t="s">
        <v>37</v>
      </c>
      <c r="F10" s="21" t="s">
        <v>37</v>
      </c>
      <c r="G10" s="13">
        <v>22</v>
      </c>
      <c r="H10" s="19">
        <f t="shared" si="2"/>
        <v>440</v>
      </c>
      <c r="I10" s="13">
        <v>5</v>
      </c>
      <c r="J10" s="19">
        <f t="shared" si="3"/>
        <v>200</v>
      </c>
      <c r="K10" s="19">
        <f t="shared" si="4"/>
        <v>9680</v>
      </c>
      <c r="L10" s="19">
        <f t="shared" si="5"/>
        <v>1000</v>
      </c>
      <c r="M10" s="19">
        <f t="shared" si="6"/>
        <v>10680</v>
      </c>
      <c r="N10" s="19">
        <f t="shared" si="7"/>
        <v>747.6</v>
      </c>
      <c r="O10" s="19">
        <f t="shared" si="8"/>
        <v>1602</v>
      </c>
      <c r="P10" s="19">
        <f t="shared" si="9"/>
        <v>662.16</v>
      </c>
      <c r="Q10" s="19">
        <f t="shared" si="10"/>
        <v>154.86000000000001</v>
      </c>
      <c r="R10" s="19">
        <f t="shared" si="11"/>
        <v>3166.62</v>
      </c>
      <c r="S10" s="19">
        <f t="shared" si="12"/>
        <v>320.39999999999998</v>
      </c>
      <c r="T10" s="20">
        <f t="shared" si="13"/>
        <v>7192.9800000000005</v>
      </c>
    </row>
    <row r="11" spans="2:23" x14ac:dyDescent="0.25">
      <c r="B11" s="18">
        <f t="shared" si="0"/>
        <v>42674</v>
      </c>
      <c r="C11" s="5" t="str">
        <f t="shared" si="1"/>
        <v>1/10/16-31/10/16</v>
      </c>
      <c r="D11" s="13">
        <v>6</v>
      </c>
      <c r="E11" s="21" t="s">
        <v>38</v>
      </c>
      <c r="F11" s="21" t="s">
        <v>38</v>
      </c>
      <c r="G11" s="13">
        <v>40</v>
      </c>
      <c r="H11" s="19">
        <f t="shared" si="2"/>
        <v>800</v>
      </c>
      <c r="I11" s="13">
        <v>5</v>
      </c>
      <c r="J11" s="19">
        <f t="shared" si="3"/>
        <v>200</v>
      </c>
      <c r="K11" s="19">
        <f t="shared" si="4"/>
        <v>32000</v>
      </c>
      <c r="L11" s="19">
        <f t="shared" si="5"/>
        <v>1000</v>
      </c>
      <c r="M11" s="19">
        <f t="shared" si="6"/>
        <v>33000</v>
      </c>
      <c r="N11" s="19">
        <f t="shared" si="7"/>
        <v>2310</v>
      </c>
      <c r="O11" s="19">
        <f t="shared" si="8"/>
        <v>4950</v>
      </c>
      <c r="P11" s="19">
        <f t="shared" si="9"/>
        <v>2046</v>
      </c>
      <c r="Q11" s="19">
        <f t="shared" si="10"/>
        <v>478.5</v>
      </c>
      <c r="R11" s="19">
        <f t="shared" si="11"/>
        <v>9784.5</v>
      </c>
      <c r="S11" s="19">
        <f t="shared" si="12"/>
        <v>990</v>
      </c>
      <c r="T11" s="20">
        <f t="shared" si="13"/>
        <v>22225.5</v>
      </c>
      <c r="V11" s="6"/>
      <c r="W11" s="6"/>
    </row>
    <row r="12" spans="2:23" x14ac:dyDescent="0.25">
      <c r="B12" s="18">
        <f t="shared" si="0"/>
        <v>42674</v>
      </c>
      <c r="C12" s="5" t="str">
        <f t="shared" si="1"/>
        <v>1/10/16-31/10/16</v>
      </c>
      <c r="D12" s="13">
        <v>7</v>
      </c>
      <c r="E12" s="21" t="s">
        <v>39</v>
      </c>
      <c r="F12" s="21" t="s">
        <v>39</v>
      </c>
      <c r="G12" s="13">
        <v>56</v>
      </c>
      <c r="H12" s="19">
        <f t="shared" si="2"/>
        <v>1120</v>
      </c>
      <c r="I12" s="13">
        <v>10</v>
      </c>
      <c r="J12" s="19">
        <f t="shared" si="3"/>
        <v>400</v>
      </c>
      <c r="K12" s="19">
        <f t="shared" si="4"/>
        <v>62720</v>
      </c>
      <c r="L12" s="19">
        <f t="shared" si="5"/>
        <v>4000</v>
      </c>
      <c r="M12" s="19">
        <f t="shared" si="6"/>
        <v>66720</v>
      </c>
      <c r="N12" s="19">
        <f t="shared" si="7"/>
        <v>4670.4000000000005</v>
      </c>
      <c r="O12" s="19">
        <f t="shared" si="8"/>
        <v>10008</v>
      </c>
      <c r="P12" s="19">
        <f t="shared" si="9"/>
        <v>4136.6400000000003</v>
      </c>
      <c r="Q12" s="19">
        <f t="shared" si="10"/>
        <v>967.44</v>
      </c>
      <c r="R12" s="19">
        <f t="shared" si="11"/>
        <v>19782.48</v>
      </c>
      <c r="S12" s="19">
        <f t="shared" si="12"/>
        <v>2001.6</v>
      </c>
      <c r="T12" s="20">
        <f t="shared" si="13"/>
        <v>44935.920000000006</v>
      </c>
      <c r="V12" s="7"/>
      <c r="W12" s="7"/>
    </row>
    <row r="13" spans="2:23" x14ac:dyDescent="0.25">
      <c r="B13" s="18">
        <f t="shared" si="0"/>
        <v>42674</v>
      </c>
      <c r="C13" s="5" t="str">
        <f t="shared" si="1"/>
        <v>1/10/16-31/10/16</v>
      </c>
      <c r="D13" s="13">
        <v>8</v>
      </c>
      <c r="E13" s="21" t="s">
        <v>28</v>
      </c>
      <c r="F13" s="21" t="s">
        <v>28</v>
      </c>
      <c r="G13" s="13">
        <v>56</v>
      </c>
      <c r="H13" s="19">
        <f t="shared" si="2"/>
        <v>1120</v>
      </c>
      <c r="I13" s="13">
        <v>10</v>
      </c>
      <c r="J13" s="19">
        <f t="shared" si="3"/>
        <v>400</v>
      </c>
      <c r="K13" s="19">
        <f t="shared" si="4"/>
        <v>62720</v>
      </c>
      <c r="L13" s="19">
        <f t="shared" si="5"/>
        <v>4000</v>
      </c>
      <c r="M13" s="19">
        <f t="shared" si="6"/>
        <v>66720</v>
      </c>
      <c r="N13" s="19">
        <f t="shared" si="7"/>
        <v>4670.4000000000005</v>
      </c>
      <c r="O13" s="19">
        <f t="shared" si="8"/>
        <v>10008</v>
      </c>
      <c r="P13" s="19">
        <f t="shared" si="9"/>
        <v>4136.6400000000003</v>
      </c>
      <c r="Q13" s="19">
        <f t="shared" si="10"/>
        <v>967.44</v>
      </c>
      <c r="R13" s="19">
        <f t="shared" si="11"/>
        <v>19782.48</v>
      </c>
      <c r="S13" s="19">
        <f t="shared" si="12"/>
        <v>2001.6</v>
      </c>
      <c r="T13" s="20">
        <f t="shared" si="13"/>
        <v>44935.920000000006</v>
      </c>
    </row>
    <row r="14" spans="2:23" x14ac:dyDescent="0.25">
      <c r="B14" s="18">
        <f t="shared" si="0"/>
        <v>42674</v>
      </c>
      <c r="C14" s="5" t="str">
        <f t="shared" si="1"/>
        <v>1/10/16-31/10/16</v>
      </c>
      <c r="D14" s="13">
        <v>9</v>
      </c>
      <c r="E14" s="21" t="s">
        <v>29</v>
      </c>
      <c r="F14" s="21" t="s">
        <v>29</v>
      </c>
      <c r="G14" s="13">
        <v>56</v>
      </c>
      <c r="H14" s="19">
        <f t="shared" si="2"/>
        <v>1120</v>
      </c>
      <c r="I14" s="13">
        <v>10</v>
      </c>
      <c r="J14" s="19">
        <f t="shared" si="3"/>
        <v>400</v>
      </c>
      <c r="K14" s="19">
        <f t="shared" si="4"/>
        <v>62720</v>
      </c>
      <c r="L14" s="19">
        <f t="shared" si="5"/>
        <v>4000</v>
      </c>
      <c r="M14" s="19">
        <f t="shared" si="6"/>
        <v>66720</v>
      </c>
      <c r="N14" s="19">
        <f t="shared" si="7"/>
        <v>4670.4000000000005</v>
      </c>
      <c r="O14" s="19">
        <f t="shared" si="8"/>
        <v>10008</v>
      </c>
      <c r="P14" s="19">
        <f t="shared" si="9"/>
        <v>4136.6400000000003</v>
      </c>
      <c r="Q14" s="19">
        <f t="shared" si="10"/>
        <v>967.44</v>
      </c>
      <c r="R14" s="19">
        <f t="shared" si="11"/>
        <v>19782.48</v>
      </c>
      <c r="S14" s="19">
        <f t="shared" si="12"/>
        <v>2001.6</v>
      </c>
      <c r="T14" s="20">
        <f t="shared" si="13"/>
        <v>44935.920000000006</v>
      </c>
    </row>
    <row r="15" spans="2:23" x14ac:dyDescent="0.25">
      <c r="B15" s="18">
        <f t="shared" si="0"/>
        <v>42674</v>
      </c>
      <c r="C15" s="5" t="str">
        <f t="shared" si="1"/>
        <v>1/10/16-31/10/16</v>
      </c>
      <c r="D15" s="13">
        <v>10</v>
      </c>
      <c r="E15" s="21" t="s">
        <v>30</v>
      </c>
      <c r="F15" s="21" t="s">
        <v>30</v>
      </c>
      <c r="G15" s="13">
        <v>56</v>
      </c>
      <c r="H15" s="19">
        <f t="shared" si="2"/>
        <v>1120</v>
      </c>
      <c r="I15" s="13">
        <v>10</v>
      </c>
      <c r="J15" s="19">
        <f t="shared" si="3"/>
        <v>400</v>
      </c>
      <c r="K15" s="19">
        <f t="shared" si="4"/>
        <v>62720</v>
      </c>
      <c r="L15" s="19">
        <f t="shared" si="5"/>
        <v>4000</v>
      </c>
      <c r="M15" s="19">
        <f t="shared" si="6"/>
        <v>66720</v>
      </c>
      <c r="N15" s="19">
        <f t="shared" si="7"/>
        <v>4670.4000000000005</v>
      </c>
      <c r="O15" s="19">
        <f t="shared" si="8"/>
        <v>10008</v>
      </c>
      <c r="P15" s="19">
        <f t="shared" si="9"/>
        <v>4136.6400000000003</v>
      </c>
      <c r="Q15" s="19">
        <f t="shared" si="10"/>
        <v>967.44</v>
      </c>
      <c r="R15" s="19">
        <f t="shared" si="11"/>
        <v>19782.48</v>
      </c>
      <c r="S15" s="19">
        <f t="shared" si="12"/>
        <v>2001.6</v>
      </c>
      <c r="T15" s="20">
        <f t="shared" si="13"/>
        <v>44935.920000000006</v>
      </c>
    </row>
    <row r="16" spans="2:23" x14ac:dyDescent="0.25">
      <c r="B16" s="18">
        <f t="shared" si="0"/>
        <v>42674</v>
      </c>
      <c r="C16" s="5" t="str">
        <f t="shared" si="1"/>
        <v>1/10/16-31/10/16</v>
      </c>
      <c r="D16" s="13">
        <v>11</v>
      </c>
      <c r="E16" s="21" t="s">
        <v>31</v>
      </c>
      <c r="F16" s="21" t="s">
        <v>31</v>
      </c>
      <c r="G16" s="13">
        <v>56</v>
      </c>
      <c r="H16" s="19">
        <f t="shared" si="2"/>
        <v>1120</v>
      </c>
      <c r="I16" s="13">
        <v>10</v>
      </c>
      <c r="J16" s="19">
        <f t="shared" si="3"/>
        <v>400</v>
      </c>
      <c r="K16" s="19">
        <f t="shared" si="4"/>
        <v>62720</v>
      </c>
      <c r="L16" s="19">
        <f t="shared" si="5"/>
        <v>4000</v>
      </c>
      <c r="M16" s="19">
        <f t="shared" si="6"/>
        <v>66720</v>
      </c>
      <c r="N16" s="19">
        <f t="shared" si="7"/>
        <v>4670.4000000000005</v>
      </c>
      <c r="O16" s="19">
        <f t="shared" si="8"/>
        <v>10008</v>
      </c>
      <c r="P16" s="19">
        <f t="shared" si="9"/>
        <v>4136.6400000000003</v>
      </c>
      <c r="Q16" s="19">
        <f t="shared" si="10"/>
        <v>967.44</v>
      </c>
      <c r="R16" s="19">
        <f t="shared" si="11"/>
        <v>19782.48</v>
      </c>
      <c r="S16" s="19">
        <f t="shared" si="12"/>
        <v>2001.6</v>
      </c>
      <c r="T16" s="20">
        <f t="shared" si="13"/>
        <v>44935.920000000006</v>
      </c>
    </row>
    <row r="17" spans="2:20" x14ac:dyDescent="0.25">
      <c r="B17" s="18">
        <f t="shared" si="0"/>
        <v>42674</v>
      </c>
      <c r="C17" s="5" t="str">
        <f t="shared" si="1"/>
        <v>1/10/16-31/10/16</v>
      </c>
      <c r="D17" s="13">
        <v>12</v>
      </c>
      <c r="E17" s="21" t="s">
        <v>32</v>
      </c>
      <c r="F17" s="21" t="s">
        <v>32</v>
      </c>
      <c r="G17" s="13">
        <v>56</v>
      </c>
      <c r="H17" s="19">
        <f t="shared" si="2"/>
        <v>1120</v>
      </c>
      <c r="I17" s="13">
        <v>10</v>
      </c>
      <c r="J17" s="19">
        <f t="shared" si="3"/>
        <v>400</v>
      </c>
      <c r="K17" s="19">
        <f t="shared" si="4"/>
        <v>62720</v>
      </c>
      <c r="L17" s="19">
        <f t="shared" si="5"/>
        <v>4000</v>
      </c>
      <c r="M17" s="19">
        <f t="shared" si="6"/>
        <v>66720</v>
      </c>
      <c r="N17" s="19">
        <f t="shared" si="7"/>
        <v>4670.4000000000005</v>
      </c>
      <c r="O17" s="19">
        <f t="shared" si="8"/>
        <v>10008</v>
      </c>
      <c r="P17" s="19">
        <f t="shared" si="9"/>
        <v>4136.6400000000003</v>
      </c>
      <c r="Q17" s="19">
        <f t="shared" si="10"/>
        <v>967.44</v>
      </c>
      <c r="R17" s="19">
        <f t="shared" si="11"/>
        <v>19782.48</v>
      </c>
      <c r="S17" s="19">
        <f t="shared" si="12"/>
        <v>2001.6</v>
      </c>
      <c r="T17" s="20">
        <f t="shared" si="13"/>
        <v>44935.920000000006</v>
      </c>
    </row>
    <row r="18" spans="2:20" x14ac:dyDescent="0.25">
      <c r="B18" s="18">
        <f t="shared" si="0"/>
        <v>42674</v>
      </c>
      <c r="C18" s="5" t="str">
        <f t="shared" si="1"/>
        <v>1/10/16-31/10/16</v>
      </c>
      <c r="D18" s="13">
        <v>13</v>
      </c>
      <c r="E18" s="21" t="s">
        <v>33</v>
      </c>
      <c r="F18" s="21" t="s">
        <v>33</v>
      </c>
      <c r="G18" s="13">
        <v>56</v>
      </c>
      <c r="H18" s="19">
        <f t="shared" si="2"/>
        <v>1120</v>
      </c>
      <c r="I18" s="13">
        <v>10</v>
      </c>
      <c r="J18" s="19">
        <f t="shared" si="3"/>
        <v>400</v>
      </c>
      <c r="K18" s="19">
        <f t="shared" si="4"/>
        <v>62720</v>
      </c>
      <c r="L18" s="19">
        <f t="shared" si="5"/>
        <v>4000</v>
      </c>
      <c r="M18" s="19">
        <f t="shared" si="6"/>
        <v>66720</v>
      </c>
      <c r="N18" s="19">
        <f t="shared" si="7"/>
        <v>4670.4000000000005</v>
      </c>
      <c r="O18" s="19">
        <f t="shared" si="8"/>
        <v>10008</v>
      </c>
      <c r="P18" s="19">
        <f t="shared" si="9"/>
        <v>4136.6400000000003</v>
      </c>
      <c r="Q18" s="19">
        <f t="shared" si="10"/>
        <v>967.44</v>
      </c>
      <c r="R18" s="19">
        <f t="shared" si="11"/>
        <v>19782.48</v>
      </c>
      <c r="S18" s="19">
        <f t="shared" si="12"/>
        <v>2001.6</v>
      </c>
      <c r="T18" s="20">
        <f t="shared" si="13"/>
        <v>44935.920000000006</v>
      </c>
    </row>
    <row r="19" spans="2:20" x14ac:dyDescent="0.25">
      <c r="B19" s="18" t="str">
        <f t="shared" si="0"/>
        <v/>
      </c>
      <c r="C19" s="5" t="str">
        <f t="shared" si="1"/>
        <v/>
      </c>
      <c r="D19" s="13"/>
      <c r="E19" s="21"/>
      <c r="F19" s="21"/>
      <c r="G19" s="13"/>
      <c r="H19" s="19">
        <f t="shared" si="2"/>
        <v>0</v>
      </c>
      <c r="I19" s="13"/>
      <c r="J19" s="19">
        <f t="shared" si="3"/>
        <v>0</v>
      </c>
      <c r="K19" s="19">
        <f t="shared" si="4"/>
        <v>0</v>
      </c>
      <c r="L19" s="19">
        <f t="shared" si="5"/>
        <v>0</v>
      </c>
      <c r="M19" s="19">
        <f t="shared" si="6"/>
        <v>0</v>
      </c>
      <c r="N19" s="19">
        <f t="shared" si="7"/>
        <v>0</v>
      </c>
      <c r="O19" s="19">
        <f t="shared" si="8"/>
        <v>0</v>
      </c>
      <c r="P19" s="19">
        <f t="shared" si="9"/>
        <v>0</v>
      </c>
      <c r="Q19" s="19">
        <f t="shared" si="10"/>
        <v>0</v>
      </c>
      <c r="R19" s="19">
        <f t="shared" si="11"/>
        <v>0</v>
      </c>
      <c r="S19" s="19">
        <f t="shared" si="12"/>
        <v>0</v>
      </c>
      <c r="T19" s="20">
        <f t="shared" si="13"/>
        <v>0</v>
      </c>
    </row>
    <row r="20" spans="2:20" x14ac:dyDescent="0.25">
      <c r="B20" s="18" t="str">
        <f t="shared" si="0"/>
        <v/>
      </c>
      <c r="C20" s="5" t="str">
        <f t="shared" si="1"/>
        <v/>
      </c>
      <c r="D20" s="13"/>
      <c r="E20" s="21"/>
      <c r="F20" s="21"/>
      <c r="G20" s="13"/>
      <c r="H20" s="19">
        <f t="shared" si="2"/>
        <v>0</v>
      </c>
      <c r="I20" s="13"/>
      <c r="J20" s="19">
        <f t="shared" si="3"/>
        <v>0</v>
      </c>
      <c r="K20" s="19">
        <f t="shared" si="4"/>
        <v>0</v>
      </c>
      <c r="L20" s="19">
        <f t="shared" si="5"/>
        <v>0</v>
      </c>
      <c r="M20" s="19">
        <f t="shared" si="6"/>
        <v>0</v>
      </c>
      <c r="N20" s="19">
        <f t="shared" si="7"/>
        <v>0</v>
      </c>
      <c r="O20" s="19">
        <f t="shared" si="8"/>
        <v>0</v>
      </c>
      <c r="P20" s="19">
        <f t="shared" si="9"/>
        <v>0</v>
      </c>
      <c r="Q20" s="19">
        <f t="shared" si="10"/>
        <v>0</v>
      </c>
      <c r="R20" s="19">
        <f t="shared" si="11"/>
        <v>0</v>
      </c>
      <c r="S20" s="19">
        <f t="shared" si="12"/>
        <v>0</v>
      </c>
      <c r="T20" s="20">
        <f t="shared" si="13"/>
        <v>0</v>
      </c>
    </row>
    <row r="21" spans="2:20" x14ac:dyDescent="0.25">
      <c r="B21" s="18" t="str">
        <f t="shared" si="0"/>
        <v/>
      </c>
      <c r="C21" s="5" t="str">
        <f t="shared" si="1"/>
        <v/>
      </c>
      <c r="D21" s="13"/>
      <c r="E21" s="21"/>
      <c r="F21" s="21"/>
      <c r="G21" s="13"/>
      <c r="H21" s="19">
        <f t="shared" si="2"/>
        <v>0</v>
      </c>
      <c r="I21" s="13"/>
      <c r="J21" s="19">
        <f t="shared" si="3"/>
        <v>0</v>
      </c>
      <c r="K21" s="19">
        <f t="shared" si="4"/>
        <v>0</v>
      </c>
      <c r="L21" s="19">
        <f t="shared" si="5"/>
        <v>0</v>
      </c>
      <c r="M21" s="19">
        <f t="shared" si="6"/>
        <v>0</v>
      </c>
      <c r="N21" s="19">
        <f t="shared" si="7"/>
        <v>0</v>
      </c>
      <c r="O21" s="19">
        <f t="shared" si="8"/>
        <v>0</v>
      </c>
      <c r="P21" s="19">
        <f t="shared" si="9"/>
        <v>0</v>
      </c>
      <c r="Q21" s="19">
        <f t="shared" si="10"/>
        <v>0</v>
      </c>
      <c r="R21" s="19">
        <f t="shared" si="11"/>
        <v>0</v>
      </c>
      <c r="S21" s="19">
        <f t="shared" si="12"/>
        <v>0</v>
      </c>
      <c r="T21" s="20">
        <f t="shared" si="13"/>
        <v>0</v>
      </c>
    </row>
    <row r="22" spans="2:20" x14ac:dyDescent="0.25">
      <c r="B22" s="18" t="str">
        <f t="shared" si="0"/>
        <v/>
      </c>
      <c r="C22" s="5" t="str">
        <f t="shared" si="1"/>
        <v/>
      </c>
      <c r="D22" s="13"/>
      <c r="E22" s="21"/>
      <c r="F22" s="21"/>
      <c r="G22" s="13"/>
      <c r="H22" s="19">
        <f t="shared" si="2"/>
        <v>0</v>
      </c>
      <c r="I22" s="13"/>
      <c r="J22" s="19">
        <f t="shared" si="3"/>
        <v>0</v>
      </c>
      <c r="K22" s="19">
        <f t="shared" si="4"/>
        <v>0</v>
      </c>
      <c r="L22" s="19">
        <f t="shared" si="5"/>
        <v>0</v>
      </c>
      <c r="M22" s="19">
        <f t="shared" si="6"/>
        <v>0</v>
      </c>
      <c r="N22" s="19">
        <f t="shared" si="7"/>
        <v>0</v>
      </c>
      <c r="O22" s="19">
        <f t="shared" si="8"/>
        <v>0</v>
      </c>
      <c r="P22" s="19">
        <f t="shared" si="9"/>
        <v>0</v>
      </c>
      <c r="Q22" s="19">
        <f t="shared" si="10"/>
        <v>0</v>
      </c>
      <c r="R22" s="19">
        <f t="shared" si="11"/>
        <v>0</v>
      </c>
      <c r="S22" s="19">
        <f t="shared" si="12"/>
        <v>0</v>
      </c>
      <c r="T22" s="20">
        <f t="shared" si="13"/>
        <v>0</v>
      </c>
    </row>
    <row r="23" spans="2:20" x14ac:dyDescent="0.25">
      <c r="B23" s="18" t="str">
        <f t="shared" si="0"/>
        <v/>
      </c>
      <c r="C23" s="5" t="str">
        <f t="shared" si="1"/>
        <v/>
      </c>
      <c r="D23" s="13"/>
      <c r="E23" s="21"/>
      <c r="F23" s="21"/>
      <c r="G23" s="13"/>
      <c r="H23" s="19">
        <f t="shared" si="2"/>
        <v>0</v>
      </c>
      <c r="I23" s="13"/>
      <c r="J23" s="19">
        <f t="shared" si="3"/>
        <v>0</v>
      </c>
      <c r="K23" s="19">
        <f t="shared" si="4"/>
        <v>0</v>
      </c>
      <c r="L23" s="19">
        <f t="shared" si="5"/>
        <v>0</v>
      </c>
      <c r="M23" s="19">
        <f t="shared" si="6"/>
        <v>0</v>
      </c>
      <c r="N23" s="19">
        <f t="shared" si="7"/>
        <v>0</v>
      </c>
      <c r="O23" s="19">
        <f t="shared" si="8"/>
        <v>0</v>
      </c>
      <c r="P23" s="19">
        <f t="shared" si="9"/>
        <v>0</v>
      </c>
      <c r="Q23" s="19">
        <f t="shared" si="10"/>
        <v>0</v>
      </c>
      <c r="R23" s="19">
        <f t="shared" si="11"/>
        <v>0</v>
      </c>
      <c r="S23" s="19">
        <f t="shared" si="12"/>
        <v>0</v>
      </c>
      <c r="T23" s="20">
        <f t="shared" si="13"/>
        <v>0</v>
      </c>
    </row>
    <row r="24" spans="2:20" x14ac:dyDescent="0.25">
      <c r="B24" s="18" t="str">
        <f t="shared" si="0"/>
        <v/>
      </c>
      <c r="C24" s="5" t="str">
        <f t="shared" si="1"/>
        <v/>
      </c>
      <c r="D24" s="13"/>
      <c r="E24" s="21"/>
      <c r="F24" s="21"/>
      <c r="G24" s="13"/>
      <c r="H24" s="19">
        <f t="shared" si="2"/>
        <v>0</v>
      </c>
      <c r="I24" s="13"/>
      <c r="J24" s="19">
        <f t="shared" si="3"/>
        <v>0</v>
      </c>
      <c r="K24" s="19">
        <f t="shared" si="4"/>
        <v>0</v>
      </c>
      <c r="L24" s="19">
        <f t="shared" si="5"/>
        <v>0</v>
      </c>
      <c r="M24" s="19">
        <f t="shared" si="6"/>
        <v>0</v>
      </c>
      <c r="N24" s="19">
        <f t="shared" si="7"/>
        <v>0</v>
      </c>
      <c r="O24" s="19">
        <f t="shared" si="8"/>
        <v>0</v>
      </c>
      <c r="P24" s="19">
        <f t="shared" si="9"/>
        <v>0</v>
      </c>
      <c r="Q24" s="19">
        <f t="shared" si="10"/>
        <v>0</v>
      </c>
      <c r="R24" s="19">
        <f t="shared" si="11"/>
        <v>0</v>
      </c>
      <c r="S24" s="19">
        <f t="shared" si="12"/>
        <v>0</v>
      </c>
      <c r="T24" s="20">
        <f t="shared" si="13"/>
        <v>0</v>
      </c>
    </row>
    <row r="25" spans="2:20" x14ac:dyDescent="0.25">
      <c r="B25" s="18" t="str">
        <f t="shared" si="0"/>
        <v/>
      </c>
      <c r="C25" s="5" t="str">
        <f t="shared" si="1"/>
        <v/>
      </c>
      <c r="D25" s="13"/>
      <c r="E25" s="21"/>
      <c r="F25" s="21"/>
      <c r="G25" s="13"/>
      <c r="H25" s="19">
        <f t="shared" si="2"/>
        <v>0</v>
      </c>
      <c r="I25" s="13"/>
      <c r="J25" s="19">
        <f t="shared" si="3"/>
        <v>0</v>
      </c>
      <c r="K25" s="19">
        <f t="shared" si="4"/>
        <v>0</v>
      </c>
      <c r="L25" s="19">
        <f t="shared" si="5"/>
        <v>0</v>
      </c>
      <c r="M25" s="19">
        <f t="shared" si="6"/>
        <v>0</v>
      </c>
      <c r="N25" s="19">
        <f t="shared" si="7"/>
        <v>0</v>
      </c>
      <c r="O25" s="19">
        <f t="shared" si="8"/>
        <v>0</v>
      </c>
      <c r="P25" s="19">
        <f t="shared" si="9"/>
        <v>0</v>
      </c>
      <c r="Q25" s="19">
        <f t="shared" si="10"/>
        <v>0</v>
      </c>
      <c r="R25" s="19">
        <f t="shared" si="11"/>
        <v>0</v>
      </c>
      <c r="S25" s="19">
        <f t="shared" si="12"/>
        <v>0</v>
      </c>
      <c r="T25" s="20">
        <f t="shared" si="13"/>
        <v>0</v>
      </c>
    </row>
    <row r="26" spans="2:20" x14ac:dyDescent="0.25">
      <c r="B26" s="18" t="str">
        <f t="shared" si="0"/>
        <v/>
      </c>
      <c r="C26" s="5" t="str">
        <f t="shared" si="1"/>
        <v/>
      </c>
      <c r="D26" s="13"/>
      <c r="E26" s="13"/>
      <c r="F26" s="22" t="s">
        <v>9</v>
      </c>
      <c r="G26" s="13"/>
      <c r="H26" s="19">
        <f t="shared" si="2"/>
        <v>0</v>
      </c>
      <c r="I26" s="13"/>
      <c r="J26" s="19">
        <f t="shared" si="3"/>
        <v>0</v>
      </c>
      <c r="K26" s="19">
        <f t="shared" si="4"/>
        <v>0</v>
      </c>
      <c r="L26" s="19">
        <f t="shared" si="5"/>
        <v>0</v>
      </c>
      <c r="M26" s="19">
        <f t="shared" si="6"/>
        <v>0</v>
      </c>
      <c r="N26" s="19">
        <f t="shared" si="7"/>
        <v>0</v>
      </c>
      <c r="O26" s="19">
        <f t="shared" si="8"/>
        <v>0</v>
      </c>
      <c r="P26" s="19">
        <f t="shared" si="9"/>
        <v>0</v>
      </c>
      <c r="Q26" s="19">
        <f t="shared" si="10"/>
        <v>0</v>
      </c>
      <c r="R26" s="19">
        <f t="shared" si="11"/>
        <v>0</v>
      </c>
      <c r="S26" s="19">
        <f t="shared" si="12"/>
        <v>0</v>
      </c>
      <c r="T26" s="20">
        <f t="shared" si="13"/>
        <v>0</v>
      </c>
    </row>
    <row r="27" spans="2:20" x14ac:dyDescent="0.25">
      <c r="B27" s="18" t="str">
        <f t="shared" si="0"/>
        <v/>
      </c>
      <c r="C27" s="5" t="str">
        <f t="shared" si="1"/>
        <v/>
      </c>
      <c r="D27" s="13"/>
      <c r="E27" s="13"/>
      <c r="F27" s="22" t="s">
        <v>9</v>
      </c>
      <c r="G27" s="13"/>
      <c r="H27" s="19">
        <f t="shared" si="2"/>
        <v>0</v>
      </c>
      <c r="I27" s="13"/>
      <c r="J27" s="19">
        <f t="shared" si="3"/>
        <v>0</v>
      </c>
      <c r="K27" s="19">
        <f t="shared" si="4"/>
        <v>0</v>
      </c>
      <c r="L27" s="19">
        <f t="shared" si="5"/>
        <v>0</v>
      </c>
      <c r="M27" s="19">
        <f t="shared" si="6"/>
        <v>0</v>
      </c>
      <c r="N27" s="19">
        <f t="shared" si="7"/>
        <v>0</v>
      </c>
      <c r="O27" s="19">
        <f t="shared" si="8"/>
        <v>0</v>
      </c>
      <c r="P27" s="19">
        <f t="shared" si="9"/>
        <v>0</v>
      </c>
      <c r="Q27" s="19">
        <f t="shared" si="10"/>
        <v>0</v>
      </c>
      <c r="R27" s="19">
        <f t="shared" si="11"/>
        <v>0</v>
      </c>
      <c r="S27" s="19">
        <f t="shared" si="12"/>
        <v>0</v>
      </c>
      <c r="T27" s="20">
        <f t="shared" si="13"/>
        <v>0</v>
      </c>
    </row>
    <row r="28" spans="2:20" x14ac:dyDescent="0.25">
      <c r="B28" s="18" t="str">
        <f t="shared" si="0"/>
        <v/>
      </c>
      <c r="C28" s="5" t="str">
        <f t="shared" si="1"/>
        <v/>
      </c>
      <c r="D28" s="13"/>
      <c r="E28" s="13"/>
      <c r="F28" s="22" t="s">
        <v>9</v>
      </c>
      <c r="G28" s="13"/>
      <c r="H28" s="19">
        <f t="shared" si="2"/>
        <v>0</v>
      </c>
      <c r="I28" s="13"/>
      <c r="J28" s="19">
        <f t="shared" si="3"/>
        <v>0</v>
      </c>
      <c r="K28" s="19">
        <f t="shared" si="4"/>
        <v>0</v>
      </c>
      <c r="L28" s="19">
        <f t="shared" si="5"/>
        <v>0</v>
      </c>
      <c r="M28" s="19">
        <f t="shared" si="6"/>
        <v>0</v>
      </c>
      <c r="N28" s="19">
        <f t="shared" si="7"/>
        <v>0</v>
      </c>
      <c r="O28" s="19">
        <f t="shared" si="8"/>
        <v>0</v>
      </c>
      <c r="P28" s="19">
        <f t="shared" si="9"/>
        <v>0</v>
      </c>
      <c r="Q28" s="19">
        <f t="shared" si="10"/>
        <v>0</v>
      </c>
      <c r="R28" s="19">
        <f t="shared" si="11"/>
        <v>0</v>
      </c>
      <c r="S28" s="19">
        <f t="shared" si="12"/>
        <v>0</v>
      </c>
      <c r="T28" s="20">
        <f t="shared" si="13"/>
        <v>0</v>
      </c>
    </row>
    <row r="29" spans="2:20" x14ac:dyDescent="0.25">
      <c r="B29" s="18" t="str">
        <f t="shared" si="0"/>
        <v/>
      </c>
      <c r="C29" s="5" t="str">
        <f t="shared" si="1"/>
        <v/>
      </c>
      <c r="D29" s="13"/>
      <c r="E29" s="13"/>
      <c r="F29" s="22" t="s">
        <v>9</v>
      </c>
      <c r="G29" s="13"/>
      <c r="H29" s="19">
        <f t="shared" si="2"/>
        <v>0</v>
      </c>
      <c r="I29" s="13"/>
      <c r="J29" s="19">
        <f t="shared" si="3"/>
        <v>0</v>
      </c>
      <c r="K29" s="19">
        <f t="shared" si="4"/>
        <v>0</v>
      </c>
      <c r="L29" s="19">
        <f t="shared" si="5"/>
        <v>0</v>
      </c>
      <c r="M29" s="19">
        <f t="shared" si="6"/>
        <v>0</v>
      </c>
      <c r="N29" s="19">
        <f t="shared" si="7"/>
        <v>0</v>
      </c>
      <c r="O29" s="19">
        <f t="shared" si="8"/>
        <v>0</v>
      </c>
      <c r="P29" s="19">
        <f t="shared" si="9"/>
        <v>0</v>
      </c>
      <c r="Q29" s="19">
        <f t="shared" si="10"/>
        <v>0</v>
      </c>
      <c r="R29" s="19">
        <f t="shared" si="11"/>
        <v>0</v>
      </c>
      <c r="S29" s="19">
        <f t="shared" si="12"/>
        <v>0</v>
      </c>
      <c r="T29" s="20">
        <f t="shared" si="13"/>
        <v>0</v>
      </c>
    </row>
    <row r="30" spans="2:20" x14ac:dyDescent="0.25">
      <c r="B30" s="18" t="str">
        <f t="shared" ref="B30:B42" si="14">IF(D30&lt;&gt;"",$B$5,"")</f>
        <v/>
      </c>
      <c r="C30" s="5" t="str">
        <f t="shared" si="1"/>
        <v/>
      </c>
      <c r="D30" s="13"/>
      <c r="E30" s="13"/>
      <c r="F30" s="22" t="s">
        <v>9</v>
      </c>
      <c r="G30" s="13"/>
      <c r="H30" s="19">
        <f t="shared" ref="H30:H42" si="15">G30*$H$5</f>
        <v>0</v>
      </c>
      <c r="I30" s="13"/>
      <c r="J30" s="19">
        <f t="shared" ref="J30:J42" si="16">I30*$J$5</f>
        <v>0</v>
      </c>
      <c r="K30" s="19">
        <f t="shared" ref="K30:K42" si="17">G30*H30</f>
        <v>0</v>
      </c>
      <c r="L30" s="19">
        <f t="shared" ref="L30:L42" si="18">I30*J30</f>
        <v>0</v>
      </c>
      <c r="M30" s="19">
        <f t="shared" ref="M30:M42" si="19">K30+L30</f>
        <v>0</v>
      </c>
      <c r="N30" s="19">
        <f t="shared" ref="N30:N42" si="20">M30*$N$5</f>
        <v>0</v>
      </c>
      <c r="O30" s="19">
        <f t="shared" ref="O30:O42" si="21">M30*$O$5</f>
        <v>0</v>
      </c>
      <c r="P30" s="19">
        <f t="shared" ref="P30:P42" si="22">M30*$P$5</f>
        <v>0</v>
      </c>
      <c r="Q30" s="19">
        <f t="shared" ref="Q30:Q42" si="23">M30*$Q$5</f>
        <v>0</v>
      </c>
      <c r="R30" s="19">
        <f t="shared" ref="R30:R42" si="24">SUM(N30:Q30)</f>
        <v>0</v>
      </c>
      <c r="S30" s="19">
        <f t="shared" ref="S30:S42" si="25">M30*$S$5</f>
        <v>0</v>
      </c>
      <c r="T30" s="20">
        <f t="shared" ref="T30:T42" si="26">M30-R30-S30</f>
        <v>0</v>
      </c>
    </row>
    <row r="31" spans="2:20" x14ac:dyDescent="0.25">
      <c r="B31" s="18" t="str">
        <f t="shared" si="14"/>
        <v/>
      </c>
      <c r="C31" s="5" t="str">
        <f t="shared" si="1"/>
        <v/>
      </c>
      <c r="D31" s="13"/>
      <c r="E31" s="13"/>
      <c r="F31" s="22" t="s">
        <v>9</v>
      </c>
      <c r="G31" s="13"/>
      <c r="H31" s="19">
        <f t="shared" si="15"/>
        <v>0</v>
      </c>
      <c r="I31" s="13"/>
      <c r="J31" s="19">
        <f t="shared" si="16"/>
        <v>0</v>
      </c>
      <c r="K31" s="19">
        <f t="shared" si="17"/>
        <v>0</v>
      </c>
      <c r="L31" s="19">
        <f t="shared" si="18"/>
        <v>0</v>
      </c>
      <c r="M31" s="19">
        <f t="shared" si="19"/>
        <v>0</v>
      </c>
      <c r="N31" s="19">
        <f t="shared" si="20"/>
        <v>0</v>
      </c>
      <c r="O31" s="19">
        <f t="shared" si="21"/>
        <v>0</v>
      </c>
      <c r="P31" s="19">
        <f t="shared" si="22"/>
        <v>0</v>
      </c>
      <c r="Q31" s="19">
        <f t="shared" si="23"/>
        <v>0</v>
      </c>
      <c r="R31" s="19">
        <f t="shared" si="24"/>
        <v>0</v>
      </c>
      <c r="S31" s="19">
        <f t="shared" si="25"/>
        <v>0</v>
      </c>
      <c r="T31" s="20">
        <f t="shared" si="26"/>
        <v>0</v>
      </c>
    </row>
    <row r="32" spans="2:20" x14ac:dyDescent="0.25">
      <c r="B32" s="18" t="str">
        <f t="shared" si="14"/>
        <v/>
      </c>
      <c r="C32" s="5" t="str">
        <f t="shared" si="1"/>
        <v/>
      </c>
      <c r="D32" s="13"/>
      <c r="E32" s="13"/>
      <c r="F32" s="22" t="s">
        <v>9</v>
      </c>
      <c r="G32" s="13"/>
      <c r="H32" s="19">
        <f t="shared" si="15"/>
        <v>0</v>
      </c>
      <c r="I32" s="13"/>
      <c r="J32" s="19">
        <f t="shared" si="16"/>
        <v>0</v>
      </c>
      <c r="K32" s="19">
        <f t="shared" si="17"/>
        <v>0</v>
      </c>
      <c r="L32" s="19">
        <f t="shared" si="18"/>
        <v>0</v>
      </c>
      <c r="M32" s="19">
        <f t="shared" si="19"/>
        <v>0</v>
      </c>
      <c r="N32" s="19">
        <f t="shared" si="20"/>
        <v>0</v>
      </c>
      <c r="O32" s="19">
        <f t="shared" si="21"/>
        <v>0</v>
      </c>
      <c r="P32" s="19">
        <f t="shared" si="22"/>
        <v>0</v>
      </c>
      <c r="Q32" s="19">
        <f t="shared" si="23"/>
        <v>0</v>
      </c>
      <c r="R32" s="19">
        <f t="shared" si="24"/>
        <v>0</v>
      </c>
      <c r="S32" s="19">
        <f t="shared" si="25"/>
        <v>0</v>
      </c>
      <c r="T32" s="20">
        <f t="shared" si="26"/>
        <v>0</v>
      </c>
    </row>
    <row r="33" spans="2:20" x14ac:dyDescent="0.25">
      <c r="B33" s="18" t="str">
        <f t="shared" si="14"/>
        <v/>
      </c>
      <c r="C33" s="5" t="str">
        <f t="shared" si="1"/>
        <v/>
      </c>
      <c r="D33" s="13"/>
      <c r="E33" s="13"/>
      <c r="F33" s="22" t="s">
        <v>9</v>
      </c>
      <c r="G33" s="13"/>
      <c r="H33" s="19">
        <f t="shared" si="15"/>
        <v>0</v>
      </c>
      <c r="I33" s="13"/>
      <c r="J33" s="19">
        <f t="shared" si="16"/>
        <v>0</v>
      </c>
      <c r="K33" s="19">
        <f t="shared" si="17"/>
        <v>0</v>
      </c>
      <c r="L33" s="19">
        <f t="shared" si="18"/>
        <v>0</v>
      </c>
      <c r="M33" s="19">
        <f t="shared" si="19"/>
        <v>0</v>
      </c>
      <c r="N33" s="19">
        <f t="shared" si="20"/>
        <v>0</v>
      </c>
      <c r="O33" s="19">
        <f t="shared" si="21"/>
        <v>0</v>
      </c>
      <c r="P33" s="19">
        <f t="shared" si="22"/>
        <v>0</v>
      </c>
      <c r="Q33" s="19">
        <f t="shared" si="23"/>
        <v>0</v>
      </c>
      <c r="R33" s="19">
        <f t="shared" si="24"/>
        <v>0</v>
      </c>
      <c r="S33" s="19">
        <f t="shared" si="25"/>
        <v>0</v>
      </c>
      <c r="T33" s="20">
        <f t="shared" si="26"/>
        <v>0</v>
      </c>
    </row>
    <row r="34" spans="2:20" x14ac:dyDescent="0.25">
      <c r="B34" s="18" t="str">
        <f t="shared" si="14"/>
        <v/>
      </c>
      <c r="C34" s="5" t="str">
        <f t="shared" si="1"/>
        <v/>
      </c>
      <c r="D34" s="13"/>
      <c r="E34" s="13"/>
      <c r="F34" s="22" t="s">
        <v>9</v>
      </c>
      <c r="G34" s="13"/>
      <c r="H34" s="19">
        <f t="shared" si="15"/>
        <v>0</v>
      </c>
      <c r="I34" s="13"/>
      <c r="J34" s="19">
        <f t="shared" si="16"/>
        <v>0</v>
      </c>
      <c r="K34" s="19">
        <f t="shared" si="17"/>
        <v>0</v>
      </c>
      <c r="L34" s="19">
        <f t="shared" si="18"/>
        <v>0</v>
      </c>
      <c r="M34" s="19">
        <f t="shared" si="19"/>
        <v>0</v>
      </c>
      <c r="N34" s="19">
        <f t="shared" si="20"/>
        <v>0</v>
      </c>
      <c r="O34" s="19">
        <f t="shared" si="21"/>
        <v>0</v>
      </c>
      <c r="P34" s="19">
        <f t="shared" si="22"/>
        <v>0</v>
      </c>
      <c r="Q34" s="19">
        <f t="shared" si="23"/>
        <v>0</v>
      </c>
      <c r="R34" s="19">
        <f t="shared" si="24"/>
        <v>0</v>
      </c>
      <c r="S34" s="19">
        <f t="shared" si="25"/>
        <v>0</v>
      </c>
      <c r="T34" s="20">
        <f t="shared" si="26"/>
        <v>0</v>
      </c>
    </row>
    <row r="35" spans="2:20" x14ac:dyDescent="0.25">
      <c r="B35" s="18" t="str">
        <f t="shared" si="14"/>
        <v/>
      </c>
      <c r="C35" s="5" t="str">
        <f t="shared" si="1"/>
        <v/>
      </c>
      <c r="D35" s="13"/>
      <c r="E35" s="13"/>
      <c r="F35" s="22" t="s">
        <v>9</v>
      </c>
      <c r="G35" s="13"/>
      <c r="H35" s="19">
        <f t="shared" si="15"/>
        <v>0</v>
      </c>
      <c r="I35" s="13"/>
      <c r="J35" s="19">
        <f t="shared" si="16"/>
        <v>0</v>
      </c>
      <c r="K35" s="19">
        <f t="shared" si="17"/>
        <v>0</v>
      </c>
      <c r="L35" s="19">
        <f t="shared" si="18"/>
        <v>0</v>
      </c>
      <c r="M35" s="19">
        <f t="shared" si="19"/>
        <v>0</v>
      </c>
      <c r="N35" s="19">
        <f t="shared" si="20"/>
        <v>0</v>
      </c>
      <c r="O35" s="19">
        <f t="shared" si="21"/>
        <v>0</v>
      </c>
      <c r="P35" s="19">
        <f t="shared" si="22"/>
        <v>0</v>
      </c>
      <c r="Q35" s="19">
        <f t="shared" si="23"/>
        <v>0</v>
      </c>
      <c r="R35" s="19">
        <f t="shared" si="24"/>
        <v>0</v>
      </c>
      <c r="S35" s="19">
        <f t="shared" si="25"/>
        <v>0</v>
      </c>
      <c r="T35" s="20">
        <f t="shared" si="26"/>
        <v>0</v>
      </c>
    </row>
    <row r="36" spans="2:20" x14ac:dyDescent="0.25">
      <c r="B36" s="18" t="str">
        <f t="shared" si="14"/>
        <v/>
      </c>
      <c r="C36" s="5" t="str">
        <f t="shared" si="1"/>
        <v/>
      </c>
      <c r="D36" s="13"/>
      <c r="E36" s="13"/>
      <c r="F36" s="22" t="s">
        <v>9</v>
      </c>
      <c r="G36" s="13"/>
      <c r="H36" s="19">
        <f t="shared" si="15"/>
        <v>0</v>
      </c>
      <c r="I36" s="13"/>
      <c r="J36" s="19">
        <f t="shared" si="16"/>
        <v>0</v>
      </c>
      <c r="K36" s="19">
        <f t="shared" si="17"/>
        <v>0</v>
      </c>
      <c r="L36" s="19">
        <f t="shared" si="18"/>
        <v>0</v>
      </c>
      <c r="M36" s="19">
        <f t="shared" si="19"/>
        <v>0</v>
      </c>
      <c r="N36" s="19">
        <f t="shared" si="20"/>
        <v>0</v>
      </c>
      <c r="O36" s="19">
        <f t="shared" si="21"/>
        <v>0</v>
      </c>
      <c r="P36" s="19">
        <f t="shared" si="22"/>
        <v>0</v>
      </c>
      <c r="Q36" s="19">
        <f t="shared" si="23"/>
        <v>0</v>
      </c>
      <c r="R36" s="19">
        <f t="shared" si="24"/>
        <v>0</v>
      </c>
      <c r="S36" s="19">
        <f t="shared" si="25"/>
        <v>0</v>
      </c>
      <c r="T36" s="20">
        <f t="shared" si="26"/>
        <v>0</v>
      </c>
    </row>
    <row r="37" spans="2:20" x14ac:dyDescent="0.25">
      <c r="B37" s="18" t="str">
        <f t="shared" si="14"/>
        <v/>
      </c>
      <c r="C37" s="5" t="str">
        <f t="shared" si="1"/>
        <v/>
      </c>
      <c r="D37" s="13"/>
      <c r="E37" s="13"/>
      <c r="F37" s="22" t="s">
        <v>9</v>
      </c>
      <c r="G37" s="13"/>
      <c r="H37" s="19">
        <f t="shared" si="15"/>
        <v>0</v>
      </c>
      <c r="I37" s="13"/>
      <c r="J37" s="19">
        <f t="shared" si="16"/>
        <v>0</v>
      </c>
      <c r="K37" s="19">
        <f t="shared" si="17"/>
        <v>0</v>
      </c>
      <c r="L37" s="19">
        <f t="shared" si="18"/>
        <v>0</v>
      </c>
      <c r="M37" s="19">
        <f t="shared" si="19"/>
        <v>0</v>
      </c>
      <c r="N37" s="19">
        <f t="shared" si="20"/>
        <v>0</v>
      </c>
      <c r="O37" s="19">
        <f t="shared" si="21"/>
        <v>0</v>
      </c>
      <c r="P37" s="19">
        <f t="shared" si="22"/>
        <v>0</v>
      </c>
      <c r="Q37" s="19">
        <f t="shared" si="23"/>
        <v>0</v>
      </c>
      <c r="R37" s="19">
        <f t="shared" si="24"/>
        <v>0</v>
      </c>
      <c r="S37" s="19">
        <f t="shared" si="25"/>
        <v>0</v>
      </c>
      <c r="T37" s="20">
        <f t="shared" si="26"/>
        <v>0</v>
      </c>
    </row>
    <row r="38" spans="2:20" x14ac:dyDescent="0.25">
      <c r="B38" s="18" t="str">
        <f t="shared" si="14"/>
        <v/>
      </c>
      <c r="C38" s="5" t="str">
        <f t="shared" si="1"/>
        <v/>
      </c>
      <c r="D38" s="13"/>
      <c r="E38" s="13"/>
      <c r="F38" s="22" t="s">
        <v>9</v>
      </c>
      <c r="G38" s="13"/>
      <c r="H38" s="19">
        <f t="shared" si="15"/>
        <v>0</v>
      </c>
      <c r="I38" s="13"/>
      <c r="J38" s="19">
        <f t="shared" si="16"/>
        <v>0</v>
      </c>
      <c r="K38" s="19">
        <f t="shared" si="17"/>
        <v>0</v>
      </c>
      <c r="L38" s="19">
        <f t="shared" si="18"/>
        <v>0</v>
      </c>
      <c r="M38" s="19">
        <f t="shared" si="19"/>
        <v>0</v>
      </c>
      <c r="N38" s="19">
        <f t="shared" si="20"/>
        <v>0</v>
      </c>
      <c r="O38" s="19">
        <f t="shared" si="21"/>
        <v>0</v>
      </c>
      <c r="P38" s="19">
        <f t="shared" si="22"/>
        <v>0</v>
      </c>
      <c r="Q38" s="19">
        <f t="shared" si="23"/>
        <v>0</v>
      </c>
      <c r="R38" s="19">
        <f t="shared" si="24"/>
        <v>0</v>
      </c>
      <c r="S38" s="19">
        <f t="shared" si="25"/>
        <v>0</v>
      </c>
      <c r="T38" s="20">
        <f t="shared" si="26"/>
        <v>0</v>
      </c>
    </row>
    <row r="39" spans="2:20" x14ac:dyDescent="0.25">
      <c r="B39" s="18" t="str">
        <f t="shared" si="14"/>
        <v/>
      </c>
      <c r="C39" s="5" t="str">
        <f t="shared" si="1"/>
        <v/>
      </c>
      <c r="D39" s="13"/>
      <c r="E39" s="13"/>
      <c r="F39" s="22" t="s">
        <v>9</v>
      </c>
      <c r="G39" s="13"/>
      <c r="H39" s="19">
        <f t="shared" si="15"/>
        <v>0</v>
      </c>
      <c r="I39" s="13"/>
      <c r="J39" s="19">
        <f t="shared" si="16"/>
        <v>0</v>
      </c>
      <c r="K39" s="19">
        <f t="shared" si="17"/>
        <v>0</v>
      </c>
      <c r="L39" s="19">
        <f t="shared" si="18"/>
        <v>0</v>
      </c>
      <c r="M39" s="19">
        <f t="shared" si="19"/>
        <v>0</v>
      </c>
      <c r="N39" s="19">
        <f t="shared" si="20"/>
        <v>0</v>
      </c>
      <c r="O39" s="19">
        <f t="shared" si="21"/>
        <v>0</v>
      </c>
      <c r="P39" s="19">
        <f t="shared" si="22"/>
        <v>0</v>
      </c>
      <c r="Q39" s="19">
        <f t="shared" si="23"/>
        <v>0</v>
      </c>
      <c r="R39" s="19">
        <f t="shared" si="24"/>
        <v>0</v>
      </c>
      <c r="S39" s="19">
        <f t="shared" si="25"/>
        <v>0</v>
      </c>
      <c r="T39" s="20">
        <f t="shared" si="26"/>
        <v>0</v>
      </c>
    </row>
    <row r="40" spans="2:20" x14ac:dyDescent="0.25">
      <c r="B40" s="18" t="str">
        <f t="shared" si="14"/>
        <v/>
      </c>
      <c r="C40" s="5" t="str">
        <f t="shared" si="1"/>
        <v/>
      </c>
      <c r="D40" s="13"/>
      <c r="E40" s="13"/>
      <c r="F40" s="22" t="s">
        <v>9</v>
      </c>
      <c r="G40" s="13"/>
      <c r="H40" s="19">
        <f t="shared" si="15"/>
        <v>0</v>
      </c>
      <c r="I40" s="13"/>
      <c r="J40" s="19">
        <f t="shared" si="16"/>
        <v>0</v>
      </c>
      <c r="K40" s="19">
        <f t="shared" si="17"/>
        <v>0</v>
      </c>
      <c r="L40" s="19">
        <f t="shared" si="18"/>
        <v>0</v>
      </c>
      <c r="M40" s="19">
        <f t="shared" si="19"/>
        <v>0</v>
      </c>
      <c r="N40" s="19">
        <f t="shared" si="20"/>
        <v>0</v>
      </c>
      <c r="O40" s="19">
        <f t="shared" si="21"/>
        <v>0</v>
      </c>
      <c r="P40" s="19">
        <f t="shared" si="22"/>
        <v>0</v>
      </c>
      <c r="Q40" s="19">
        <f t="shared" si="23"/>
        <v>0</v>
      </c>
      <c r="R40" s="19">
        <f t="shared" si="24"/>
        <v>0</v>
      </c>
      <c r="S40" s="19">
        <f t="shared" si="25"/>
        <v>0</v>
      </c>
      <c r="T40" s="20">
        <f t="shared" si="26"/>
        <v>0</v>
      </c>
    </row>
    <row r="41" spans="2:20" x14ac:dyDescent="0.25">
      <c r="B41" s="18" t="str">
        <f t="shared" si="14"/>
        <v/>
      </c>
      <c r="C41" s="5" t="str">
        <f t="shared" si="1"/>
        <v/>
      </c>
      <c r="D41" s="13"/>
      <c r="E41" s="13"/>
      <c r="F41" s="22" t="s">
        <v>9</v>
      </c>
      <c r="G41" s="13"/>
      <c r="H41" s="19">
        <f t="shared" si="15"/>
        <v>0</v>
      </c>
      <c r="I41" s="13"/>
      <c r="J41" s="19">
        <f t="shared" si="16"/>
        <v>0</v>
      </c>
      <c r="K41" s="19">
        <f t="shared" si="17"/>
        <v>0</v>
      </c>
      <c r="L41" s="19">
        <f t="shared" si="18"/>
        <v>0</v>
      </c>
      <c r="M41" s="19">
        <f t="shared" si="19"/>
        <v>0</v>
      </c>
      <c r="N41" s="19">
        <f t="shared" si="20"/>
        <v>0</v>
      </c>
      <c r="O41" s="19">
        <f t="shared" si="21"/>
        <v>0</v>
      </c>
      <c r="P41" s="19">
        <f t="shared" si="22"/>
        <v>0</v>
      </c>
      <c r="Q41" s="19">
        <f t="shared" si="23"/>
        <v>0</v>
      </c>
      <c r="R41" s="19">
        <f t="shared" si="24"/>
        <v>0</v>
      </c>
      <c r="S41" s="19">
        <f t="shared" si="25"/>
        <v>0</v>
      </c>
      <c r="T41" s="20">
        <f t="shared" si="26"/>
        <v>0</v>
      </c>
    </row>
    <row r="42" spans="2:20" x14ac:dyDescent="0.25">
      <c r="B42" s="18" t="str">
        <f t="shared" si="14"/>
        <v/>
      </c>
      <c r="C42" s="5" t="str">
        <f t="shared" si="1"/>
        <v/>
      </c>
      <c r="D42" s="13"/>
      <c r="E42" s="13"/>
      <c r="F42" s="22" t="s">
        <v>9</v>
      </c>
      <c r="G42" s="13"/>
      <c r="H42" s="19">
        <f t="shared" si="15"/>
        <v>0</v>
      </c>
      <c r="I42" s="13"/>
      <c r="J42" s="19">
        <f t="shared" si="16"/>
        <v>0</v>
      </c>
      <c r="K42" s="19">
        <f t="shared" si="17"/>
        <v>0</v>
      </c>
      <c r="L42" s="19">
        <f t="shared" si="18"/>
        <v>0</v>
      </c>
      <c r="M42" s="19">
        <f t="shared" si="19"/>
        <v>0</v>
      </c>
      <c r="N42" s="19">
        <f t="shared" si="20"/>
        <v>0</v>
      </c>
      <c r="O42" s="19">
        <f t="shared" si="21"/>
        <v>0</v>
      </c>
      <c r="P42" s="19">
        <f t="shared" si="22"/>
        <v>0</v>
      </c>
      <c r="Q42" s="19">
        <f t="shared" si="23"/>
        <v>0</v>
      </c>
      <c r="R42" s="19">
        <f t="shared" si="24"/>
        <v>0</v>
      </c>
      <c r="S42" s="19">
        <f t="shared" si="25"/>
        <v>0</v>
      </c>
      <c r="T42" s="20">
        <f t="shared" si="26"/>
        <v>0</v>
      </c>
    </row>
    <row r="43" spans="2:20" x14ac:dyDescent="0.25">
      <c r="B43" s="28" t="s">
        <v>20</v>
      </c>
      <c r="C43" s="28"/>
      <c r="D43" s="27" t="str">
        <f>"COUNT  "&amp;COUNT($D$6:$D$42)</f>
        <v>COUNT  13</v>
      </c>
      <c r="E43" s="27"/>
      <c r="F43" s="27"/>
      <c r="G43" s="23">
        <f t="shared" ref="G43:T43" si="27">SUM(G6:G42)</f>
        <v>560</v>
      </c>
      <c r="H43" s="24">
        <f t="shared" si="27"/>
        <v>11200</v>
      </c>
      <c r="I43" s="23">
        <f t="shared" si="27"/>
        <v>112</v>
      </c>
      <c r="J43" s="24">
        <f t="shared" si="27"/>
        <v>4480</v>
      </c>
      <c r="K43" s="24">
        <f t="shared" si="27"/>
        <v>541640</v>
      </c>
      <c r="L43" s="24">
        <f t="shared" si="27"/>
        <v>44160</v>
      </c>
      <c r="M43" s="24">
        <f t="shared" si="27"/>
        <v>585800</v>
      </c>
      <c r="N43" s="24">
        <f t="shared" si="27"/>
        <v>41006.000000000007</v>
      </c>
      <c r="O43" s="24">
        <f t="shared" si="27"/>
        <v>87870</v>
      </c>
      <c r="P43" s="24">
        <f t="shared" si="27"/>
        <v>36319.599999999999</v>
      </c>
      <c r="Q43" s="24">
        <f t="shared" si="27"/>
        <v>8494.1000000000022</v>
      </c>
      <c r="R43" s="24">
        <f t="shared" si="27"/>
        <v>173689.7</v>
      </c>
      <c r="S43" s="24">
        <f t="shared" si="27"/>
        <v>17574</v>
      </c>
      <c r="T43" s="24">
        <f t="shared" si="27"/>
        <v>394536.30000000005</v>
      </c>
    </row>
    <row r="44" spans="2:20" ht="34.5" customHeight="1" x14ac:dyDescent="0.25"/>
  </sheetData>
  <mergeCells count="5">
    <mergeCell ref="N3:S3"/>
    <mergeCell ref="D43:F43"/>
    <mergeCell ref="B43:C43"/>
    <mergeCell ref="G3:L3"/>
    <mergeCell ref="K1:O1"/>
  </mergeCells>
  <pageMargins left="0.25" right="0.25" top="0.25" bottom="0.25" header="0.25" footer="0.2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payroll register template</vt:lpstr>
      <vt:lpstr>'payroll register template'!Print_Area</vt:lpstr>
    </vt:vector>
  </TitlesOfParts>
  <Company/>
  <LinksUpToDate>false</LinksUpToDate>
  <SharedDoc>false</SharedDoc>
  <HyperlinksChanged>false</HyperlinksChanged>
  <AppVersion>14.0300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