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96" yWindow="156" windowWidth="13392" windowHeight="115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  <c r="I4" i="1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I5" i="1" l="1"/>
  <c r="J4" i="1"/>
  <c r="J3" i="1"/>
  <c r="J5" i="1" l="1"/>
  <c r="I6" i="1"/>
  <c r="I7" i="1" l="1"/>
  <c r="J6" i="1"/>
  <c r="I8" i="1" l="1"/>
  <c r="J7" i="1"/>
  <c r="I9" i="1" l="1"/>
  <c r="J8" i="1"/>
  <c r="J9" i="1" l="1"/>
  <c r="I10" i="1"/>
  <c r="I11" i="1" l="1"/>
  <c r="J10" i="1"/>
  <c r="I12" i="1" l="1"/>
  <c r="J11" i="1"/>
  <c r="I13" i="1" l="1"/>
  <c r="J12" i="1"/>
  <c r="J13" i="1" l="1"/>
  <c r="I14" i="1"/>
  <c r="I15" i="1" l="1"/>
  <c r="J14" i="1"/>
  <c r="I16" i="1" l="1"/>
  <c r="J15" i="1"/>
  <c r="I17" i="1" l="1"/>
  <c r="J16" i="1"/>
  <c r="J17" i="1" l="1"/>
  <c r="I18" i="1"/>
  <c r="J18" i="1" l="1"/>
  <c r="I19" i="1"/>
  <c r="I20" i="1" l="1"/>
  <c r="J19" i="1"/>
  <c r="I21" i="1" l="1"/>
  <c r="J20" i="1"/>
  <c r="J21" i="1" l="1"/>
  <c r="I22" i="1"/>
  <c r="I23" i="1" l="1"/>
  <c r="J22" i="1"/>
  <c r="I24" i="1" l="1"/>
  <c r="J23" i="1"/>
  <c r="I25" i="1" l="1"/>
  <c r="J24" i="1"/>
  <c r="J25" i="1" l="1"/>
  <c r="I26" i="1"/>
  <c r="I27" i="1" l="1"/>
  <c r="J26" i="1"/>
  <c r="I28" i="1" l="1"/>
  <c r="J28" i="1" s="1"/>
  <c r="J27" i="1"/>
</calcChain>
</file>

<file path=xl/sharedStrings.xml><?xml version="1.0" encoding="utf-8"?>
<sst xmlns="http://schemas.openxmlformats.org/spreadsheetml/2006/main" count="46" uniqueCount="46">
  <si>
    <t>Bi-Weekly Period</t>
  </si>
  <si>
    <t>Pay Period Ending Date</t>
  </si>
  <si>
    <t>Date Paid</t>
  </si>
  <si>
    <t>Vacation Time Accrued</t>
  </si>
  <si>
    <t>Vacation Time Taken</t>
  </si>
  <si>
    <t>Vac Hours Left</t>
  </si>
  <si>
    <t>Conservation Hrs</t>
  </si>
  <si>
    <t>Conserv Time Taken</t>
  </si>
  <si>
    <t>Conserv Hrs Left</t>
  </si>
  <si>
    <t>Total PTO Time</t>
  </si>
  <si>
    <t>Balance/Carryover</t>
  </si>
  <si>
    <t>BiWeekly 3</t>
  </si>
  <si>
    <t>BiWeekly 4</t>
  </si>
  <si>
    <t>BiWeekly 5</t>
  </si>
  <si>
    <t>BiWeekly 6</t>
  </si>
  <si>
    <t>BiWeekly 7</t>
  </si>
  <si>
    <t>BiWeekly 8</t>
  </si>
  <si>
    <t>BiWeekly 9</t>
  </si>
  <si>
    <t>BiWeekly 10</t>
  </si>
  <si>
    <t>BiWeekly 11</t>
  </si>
  <si>
    <t>BiWeekly 12</t>
  </si>
  <si>
    <t>BiWeekly 13</t>
  </si>
  <si>
    <t>BiWeekly 14</t>
  </si>
  <si>
    <t>BiWeekly15</t>
  </si>
  <si>
    <t>BiWeekly16</t>
  </si>
  <si>
    <t>BiWeekly17</t>
  </si>
  <si>
    <t>BiWeekly18</t>
  </si>
  <si>
    <t>BiWeekly19</t>
  </si>
  <si>
    <t>BiWeekly20</t>
  </si>
  <si>
    <t>BiWeekly21</t>
  </si>
  <si>
    <t>BiWeekly22</t>
  </si>
  <si>
    <t>BiWeekly23</t>
  </si>
  <si>
    <t>BiWeekly24</t>
  </si>
  <si>
    <t>BiWeekly25</t>
  </si>
  <si>
    <t>BiWeekly26</t>
  </si>
  <si>
    <t>BiWeekly1</t>
  </si>
  <si>
    <t>BiWeekly2</t>
  </si>
  <si>
    <t>BiWeekly 1 and 2 are not included on this spreadsheet because they are listed in the 2015 spreadsheet, due</t>
  </si>
  <si>
    <t xml:space="preserve">to the conservation hours used during week 1 and 2 being accrued during 2015. I have included the 3.54 </t>
  </si>
  <si>
    <t>conservation hours carryover from BiWeekly2 in this spreadsheet.</t>
  </si>
  <si>
    <t>Enter any carryover vacation hours in the first green cell under Vac hours left.</t>
  </si>
  <si>
    <t xml:space="preserve">If you accrue a different vacation rate change the 3.08, under Vacation Time Accrued, to your rate. </t>
  </si>
  <si>
    <t xml:space="preserve">Enter any vacation hours taken, as a negative, under Vacation Time Taken. </t>
  </si>
  <si>
    <t>The University Holiday calendar is typically set in early April. Independence Day and the energy conservation</t>
  </si>
  <si>
    <t>days in December have not been officially set, but are accounted for in this spreadsheet, which is subject</t>
  </si>
  <si>
    <t xml:space="preserve">to change.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</si>
</sst>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wrapText="1"/>
    </xf>
    <xf numFmtId="2" fontId="0" fillId="0" borderId="0" xfId="0" applyNumberFormat="1"/>
    <xf numFmtId="2" fontId="0" fillId="2" borderId="0" xfId="0" applyNumberFormat="1" applyFill="1"/>
    <xf numFmtId="16" fontId="0" fillId="0" borderId="0" xfId="0" applyNumberFormat="1"/>
    <xf numFmtId="16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B6" sqref="B6"/>
    </sheetView>
  </sheetViews>
  <sheetFormatPr defaultRowHeight="14.4" x14ac:dyDescent="0.3"/>
  <cols>
    <col min="1" max="1" width="16" customWidth="1"/>
    <col min="2" max="2" width="10.5546875" customWidth="1"/>
    <col min="3" max="3" width="8" customWidth="1"/>
    <col min="6" max="6" width="6.109375" bestFit="1" customWidth="1"/>
    <col min="7" max="7" width="12.5546875" customWidth="1"/>
    <col min="10" max="10" width="7.109375" customWidth="1"/>
  </cols>
  <sheetData>
    <row r="1" spans="1:1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x14ac:dyDescent="0.25">
      <c r="A2" t="s">
        <v>10</v>
      </c>
      <c r="D2" s="2"/>
      <c r="E2" s="2"/>
      <c r="F2" s="3">
        <v>0</v>
      </c>
      <c r="G2" s="2"/>
      <c r="H2" s="2"/>
      <c r="I2" s="2">
        <v>3.54</v>
      </c>
      <c r="J2" s="2"/>
    </row>
    <row r="3" spans="1:10" ht="15" x14ac:dyDescent="0.25">
      <c r="A3" t="s">
        <v>11</v>
      </c>
      <c r="B3" s="4">
        <v>42392</v>
      </c>
      <c r="C3" s="4">
        <v>42405</v>
      </c>
      <c r="D3" s="2">
        <v>3.08</v>
      </c>
      <c r="E3" s="2"/>
      <c r="F3" s="3">
        <f>SUM(D3:E3,F2)</f>
        <v>3.08</v>
      </c>
      <c r="G3" s="2">
        <v>3.54</v>
      </c>
      <c r="H3" s="2"/>
      <c r="I3" s="2">
        <f>SUM(G3:H3,I2)</f>
        <v>7.08</v>
      </c>
      <c r="J3" s="2">
        <f t="shared" ref="J3:J28" si="0">SUM(I3,F3)</f>
        <v>10.16</v>
      </c>
    </row>
    <row r="4" spans="1:10" ht="15" x14ac:dyDescent="0.25">
      <c r="A4" t="s">
        <v>12</v>
      </c>
      <c r="B4" s="4">
        <v>42406</v>
      </c>
      <c r="C4" s="4">
        <v>42419</v>
      </c>
      <c r="D4" s="2">
        <v>3.08</v>
      </c>
      <c r="E4" s="2"/>
      <c r="F4" s="3">
        <f t="shared" ref="F4:F28" si="1">SUM(D4:E4,F3)</f>
        <v>6.16</v>
      </c>
      <c r="G4" s="2">
        <v>3.54</v>
      </c>
      <c r="H4" s="2"/>
      <c r="I4" s="2">
        <f t="shared" ref="I4:I28" si="2">SUM(G4:H4,I3)</f>
        <v>10.620000000000001</v>
      </c>
      <c r="J4" s="2">
        <f t="shared" si="0"/>
        <v>16.78</v>
      </c>
    </row>
    <row r="5" spans="1:10" ht="15" x14ac:dyDescent="0.25">
      <c r="A5" t="s">
        <v>13</v>
      </c>
      <c r="B5" s="4">
        <v>42420</v>
      </c>
      <c r="C5" s="4">
        <v>42433</v>
      </c>
      <c r="D5" s="2">
        <v>3.08</v>
      </c>
      <c r="E5" s="2"/>
      <c r="F5" s="3">
        <f t="shared" si="1"/>
        <v>9.24</v>
      </c>
      <c r="G5" s="2">
        <v>3.54</v>
      </c>
      <c r="H5" s="2"/>
      <c r="I5" s="2">
        <f t="shared" si="2"/>
        <v>14.16</v>
      </c>
      <c r="J5" s="2">
        <f t="shared" si="0"/>
        <v>23.4</v>
      </c>
    </row>
    <row r="6" spans="1:10" ht="15" x14ac:dyDescent="0.25">
      <c r="A6" t="s">
        <v>14</v>
      </c>
      <c r="B6" s="4">
        <v>42434</v>
      </c>
      <c r="C6" s="4">
        <v>42447</v>
      </c>
      <c r="D6" s="2">
        <v>3.08</v>
      </c>
      <c r="E6" s="2"/>
      <c r="F6" s="3">
        <f t="shared" si="1"/>
        <v>12.32</v>
      </c>
      <c r="G6" s="2">
        <v>3.54</v>
      </c>
      <c r="H6" s="2"/>
      <c r="I6" s="2">
        <f t="shared" si="2"/>
        <v>17.7</v>
      </c>
      <c r="J6" s="2">
        <f t="shared" si="0"/>
        <v>30.02</v>
      </c>
    </row>
    <row r="7" spans="1:10" ht="15" x14ac:dyDescent="0.25">
      <c r="A7" t="s">
        <v>15</v>
      </c>
      <c r="B7" s="4">
        <v>42448</v>
      </c>
      <c r="C7" s="4">
        <v>42461</v>
      </c>
      <c r="D7" s="2">
        <v>3.08</v>
      </c>
      <c r="E7" s="2"/>
      <c r="F7" s="3">
        <f t="shared" si="1"/>
        <v>15.4</v>
      </c>
      <c r="G7" s="2">
        <v>3.54</v>
      </c>
      <c r="H7" s="2">
        <v>-5</v>
      </c>
      <c r="I7" s="2">
        <f t="shared" si="2"/>
        <v>16.239999999999998</v>
      </c>
      <c r="J7" s="2">
        <f t="shared" si="0"/>
        <v>31.64</v>
      </c>
    </row>
    <row r="8" spans="1:10" ht="15" x14ac:dyDescent="0.25">
      <c r="A8" t="s">
        <v>16</v>
      </c>
      <c r="B8" s="4">
        <v>42462</v>
      </c>
      <c r="C8" s="4">
        <v>42475</v>
      </c>
      <c r="D8" s="2">
        <v>3.08</v>
      </c>
      <c r="E8" s="2"/>
      <c r="F8" s="3">
        <f t="shared" si="1"/>
        <v>18.48</v>
      </c>
      <c r="G8" s="2">
        <v>3.54</v>
      </c>
      <c r="H8" s="2"/>
      <c r="I8" s="2">
        <f t="shared" si="2"/>
        <v>19.779999999999998</v>
      </c>
      <c r="J8" s="2">
        <f t="shared" si="0"/>
        <v>38.26</v>
      </c>
    </row>
    <row r="9" spans="1:10" ht="15" x14ac:dyDescent="0.25">
      <c r="A9" t="s">
        <v>17</v>
      </c>
      <c r="B9" s="4">
        <v>42476</v>
      </c>
      <c r="C9" s="4">
        <v>42489</v>
      </c>
      <c r="D9" s="2">
        <v>3.08</v>
      </c>
      <c r="E9" s="2"/>
      <c r="F9" s="3">
        <f t="shared" si="1"/>
        <v>21.560000000000002</v>
      </c>
      <c r="G9" s="2">
        <v>3.54</v>
      </c>
      <c r="H9" s="2"/>
      <c r="I9" s="2">
        <f t="shared" si="2"/>
        <v>23.319999999999997</v>
      </c>
      <c r="J9" s="2">
        <f t="shared" si="0"/>
        <v>44.879999999999995</v>
      </c>
    </row>
    <row r="10" spans="1:10" ht="15" x14ac:dyDescent="0.25">
      <c r="A10" t="s">
        <v>18</v>
      </c>
      <c r="B10" s="4">
        <v>42490</v>
      </c>
      <c r="C10" s="4">
        <v>42503</v>
      </c>
      <c r="D10" s="2">
        <v>3.08</v>
      </c>
      <c r="E10" s="2"/>
      <c r="F10" s="3">
        <f t="shared" si="1"/>
        <v>24.64</v>
      </c>
      <c r="G10" s="2">
        <v>3.54</v>
      </c>
      <c r="H10" s="2"/>
      <c r="I10" s="2">
        <f t="shared" si="2"/>
        <v>26.859999999999996</v>
      </c>
      <c r="J10" s="2">
        <f t="shared" si="0"/>
        <v>51.5</v>
      </c>
    </row>
    <row r="11" spans="1:10" ht="15" x14ac:dyDescent="0.25">
      <c r="A11" t="s">
        <v>19</v>
      </c>
      <c r="B11" s="4">
        <v>42504</v>
      </c>
      <c r="C11" s="4">
        <v>42517</v>
      </c>
      <c r="D11" s="2">
        <v>3.08</v>
      </c>
      <c r="E11" s="2"/>
      <c r="F11" s="3">
        <f t="shared" si="1"/>
        <v>27.72</v>
      </c>
      <c r="G11" s="2">
        <v>3.54</v>
      </c>
      <c r="H11" s="2"/>
      <c r="I11" s="2">
        <f t="shared" si="2"/>
        <v>30.399999999999995</v>
      </c>
      <c r="J11" s="2">
        <f t="shared" si="0"/>
        <v>58.11999999999999</v>
      </c>
    </row>
    <row r="12" spans="1:10" ht="15" x14ac:dyDescent="0.25">
      <c r="A12" t="s">
        <v>20</v>
      </c>
      <c r="B12" s="4">
        <v>42518</v>
      </c>
      <c r="C12" s="4">
        <v>42531</v>
      </c>
      <c r="D12" s="2">
        <v>3.08</v>
      </c>
      <c r="E12" s="2"/>
      <c r="F12" s="3">
        <f t="shared" si="1"/>
        <v>30.799999999999997</v>
      </c>
      <c r="G12" s="2">
        <v>3.54</v>
      </c>
      <c r="H12" s="2">
        <v>-10</v>
      </c>
      <c r="I12" s="2">
        <f t="shared" si="2"/>
        <v>23.939999999999994</v>
      </c>
      <c r="J12" s="2">
        <f t="shared" si="0"/>
        <v>54.739999999999995</v>
      </c>
    </row>
    <row r="13" spans="1:10" ht="15" x14ac:dyDescent="0.25">
      <c r="A13" t="s">
        <v>21</v>
      </c>
      <c r="B13" s="4">
        <v>42532</v>
      </c>
      <c r="C13" s="4">
        <v>42545</v>
      </c>
      <c r="D13" s="2">
        <v>3.08</v>
      </c>
      <c r="E13" s="2"/>
      <c r="F13" s="3">
        <f t="shared" si="1"/>
        <v>33.879999999999995</v>
      </c>
      <c r="G13" s="2">
        <v>3.54</v>
      </c>
      <c r="H13" s="2">
        <v>-9</v>
      </c>
      <c r="I13" s="2">
        <f t="shared" si="2"/>
        <v>18.479999999999993</v>
      </c>
      <c r="J13" s="2">
        <f t="shared" si="0"/>
        <v>52.359999999999985</v>
      </c>
    </row>
    <row r="14" spans="1:10" ht="15" x14ac:dyDescent="0.25">
      <c r="A14" t="s">
        <v>22</v>
      </c>
      <c r="B14" s="4">
        <v>42546</v>
      </c>
      <c r="C14" s="4">
        <v>42559</v>
      </c>
      <c r="D14" s="2">
        <v>3.08</v>
      </c>
      <c r="E14" s="2"/>
      <c r="F14" s="3">
        <f t="shared" si="1"/>
        <v>36.959999999999994</v>
      </c>
      <c r="G14" s="2">
        <v>3.54</v>
      </c>
      <c r="H14" s="2">
        <v>-10</v>
      </c>
      <c r="I14" s="2">
        <f t="shared" si="2"/>
        <v>12.019999999999992</v>
      </c>
      <c r="J14" s="2">
        <f t="shared" si="0"/>
        <v>48.97999999999999</v>
      </c>
    </row>
    <row r="15" spans="1:10" ht="15" x14ac:dyDescent="0.25">
      <c r="A15" t="s">
        <v>23</v>
      </c>
      <c r="B15" s="4">
        <v>42560</v>
      </c>
      <c r="C15" s="4">
        <v>42573</v>
      </c>
      <c r="D15" s="2">
        <v>3.08</v>
      </c>
      <c r="E15" s="2"/>
      <c r="F15" s="3">
        <f t="shared" si="1"/>
        <v>40.039999999999992</v>
      </c>
      <c r="G15" s="2">
        <v>3.54</v>
      </c>
      <c r="H15" s="2">
        <v>-9</v>
      </c>
      <c r="I15" s="2">
        <f t="shared" si="2"/>
        <v>6.5599999999999925</v>
      </c>
      <c r="J15" s="2">
        <f t="shared" si="0"/>
        <v>46.599999999999987</v>
      </c>
    </row>
    <row r="16" spans="1:10" ht="15" x14ac:dyDescent="0.25">
      <c r="A16" t="s">
        <v>24</v>
      </c>
      <c r="B16" s="4">
        <v>42574</v>
      </c>
      <c r="C16" s="4">
        <v>42587</v>
      </c>
      <c r="D16" s="2">
        <v>3.08</v>
      </c>
      <c r="E16" s="2"/>
      <c r="F16" s="3">
        <f t="shared" si="1"/>
        <v>43.11999999999999</v>
      </c>
      <c r="G16" s="2">
        <v>3.54</v>
      </c>
      <c r="H16" s="2">
        <v>-10</v>
      </c>
      <c r="I16" s="2">
        <f t="shared" si="2"/>
        <v>9.9999999999992539E-2</v>
      </c>
      <c r="J16" s="2">
        <f t="shared" si="0"/>
        <v>43.219999999999985</v>
      </c>
    </row>
    <row r="17" spans="1:10" ht="15" x14ac:dyDescent="0.25">
      <c r="A17" t="s">
        <v>25</v>
      </c>
      <c r="B17" s="4">
        <v>42588</v>
      </c>
      <c r="C17" s="4">
        <v>42601</v>
      </c>
      <c r="D17" s="2">
        <v>3.08</v>
      </c>
      <c r="E17" s="2"/>
      <c r="F17" s="3">
        <f t="shared" si="1"/>
        <v>46.199999999999989</v>
      </c>
      <c r="G17" s="2">
        <v>3.54</v>
      </c>
      <c r="H17" s="2">
        <v>-10</v>
      </c>
      <c r="I17" s="2">
        <f t="shared" si="2"/>
        <v>-6.3600000000000074</v>
      </c>
      <c r="J17" s="2">
        <f t="shared" si="0"/>
        <v>39.839999999999982</v>
      </c>
    </row>
    <row r="18" spans="1:10" ht="15" x14ac:dyDescent="0.25">
      <c r="A18" t="s">
        <v>26</v>
      </c>
      <c r="B18" s="4">
        <v>42602</v>
      </c>
      <c r="C18" s="4">
        <v>42615</v>
      </c>
      <c r="D18" s="2">
        <v>3.08</v>
      </c>
      <c r="E18" s="2"/>
      <c r="F18" s="3">
        <f t="shared" si="1"/>
        <v>49.279999999999987</v>
      </c>
      <c r="G18" s="2">
        <v>3.54</v>
      </c>
      <c r="H18" s="2">
        <v>-5</v>
      </c>
      <c r="I18" s="2">
        <f t="shared" si="2"/>
        <v>-7.8200000000000074</v>
      </c>
      <c r="J18" s="2">
        <f t="shared" si="0"/>
        <v>41.45999999999998</v>
      </c>
    </row>
    <row r="19" spans="1:10" ht="15" x14ac:dyDescent="0.25">
      <c r="A19" t="s">
        <v>27</v>
      </c>
      <c r="B19" s="4">
        <v>42616</v>
      </c>
      <c r="C19" s="4">
        <v>42629</v>
      </c>
      <c r="D19" s="2">
        <v>3.08</v>
      </c>
      <c r="E19" s="2"/>
      <c r="F19" s="3">
        <f t="shared" si="1"/>
        <v>52.359999999999985</v>
      </c>
      <c r="G19" s="2">
        <v>3.54</v>
      </c>
      <c r="H19" s="2"/>
      <c r="I19" s="2">
        <f t="shared" si="2"/>
        <v>-4.2800000000000074</v>
      </c>
      <c r="J19" s="2">
        <f t="shared" si="0"/>
        <v>48.079999999999977</v>
      </c>
    </row>
    <row r="20" spans="1:10" ht="15" x14ac:dyDescent="0.25">
      <c r="A20" t="s">
        <v>28</v>
      </c>
      <c r="B20" s="4">
        <v>42630</v>
      </c>
      <c r="C20" s="4">
        <v>42643</v>
      </c>
      <c r="D20" s="2">
        <v>3.08</v>
      </c>
      <c r="E20" s="2"/>
      <c r="F20" s="3">
        <f t="shared" si="1"/>
        <v>55.439999999999984</v>
      </c>
      <c r="G20" s="2">
        <v>3.54</v>
      </c>
      <c r="H20" s="2"/>
      <c r="I20" s="2">
        <f t="shared" si="2"/>
        <v>-0.74000000000000732</v>
      </c>
      <c r="J20" s="2">
        <f t="shared" si="0"/>
        <v>54.699999999999974</v>
      </c>
    </row>
    <row r="21" spans="1:10" ht="15" x14ac:dyDescent="0.25">
      <c r="A21" t="s">
        <v>29</v>
      </c>
      <c r="B21" s="4">
        <v>42644</v>
      </c>
      <c r="C21" s="4">
        <v>42657</v>
      </c>
      <c r="D21" s="2">
        <v>3.08</v>
      </c>
      <c r="E21" s="2"/>
      <c r="F21" s="3">
        <f t="shared" si="1"/>
        <v>58.519999999999982</v>
      </c>
      <c r="G21" s="2">
        <v>3.54</v>
      </c>
      <c r="H21" s="2"/>
      <c r="I21" s="2">
        <f t="shared" si="2"/>
        <v>2.7999999999999927</v>
      </c>
      <c r="J21" s="2">
        <f t="shared" si="0"/>
        <v>61.319999999999972</v>
      </c>
    </row>
    <row r="22" spans="1:10" ht="15" x14ac:dyDescent="0.25">
      <c r="A22" t="s">
        <v>30</v>
      </c>
      <c r="B22" s="4">
        <v>42658</v>
      </c>
      <c r="C22" s="4">
        <v>42671</v>
      </c>
      <c r="D22" s="2">
        <v>3.08</v>
      </c>
      <c r="E22" s="2"/>
      <c r="F22" s="3">
        <f t="shared" si="1"/>
        <v>61.59999999999998</v>
      </c>
      <c r="G22" s="2">
        <v>3.54</v>
      </c>
      <c r="H22" s="2"/>
      <c r="I22" s="2">
        <f t="shared" si="2"/>
        <v>6.3399999999999928</v>
      </c>
      <c r="J22" s="2">
        <f t="shared" si="0"/>
        <v>67.939999999999969</v>
      </c>
    </row>
    <row r="23" spans="1:10" ht="15" x14ac:dyDescent="0.25">
      <c r="A23" t="s">
        <v>31</v>
      </c>
      <c r="B23" s="4">
        <v>42672</v>
      </c>
      <c r="C23" s="4">
        <v>42685</v>
      </c>
      <c r="D23" s="2">
        <v>3.08</v>
      </c>
      <c r="E23" s="2"/>
      <c r="F23" s="3">
        <f t="shared" si="1"/>
        <v>64.679999999999978</v>
      </c>
      <c r="G23" s="2">
        <v>3.54</v>
      </c>
      <c r="H23" s="2"/>
      <c r="I23" s="2">
        <f t="shared" si="2"/>
        <v>9.8799999999999919</v>
      </c>
      <c r="J23" s="2">
        <f t="shared" si="0"/>
        <v>74.559999999999974</v>
      </c>
    </row>
    <row r="24" spans="1:10" ht="15" x14ac:dyDescent="0.25">
      <c r="A24" t="s">
        <v>32</v>
      </c>
      <c r="B24" s="4">
        <v>42686</v>
      </c>
      <c r="C24" s="5">
        <v>42697</v>
      </c>
      <c r="D24" s="2">
        <v>3.08</v>
      </c>
      <c r="E24" s="2"/>
      <c r="F24" s="3">
        <f t="shared" si="1"/>
        <v>67.759999999999977</v>
      </c>
      <c r="G24" s="2">
        <v>3.54</v>
      </c>
      <c r="H24" s="2"/>
      <c r="I24" s="2">
        <f t="shared" si="2"/>
        <v>13.419999999999991</v>
      </c>
      <c r="J24" s="2">
        <f t="shared" si="0"/>
        <v>81.179999999999964</v>
      </c>
    </row>
    <row r="25" spans="1:10" ht="15" x14ac:dyDescent="0.25">
      <c r="A25" t="s">
        <v>33</v>
      </c>
      <c r="B25" s="4">
        <v>42700</v>
      </c>
      <c r="C25" s="5">
        <v>42713</v>
      </c>
      <c r="D25" s="2">
        <v>3.08</v>
      </c>
      <c r="E25" s="2"/>
      <c r="F25" s="3">
        <f t="shared" si="1"/>
        <v>70.839999999999975</v>
      </c>
      <c r="G25" s="2">
        <v>3.54</v>
      </c>
      <c r="H25" s="2"/>
      <c r="I25" s="2">
        <f t="shared" si="2"/>
        <v>16.95999999999999</v>
      </c>
      <c r="J25" s="2">
        <f t="shared" si="0"/>
        <v>87.799999999999969</v>
      </c>
    </row>
    <row r="26" spans="1:10" ht="15" x14ac:dyDescent="0.25">
      <c r="A26" t="s">
        <v>34</v>
      </c>
      <c r="B26" s="4">
        <v>42714</v>
      </c>
      <c r="C26" s="5">
        <v>42726</v>
      </c>
      <c r="D26" s="2">
        <v>3.08</v>
      </c>
      <c r="E26" s="2"/>
      <c r="F26" s="3">
        <f t="shared" si="1"/>
        <v>73.919999999999973</v>
      </c>
      <c r="G26" s="2">
        <v>3.54</v>
      </c>
      <c r="H26" s="2"/>
      <c r="I26" s="2">
        <f t="shared" si="2"/>
        <v>20.499999999999989</v>
      </c>
      <c r="J26" s="2">
        <f t="shared" si="0"/>
        <v>94.419999999999959</v>
      </c>
    </row>
    <row r="27" spans="1:10" ht="15" x14ac:dyDescent="0.25">
      <c r="A27" t="s">
        <v>35</v>
      </c>
      <c r="B27" s="4">
        <v>42728</v>
      </c>
      <c r="C27" s="5">
        <v>42375</v>
      </c>
      <c r="D27" s="2">
        <v>3.08</v>
      </c>
      <c r="E27" s="2"/>
      <c r="F27" s="3">
        <f t="shared" si="1"/>
        <v>76.999999999999972</v>
      </c>
      <c r="G27" s="2">
        <v>3.54</v>
      </c>
      <c r="H27" s="2"/>
      <c r="I27" s="2">
        <f t="shared" si="2"/>
        <v>24.039999999999988</v>
      </c>
      <c r="J27" s="2">
        <f t="shared" si="0"/>
        <v>101.03999999999996</v>
      </c>
    </row>
    <row r="28" spans="1:10" ht="15" x14ac:dyDescent="0.25">
      <c r="A28" t="s">
        <v>36</v>
      </c>
      <c r="B28" s="4">
        <v>42376</v>
      </c>
      <c r="C28" s="5">
        <v>42389</v>
      </c>
      <c r="D28" s="2">
        <v>3.08</v>
      </c>
      <c r="E28" s="2"/>
      <c r="F28" s="3">
        <f t="shared" si="1"/>
        <v>80.07999999999997</v>
      </c>
      <c r="G28" s="2">
        <v>3.54</v>
      </c>
      <c r="H28" s="2">
        <v>-24</v>
      </c>
      <c r="I28" s="2">
        <f t="shared" si="2"/>
        <v>3.5799999999999876</v>
      </c>
      <c r="J28" s="2">
        <f t="shared" si="0"/>
        <v>83.659999999999954</v>
      </c>
    </row>
    <row r="29" spans="1:10" ht="15" x14ac:dyDescent="0.25">
      <c r="C29" s="6"/>
      <c r="D29" s="2"/>
      <c r="E29" s="2"/>
      <c r="F29" s="2"/>
      <c r="G29" s="2"/>
      <c r="H29" s="2"/>
      <c r="I29" s="2"/>
      <c r="J29" s="2"/>
    </row>
    <row r="30" spans="1:10" ht="15" x14ac:dyDescent="0.25">
      <c r="A30" t="s">
        <v>37</v>
      </c>
      <c r="D30" s="2"/>
      <c r="E30" s="2"/>
      <c r="F30" s="2"/>
      <c r="G30" s="2"/>
      <c r="H30" s="2"/>
      <c r="I30" s="2"/>
      <c r="J30" s="2"/>
    </row>
    <row r="31" spans="1:10" ht="15" x14ac:dyDescent="0.25">
      <c r="A31" t="s">
        <v>38</v>
      </c>
      <c r="D31" s="2"/>
      <c r="E31" s="2"/>
      <c r="F31" s="2"/>
      <c r="G31" s="2"/>
      <c r="H31" s="2"/>
      <c r="I31" s="2"/>
      <c r="J31" s="2"/>
    </row>
    <row r="32" spans="1:10" ht="15" x14ac:dyDescent="0.25">
      <c r="A32" t="s">
        <v>39</v>
      </c>
      <c r="D32" s="2"/>
      <c r="E32" s="2"/>
      <c r="F32" s="2"/>
      <c r="G32" s="2"/>
      <c r="H32" s="2"/>
      <c r="I32" s="2"/>
      <c r="J32" s="2"/>
    </row>
    <row r="33" spans="1:10" x14ac:dyDescent="0.3">
      <c r="D33" s="2"/>
      <c r="E33" s="2"/>
      <c r="F33" s="2"/>
      <c r="G33" s="2"/>
      <c r="H33" s="2"/>
      <c r="I33" s="2"/>
      <c r="J33" s="2"/>
    </row>
    <row r="34" spans="1:10" x14ac:dyDescent="0.3">
      <c r="A34" t="s">
        <v>40</v>
      </c>
      <c r="D34" s="2"/>
      <c r="E34" s="2"/>
      <c r="F34" s="2"/>
      <c r="G34" s="2"/>
      <c r="H34" s="2"/>
      <c r="I34" s="2"/>
      <c r="J34" s="2"/>
    </row>
    <row r="35" spans="1:10" x14ac:dyDescent="0.3">
      <c r="A35" t="s">
        <v>41</v>
      </c>
      <c r="D35" s="2"/>
      <c r="E35" s="2"/>
      <c r="F35" s="2"/>
      <c r="G35" s="2"/>
      <c r="H35" s="2"/>
      <c r="I35" s="2"/>
      <c r="J35" s="2"/>
    </row>
    <row r="36" spans="1:10" x14ac:dyDescent="0.3">
      <c r="A36" t="s">
        <v>42</v>
      </c>
      <c r="D36" s="2"/>
      <c r="E36" s="2"/>
      <c r="F36" s="2"/>
      <c r="G36" s="2"/>
      <c r="H36" s="2"/>
      <c r="I36" s="2"/>
      <c r="J36" s="2"/>
    </row>
    <row r="38" spans="1:10" x14ac:dyDescent="0.3">
      <c r="A38" t="s">
        <v>43</v>
      </c>
    </row>
    <row r="39" spans="1:10" x14ac:dyDescent="0.3">
      <c r="A39" t="s">
        <v>44</v>
      </c>
    </row>
    <row r="40" spans="1:10" x14ac:dyDescent="0.3">
      <c r="A40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