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Relationship Id="rId4" Target="docProps/custom.xml" Type="http://schemas.openxmlformats.org/officeDocument/2006/relationships/custom-properties"/>
</Relationships>
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120" yWindow="60" windowWidth="12120" windowHeight="9120"/>
  </bookViews>
  <sheets>
    <sheet name="Competitive Analysis" sheetId="1" r:id="rId1"/>
    <sheet name="Charts" sheetId="2" r:id="rId2"/>
  </sheets>
  <calcPr calcId="144525"/>
</workbook>
</file>

<file path=xl/calcChain.xml><?xml version="1.0" encoding="utf-8"?>
<calcChain xmlns="http://schemas.openxmlformats.org/spreadsheetml/2006/main">
  <c r="C6" i="1" l="1"/>
  <c r="H13" i="1"/>
  <c r="D14" i="1" s="1"/>
  <c r="D23" i="1"/>
  <c r="C23" i="1"/>
  <c r="H23" i="1" s="1"/>
  <c r="E23" i="1"/>
  <c r="F23" i="1"/>
  <c r="H25" i="1"/>
  <c r="D26" i="1" s="1"/>
  <c r="E26" i="1"/>
  <c r="C26" i="1"/>
  <c r="H11" i="1"/>
  <c r="D12" i="1"/>
  <c r="E12" i="1"/>
  <c r="F12" i="1"/>
  <c r="G12" i="1"/>
  <c r="C12" i="1"/>
  <c r="H9" i="1"/>
  <c r="D10" i="1"/>
  <c r="E10" i="1"/>
  <c r="F10" i="1"/>
  <c r="G10" i="1"/>
  <c r="C10" i="1"/>
  <c r="H7" i="1"/>
  <c r="D8" i="1"/>
  <c r="E8" i="1"/>
  <c r="F8" i="1"/>
  <c r="G8" i="1"/>
  <c r="C8" i="1"/>
  <c r="H17" i="1"/>
  <c r="D18" i="1" s="1"/>
  <c r="E18" i="1"/>
  <c r="G18" i="1"/>
  <c r="H15" i="1"/>
  <c r="D16" i="1" s="1"/>
  <c r="E16" i="1"/>
  <c r="G16" i="1"/>
  <c r="E24" i="1" l="1"/>
  <c r="D24" i="1"/>
  <c r="F24" i="1"/>
  <c r="G14" i="1"/>
  <c r="E14" i="1"/>
  <c r="C16" i="1"/>
  <c r="F16" i="1"/>
  <c r="C18" i="1"/>
  <c r="F18" i="1"/>
  <c r="C14" i="1"/>
  <c r="F14" i="1"/>
  <c r="F26" i="1"/>
  <c r="C24" i="1"/>
</calcChain>
</file>

<file path=xl/sharedStrings.xml><?xml version="1.0" encoding="utf-8"?>
<sst xmlns="http://schemas.openxmlformats.org/spreadsheetml/2006/main" count="30" uniqueCount="24">
  <si>
    <t>Market</t>
  </si>
  <si>
    <t>N/A (Private)</t>
  </si>
  <si>
    <t>Number of days of sales outstanding</t>
  </si>
  <si>
    <t>Average number of employees</t>
  </si>
  <si>
    <t>Annual revenue per employee</t>
  </si>
  <si>
    <t>Annual compensation per employee</t>
  </si>
  <si>
    <t>Annual revenue</t>
  </si>
  <si>
    <t>Market variance</t>
  </si>
  <si>
    <t>Earnings per share</t>
  </si>
  <si>
    <t>Line items</t>
  </si>
  <si>
    <t>Employee statistics</t>
  </si>
  <si>
    <t>Market share</t>
  </si>
  <si>
    <t>Gross margin</t>
  </si>
  <si>
    <t>Operating ratio</t>
  </si>
  <si>
    <t>Return on equity</t>
  </si>
  <si>
    <t>Debt-to-equity ratio</t>
  </si>
  <si>
    <t>[Company Name]</t>
  </si>
  <si>
    <t>Competitive Market Benchmark Analysis for Services Company</t>
  </si>
  <si>
    <t>[Date]</t>
  </si>
  <si>
    <t xml:space="preserve">Gray cells are calculated for you. You do not need to enter anything in them. </t>
  </si>
  <si>
    <t>[Competitor 1]</t>
  </si>
  <si>
    <t>[Competitor 2]</t>
  </si>
  <si>
    <t>[Competitor 3]</t>
  </si>
  <si>
    <t>[Other]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</si>
</sst>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6" formatCode="&quot;$&quot;#,##0_);[Red]\(&quot;$&quot;#,##0\)"/>
    <numFmt numFmtId="8" formatCode="&quot;$&quot;#,##0.00_);[Red]\(&quot;$&quot;#,##0.00\)"/>
    <numFmt numFmtId="165" formatCode="&quot;$&quot;#,##0"/>
    <numFmt numFmtId="167" formatCode="#,##0;[Red]#,##0"/>
  </numFmts>
  <fonts count="7" x14ac:knownFonts="1">
    <font>
      <sz val="10"/>
      <name val="Arial"/>
    </font>
    <font>
      <b/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b/>
      <sz val="12"/>
      <color indexed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2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ashed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2" borderId="0" xfId="0" applyFill="1"/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6" fontId="0" fillId="2" borderId="0" xfId="0" applyNumberFormat="1" applyFill="1"/>
    <xf numFmtId="0" fontId="5" fillId="2" borderId="1" xfId="0" applyFont="1" applyFill="1" applyBorder="1" applyAlignment="1">
      <alignment horizontal="left"/>
    </xf>
    <xf numFmtId="167" fontId="1" fillId="3" borderId="2" xfId="0" applyNumberFormat="1" applyFont="1" applyFill="1" applyBorder="1" applyAlignment="1">
      <alignment horizontal="center"/>
    </xf>
    <xf numFmtId="167" fontId="4" fillId="3" borderId="3" xfId="0" applyNumberFormat="1" applyFont="1" applyFill="1" applyBorder="1" applyAlignment="1">
      <alignment horizontal="center"/>
    </xf>
    <xf numFmtId="0" fontId="5" fillId="2" borderId="4" xfId="0" applyFont="1" applyFill="1" applyBorder="1" applyAlignment="1">
      <alignment horizontal="left"/>
    </xf>
    <xf numFmtId="165" fontId="1" fillId="3" borderId="5" xfId="0" applyNumberFormat="1" applyFont="1" applyFill="1" applyBorder="1" applyAlignment="1">
      <alignment horizontal="right"/>
    </xf>
    <xf numFmtId="38" fontId="4" fillId="3" borderId="6" xfId="0" applyNumberFormat="1" applyFont="1" applyFill="1" applyBorder="1" applyAlignment="1">
      <alignment horizontal="right"/>
    </xf>
    <xf numFmtId="38" fontId="4" fillId="2" borderId="7" xfId="0" applyNumberFormat="1" applyFont="1" applyFill="1" applyBorder="1" applyAlignment="1">
      <alignment horizontal="right"/>
    </xf>
    <xf numFmtId="38" fontId="1" fillId="3" borderId="5" xfId="0" applyNumberFormat="1" applyFont="1" applyFill="1" applyBorder="1" applyAlignment="1">
      <alignment horizontal="right"/>
    </xf>
    <xf numFmtId="38" fontId="4" fillId="3" borderId="8" xfId="0" applyNumberFormat="1" applyFont="1" applyFill="1" applyBorder="1" applyAlignment="1">
      <alignment horizontal="right"/>
    </xf>
    <xf numFmtId="38" fontId="4" fillId="2" borderId="9" xfId="0" applyNumberFormat="1" applyFont="1" applyFill="1" applyBorder="1" applyAlignment="1">
      <alignment horizontal="right"/>
    </xf>
    <xf numFmtId="0" fontId="1" fillId="2" borderId="10" xfId="0" applyFont="1" applyFill="1" applyBorder="1" applyAlignment="1">
      <alignment horizontal="center"/>
    </xf>
    <xf numFmtId="10" fontId="4" fillId="2" borderId="10" xfId="0" applyNumberFormat="1" applyFont="1" applyFill="1" applyBorder="1" applyAlignment="1">
      <alignment horizontal="center"/>
    </xf>
    <xf numFmtId="10" fontId="4" fillId="2" borderId="7" xfId="0" applyNumberFormat="1" applyFont="1" applyFill="1" applyBorder="1" applyAlignment="1">
      <alignment horizontal="center"/>
    </xf>
    <xf numFmtId="10" fontId="4" fillId="2" borderId="11" xfId="0" applyNumberFormat="1" applyFont="1" applyFill="1" applyBorder="1" applyAlignment="1">
      <alignment horizontal="center"/>
    </xf>
    <xf numFmtId="8" fontId="5" fillId="2" borderId="12" xfId="0" applyNumberFormat="1" applyFont="1" applyFill="1" applyBorder="1" applyAlignment="1">
      <alignment horizontal="left"/>
    </xf>
    <xf numFmtId="4" fontId="1" fillId="3" borderId="13" xfId="0" applyNumberFormat="1" applyFont="1" applyFill="1" applyBorder="1" applyAlignment="1">
      <alignment horizontal="center"/>
    </xf>
    <xf numFmtId="4" fontId="4" fillId="3" borderId="14" xfId="0" applyNumberFormat="1" applyFont="1" applyFill="1" applyBorder="1" applyAlignment="1">
      <alignment horizontal="center"/>
    </xf>
    <xf numFmtId="0" fontId="5" fillId="2" borderId="15" xfId="0" applyFont="1" applyFill="1" applyBorder="1" applyAlignment="1">
      <alignment horizontal="left"/>
    </xf>
    <xf numFmtId="6" fontId="5" fillId="4" borderId="11" xfId="0" applyNumberFormat="1" applyFont="1" applyFill="1" applyBorder="1" applyAlignment="1">
      <alignment horizontal="right"/>
    </xf>
    <xf numFmtId="8" fontId="5" fillId="4" borderId="16" xfId="0" applyNumberFormat="1" applyFont="1" applyFill="1" applyBorder="1" applyAlignment="1">
      <alignment horizontal="right"/>
    </xf>
    <xf numFmtId="14" fontId="3" fillId="2" borderId="0" xfId="0" applyNumberFormat="1" applyFont="1" applyFill="1" applyAlignment="1">
      <alignment horizontal="left"/>
    </xf>
    <xf numFmtId="8" fontId="5" fillId="2" borderId="17" xfId="0" applyNumberFormat="1" applyFont="1" applyFill="1" applyBorder="1" applyAlignment="1">
      <alignment horizontal="right"/>
    </xf>
    <xf numFmtId="10" fontId="5" fillId="2" borderId="5" xfId="0" applyNumberFormat="1" applyFont="1" applyFill="1" applyBorder="1" applyAlignment="1">
      <alignment horizontal="center"/>
    </xf>
    <xf numFmtId="38" fontId="5" fillId="2" borderId="5" xfId="0" applyNumberFormat="1" applyFont="1" applyFill="1" applyBorder="1" applyAlignment="1">
      <alignment horizontal="center"/>
    </xf>
    <xf numFmtId="8" fontId="5" fillId="2" borderId="13" xfId="0" applyNumberFormat="1" applyFont="1" applyFill="1" applyBorder="1" applyAlignment="1">
      <alignment horizontal="right"/>
    </xf>
    <xf numFmtId="10" fontId="5" fillId="4" borderId="11" xfId="0" applyNumberFormat="1" applyFont="1" applyFill="1" applyBorder="1" applyAlignment="1">
      <alignment horizontal="center"/>
    </xf>
    <xf numFmtId="3" fontId="5" fillId="4" borderId="11" xfId="0" applyNumberFormat="1" applyFont="1" applyFill="1" applyBorder="1" applyAlignment="1">
      <alignment horizontal="center"/>
    </xf>
    <xf numFmtId="165" fontId="5" fillId="4" borderId="11" xfId="0" applyNumberFormat="1" applyFont="1" applyFill="1" applyBorder="1" applyAlignment="1">
      <alignment horizontal="right"/>
    </xf>
    <xf numFmtId="167" fontId="5" fillId="2" borderId="2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left"/>
    </xf>
    <xf numFmtId="0" fontId="6" fillId="5" borderId="18" xfId="0" applyFont="1" applyFill="1" applyBorder="1" applyAlignment="1">
      <alignment horizontal="left" vertical="center"/>
    </xf>
    <xf numFmtId="0" fontId="6" fillId="5" borderId="19" xfId="0" applyFont="1" applyFill="1" applyBorder="1" applyAlignment="1">
      <alignment horizontal="left" vertical="center" wrapText="1"/>
    </xf>
    <xf numFmtId="0" fontId="6" fillId="5" borderId="19" xfId="0" applyFont="1" applyFill="1" applyBorder="1" applyAlignment="1">
      <alignment horizontal="left" vertical="center"/>
    </xf>
    <xf numFmtId="0" fontId="6" fillId="5" borderId="20" xfId="0" applyFont="1" applyFill="1" applyBorder="1" applyAlignment="1">
      <alignment horizontal="left" vertical="center"/>
    </xf>
    <xf numFmtId="0" fontId="6" fillId="5" borderId="21" xfId="0" applyFont="1" applyFill="1" applyBorder="1" applyAlignment="1">
      <alignment horizontal="left" vertical="center"/>
    </xf>
    <xf numFmtId="0" fontId="6" fillId="5" borderId="10" xfId="0" applyFont="1" applyFill="1" applyBorder="1" applyAlignment="1">
      <alignment horizontal="left" vertical="center"/>
    </xf>
    <xf numFmtId="0" fontId="6" fillId="5" borderId="22" xfId="0" applyFont="1" applyFill="1" applyBorder="1" applyAlignment="1">
      <alignment horizontal="left" vertical="center"/>
    </xf>
    <xf numFmtId="0" fontId="5" fillId="4" borderId="23" xfId="0" applyFont="1" applyFill="1" applyBorder="1" applyAlignment="1">
      <alignment horizontal="left"/>
    </xf>
    <xf numFmtId="10" fontId="5" fillId="4" borderId="6" xfId="0" applyNumberFormat="1" applyFont="1" applyFill="1" applyBorder="1" applyAlignment="1">
      <alignment horizontal="left"/>
    </xf>
    <xf numFmtId="3" fontId="5" fillId="4" borderId="6" xfId="0" applyNumberFormat="1" applyFont="1" applyFill="1" applyBorder="1" applyAlignment="1">
      <alignment horizontal="left"/>
    </xf>
    <xf numFmtId="10" fontId="5" fillId="4" borderId="5" xfId="0" applyNumberFormat="1" applyFont="1" applyFill="1" applyBorder="1" applyAlignment="1">
      <alignment horizontal="left"/>
    </xf>
    <xf numFmtId="6" fontId="5" fillId="0" borderId="4" xfId="0" applyNumberFormat="1" applyFont="1" applyFill="1" applyBorder="1" applyAlignment="1">
      <alignment horizontal="left"/>
    </xf>
    <xf numFmtId="8" fontId="5" fillId="0" borderId="5" xfId="0" applyNumberFormat="1" applyFont="1" applyFill="1" applyBorder="1" applyAlignment="1">
      <alignment horizontal="right"/>
    </xf>
    <xf numFmtId="0" fontId="5" fillId="4" borderId="24" xfId="0" applyFont="1" applyFill="1" applyBorder="1" applyAlignment="1">
      <alignment horizontal="left"/>
    </xf>
    <xf numFmtId="8" fontId="5" fillId="4" borderId="8" xfId="0" applyNumberFormat="1" applyFont="1" applyFill="1" applyBorder="1" applyAlignment="1">
      <alignment horizontal="right"/>
    </xf>
    <xf numFmtId="0" fontId="5" fillId="4" borderId="4" xfId="0" applyFont="1" applyFill="1" applyBorder="1" applyAlignment="1">
      <alignment horizontal="left"/>
    </xf>
    <xf numFmtId="8" fontId="5" fillId="4" borderId="5" xfId="0" applyNumberFormat="1" applyFont="1" applyFill="1" applyBorder="1" applyAlignment="1">
      <alignment horizontal="right"/>
    </xf>
    <xf numFmtId="8" fontId="5" fillId="4" borderId="6" xfId="0" applyNumberFormat="1" applyFont="1" applyFill="1" applyBorder="1" applyAlignment="1">
      <alignment horizontal="right"/>
    </xf>
  </cellXfs>
  <cellStyles count="1">
    <cellStyle name="Normal" xfId="0" builtinId="0"/>
  </cellStyles>
  <dxfs count="1">
    <dxf>
      <font>
        <condense val="0"/>
        <extend val="0"/>
        <color indexed="1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E6E6E6"/>
      <rgbColor rgb="000000FF"/>
      <rgbColor rgb="00FFFF00"/>
      <rgbColor rgb="00CCCC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FFFFCC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2" Target="worksheets/sheet2.xml" Type="http://schemas.openxmlformats.org/officeDocument/2006/relationships/worksheet"/>
<Relationship Id="rId3" Target="theme/theme1.xml" Type="http://schemas.openxmlformats.org/officeDocument/2006/relationships/theme"/>
<Relationship Id="rId4" Target="styles.xml" Type="http://schemas.openxmlformats.org/officeDocument/2006/relationships/styles"/>
<Relationship Id="rId5" Target="sharedStrings.xml" Type="http://schemas.openxmlformats.org/officeDocument/2006/relationships/sharedStrings"/>
<Relationship Id="rId6" Target="calcChain.xml" Type="http://schemas.openxmlformats.org/officeDocument/2006/relationships/calcChain"/>
</Relationships>
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Market Share Breakdown—Annual Revenue</a:t>
            </a:r>
          </a:p>
        </c:rich>
      </c:tx>
      <c:layout>
        <c:manualLayout>
          <c:xMode val="edge"/>
          <c:yMode val="edge"/>
          <c:x val="0.17174959871589085"/>
          <c:y val="3.59712230215827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3258426966292135"/>
          <c:y val="0.24820143884892087"/>
          <c:w val="0.29373996789727125"/>
          <c:h val="0.65827338129496404"/>
        </c:manualLayout>
      </c:layout>
      <c:pieChart>
        <c:varyColors val="1"/>
        <c:ser>
          <c:idx val="1"/>
          <c:order val="0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3366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'Competitive Analysis'!$C$6:$F$6</c:f>
              <c:strCache>
                <c:ptCount val="4"/>
                <c:pt idx="0">
                  <c:v>[Company Name]</c:v>
                </c:pt>
                <c:pt idx="1">
                  <c:v>[Competitor 1]</c:v>
                </c:pt>
                <c:pt idx="2">
                  <c:v>[Competitor 2]</c:v>
                </c:pt>
                <c:pt idx="3">
                  <c:v>[Competitor 3]</c:v>
                </c:pt>
              </c:strCache>
            </c:strRef>
          </c:cat>
          <c:val>
            <c:numRef>
              <c:f>'Competitive Analysis'!$C$7:$F$7</c:f>
              <c:numCache>
                <c:formatCode>"$"#,##0.00_);[Red]\("$"#,##0.00\)</c:formatCode>
                <c:ptCount val="4"/>
                <c:pt idx="0">
                  <c:v>8000000</c:v>
                </c:pt>
                <c:pt idx="1">
                  <c:v>10000000</c:v>
                </c:pt>
                <c:pt idx="2">
                  <c:v>11000000</c:v>
                </c:pt>
                <c:pt idx="3">
                  <c:v>11000000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656500802568218"/>
          <c:y val="0.19784172661870503"/>
          <c:w val="0.2102728731942215"/>
          <c:h val="0.4892086330935251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Head Count</a:t>
            </a:r>
          </a:p>
        </c:rich>
      </c:tx>
      <c:layout>
        <c:manualLayout>
          <c:xMode val="edge"/>
          <c:yMode val="edge"/>
          <c:x val="0.4043264516223381"/>
          <c:y val="3.56083601985003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3793696535800143"/>
          <c:y val="0.18991125439200202"/>
          <c:w val="0.71214700121136099"/>
          <c:h val="0.57270112652588112"/>
        </c:manualLayout>
      </c:layout>
      <c:barChart>
        <c:barDir val="bar"/>
        <c:grouping val="clustered"/>
        <c:varyColors val="0"/>
        <c:ser>
          <c:idx val="22"/>
          <c:order val="0"/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'Competitive Analysis'!$C$6:$F$6</c:f>
              <c:strCache>
                <c:ptCount val="4"/>
                <c:pt idx="0">
                  <c:v>[Company Name]</c:v>
                </c:pt>
                <c:pt idx="1">
                  <c:v>[Competitor 1]</c:v>
                </c:pt>
                <c:pt idx="2">
                  <c:v>[Competitor 2]</c:v>
                </c:pt>
                <c:pt idx="3">
                  <c:v>[Competitor 3]</c:v>
                </c:pt>
              </c:strCache>
            </c:strRef>
          </c:cat>
          <c:val>
            <c:numRef>
              <c:f>'Competitive Analysis'!$C$22:$F$22</c:f>
              <c:numCache>
                <c:formatCode>#,##0;[Red]#,##0</c:formatCode>
                <c:ptCount val="4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9060480"/>
        <c:axId val="89062784"/>
      </c:barChart>
      <c:catAx>
        <c:axId val="8906048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90627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9062784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Number of Employees</a:t>
                </a:r>
              </a:p>
            </c:rich>
          </c:tx>
          <c:layout>
            <c:manualLayout>
              <c:xMode val="edge"/>
              <c:yMode val="edge"/>
              <c:x val="0.33277897252867333"/>
              <c:y val="0.8724048248632593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;[Red]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906048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Revenue per Employee</a:t>
            </a:r>
          </a:p>
        </c:rich>
      </c:tx>
      <c:layout>
        <c:manualLayout>
          <c:xMode val="edge"/>
          <c:yMode val="edge"/>
          <c:x val="0.31675009838518731"/>
          <c:y val="3.4482855386963975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47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7578801271638669"/>
          <c:y val="0.18390856206380787"/>
          <c:w val="0.80099632209447891"/>
          <c:h val="0.70402496415051452"/>
        </c:manualLayout>
      </c:layout>
      <c:bar3DChart>
        <c:barDir val="col"/>
        <c:grouping val="clustered"/>
        <c:varyColors val="0"/>
        <c:ser>
          <c:idx val="24"/>
          <c:order val="0"/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'Competitive Analysis'!$C$6:$F$6</c:f>
              <c:strCache>
                <c:ptCount val="4"/>
                <c:pt idx="0">
                  <c:v>[Company Name]</c:v>
                </c:pt>
                <c:pt idx="1">
                  <c:v>[Competitor 1]</c:v>
                </c:pt>
                <c:pt idx="2">
                  <c:v>[Competitor 2]</c:v>
                </c:pt>
                <c:pt idx="3">
                  <c:v>[Competitor 3]</c:v>
                </c:pt>
              </c:strCache>
            </c:strRef>
          </c:cat>
          <c:val>
            <c:numRef>
              <c:f>'Competitive Analysis'!$C$23:$F$23</c:f>
              <c:numCache>
                <c:formatCode>"$"#,##0.00_);[Red]\("$"#,##0.00\)</c:formatCode>
                <c:ptCount val="4"/>
                <c:pt idx="0">
                  <c:v>100000</c:v>
                </c:pt>
                <c:pt idx="1">
                  <c:v>111111.11111111111</c:v>
                </c:pt>
                <c:pt idx="2">
                  <c:v>110000</c:v>
                </c:pt>
                <c:pt idx="3">
                  <c:v>122222.22222222222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2694272"/>
        <c:axId val="32695808"/>
        <c:axId val="0"/>
      </c:bar3DChart>
      <c:catAx>
        <c:axId val="32694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26958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26958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&quot;$&quot;#,##0.00_);[Red]\(&quot;$&quot;#,##0.00\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26942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no"?>
<Relationships xmlns="http://schemas.openxmlformats.org/package/2006/relationships">
<Relationship Id="rId1" Target="../charts/chart1.xml" Type="http://schemas.openxmlformats.org/officeDocument/2006/relationships/chart"/>
<Relationship Id="rId2" Target="../charts/chart2.xml" Type="http://schemas.openxmlformats.org/officeDocument/2006/relationships/chart"/>
<Relationship Id="rId3" Target="../charts/chart3.xml" Type="http://schemas.openxmlformats.org/officeDocument/2006/relationships/chart"/>
</Relationships>
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</xdr:row>
      <xdr:rowOff>28575</xdr:rowOff>
    </xdr:from>
    <xdr:to>
      <xdr:col>10</xdr:col>
      <xdr:colOff>476250</xdr:colOff>
      <xdr:row>17</xdr:row>
      <xdr:rowOff>85725</xdr:rowOff>
    </xdr:to>
    <xdr:graphicFrame macro="">
      <xdr:nvGraphicFramePr>
        <xdr:cNvPr id="204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47625</xdr:colOff>
      <xdr:row>19</xdr:row>
      <xdr:rowOff>28575</xdr:rowOff>
    </xdr:from>
    <xdr:to>
      <xdr:col>10</xdr:col>
      <xdr:colOff>285750</xdr:colOff>
      <xdr:row>39</xdr:row>
      <xdr:rowOff>0</xdr:rowOff>
    </xdr:to>
    <xdr:graphicFrame macro="">
      <xdr:nvGraphicFramePr>
        <xdr:cNvPr id="2050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66675</xdr:colOff>
      <xdr:row>40</xdr:row>
      <xdr:rowOff>76200</xdr:rowOff>
    </xdr:from>
    <xdr:to>
      <xdr:col>10</xdr:col>
      <xdr:colOff>323850</xdr:colOff>
      <xdr:row>60</xdr:row>
      <xdr:rowOff>152400</xdr:rowOff>
    </xdr:to>
    <xdr:graphicFrame macro="">
      <xdr:nvGraphicFramePr>
        <xdr:cNvPr id="2051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
<Relationships xmlns="http://schemas.openxmlformats.org/package/2006/relationships">
<Relationship Id="rId1" Target="../printerSettings/printerSettings1.bin" Type="http://schemas.openxmlformats.org/officeDocument/2006/relationships/printerSettings"/>
</Relationships>

</file>

<file path=xl/worksheets/_rels/sheet2.xml.rels><?xml version="1.0" encoding="UTF-8" standalone="no"?>
<Relationships xmlns="http://schemas.openxmlformats.org/package/2006/relationships">
<Relationship Id="rId1" Target="../printerSettings/printerSettings2.bin" Type="http://schemas.openxmlformats.org/officeDocument/2006/relationships/printerSettings"/>
<Relationship Id="rId2" Target="../drawings/drawing1.xml" Type="http://schemas.openxmlformats.org/officeDocument/2006/relationships/drawing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 enableFormatConditionsCalculation="0">
    <tabColor indexed="11"/>
    <pageSetUpPr fitToPage="1"/>
  </sheetPr>
  <dimension ref="B1:H32"/>
  <sheetViews>
    <sheetView tabSelected="1" workbookViewId="0">
      <selection activeCell="B1" sqref="B1"/>
    </sheetView>
  </sheetViews>
  <sheetFormatPr defaultRowHeight="15" customHeight="1" x14ac:dyDescent="0.2"/>
  <cols>
    <col min="1" max="1" width="4.7109375" style="1" customWidth="1"/>
    <col min="2" max="2" width="34.5703125" style="4" customWidth="1"/>
    <col min="3" max="3" width="23.28515625" style="4" customWidth="1"/>
    <col min="4" max="8" width="20.7109375" style="4" customWidth="1"/>
    <col min="9" max="9" width="20.7109375" style="1" customWidth="1"/>
    <col min="10" max="16384" width="9.140625" style="1"/>
  </cols>
  <sheetData>
    <row r="1" spans="2:8" ht="15" customHeight="1" x14ac:dyDescent="0.25">
      <c r="B1" s="2" t="s">
        <v>16</v>
      </c>
    </row>
    <row r="2" spans="2:8" ht="15" customHeight="1" x14ac:dyDescent="0.25">
      <c r="B2" s="2" t="s">
        <v>17</v>
      </c>
    </row>
    <row r="3" spans="2:8" ht="15" customHeight="1" x14ac:dyDescent="0.25">
      <c r="B3" s="27" t="s">
        <v>18</v>
      </c>
    </row>
    <row r="5" spans="2:8" ht="15" customHeight="1" thickBot="1" x14ac:dyDescent="0.25">
      <c r="B5" s="36" t="s">
        <v>19</v>
      </c>
    </row>
    <row r="6" spans="2:8" s="3" customFormat="1" ht="15.75" customHeight="1" x14ac:dyDescent="0.25">
      <c r="B6" s="37" t="s">
        <v>9</v>
      </c>
      <c r="C6" s="38" t="str">
        <f>B1</f>
        <v>[Company Name]</v>
      </c>
      <c r="D6" s="39" t="s">
        <v>20</v>
      </c>
      <c r="E6" s="39" t="s">
        <v>21</v>
      </c>
      <c r="F6" s="39" t="s">
        <v>22</v>
      </c>
      <c r="G6" s="39" t="s">
        <v>23</v>
      </c>
      <c r="H6" s="40" t="s">
        <v>0</v>
      </c>
    </row>
    <row r="7" spans="2:8" ht="15" customHeight="1" x14ac:dyDescent="0.2">
      <c r="B7" s="24" t="s">
        <v>6</v>
      </c>
      <c r="C7" s="28">
        <v>8000000</v>
      </c>
      <c r="D7" s="28">
        <v>10000000</v>
      </c>
      <c r="E7" s="28">
        <v>11000000</v>
      </c>
      <c r="F7" s="28">
        <v>11000000</v>
      </c>
      <c r="G7" s="28">
        <v>15000000</v>
      </c>
      <c r="H7" s="26">
        <f>SUM(C7:G7)</f>
        <v>55000000</v>
      </c>
    </row>
    <row r="8" spans="2:8" ht="15" customHeight="1" x14ac:dyDescent="0.2">
      <c r="B8" s="44" t="s">
        <v>11</v>
      </c>
      <c r="C8" s="45">
        <f>+C7/$H$7</f>
        <v>0.14545454545454545</v>
      </c>
      <c r="D8" s="45">
        <f>+D7/$H$7</f>
        <v>0.18181818181818182</v>
      </c>
      <c r="E8" s="45">
        <f>+E7/$H$7</f>
        <v>0.2</v>
      </c>
      <c r="F8" s="45">
        <f>+F7/$H$7</f>
        <v>0.2</v>
      </c>
      <c r="G8" s="45">
        <f>+G7/$H$7</f>
        <v>0.27272727272727271</v>
      </c>
      <c r="H8" s="19"/>
    </row>
    <row r="9" spans="2:8" ht="15" customHeight="1" x14ac:dyDescent="0.2">
      <c r="B9" s="10" t="s">
        <v>12</v>
      </c>
      <c r="C9" s="29">
        <v>0.32</v>
      </c>
      <c r="D9" s="29">
        <v>0.25</v>
      </c>
      <c r="E9" s="29">
        <v>0.28999999999999998</v>
      </c>
      <c r="F9" s="29">
        <v>0.38</v>
      </c>
      <c r="G9" s="29">
        <v>0.44</v>
      </c>
      <c r="H9" s="32">
        <f>AVERAGE(C9:G9)</f>
        <v>0.33600000000000002</v>
      </c>
    </row>
    <row r="10" spans="2:8" ht="15" customHeight="1" x14ac:dyDescent="0.2">
      <c r="B10" s="44" t="s">
        <v>7</v>
      </c>
      <c r="C10" s="45">
        <f>+C9-$H$9</f>
        <v>-1.6000000000000014E-2</v>
      </c>
      <c r="D10" s="45">
        <f>+D9-$H$9</f>
        <v>-8.6000000000000021E-2</v>
      </c>
      <c r="E10" s="45">
        <f>+E9-$H$9</f>
        <v>-4.6000000000000041E-2</v>
      </c>
      <c r="F10" s="45">
        <f>+F9-$H$9</f>
        <v>4.3999999999999984E-2</v>
      </c>
      <c r="G10" s="45">
        <f>+G9-$H$9</f>
        <v>0.10399999999999998</v>
      </c>
      <c r="H10" s="19"/>
    </row>
    <row r="11" spans="2:8" ht="15" customHeight="1" x14ac:dyDescent="0.2">
      <c r="B11" s="10" t="s">
        <v>13</v>
      </c>
      <c r="C11" s="29">
        <v>0.24</v>
      </c>
      <c r="D11" s="29">
        <v>0.19</v>
      </c>
      <c r="E11" s="29">
        <v>0.23</v>
      </c>
      <c r="F11" s="29">
        <v>0.27</v>
      </c>
      <c r="G11" s="29">
        <v>0.28999999999999998</v>
      </c>
      <c r="H11" s="32">
        <f>AVERAGE(C11:G11)</f>
        <v>0.24399999999999999</v>
      </c>
    </row>
    <row r="12" spans="2:8" ht="15" customHeight="1" x14ac:dyDescent="0.2">
      <c r="B12" s="44" t="s">
        <v>7</v>
      </c>
      <c r="C12" s="45">
        <f>+C11-$H$11</f>
        <v>-4.0000000000000036E-3</v>
      </c>
      <c r="D12" s="45">
        <f>+D11-$H$11</f>
        <v>-5.3999999999999992E-2</v>
      </c>
      <c r="E12" s="45">
        <f>+E11-$H$11</f>
        <v>-1.3999999999999985E-2</v>
      </c>
      <c r="F12" s="45">
        <f>+F11-$H$11</f>
        <v>2.6000000000000023E-2</v>
      </c>
      <c r="G12" s="45">
        <f>+G11-$H$11</f>
        <v>4.5999999999999985E-2</v>
      </c>
      <c r="H12" s="19"/>
    </row>
    <row r="13" spans="2:8" ht="15" customHeight="1" x14ac:dyDescent="0.2">
      <c r="B13" s="10" t="s">
        <v>2</v>
      </c>
      <c r="C13" s="30">
        <v>58</v>
      </c>
      <c r="D13" s="30">
        <v>65</v>
      </c>
      <c r="E13" s="30">
        <v>72</v>
      </c>
      <c r="F13" s="30">
        <v>46</v>
      </c>
      <c r="G13" s="30">
        <v>60</v>
      </c>
      <c r="H13" s="33">
        <f>ROUND(AVERAGE(C13:G13),0)</f>
        <v>60</v>
      </c>
    </row>
    <row r="14" spans="2:8" ht="15" customHeight="1" x14ac:dyDescent="0.2">
      <c r="B14" s="44" t="s">
        <v>7</v>
      </c>
      <c r="C14" s="46">
        <f>C13-$H$13</f>
        <v>-2</v>
      </c>
      <c r="D14" s="46">
        <f>D13-$H$13</f>
        <v>5</v>
      </c>
      <c r="E14" s="46">
        <f>E13-$H$13</f>
        <v>12</v>
      </c>
      <c r="F14" s="46">
        <f>F13-$H$13</f>
        <v>-14</v>
      </c>
      <c r="G14" s="46">
        <f>G13-$H$13</f>
        <v>0</v>
      </c>
      <c r="H14" s="19"/>
    </row>
    <row r="15" spans="2:8" ht="15" customHeight="1" x14ac:dyDescent="0.2">
      <c r="B15" s="10" t="s">
        <v>14</v>
      </c>
      <c r="C15" s="29">
        <v>0.16</v>
      </c>
      <c r="D15" s="29">
        <v>0.2</v>
      </c>
      <c r="E15" s="29">
        <v>0.18</v>
      </c>
      <c r="F15" s="29">
        <v>0.13</v>
      </c>
      <c r="G15" s="29">
        <v>0.12</v>
      </c>
      <c r="H15" s="32">
        <f>AVERAGE(C15:G15)</f>
        <v>0.158</v>
      </c>
    </row>
    <row r="16" spans="2:8" ht="15" customHeight="1" x14ac:dyDescent="0.2">
      <c r="B16" s="44" t="s">
        <v>7</v>
      </c>
      <c r="C16" s="45">
        <f>C15-$H$15</f>
        <v>2.0000000000000018E-3</v>
      </c>
      <c r="D16" s="45">
        <f>D15-$H$15</f>
        <v>4.200000000000001E-2</v>
      </c>
      <c r="E16" s="45">
        <f>E15-$H$15</f>
        <v>2.1999999999999992E-2</v>
      </c>
      <c r="F16" s="45">
        <f>F15-$H$15</f>
        <v>-2.7999999999999997E-2</v>
      </c>
      <c r="G16" s="45">
        <f>G15-$H$15</f>
        <v>-3.8000000000000006E-2</v>
      </c>
      <c r="H16" s="19"/>
    </row>
    <row r="17" spans="2:8" ht="15" customHeight="1" x14ac:dyDescent="0.2">
      <c r="B17" s="10" t="s">
        <v>15</v>
      </c>
      <c r="C17" s="29">
        <v>0.26</v>
      </c>
      <c r="D17" s="29">
        <v>0.78</v>
      </c>
      <c r="E17" s="29">
        <v>0.27</v>
      </c>
      <c r="F17" s="29">
        <v>0.32</v>
      </c>
      <c r="G17" s="29">
        <v>0.35</v>
      </c>
      <c r="H17" s="32">
        <f>AVERAGE(C17:G17)</f>
        <v>0.39600000000000002</v>
      </c>
    </row>
    <row r="18" spans="2:8" ht="15" customHeight="1" x14ac:dyDescent="0.2">
      <c r="B18" s="44" t="s">
        <v>7</v>
      </c>
      <c r="C18" s="47">
        <f>$H$17-C17</f>
        <v>0.13600000000000001</v>
      </c>
      <c r="D18" s="47">
        <f>$H$17-D17</f>
        <v>-0.38400000000000001</v>
      </c>
      <c r="E18" s="47">
        <f>$H$17-E17</f>
        <v>0.126</v>
      </c>
      <c r="F18" s="47">
        <f>$H$17-F17</f>
        <v>7.6000000000000012E-2</v>
      </c>
      <c r="G18" s="47">
        <f>$H$17-G17</f>
        <v>4.6000000000000041E-2</v>
      </c>
      <c r="H18" s="20"/>
    </row>
    <row r="19" spans="2:8" ht="15" customHeight="1" x14ac:dyDescent="0.2">
      <c r="B19" s="21" t="s">
        <v>8</v>
      </c>
      <c r="C19" s="31">
        <v>1.2</v>
      </c>
      <c r="D19" s="31">
        <v>1.43</v>
      </c>
      <c r="E19" s="31" t="s">
        <v>1</v>
      </c>
      <c r="F19" s="31">
        <v>0.25</v>
      </c>
      <c r="G19" s="22"/>
      <c r="H19" s="23"/>
    </row>
    <row r="20" spans="2:8" ht="15" customHeight="1" x14ac:dyDescent="0.2">
      <c r="B20" s="17"/>
      <c r="C20" s="18"/>
      <c r="D20" s="18"/>
      <c r="E20" s="18"/>
      <c r="F20" s="18"/>
      <c r="G20" s="18"/>
      <c r="H20" s="18"/>
    </row>
    <row r="21" spans="2:8" ht="15.75" customHeight="1" x14ac:dyDescent="0.2">
      <c r="B21" s="41" t="s">
        <v>10</v>
      </c>
      <c r="C21" s="42"/>
      <c r="D21" s="42"/>
      <c r="E21" s="42"/>
      <c r="F21" s="42"/>
      <c r="G21" s="42"/>
      <c r="H21" s="43"/>
    </row>
    <row r="22" spans="2:8" ht="15" customHeight="1" x14ac:dyDescent="0.2">
      <c r="B22" s="7" t="s">
        <v>3</v>
      </c>
      <c r="C22" s="35">
        <v>80</v>
      </c>
      <c r="D22" s="35">
        <v>90</v>
      </c>
      <c r="E22" s="35">
        <v>100</v>
      </c>
      <c r="F22" s="35">
        <v>90</v>
      </c>
      <c r="G22" s="8"/>
      <c r="H22" s="9"/>
    </row>
    <row r="23" spans="2:8" ht="15" customHeight="1" x14ac:dyDescent="0.2">
      <c r="B23" s="52" t="s">
        <v>4</v>
      </c>
      <c r="C23" s="53">
        <f>C7/C22</f>
        <v>100000</v>
      </c>
      <c r="D23" s="53">
        <f>D7/D22</f>
        <v>111111.11111111111</v>
      </c>
      <c r="E23" s="53">
        <f>E7/E22</f>
        <v>110000</v>
      </c>
      <c r="F23" s="53">
        <f>F7/F22</f>
        <v>122222.22222222222</v>
      </c>
      <c r="G23" s="11"/>
      <c r="H23" s="34">
        <f>AVERAGE(C23:F23)</f>
        <v>110833.33333333334</v>
      </c>
    </row>
    <row r="24" spans="2:8" ht="15" customHeight="1" x14ac:dyDescent="0.2">
      <c r="B24" s="44" t="s">
        <v>7</v>
      </c>
      <c r="C24" s="54">
        <f>+C23-$H$23</f>
        <v>-10833.333333333343</v>
      </c>
      <c r="D24" s="54">
        <f>+D23-$H$23</f>
        <v>277.77777777776646</v>
      </c>
      <c r="E24" s="54">
        <f>+E23-$H$23</f>
        <v>-833.33333333334303</v>
      </c>
      <c r="F24" s="54">
        <f>+F23-$H$23</f>
        <v>11388.888888888876</v>
      </c>
      <c r="G24" s="12"/>
      <c r="H24" s="13"/>
    </row>
    <row r="25" spans="2:8" s="6" customFormat="1" ht="15" customHeight="1" x14ac:dyDescent="0.2">
      <c r="B25" s="48" t="s">
        <v>5</v>
      </c>
      <c r="C25" s="49">
        <v>80000</v>
      </c>
      <c r="D25" s="49">
        <v>85000</v>
      </c>
      <c r="E25" s="49">
        <v>90000</v>
      </c>
      <c r="F25" s="49">
        <v>80000</v>
      </c>
      <c r="G25" s="14"/>
      <c r="H25" s="25">
        <f>AVERAGE(C25:F25)</f>
        <v>83750</v>
      </c>
    </row>
    <row r="26" spans="2:8" ht="15" customHeight="1" x14ac:dyDescent="0.2">
      <c r="B26" s="50" t="s">
        <v>7</v>
      </c>
      <c r="C26" s="51">
        <f>+C25-$H$25</f>
        <v>-3750</v>
      </c>
      <c r="D26" s="51">
        <f>+D25-$H$25</f>
        <v>1250</v>
      </c>
      <c r="E26" s="51">
        <f>+E25-$H$25</f>
        <v>6250</v>
      </c>
      <c r="F26" s="51">
        <f>+F25-$H$25</f>
        <v>-3750</v>
      </c>
      <c r="G26" s="15"/>
      <c r="H26" s="16"/>
    </row>
    <row r="27" spans="2:8" ht="15" customHeight="1" x14ac:dyDescent="0.2">
      <c r="B27" s="1"/>
      <c r="C27" s="5"/>
      <c r="D27" s="5"/>
      <c r="E27" s="5"/>
      <c r="F27" s="5"/>
      <c r="G27" s="5"/>
      <c r="H27" s="5"/>
    </row>
    <row r="28" spans="2:8" ht="15" customHeight="1" x14ac:dyDescent="0.2">
      <c r="B28" s="1"/>
      <c r="C28" s="1"/>
      <c r="D28" s="1"/>
      <c r="E28" s="1"/>
      <c r="F28" s="1"/>
      <c r="G28" s="1"/>
      <c r="H28" s="1"/>
    </row>
    <row r="29" spans="2:8" ht="30" customHeight="1" x14ac:dyDescent="0.2">
      <c r="B29" s="1"/>
      <c r="C29" s="1"/>
      <c r="D29" s="1"/>
      <c r="E29" s="1"/>
      <c r="F29" s="1"/>
      <c r="G29" s="1"/>
      <c r="H29" s="1"/>
    </row>
    <row r="30" spans="2:8" ht="15" customHeight="1" x14ac:dyDescent="0.2">
      <c r="B30" s="1"/>
      <c r="C30" s="1"/>
      <c r="D30" s="1"/>
      <c r="E30" s="1"/>
      <c r="F30" s="1"/>
      <c r="G30" s="1"/>
      <c r="H30" s="1"/>
    </row>
    <row r="31" spans="2:8" ht="15" customHeight="1" x14ac:dyDescent="0.2">
      <c r="B31" s="1"/>
      <c r="C31" s="1"/>
      <c r="D31" s="1"/>
      <c r="E31" s="1"/>
      <c r="F31" s="1"/>
      <c r="G31" s="1"/>
      <c r="H31" s="1"/>
    </row>
    <row r="32" spans="2:8" ht="15" customHeight="1" x14ac:dyDescent="0.2">
      <c r="B32" s="5"/>
      <c r="C32" s="5"/>
      <c r="D32" s="5"/>
      <c r="E32" s="5"/>
      <c r="F32" s="5"/>
      <c r="G32" s="5"/>
      <c r="H32" s="5"/>
    </row>
  </sheetData>
  <phoneticPr fontId="0" type="noConversion"/>
  <conditionalFormatting sqref="A7:A28 C7:H27 I7:IV28 B8:B26">
    <cfRule type="cellIs" dxfId="0" priority="1" stopIfTrue="1" operator="lessThan">
      <formula>0</formula>
    </cfRule>
  </conditionalFormatting>
  <printOptions horizontalCentered="1"/>
  <pageMargins left="0.75" right="0.75" top="1" bottom="1" header="0.5" footer="0.5"/>
  <pageSetup scale="7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"/>
  <sheetViews>
    <sheetView workbookViewId="0">
      <selection activeCell="A3" sqref="A3"/>
    </sheetView>
  </sheetViews>
  <sheetFormatPr defaultRowHeight="12.75" x14ac:dyDescent="0.2"/>
  <cols>
    <col min="1" max="1" width="4.7109375" style="1" customWidth="1"/>
    <col min="2" max="16384" width="9.140625" style="1"/>
  </cols>
  <sheetData>
    <row r="1" ht="20.100000000000001" customHeight="1" x14ac:dyDescent="0.2"/>
  </sheetData>
  <phoneticPr fontId="0" type="noConversion"/>
  <printOptions horizontalCentered="1"/>
  <pageMargins left="0.75" right="0.75" top="1" bottom="1" header="0.5" footer="0.5"/>
  <pageSetup scale="9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baseType="variant" size="2">
      <vt:variant>
        <vt:lpstr>Worksheets</vt:lpstr>
      </vt:variant>
      <vt:variant>
        <vt:i4>2</vt:i4>
      </vt:variant>
    </vt:vector>
  </HeadingPairs>
  <TitlesOfParts>
    <vt:vector baseType="lpstr" size="2">
      <vt:lpstr>Competitive Analysis</vt:lpstr>
      <vt:lpstr>Charts</vt:lpstr>
    </vt:vector>
  </TitlesOfParts>
  <LinksUpToDate>false</LinksUpToDate>
  <SharedDoc>false</SharedDoc>
  <HyperlinksChanged>false</HyperlinksChanged>
  <AppVersion>14.0300</AppVersion>
  <Company/>
  <Template/>
  <Manager/>
  <TotalTime>0</TotalTime>
  <Application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