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ms-excel.slicerCache+xml" PartName="/xl/slicerCaches/slicerCache1.xml"/>
  <Override ContentType="application/vnd.ms-excel.slicer+xml" PartName="/xl/slicers/slicer1.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F:\F DRIVE\ALL\ALEXY\sell sheet template\"/>
    </mc:Choice>
  </mc:AlternateContent>
  <bookViews>
    <workbookView xWindow="0" yWindow="0" windowWidth="20490" windowHeight="6855" activeTab="1"/>
  </bookViews>
  <sheets>
    <sheet name="Product Sales Report" sheetId="9" r:id="rId1"/>
    <sheet name="Historical Data" sheetId="4" r:id="rId2"/>
    <sheet name="Price List" sheetId="3" r:id="rId3"/>
    <sheet name="Price Point Pivot" sheetId="5" state="hidden" r:id="rId4"/>
    <sheet name="Sales Trend Pivot" sheetId="8" state="hidden" r:id="rId5"/>
  </sheets>
  <definedNames>
    <definedName name="PricePointPrices">OFFSET('Price Point Pivot'!$C$5,,,IF(COUNT('Price Point Pivot'!$C:$C)=0,1,COUNT('Price Point Pivot'!$C:$C)))</definedName>
    <definedName name="PricePointUnits">OFFSET('Price Point Pivot'!$D$5,,,IF(COUNT('Price Point Pivot'!$C:$C)=0,1,COUNT('Price Point Pivot'!$C:$C)))</definedName>
    <definedName name="_xlnm.Print_Titles" localSheetId="1">'Historical Data'!$3:$3</definedName>
    <definedName name="_xlnm.Print_Titles" localSheetId="2">'Price List'!$10:$10</definedName>
    <definedName name="SelectedProduct">'Price Point Pivot'!$C$3</definedName>
    <definedName name="Slicer_Product_Name">#N/A</definedName>
  </definedNames>
  <calcPr calcId="152511"/>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C5" i="4" l="1"/>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4" i="4" l="1"/>
  <c r="C3" i="5" l="1"/>
  <c r="J4" i="4" l="1"/>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alcChain>
</file>

<file path=xl/sharedStrings.xml><?xml version="1.0" encoding="utf-8"?>
<sst xmlns="http://schemas.openxmlformats.org/spreadsheetml/2006/main" count="54" uniqueCount="43">
  <si>
    <t>Product Price List</t>
  </si>
  <si>
    <t>Name</t>
  </si>
  <si>
    <t>Description</t>
  </si>
  <si>
    <t>Retail Price Per Unit</t>
  </si>
  <si>
    <t>Bulk Price Per Unit*</t>
  </si>
  <si>
    <t>Sandals</t>
  </si>
  <si>
    <t>Umbrellas</t>
  </si>
  <si>
    <t>Product ID</t>
  </si>
  <si>
    <t>Product Name</t>
  </si>
  <si>
    <t>Price Date</t>
  </si>
  <si>
    <t>Units Sold (retail)</t>
  </si>
  <si>
    <t>Units Sold (bulk)</t>
  </si>
  <si>
    <t>Total Sales (#)</t>
  </si>
  <si>
    <t>Total Sales ($)</t>
  </si>
  <si>
    <t>Sum of Total Sales (#)</t>
  </si>
  <si>
    <t>Jan</t>
  </si>
  <si>
    <t>Feb</t>
  </si>
  <si>
    <t>Mar</t>
  </si>
  <si>
    <t>Apr</t>
  </si>
  <si>
    <t>May</t>
  </si>
  <si>
    <t>Product Sales Report</t>
  </si>
  <si>
    <t>Shirts</t>
  </si>
  <si>
    <t>Shorts</t>
  </si>
  <si>
    <t xml:space="preserve"> Products</t>
  </si>
  <si>
    <t>Call us for unlisted items.</t>
  </si>
  <si>
    <t>*Bulk pricing applies to quantities of 12 or more units.</t>
  </si>
  <si>
    <t>Adventure Works</t>
  </si>
  <si>
    <t>23456 Maple Street</t>
  </si>
  <si>
    <t>Phone: (425) 555-0150</t>
  </si>
  <si>
    <t>Selected Product:</t>
  </si>
  <si>
    <t>Springfield, CA 77503</t>
  </si>
  <si>
    <t>FAX: (425) 555-0152</t>
  </si>
  <si>
    <t>Keep your cool all summer long in our pre-shrunk 100% cotton shirts.</t>
  </si>
  <si>
    <t>Price Point PivotTable</t>
  </si>
  <si>
    <t>Sales Trend PivotTable</t>
  </si>
  <si>
    <t xml:space="preserve">This sheet should remain hidden. Any modifications made to the PivotTable below could result in incorrect data on the Product Sales Report. </t>
  </si>
  <si>
    <t>Go straight from the water to your car in our ultra fast drying nylon shorts.</t>
  </si>
  <si>
    <t>Water bottles</t>
  </si>
  <si>
    <t>Take cover from the sun under our extra large beach umbrella that blocks 96% of all harmful UV rays.</t>
  </si>
  <si>
    <t>Wear our heavy duty rubber soled sandals and walk on the hottest sand with ease.</t>
  </si>
  <si>
    <t>Hydrate yourself with water at the perfect temperature from our insulated water bottle.</t>
  </si>
  <si>
    <t>Last updated 8/15/2013</t>
  </si>
  <si>
    <t>Sales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</si>
</sst>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164" formatCode="&quot;$&quot;#,##0"/>
    <numFmt numFmtId="165" formatCode="_(* #,##0_);_(* \(#,##0\);_(* &quot;-&quot;??_);_(@_)"/>
    <numFmt numFmtId="166" formatCode="&quot;$&quot;#,##0.00"/>
  </numFmts>
  <fonts count="11" x14ac:knownFonts="1">
    <font>
      <sz val="10"/>
      <color theme="1" tint="0.34998626667073579"/>
      <name val="Century Gothic"/>
      <family val="2"/>
      <scheme val="minor"/>
    </font>
    <font>
      <sz val="10"/>
      <color theme="1" tint="0.499984740745262"/>
      <name val="Century Gothic"/>
      <family val="2"/>
      <scheme val="minor"/>
    </font>
    <font>
      <b/>
      <sz val="14"/>
      <color theme="1"/>
      <name val="Century Gothic"/>
      <family val="2"/>
      <scheme val="minor"/>
    </font>
    <font>
      <b/>
      <sz val="8"/>
      <color theme="1" tint="0.34998626667073579"/>
      <name val="Century Gothic"/>
      <family val="2"/>
      <scheme val="minor"/>
    </font>
    <font>
      <b/>
      <sz val="21"/>
      <color theme="1" tint="0.34998626667073579"/>
      <name val="Century Gothic"/>
      <family val="2"/>
      <scheme val="minor"/>
    </font>
    <font>
      <sz val="9"/>
      <color theme="1" tint="0.34998626667073579"/>
      <name val="Century Gothic"/>
      <family val="2"/>
      <scheme val="minor"/>
    </font>
    <font>
      <b/>
      <sz val="14"/>
      <color theme="6" tint="-0.24994659260841701"/>
      <name val="Century Gothic"/>
      <family val="2"/>
      <scheme val="minor"/>
    </font>
    <font>
      <sz val="9"/>
      <color theme="6"/>
      <name val="Century Gothic"/>
      <family val="2"/>
      <scheme val="minor"/>
    </font>
    <font>
      <b/>
      <sz val="11"/>
      <color theme="1" tint="0.34998626667073579"/>
      <name val="Century Gothic"/>
      <family val="2"/>
      <scheme val="minor"/>
    </font>
    <font>
      <sz val="24"/>
      <color theme="6" tint="-0.24994659260841701"/>
      <name val="Century Gothic"/>
      <family val="2"/>
      <scheme val="minor"/>
    </font>
    <font>
      <b/>
      <sz val="24"/>
      <color theme="6" tint="-0.24994659260841701"/>
      <name val="Century Gothic"/>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style="medium">
        <color theme="0" tint="-0.14996795556505021"/>
      </top>
      <bottom/>
      <diagonal/>
    </border>
  </borders>
  <cellStyleXfs count="8">
    <xf numFmtId="0" fontId="0" fillId="0" borderId="0"/>
    <xf numFmtId="0" fontId="9" fillId="0" borderId="0" applyNumberFormat="0" applyAlignment="0" applyProtection="0"/>
    <xf numFmtId="0" fontId="6" fillId="2" borderId="0" applyNumberFormat="0" applyBorder="0" applyAlignment="0" applyProtection="0"/>
    <xf numFmtId="0" fontId="4" fillId="0" borderId="0" applyNumberFormat="0" applyFill="0" applyProtection="0">
      <alignment horizontal="left"/>
    </xf>
    <xf numFmtId="0" fontId="8"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44">
    <xf numFmtId="0" fontId="0" fillId="0" borderId="0" xfId="0"/>
    <xf numFmtId="0" fontId="0" fillId="0" borderId="0" xfId="0" applyAlignment="1">
      <alignment horizontal="right"/>
    </xf>
    <xf numFmtId="0" fontId="0" fillId="0" borderId="0" xfId="0" pivotButton="1"/>
    <xf numFmtId="0" fontId="0" fillId="0" borderId="0" xfId="0" applyNumberFormat="1"/>
    <xf numFmtId="5" fontId="0" fillId="0" borderId="0" xfId="0" applyNumberFormat="1"/>
    <xf numFmtId="15" fontId="0" fillId="0" borderId="0" xfId="0" applyNumberFormat="1"/>
    <xf numFmtId="0" fontId="0" fillId="0" borderId="0" xfId="0"/>
    <xf numFmtId="0" fontId="0" fillId="0" borderId="0" xfId="0"/>
    <xf numFmtId="0" fontId="8" fillId="0" borderId="0" xfId="4"/>
    <xf numFmtId="0" fontId="7" fillId="0" borderId="0" xfId="6"/>
    <xf numFmtId="0" fontId="0" fillId="2" borderId="1" xfId="0" applyFont="1" applyFill="1" applyBorder="1"/>
    <xf numFmtId="0" fontId="6" fillId="2" borderId="0" xfId="2" applyFill="1"/>
    <xf numFmtId="0" fontId="0" fillId="2" borderId="0" xfId="0" applyFont="1" applyFill="1"/>
    <xf numFmtId="0" fontId="1" fillId="2" borderId="0" xfId="0" applyFont="1" applyFill="1" applyAlignment="1">
      <alignment horizontal="left"/>
    </xf>
    <xf numFmtId="0" fontId="0" fillId="3" borderId="0" xfId="0" applyFill="1"/>
    <xf numFmtId="0" fontId="2"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vertical="center"/>
    </xf>
    <xf numFmtId="0" fontId="0" fillId="0" borderId="0" xfId="0" applyFont="1" applyFill="1" applyBorder="1" applyAlignment="1">
      <alignment vertical="center"/>
    </xf>
    <xf numFmtId="0"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3" fontId="0" fillId="0" borderId="0" xfId="0" applyNumberFormat="1" applyBorder="1" applyAlignment="1">
      <alignment horizontal="center" vertical="center"/>
    </xf>
    <xf numFmtId="164" fontId="0" fillId="0" borderId="0" xfId="0" applyNumberFormat="1" applyBorder="1" applyAlignment="1">
      <alignment horizontal="center" vertical="center"/>
    </xf>
    <xf numFmtId="164" fontId="0" fillId="0" borderId="0" xfId="0" applyNumberFormat="1" applyBorder="1" applyAlignment="1">
      <alignment horizontal="right" vertical="center"/>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xf>
    <xf numFmtId="166" fontId="0" fillId="0" borderId="0" xfId="0" applyNumberFormat="1" applyFont="1" applyFill="1" applyBorder="1" applyAlignment="1">
      <alignment horizontal="center" vertical="center"/>
    </xf>
    <xf numFmtId="0" fontId="0" fillId="0" borderId="0" xfId="0" applyAlignment="1">
      <alignment horizontal="right" vertical="top"/>
    </xf>
    <xf numFmtId="0" fontId="9" fillId="0" borderId="0" xfId="1" applyAlignment="1"/>
    <xf numFmtId="0" fontId="2" fillId="0" borderId="0" xfId="0" applyFont="1" applyAlignment="1"/>
    <xf numFmtId="0" fontId="0" fillId="0" borderId="0" xfId="0" applyAlignment="1"/>
    <xf numFmtId="0" fontId="9" fillId="3" borderId="0" xfId="1" applyFill="1" applyAlignment="1"/>
    <xf numFmtId="0" fontId="0" fillId="3" borderId="0" xfId="0" applyFill="1" applyAlignment="1"/>
    <xf numFmtId="3" fontId="0" fillId="0" borderId="0" xfId="0" applyNumberFormat="1" applyBorder="1" applyAlignment="1">
      <alignment horizontal="center" vertical="center" wrapText="1"/>
    </xf>
    <xf numFmtId="164" fontId="0" fillId="0" borderId="0" xfId="0" applyNumberFormat="1" applyBorder="1" applyAlignment="1">
      <alignment horizontal="center" vertical="center" wrapText="1"/>
    </xf>
    <xf numFmtId="0" fontId="0" fillId="0" borderId="0" xfId="0" applyBorder="1" applyAlignment="1">
      <alignment vertical="center" wrapText="1"/>
    </xf>
    <xf numFmtId="164" fontId="0" fillId="0" borderId="0" xfId="0" applyNumberFormat="1" applyBorder="1" applyAlignment="1">
      <alignment horizontal="right" vertical="center" wrapText="1"/>
    </xf>
    <xf numFmtId="14" fontId="0" fillId="0" borderId="0" xfId="0" applyNumberFormat="1" applyAlignment="1">
      <alignment vertical="center"/>
    </xf>
    <xf numFmtId="0" fontId="10" fillId="0" borderId="0" xfId="1" applyFont="1" applyAlignment="1"/>
    <xf numFmtId="0" fontId="0" fillId="0" borderId="0" xfId="0" applyFont="1" applyFill="1" applyBorder="1" applyAlignment="1">
      <alignment horizontal="center"/>
    </xf>
    <xf numFmtId="0" fontId="5" fillId="0" borderId="0" xfId="0" applyFont="1" applyAlignment="1">
      <alignment vertical="center" wrapText="1"/>
    </xf>
  </cellXfs>
  <cellStyles count="8">
    <cellStyle name="Followed Hyperlink" xfId="7"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6" builtinId="8" customBuiltin="1"/>
    <cellStyle name="Normal" xfId="0" builtinId="0" customBuiltin="1"/>
  </cellStyles>
  <dxfs count="21">
    <dxf>
      <numFmt numFmtId="166" formatCode="&quot;$&quot;#,##0.00"/>
      <alignment horizontal="center" vertical="center" textRotation="0" wrapText="0" indent="0" justifyLastLine="0" shrinkToFit="0" readingOrder="0"/>
    </dxf>
    <dxf>
      <numFmt numFmtId="164" formatCode="&quot;$&quot;#,##0"/>
      <alignment horizontal="center" vertical="center" textRotation="0" wrapText="0"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vertical="center" textRotation="0" wrapText="0" indent="0" justifyLastLine="0" shrinkToFit="0" readingOrder="0"/>
    </dxf>
    <dxf>
      <numFmt numFmtId="164" formatCode="&quot;$&quot;#,##0"/>
      <alignment horizontal="right"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164" formatCode="&quot;$&quot;#,##0"/>
      <alignment horizontal="center" vertical="center" textRotation="0" wrapText="0" indent="0" justifyLastLine="0" shrinkToFit="0" readingOrder="0"/>
    </dxf>
    <dxf>
      <numFmt numFmtId="3" formatCode="#,##0"/>
      <alignment horizontal="center" vertical="center" textRotation="0" wrapText="0" indent="0" justifyLastLine="0" shrinkToFit="0" readingOrder="0"/>
    </dxf>
    <dxf>
      <numFmt numFmtId="167" formatCode="mm/dd/yyyy"/>
      <alignment horizontal="center" vertical="center" textRotation="0" wrapText="0" indent="0" justifyLastLine="0" shrinkToFit="0" readingOrder="0"/>
    </dxf>
    <dxf>
      <numFmt numFmtId="0" formatCode="General"/>
      <alignment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color theme="1"/>
      </font>
      <fill>
        <patternFill>
          <bgColor theme="0" tint="-4.9989318521683403E-2"/>
        </patternFill>
      </fill>
      <border diagonalUp="0" diagonalDown="0">
        <left/>
        <right/>
        <top/>
        <bottom/>
        <vertical/>
        <horizontal/>
      </border>
    </dxf>
    <dxf>
      <font>
        <b/>
        <i val="0"/>
        <color theme="0"/>
      </font>
      <fill>
        <patternFill>
          <bgColor theme="6"/>
        </patternFill>
      </fill>
      <border diagonalUp="0" diagonalDown="0">
        <left/>
        <right/>
        <top/>
        <bottom/>
        <vertical/>
        <horizontal/>
      </border>
    </dxf>
    <dxf>
      <border diagonalUp="0" diagonalDown="0">
        <left/>
        <right/>
        <top/>
        <bottom style="thin">
          <color theme="0" tint="-0.14993743705557422"/>
        </bottom>
        <vertical/>
        <horizontal style="thin">
          <color theme="0" tint="-0.14996795556505021"/>
        </horizontal>
      </border>
    </dxf>
  </dxfs>
  <tableStyles count="2" defaultTableStyle="Product Price List" defaultPivotStyle="PivotStyleMedium4">
    <tableStyle name="Product Price List" pivot="0" count="2">
      <tableStyleElement type="wholeTable" dxfId="20"/>
      <tableStyleElement type="headerRow" dxfId="19"/>
    </tableStyle>
    <tableStyle name="Product Price List Slicer" pivot="0" table="0" count="9">
      <tableStyleElement type="wholeTable" dxfId="18"/>
    </tableStyle>
  </tableStyles>
  <extLst>
    <ext xmlns:x14="http://schemas.microsoft.com/office/spreadsheetml/2009/9/main" uri="{46F421CA-312F-682f-3DD2-61675219B42D}">
      <x14:dxfs count="8">
        <dxf>
          <font>
            <b val="0"/>
            <i val="0"/>
            <sz val="11"/>
            <color theme="6" tint="-0.24994659260841701"/>
            <name val="Century Gothic"/>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Century Gothic"/>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Century Gothic"/>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2"/>
            <color theme="6"/>
            <name val="Century Gothic"/>
            <scheme val="minor"/>
          </font>
          <fill>
            <patternFill patternType="none">
              <fgColor auto="1"/>
              <bgColor auto="1"/>
            </patternFill>
          </fill>
          <border>
            <left style="medium">
              <color theme="6"/>
            </left>
            <right style="medium">
              <color theme="6"/>
            </right>
            <top style="medium">
              <color theme="6"/>
            </top>
            <bottom style="medium">
              <color theme="6"/>
            </bottom>
            <vertical/>
            <horizontal/>
          </border>
        </dxf>
        <dxf>
          <font>
            <b val="0"/>
            <i val="0"/>
            <sz val="11"/>
            <color theme="6" tint="-0.24994659260841701"/>
            <name val="Century Gothic"/>
            <scheme val="minor"/>
          </font>
          <fill>
            <patternFill patternType="solid">
              <fgColor theme="4" tint="0.59999389629810485"/>
              <bgColor theme="0" tint="-0.24994659260841701"/>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b val="0"/>
            <i val="0"/>
            <sz val="11"/>
            <color theme="0"/>
            <name val="Century Gothic"/>
            <scheme val="minor"/>
          </font>
          <fill>
            <patternFill patternType="solid">
              <fgColor theme="4"/>
              <bgColor theme="6"/>
            </patternFill>
          </fill>
          <border diagonalUp="0" diagonalDown="0">
            <left/>
            <right/>
            <top/>
            <bottom/>
            <vertical/>
            <horizontal/>
          </border>
        </dxf>
        <dxf>
          <font>
            <b val="0"/>
            <i val="0"/>
            <sz val="11"/>
            <color theme="6" tint="-0.24994659260841701"/>
            <name val="Century Gothic"/>
            <scheme val="minor"/>
          </font>
          <fill>
            <patternFill patternType="solid">
              <fgColor rgb="FFDFDFDF"/>
              <bgColor theme="0" tint="-0.24994659260841701"/>
            </patternFill>
          </fill>
          <border diagonalUp="0" diagonalDown="0">
            <left/>
            <right/>
            <top/>
            <bottom/>
            <vertical/>
            <horizontal/>
          </border>
        </dxf>
        <dxf>
          <font>
            <b val="0"/>
            <i val="0"/>
            <sz val="11"/>
            <color theme="6" tint="-0.24994659260841701"/>
            <name val="Century Gothic"/>
            <scheme val="minor"/>
          </font>
          <fill>
            <patternFill patternType="solid">
              <fgColor rgb="FFC0C0C0"/>
              <bgColor theme="6" tint="0.59996337778862885"/>
            </patternFill>
          </fill>
          <border diagonalUp="0" diagonalDown="0">
            <left/>
            <right/>
            <top/>
            <bottom/>
            <vertical/>
            <horizontal/>
          </border>
        </dxf>
      </x14:dxfs>
    </ext>
    <ext xmlns:x14="http://schemas.microsoft.com/office/spreadsheetml/2009/9/main" uri="{EB79DEF2-80B8-43e5-95BD-54CBDDF9020C}">
      <x14:slicerStyles defaultSlicerStyle="Product Price List Slicer">
        <x14:slicerStyle name="Product Price List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12" Target="../customXml/item1.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pivotCache/pivotCacheDefinition1.xml" Type="http://schemas.openxmlformats.org/officeDocument/2006/relationships/pivotCacheDefinition"/>
<Relationship Id="rId7" Target="slicerCaches/slicerCache1.xml" Type="http://schemas.microsoft.com/office/2007/relationships/slicerCache"/>
<Relationship Id="rId8" Target="theme/theme1.xml" Type="http://schemas.openxmlformats.org/officeDocument/2006/relationships/theme"/>
<Relationship Id="rId9" Target="styles.xml" Type="http://schemas.openxmlformats.org/officeDocument/2006/relationships/styles"/>
</Relationships>

</file>

<file path=xl/charts/_rels/chart1.xml.rels><?xml version="1.0" encoding="UTF-8" standalone="no"?>
<Relationships xmlns="http://schemas.openxmlformats.org/package/2006/relationships">
<Relationship Id="rId1" Target="../drawings/drawing2.xml" Type="http://schemas.openxmlformats.org/officeDocument/2006/relationships/chartUserShapes"/>
</Relationships>

</file>

<file path=xl/charts/_rels/chart2.xml.rels><?xml version="1.0" encoding="UTF-8" standalone="no"?>
<Relationships xmlns="http://schemas.openxmlformats.org/package/2006/relationships">
<Relationship Id="rId1" Target="../drawings/drawing3.xml" Type="http://schemas.openxmlformats.org/officeDocument/2006/relationships/chartUserShapes"/>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[sell sheet template 14.xlsx]Sales Trend Pivot!SalesTrends</c:name>
    <c:fmtId val="7"/>
  </c:pivotSource>
  <c:chart>
    <c:autoTitleDeleted val="1"/>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marker>
          <c:symbol val="none"/>
        </c:marker>
      </c:pivotFmt>
      <c:pivotFmt>
        <c:idx val="15"/>
        <c:marker>
          <c:symbol val="none"/>
        </c:marker>
      </c:pivotFmt>
    </c:pivotFmts>
    <c:plotArea>
      <c:layout>
        <c:manualLayout>
          <c:layoutTarget val="inner"/>
          <c:xMode val="edge"/>
          <c:yMode val="edge"/>
          <c:x val="0.10465633202099738"/>
          <c:y val="0.17194991251093614"/>
          <c:w val="0.85714922353455814"/>
          <c:h val="0.6788283756197141"/>
        </c:manualLayout>
      </c:layout>
      <c:lineChart>
        <c:grouping val="standard"/>
        <c:varyColors val="0"/>
        <c:ser>
          <c:idx val="0"/>
          <c:order val="0"/>
          <c:tx>
            <c:strRef>
              <c:f>'Sales Trend Pivot'!$C$3:$C$4</c:f>
              <c:strCache>
                <c:ptCount val="1"/>
                <c:pt idx="0">
                  <c:v>Water bottles</c:v>
                </c:pt>
              </c:strCache>
            </c:strRef>
          </c:tx>
          <c:marker>
            <c:symbol val="none"/>
          </c:marker>
          <c:cat>
            <c:strRef>
              <c:f>'Sales Trend Pivot'!$B$5:$B$9</c:f>
              <c:strCache>
                <c:ptCount val="5"/>
                <c:pt idx="0">
                  <c:v>Jan</c:v>
                </c:pt>
                <c:pt idx="1">
                  <c:v>Feb</c:v>
                </c:pt>
                <c:pt idx="2">
                  <c:v>Mar</c:v>
                </c:pt>
                <c:pt idx="3">
                  <c:v>Apr</c:v>
                </c:pt>
                <c:pt idx="4">
                  <c:v>May</c:v>
                </c:pt>
              </c:strCache>
            </c:strRef>
          </c:cat>
          <c:val>
            <c:numRef>
              <c:f>'Sales Trend Pivot'!$C$5:$C$9</c:f>
              <c:numCache>
                <c:formatCode>General</c:formatCode>
                <c:ptCount val="5"/>
                <c:pt idx="0">
                  <c:v>2424</c:v>
                </c:pt>
                <c:pt idx="1">
                  <c:v>4401</c:v>
                </c:pt>
                <c:pt idx="2">
                  <c:v>2833</c:v>
                </c:pt>
                <c:pt idx="3">
                  <c:v>1569</c:v>
                </c:pt>
                <c:pt idx="4">
                  <c:v>2350</c:v>
                </c:pt>
              </c:numCache>
            </c:numRef>
          </c:val>
          <c:smooth val="0"/>
          <c:extLst xmlns:c16r2="http://schemas.microsoft.com/office/drawing/2015/06/chart">
            <c:ext xmlns:c16="http://schemas.microsoft.com/office/drawing/2014/chart" uri="{C3380CC4-5D6E-409C-BE32-E72D297353CC}">
              <c16:uniqueId val="{00000000-8AEC-4D44-B683-D9CB68CDDD90}"/>
            </c:ext>
          </c:extLst>
        </c:ser>
        <c:dLbls>
          <c:showLegendKey val="0"/>
          <c:showVal val="0"/>
          <c:showCatName val="0"/>
          <c:showSerName val="0"/>
          <c:showPercent val="0"/>
          <c:showBubbleSize val="0"/>
        </c:dLbls>
        <c:smooth val="0"/>
        <c:axId val="-613607328"/>
        <c:axId val="-613601888"/>
      </c:lineChart>
      <c:catAx>
        <c:axId val="-613607328"/>
        <c:scaling>
          <c:orientation val="minMax"/>
        </c:scaling>
        <c:delete val="0"/>
        <c:axPos val="b"/>
        <c:numFmt formatCode="General" sourceLinked="0"/>
        <c:majorTickMark val="none"/>
        <c:minorTickMark val="none"/>
        <c:tickLblPos val="nextTo"/>
        <c:spPr>
          <a:ln>
            <a:solidFill>
              <a:schemeClr val="bg1">
                <a:lumMod val="85000"/>
              </a:schemeClr>
            </a:solidFill>
          </a:ln>
        </c:spPr>
        <c:txPr>
          <a:bodyPr/>
          <a:lstStyle/>
          <a:p>
            <a:pPr>
              <a:defRPr sz="1200" b="1">
                <a:solidFill>
                  <a:schemeClr val="tx1">
                    <a:lumMod val="50000"/>
                    <a:lumOff val="50000"/>
                  </a:schemeClr>
                </a:solidFill>
              </a:defRPr>
            </a:pPr>
            <a:endParaRPr lang="en-US"/>
          </a:p>
        </c:txPr>
        <c:crossAx val="-613601888"/>
        <c:crosses val="autoZero"/>
        <c:auto val="1"/>
        <c:lblAlgn val="ctr"/>
        <c:lblOffset val="0"/>
        <c:noMultiLvlLbl val="0"/>
      </c:catAx>
      <c:valAx>
        <c:axId val="-613601888"/>
        <c:scaling>
          <c:orientation val="minMax"/>
        </c:scaling>
        <c:delete val="0"/>
        <c:axPos val="l"/>
        <c:majorGridlines>
          <c:spPr>
            <a:ln>
              <a:solidFill>
                <a:schemeClr val="bg1">
                  <a:lumMod val="85000"/>
                </a:schemeClr>
              </a:solidFill>
            </a:ln>
          </c:spPr>
        </c:majorGridlines>
        <c:numFmt formatCode="General" sourceLinked="1"/>
        <c:majorTickMark val="none"/>
        <c:minorTickMark val="none"/>
        <c:tickLblPos val="nextTo"/>
        <c:spPr>
          <a:ln>
            <a:solidFill>
              <a:schemeClr val="bg1">
                <a:lumMod val="85000"/>
              </a:schemeClr>
            </a:solidFill>
          </a:ln>
        </c:spPr>
        <c:txPr>
          <a:bodyPr/>
          <a:lstStyle/>
          <a:p>
            <a:pPr>
              <a:defRPr>
                <a:solidFill>
                  <a:schemeClr val="tx1">
                    <a:lumMod val="50000"/>
                    <a:lumOff val="50000"/>
                  </a:schemeClr>
                </a:solidFill>
              </a:defRPr>
            </a:pPr>
            <a:endParaRPr lang="en-US"/>
          </a:p>
        </c:txPr>
        <c:crossAx val="-613607328"/>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extLst xmlns:c16r2="http://schemas.microsoft.com/office/drawing/2015/06/chart">
    <c:ext xmlns:c14="http://schemas.microsoft.com/office/drawing/2007/8/2/chart" uri="{781A3756-C4B2-4CAC-9D66-4F8BD8637D16}">
      <c14:pivotOptions>
        <c14:dropZoneFilter val="1"/>
        <c14:dropZoneCategories val="1"/>
        <c14:dropZoneData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12812362174510439"/>
          <c:y val="0.12037037037037036"/>
          <c:w val="0.84132084461633816"/>
          <c:h val="0.72685185185185186"/>
        </c:manualLayout>
      </c:layout>
      <c:barChart>
        <c:barDir val="bar"/>
        <c:grouping val="clustered"/>
        <c:varyColors val="0"/>
        <c:ser>
          <c:idx val="0"/>
          <c:order val="0"/>
          <c:invertIfNegative val="0"/>
          <c:dLbls>
            <c:numFmt formatCode="#,##0" sourceLinked="0"/>
            <c:spPr>
              <a:noFill/>
              <a:ln>
                <a:noFill/>
              </a:ln>
              <a:effectLst/>
            </c:spPr>
            <c:txPr>
              <a:bodyPr/>
              <a:lstStyle/>
              <a:p>
                <a:pPr>
                  <a:defRPr sz="1300" b="1">
                    <a:solidFill>
                      <a:schemeClr val="bg1"/>
                    </a:solidFill>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[0]!PricePointPrices</c:f>
              <c:numCache>
                <c:formatCode>"$"#,##0_);\("$"#,##0\)</c:formatCode>
                <c:ptCount val="5"/>
                <c:pt idx="0">
                  <c:v>29</c:v>
                </c:pt>
                <c:pt idx="1">
                  <c:v>35</c:v>
                </c:pt>
                <c:pt idx="2">
                  <c:v>43</c:v>
                </c:pt>
                <c:pt idx="3">
                  <c:v>72</c:v>
                </c:pt>
                <c:pt idx="4">
                  <c:v>85</c:v>
                </c:pt>
              </c:numCache>
            </c:numRef>
          </c:cat>
          <c:val>
            <c:numRef>
              <c:f>[0]!PricePointUnits</c:f>
              <c:numCache>
                <c:formatCode>General</c:formatCode>
                <c:ptCount val="5"/>
                <c:pt idx="0">
                  <c:v>2350</c:v>
                </c:pt>
                <c:pt idx="1">
                  <c:v>4483</c:v>
                </c:pt>
                <c:pt idx="2">
                  <c:v>2342</c:v>
                </c:pt>
                <c:pt idx="3">
                  <c:v>2833</c:v>
                </c:pt>
                <c:pt idx="4">
                  <c:v>1569</c:v>
                </c:pt>
              </c:numCache>
            </c:numRef>
          </c:val>
          <c:extLst xmlns:c16r2="http://schemas.microsoft.com/office/drawing/2015/06/chart">
            <c:ext xmlns:c16="http://schemas.microsoft.com/office/drawing/2014/chart" uri="{C3380CC4-5D6E-409C-BE32-E72D297353CC}">
              <c16:uniqueId val="{00000000-89FF-4438-ADEB-0B86A5B7AFEE}"/>
            </c:ext>
          </c:extLst>
        </c:ser>
        <c:dLbls>
          <c:showLegendKey val="0"/>
          <c:showVal val="0"/>
          <c:showCatName val="0"/>
          <c:showSerName val="0"/>
          <c:showPercent val="0"/>
          <c:showBubbleSize val="0"/>
        </c:dLbls>
        <c:gapWidth val="32"/>
        <c:axId val="-613597536"/>
        <c:axId val="-613611136"/>
      </c:barChart>
      <c:catAx>
        <c:axId val="-613597536"/>
        <c:scaling>
          <c:orientation val="maxMin"/>
        </c:scaling>
        <c:delete val="0"/>
        <c:axPos val="l"/>
        <c:numFmt formatCode="&quot;$&quot;#,##0_);\(&quot;$&quot;#,##0\)" sourceLinked="1"/>
        <c:majorTickMark val="none"/>
        <c:minorTickMark val="none"/>
        <c:tickLblPos val="nextTo"/>
        <c:spPr>
          <a:ln>
            <a:noFill/>
          </a:ln>
        </c:spPr>
        <c:txPr>
          <a:bodyPr/>
          <a:lstStyle/>
          <a:p>
            <a:pPr>
              <a:defRPr sz="1200">
                <a:solidFill>
                  <a:schemeClr val="tx1">
                    <a:lumMod val="50000"/>
                    <a:lumOff val="50000"/>
                  </a:schemeClr>
                </a:solidFill>
              </a:defRPr>
            </a:pPr>
            <a:endParaRPr lang="en-US"/>
          </a:p>
        </c:txPr>
        <c:crossAx val="-613611136"/>
        <c:crosses val="autoZero"/>
        <c:auto val="1"/>
        <c:lblAlgn val="ctr"/>
        <c:lblOffset val="0"/>
        <c:noMultiLvlLbl val="0"/>
      </c:catAx>
      <c:valAx>
        <c:axId val="-613611136"/>
        <c:scaling>
          <c:orientation val="minMax"/>
        </c:scaling>
        <c:delete val="1"/>
        <c:axPos val="t"/>
        <c:numFmt formatCode="General" sourceLinked="1"/>
        <c:majorTickMark val="out"/>
        <c:minorTickMark val="none"/>
        <c:tickLblPos val="nextTo"/>
        <c:crossAx val="-613597536"/>
        <c:crosses val="autoZero"/>
        <c:crossBetween val="between"/>
      </c:valAx>
      <c:spPr>
        <a:noFill/>
      </c:spPr>
    </c:plotArea>
    <c:plotVisOnly val="1"/>
    <c:dispBlanksAs val="gap"/>
    <c:showDLblsOverMax val="0"/>
  </c:chart>
  <c:spPr>
    <a:noFill/>
    <a:ln>
      <a:noFill/>
    </a:ln>
  </c:spPr>
  <c:printSettings>
    <c:headerFooter/>
    <c:pageMargins b="0.75" l="0.7" r="0.7" t="0.75" header="0.3" footer="0.3"/>
    <c:pageSetup/>
  </c:printSettings>
  <c:userShapes r:id="rId1"/>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 Id="rId3" Target="#'Historical Data'!A1" Type="http://schemas.openxmlformats.org/officeDocument/2006/relationships/hyperlink"/>
</Relationships>

</file>

<file path=xl/drawings/_rels/drawing4.xml.rels><?xml version="1.0" encoding="UTF-8" standalone="no"?>
<Relationships xmlns="http://schemas.openxmlformats.org/package/2006/relationships">
<Relationship Id="rId1" Target="#'Price List'!A1" Type="http://schemas.openxmlformats.org/officeDocument/2006/relationships/hyperlink"/>
<Relationship Id="rId2" Target="#'Product Sales Report'!A1" Type="http://schemas.openxmlformats.org/officeDocument/2006/relationships/hyperlink"/>
</Relationships>

</file>

<file path=xl/drawings/_rels/drawing5.xml.rels><?xml version="1.0" encoding="UTF-8" standalone="no"?>
<Relationships xmlns="http://schemas.openxmlformats.org/package/2006/relationships">
<Relationship Id="rId1" Target="#'Product Sales Report'!A1"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oneCellAnchor>
    <xdr:from>
      <xdr:col>1</xdr:col>
      <xdr:colOff>1</xdr:colOff>
      <xdr:row>20</xdr:row>
      <xdr:rowOff>9524</xdr:rowOff>
    </xdr:from>
    <xdr:ext cx="6829424" cy="2057401"/>
    <mc:AlternateContent xmlns:mc="http://schemas.openxmlformats.org/markup-compatibility/2006" xmlns:a14="http://schemas.microsoft.com/office/drawing/2010/main">
      <mc:Choice Requires="a14">
        <xdr:graphicFrame macro="">
          <xdr:nvGraphicFramePr>
            <xdr:cNvPr id="2" name="Product Name" descr="Click a Slicer, such as Shorts, to filter the Units Sold by Price Point chart to the selected Slicer." title="Product Slicers">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Product Name"/>
            </a:graphicData>
          </a:graphic>
        </xdr:graphicFrame>
      </mc:Choice>
      <mc:Fallback xmlns="">
        <xdr:sp macro="" textlink="">
          <xdr:nvSpPr>
            <xdr:cNvPr id="0" name=""/>
            <xdr:cNvSpPr>
              <a:spLocks noTextEdit="1"/>
            </xdr:cNvSpPr>
          </xdr:nvSpPr>
          <xdr:spPr>
            <a:xfrm>
              <a:off x="238126" y="3933824"/>
              <a:ext cx="6829424" cy="2057401"/>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oneCellAnchor>
  <xdr:twoCellAnchor>
    <xdr:from>
      <xdr:col>8</xdr:col>
      <xdr:colOff>504824</xdr:colOff>
      <xdr:row>1</xdr:row>
      <xdr:rowOff>166687</xdr:rowOff>
    </xdr:from>
    <xdr:to>
      <xdr:col>15</xdr:col>
      <xdr:colOff>514350</xdr:colOff>
      <xdr:row>17</xdr:row>
      <xdr:rowOff>38100</xdr:rowOff>
    </xdr:to>
    <xdr:graphicFrame macro="">
      <xdr:nvGraphicFramePr>
        <xdr:cNvPr id="4" name="Sales Trend Chart" descr="Line chart that displays monthly trend in sales for selected product." title="Sales Trend Chart">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200026</xdr:colOff>
      <xdr:row>2</xdr:row>
      <xdr:rowOff>0</xdr:rowOff>
    </xdr:from>
    <xdr:to>
      <xdr:col>8</xdr:col>
      <xdr:colOff>457200</xdr:colOff>
      <xdr:row>17</xdr:row>
      <xdr:rowOff>0</xdr:rowOff>
    </xdr:to>
    <xdr:graphicFrame macro="">
      <xdr:nvGraphicFramePr>
        <xdr:cNvPr id="7" name="Price Point Chart" descr="Bar chart that compares units sold by price point for selected product." title="Price Point Chart">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314325</xdr:colOff>
      <xdr:row>0</xdr:row>
      <xdr:rowOff>161925</xdr:rowOff>
    </xdr:from>
    <xdr:to>
      <xdr:col>15</xdr:col>
      <xdr:colOff>352425</xdr:colOff>
      <xdr:row>1</xdr:row>
      <xdr:rowOff>19051</xdr:rowOff>
    </xdr:to>
    <xdr:grpSp>
      <xdr:nvGrpSpPr>
        <xdr:cNvPr id="12" name="Historical Data" descr="&quot;&quot;&quot;" title="Historical Data (navigation button)">
          <a:hlinkClick xmlns:r="http://schemas.openxmlformats.org/officeDocument/2006/relationships" r:id="rId3" tooltip="Click to view Historical Data"/>
          <a:extLst>
            <a:ext uri="{FF2B5EF4-FFF2-40B4-BE49-F238E27FC236}">
              <a16:creationId xmlns:a16="http://schemas.microsoft.com/office/drawing/2014/main" xmlns="" id="{00000000-0008-0000-0000-00000C000000}"/>
            </a:ext>
          </a:extLst>
        </xdr:cNvPr>
        <xdr:cNvGrpSpPr/>
      </xdr:nvGrpSpPr>
      <xdr:grpSpPr>
        <a:xfrm>
          <a:off x="6648450" y="161925"/>
          <a:ext cx="2476500" cy="457201"/>
          <a:chOff x="2933700" y="6505574"/>
          <a:chExt cx="2476500" cy="342901"/>
        </a:xfrm>
      </xdr:grpSpPr>
      <xdr:sp macro="" textlink="">
        <xdr:nvSpPr>
          <xdr:cNvPr id="13" name="Freeform 6">
            <a:extLst>
              <a:ext uri="{FF2B5EF4-FFF2-40B4-BE49-F238E27FC236}">
                <a16:creationId xmlns:a16="http://schemas.microsoft.com/office/drawing/2014/main" xmlns="" id="{00000000-0008-0000-0000-00000D000000}"/>
              </a:ext>
            </a:extLst>
          </xdr:cNvPr>
          <xdr:cNvSpPr>
            <a:spLocks/>
          </xdr:cNvSpPr>
        </xdr:nvSpPr>
        <xdr:spPr bwMode="auto">
          <a:xfrm>
            <a:off x="5286375" y="6619875"/>
            <a:ext cx="6667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14" name="Freeform 7">
            <a:extLst>
              <a:ext uri="{FF2B5EF4-FFF2-40B4-BE49-F238E27FC236}">
                <a16:creationId xmlns:a16="http://schemas.microsoft.com/office/drawing/2014/main" xmlns="" id="{00000000-0008-0000-0000-00000E000000}"/>
              </a:ext>
            </a:extLst>
          </xdr:cNvPr>
          <xdr:cNvSpPr>
            <a:spLocks/>
          </xdr:cNvSpPr>
        </xdr:nvSpPr>
        <xdr:spPr bwMode="auto">
          <a:xfrm>
            <a:off x="5343525" y="6619875"/>
            <a:ext cx="6667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15" name="TextBox 14">
            <a:extLst>
              <a:ext uri="{FF2B5EF4-FFF2-40B4-BE49-F238E27FC236}">
                <a16:creationId xmlns:a16="http://schemas.microsoft.com/office/drawing/2014/main" xmlns="" id="{00000000-0008-0000-0000-00000F000000}"/>
              </a:ext>
            </a:extLst>
          </xdr:cNvPr>
          <xdr:cNvSpPr txBox="1"/>
        </xdr:nvSpPr>
        <xdr:spPr>
          <a:xfrm>
            <a:off x="2933700" y="6505574"/>
            <a:ext cx="2381251"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en-US" sz="1200">
                <a:ln>
                  <a:noFill/>
                </a:ln>
                <a:solidFill>
                  <a:schemeClr val="accent3">
                    <a:lumMod val="75000"/>
                  </a:schemeClr>
                </a:solidFill>
                <a:latin typeface="+mn-lt"/>
              </a:rPr>
              <a:t>His</a:t>
            </a:r>
            <a:r>
              <a:rPr lang="en-US" sz="1200" spc="-100" baseline="0">
                <a:ln>
                  <a:noFill/>
                </a:ln>
                <a:solidFill>
                  <a:schemeClr val="accent3">
                    <a:lumMod val="75000"/>
                  </a:schemeClr>
                </a:solidFill>
                <a:latin typeface="+mn-lt"/>
              </a:rPr>
              <a:t>t</a:t>
            </a:r>
            <a:r>
              <a:rPr lang="en-US" sz="1200">
                <a:ln>
                  <a:noFill/>
                </a:ln>
                <a:solidFill>
                  <a:schemeClr val="accent3">
                    <a:lumMod val="75000"/>
                  </a:schemeClr>
                </a:solidFill>
                <a:latin typeface="+mn-lt"/>
              </a:rPr>
              <a:t>orical </a:t>
            </a:r>
            <a:r>
              <a:rPr lang="en-US" sz="1200" spc="-100" baseline="0">
                <a:ln>
                  <a:noFill/>
                </a:ln>
                <a:solidFill>
                  <a:schemeClr val="accent3">
                    <a:lumMod val="75000"/>
                  </a:schemeClr>
                </a:solidFill>
                <a:latin typeface="+mn-lt"/>
              </a:rPr>
              <a:t>Data</a:t>
            </a:r>
            <a:endParaRPr lang="en-US" sz="1200" b="1" spc="-100" baseline="0">
              <a:ln>
                <a:noFill/>
              </a:ln>
              <a:solidFill>
                <a:schemeClr val="accent3">
                  <a:lumMod val="75000"/>
                </a:schemeClr>
              </a:solidFill>
              <a:latin typeface="DokChampa" pitchFamily="34" charset="-34"/>
              <a:cs typeface="DokChampa" pitchFamily="34" charset="-34"/>
            </a:endParaRPr>
          </a:p>
        </xdr:txBody>
      </xdr:sp>
    </xdr:grpSp>
    <xdr:clientData fPrintsWithSheet="0"/>
  </xdr:twoCellAnchor>
  <xdr:twoCellAnchor>
    <xdr:from>
      <xdr:col>7</xdr:col>
      <xdr:colOff>581025</xdr:colOff>
      <xdr:row>17</xdr:row>
      <xdr:rowOff>104775</xdr:rowOff>
    </xdr:from>
    <xdr:to>
      <xdr:col>8</xdr:col>
      <xdr:colOff>485774</xdr:colOff>
      <xdr:row>19</xdr:row>
      <xdr:rowOff>38100</xdr:rowOff>
    </xdr:to>
    <xdr:grpSp>
      <xdr:nvGrpSpPr>
        <xdr:cNvPr id="20" name="Decorative Divider Shape" descr="&quot;&quot;" title="Decorative Divider Shape">
          <a:extLst>
            <a:ext uri="{FF2B5EF4-FFF2-40B4-BE49-F238E27FC236}">
              <a16:creationId xmlns:a16="http://schemas.microsoft.com/office/drawing/2014/main" xmlns="" id="{00000000-0008-0000-0000-000014000000}"/>
            </a:ext>
          </a:extLst>
        </xdr:cNvPr>
        <xdr:cNvGrpSpPr/>
      </xdr:nvGrpSpPr>
      <xdr:grpSpPr>
        <a:xfrm>
          <a:off x="4476750" y="3448050"/>
          <a:ext cx="514349" cy="285750"/>
          <a:chOff x="4181475" y="3819525"/>
          <a:chExt cx="514349" cy="381000"/>
        </a:xfrm>
        <a:solidFill>
          <a:schemeClr val="bg1">
            <a:lumMod val="95000"/>
          </a:schemeClr>
        </a:solidFill>
      </xdr:grpSpPr>
      <xdr:sp macro="" textlink="">
        <xdr:nvSpPr>
          <xdr:cNvPr id="18" name="Diamond 17">
            <a:extLst>
              <a:ext uri="{FF2B5EF4-FFF2-40B4-BE49-F238E27FC236}">
                <a16:creationId xmlns:a16="http://schemas.microsoft.com/office/drawing/2014/main" xmlns="" id="{00000000-0008-0000-0000-000012000000}"/>
              </a:ext>
            </a:extLst>
          </xdr:cNvPr>
          <xdr:cNvSpPr/>
        </xdr:nvSpPr>
        <xdr:spPr>
          <a:xfrm>
            <a:off x="4219575" y="3819525"/>
            <a:ext cx="409575" cy="352425"/>
          </a:xfrm>
          <a:prstGeom prst="diamond">
            <a:avLst/>
          </a:prstGeom>
          <a:grpFill/>
          <a:ln w="222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Rectangle 18">
            <a:extLst>
              <a:ext uri="{FF2B5EF4-FFF2-40B4-BE49-F238E27FC236}">
                <a16:creationId xmlns:a16="http://schemas.microsoft.com/office/drawing/2014/main" xmlns="" id="{00000000-0008-0000-0000-000013000000}"/>
              </a:ext>
            </a:extLst>
          </xdr:cNvPr>
          <xdr:cNvSpPr/>
        </xdr:nvSpPr>
        <xdr:spPr>
          <a:xfrm>
            <a:off x="4181475" y="3943350"/>
            <a:ext cx="514349" cy="25717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5</xdr:col>
      <xdr:colOff>133349</xdr:colOff>
      <xdr:row>19</xdr:row>
      <xdr:rowOff>85725</xdr:rowOff>
    </xdr:from>
    <xdr:to>
      <xdr:col>12</xdr:col>
      <xdr:colOff>9524</xdr:colOff>
      <xdr:row>20</xdr:row>
      <xdr:rowOff>57150</xdr:rowOff>
    </xdr:to>
    <xdr:sp macro="" textlink="">
      <xdr:nvSpPr>
        <xdr:cNvPr id="3" name="Template Tip 1" descr="&quot;&quot;" title="Click a Product Name to view corresponding report.">
          <a:extLst>
            <a:ext uri="{FF2B5EF4-FFF2-40B4-BE49-F238E27FC236}">
              <a16:creationId xmlns:a16="http://schemas.microsoft.com/office/drawing/2014/main" xmlns="" id="{00000000-0008-0000-0000-000003000000}"/>
            </a:ext>
          </a:extLst>
        </xdr:cNvPr>
        <xdr:cNvSpPr txBox="1"/>
      </xdr:nvSpPr>
      <xdr:spPr>
        <a:xfrm>
          <a:off x="2809874" y="4029075"/>
          <a:ext cx="41433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1000">
              <a:solidFill>
                <a:schemeClr val="tx1">
                  <a:lumMod val="50000"/>
                  <a:lumOff val="50000"/>
                </a:schemeClr>
              </a:solidFill>
            </a:rPr>
            <a:t>Click a Product Name to view corresponding report.</a:t>
          </a:r>
        </a:p>
      </xdr:txBody>
    </xdr:sp>
    <xdr:clientData fPrintsWithSheet="0"/>
  </xdr:twoCellAnchor>
  <xdr:twoCellAnchor>
    <xdr:from>
      <xdr:col>16</xdr:col>
      <xdr:colOff>66674</xdr:colOff>
      <xdr:row>6</xdr:row>
      <xdr:rowOff>114301</xdr:rowOff>
    </xdr:from>
    <xdr:to>
      <xdr:col>20</xdr:col>
      <xdr:colOff>95250</xdr:colOff>
      <xdr:row>11</xdr:row>
      <xdr:rowOff>19050</xdr:rowOff>
    </xdr:to>
    <xdr:sp macro="" textlink="">
      <xdr:nvSpPr>
        <xdr:cNvPr id="16" name="Template Tip 2" descr="To update the Sales Trend chart and Products Slicer, right-click the bottom left corner of the chart and then click Refresh Data." title="Tip">
          <a:extLst>
            <a:ext uri="{FF2B5EF4-FFF2-40B4-BE49-F238E27FC236}">
              <a16:creationId xmlns:a16="http://schemas.microsoft.com/office/drawing/2014/main" xmlns="" id="{00000000-0008-0000-0000-000010000000}"/>
            </a:ext>
          </a:extLst>
        </xdr:cNvPr>
        <xdr:cNvSpPr txBox="1"/>
      </xdr:nvSpPr>
      <xdr:spPr>
        <a:xfrm>
          <a:off x="9448799" y="1819276"/>
          <a:ext cx="2095501" cy="76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000">
              <a:solidFill>
                <a:schemeClr val="tx1">
                  <a:lumMod val="50000"/>
                  <a:lumOff val="50000"/>
                </a:schemeClr>
              </a:solidFill>
            </a:rPr>
            <a:t>To update the Sales</a:t>
          </a:r>
          <a:r>
            <a:rPr lang="en-US" sz="1000" baseline="0">
              <a:solidFill>
                <a:schemeClr val="tx1">
                  <a:lumMod val="50000"/>
                  <a:lumOff val="50000"/>
                </a:schemeClr>
              </a:solidFill>
            </a:rPr>
            <a:t> Trend chart and Products Slicer, right-click the bottom left corner of the chart and then click </a:t>
          </a:r>
          <a:r>
            <a:rPr lang="en-US" sz="1000" b="1" baseline="0">
              <a:solidFill>
                <a:schemeClr val="tx1">
                  <a:lumMod val="50000"/>
                  <a:lumOff val="50000"/>
                </a:schemeClr>
              </a:solidFill>
            </a:rPr>
            <a:t>Refresh Data</a:t>
          </a:r>
          <a:r>
            <a:rPr lang="en-US" sz="1000" baseline="0">
              <a:solidFill>
                <a:schemeClr val="tx1">
                  <a:lumMod val="50000"/>
                  <a:lumOff val="50000"/>
                </a:schemeClr>
              </a:solidFill>
            </a:rPr>
            <a:t>.</a:t>
          </a:r>
          <a:endParaRPr lang="en-US" sz="1000">
            <a:solidFill>
              <a:schemeClr val="tx1">
                <a:lumMod val="50000"/>
                <a:lumOff val="50000"/>
              </a:schemeClr>
            </a:solidFill>
          </a:endParaRPr>
        </a:p>
      </xdr:txBody>
    </xdr:sp>
    <xdr:clientData fPrintsWithSheet="0"/>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0.12949</cdr:y>
    </cdr:to>
    <cdr:sp macro="" textlink="">
      <cdr:nvSpPr>
        <cdr:cNvPr id="2" name="TextBox 4" descr="Line chart showing sales trend for each month of sales. " title="Sales Trend"/>
        <cdr:cNvSpPr txBox="1"/>
      </cdr:nvSpPr>
      <cdr:spPr>
        <a:xfrm xmlns:a="http://schemas.openxmlformats.org/drawingml/2006/main">
          <a:off x="0" y="0"/>
          <a:ext cx="3743326" cy="3552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400" b="1">
              <a:solidFill>
                <a:schemeClr val="accent3">
                  <a:lumMod val="75000"/>
                </a:schemeClr>
              </a:solidFill>
            </a:rPr>
            <a:t>Sales Trend</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0.81713</cdr:y>
    </cdr:from>
    <cdr:to>
      <cdr:x>1</cdr:x>
      <cdr:y>0.94882</cdr:y>
    </cdr:to>
    <cdr:sp macro="" textlink="">
      <cdr:nvSpPr>
        <cdr:cNvPr id="2" name="TextBox 4"/>
        <cdr:cNvSpPr txBox="1"/>
      </cdr:nvSpPr>
      <cdr:spPr>
        <a:xfrm xmlns:a="http://schemas.openxmlformats.org/drawingml/2006/main">
          <a:off x="0" y="2241550"/>
          <a:ext cx="4572000" cy="36126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50" b="1">
              <a:solidFill>
                <a:schemeClr val="tx1">
                  <a:lumMod val="50000"/>
                  <a:lumOff val="50000"/>
                </a:schemeClr>
              </a:solidFill>
            </a:rPr>
            <a:t>Units Sold by Price Point</a:t>
          </a:r>
        </a:p>
      </cdr:txBody>
    </cdr:sp>
  </cdr:relSizeAnchor>
  <cdr:relSizeAnchor xmlns:cdr="http://schemas.openxmlformats.org/drawingml/2006/chartDrawing">
    <cdr:from>
      <cdr:x>0</cdr:x>
      <cdr:y>0</cdr:y>
    </cdr:from>
    <cdr:to>
      <cdr:x>1</cdr:x>
      <cdr:y>0.13169</cdr:y>
    </cdr:to>
    <cdr:sp macro="" textlink="SelectedProduct">
      <cdr:nvSpPr>
        <cdr:cNvPr id="3" name="TextBox 4" descr="&quot;&quot;" title="Name of Selected Product"/>
        <cdr:cNvSpPr txBox="1"/>
      </cdr:nvSpPr>
      <cdr:spPr>
        <a:xfrm xmlns:a="http://schemas.openxmlformats.org/drawingml/2006/main">
          <a:off x="0" y="0"/>
          <a:ext cx="4533900" cy="36126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18288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fld id="{C7F10E86-EC88-4903-9834-23B7358435F1}" type="TxLink">
            <a:rPr lang="en-US" sz="1400" b="1">
              <a:solidFill>
                <a:schemeClr val="accent3">
                  <a:lumMod val="75000"/>
                </a:schemeClr>
              </a:solidFill>
            </a:rPr>
            <a:pPr algn="l"/>
            <a:t>Water bottles</a:t>
          </a:fld>
          <a:endParaRPr lang="en-US" sz="1400" b="1">
            <a:solidFill>
              <a:schemeClr val="accent3">
                <a:lumMod val="75000"/>
              </a:schemeClr>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8</xdr:col>
      <xdr:colOff>828675</xdr:colOff>
      <xdr:row>0</xdr:row>
      <xdr:rowOff>152400</xdr:rowOff>
    </xdr:from>
    <xdr:to>
      <xdr:col>9</xdr:col>
      <xdr:colOff>838200</xdr:colOff>
      <xdr:row>1</xdr:row>
      <xdr:rowOff>9526</xdr:rowOff>
    </xdr:to>
    <xdr:grpSp>
      <xdr:nvGrpSpPr>
        <xdr:cNvPr id="37" name="Price List" descr="&quot;&quot;" title="Price List (navigation button)">
          <a:hlinkClick xmlns:r="http://schemas.openxmlformats.org/officeDocument/2006/relationships" r:id="rId1" tooltip="Click to view Price List"/>
          <a:extLst>
            <a:ext uri="{FF2B5EF4-FFF2-40B4-BE49-F238E27FC236}">
              <a16:creationId xmlns:a16="http://schemas.microsoft.com/office/drawing/2014/main" xmlns="" id="{00000000-0008-0000-0100-000025000000}"/>
            </a:ext>
          </a:extLst>
        </xdr:cNvPr>
        <xdr:cNvGrpSpPr/>
      </xdr:nvGrpSpPr>
      <xdr:grpSpPr>
        <a:xfrm>
          <a:off x="7048500" y="152400"/>
          <a:ext cx="1000125" cy="257176"/>
          <a:chOff x="8305800" y="352425"/>
          <a:chExt cx="904875" cy="342901"/>
        </a:xfrm>
      </xdr:grpSpPr>
      <xdr:sp macro="" textlink="">
        <xdr:nvSpPr>
          <xdr:cNvPr id="5" name="Freeform 6">
            <a:extLst>
              <a:ext uri="{FF2B5EF4-FFF2-40B4-BE49-F238E27FC236}">
                <a16:creationId xmlns:a16="http://schemas.microsoft.com/office/drawing/2014/main" xmlns="" id="{00000000-0008-0000-0100-000005000000}"/>
              </a:ext>
            </a:extLst>
          </xdr:cNvPr>
          <xdr:cNvSpPr>
            <a:spLocks/>
          </xdr:cNvSpPr>
        </xdr:nvSpPr>
        <xdr:spPr bwMode="auto">
          <a:xfrm>
            <a:off x="9085094" y="457200"/>
            <a:ext cx="67621"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6" name="Freeform 7">
            <a:extLst>
              <a:ext uri="{FF2B5EF4-FFF2-40B4-BE49-F238E27FC236}">
                <a16:creationId xmlns:a16="http://schemas.microsoft.com/office/drawing/2014/main" xmlns="" id="{00000000-0008-0000-0100-000006000000}"/>
              </a:ext>
            </a:extLst>
          </xdr:cNvPr>
          <xdr:cNvSpPr>
            <a:spLocks/>
          </xdr:cNvSpPr>
        </xdr:nvSpPr>
        <xdr:spPr bwMode="auto">
          <a:xfrm>
            <a:off x="9143054" y="457200"/>
            <a:ext cx="67621"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7" name="TextBox 6">
            <a:extLst>
              <a:ext uri="{FF2B5EF4-FFF2-40B4-BE49-F238E27FC236}">
                <a16:creationId xmlns:a16="http://schemas.microsoft.com/office/drawing/2014/main" xmlns="" id="{00000000-0008-0000-0100-000007000000}"/>
              </a:ext>
            </a:extLst>
          </xdr:cNvPr>
          <xdr:cNvSpPr txBox="1"/>
        </xdr:nvSpPr>
        <xdr:spPr>
          <a:xfrm>
            <a:off x="8305800" y="352425"/>
            <a:ext cx="808275"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r"/>
            <a:r>
              <a:rPr lang="en-US" sz="1200">
                <a:ln>
                  <a:noFill/>
                </a:ln>
                <a:solidFill>
                  <a:schemeClr val="accent3">
                    <a:lumMod val="75000"/>
                  </a:schemeClr>
                </a:solidFill>
                <a:latin typeface="+mn-lt"/>
              </a:rPr>
              <a:t>Price List</a:t>
            </a:r>
            <a:endParaRPr lang="en-US" sz="1200" b="1" spc="-100" baseline="0">
              <a:ln>
                <a:noFill/>
              </a:ln>
              <a:solidFill>
                <a:schemeClr val="accent3">
                  <a:lumMod val="75000"/>
                </a:schemeClr>
              </a:solidFill>
              <a:latin typeface="DokChampa" pitchFamily="34" charset="-34"/>
              <a:cs typeface="DokChampa" pitchFamily="34" charset="-34"/>
            </a:endParaRPr>
          </a:p>
        </xdr:txBody>
      </xdr:sp>
    </xdr:grpSp>
    <xdr:clientData fPrintsWithSheet="0"/>
  </xdr:twoCellAnchor>
  <xdr:twoCellAnchor>
    <xdr:from>
      <xdr:col>7</xdr:col>
      <xdr:colOff>838200</xdr:colOff>
      <xdr:row>0</xdr:row>
      <xdr:rowOff>152400</xdr:rowOff>
    </xdr:from>
    <xdr:to>
      <xdr:col>8</xdr:col>
      <xdr:colOff>647701</xdr:colOff>
      <xdr:row>1</xdr:row>
      <xdr:rowOff>9526</xdr:rowOff>
    </xdr:to>
    <xdr:grpSp>
      <xdr:nvGrpSpPr>
        <xdr:cNvPr id="36" name="Report" descr="&quot;&quot;" title="Product Sales Report (navigation button)">
          <a:hlinkClick xmlns:r="http://schemas.openxmlformats.org/officeDocument/2006/relationships" r:id="rId2" tooltip="Click to view Product Sales Report"/>
          <a:extLst>
            <a:ext uri="{FF2B5EF4-FFF2-40B4-BE49-F238E27FC236}">
              <a16:creationId xmlns:a16="http://schemas.microsoft.com/office/drawing/2014/main" xmlns="" id="{00000000-0008-0000-0100-000024000000}"/>
            </a:ext>
          </a:extLst>
        </xdr:cNvPr>
        <xdr:cNvGrpSpPr/>
      </xdr:nvGrpSpPr>
      <xdr:grpSpPr>
        <a:xfrm>
          <a:off x="6219825" y="152400"/>
          <a:ext cx="647701" cy="257176"/>
          <a:chOff x="7134225" y="352425"/>
          <a:chExt cx="790576" cy="342901"/>
        </a:xfrm>
      </xdr:grpSpPr>
      <xdr:sp macro="" textlink="">
        <xdr:nvSpPr>
          <xdr:cNvPr id="9" name="Freeform 6">
            <a:extLst>
              <a:ext uri="{FF2B5EF4-FFF2-40B4-BE49-F238E27FC236}">
                <a16:creationId xmlns:a16="http://schemas.microsoft.com/office/drawing/2014/main" xmlns="" id="{00000000-0008-0000-0100-000009000000}"/>
              </a:ext>
            </a:extLst>
          </xdr:cNvPr>
          <xdr:cNvSpPr>
            <a:spLocks/>
          </xdr:cNvSpPr>
        </xdr:nvSpPr>
        <xdr:spPr bwMode="auto">
          <a:xfrm rot="10800000">
            <a:off x="713422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10" name="Freeform 7">
            <a:extLst>
              <a:ext uri="{FF2B5EF4-FFF2-40B4-BE49-F238E27FC236}">
                <a16:creationId xmlns:a16="http://schemas.microsoft.com/office/drawing/2014/main" xmlns="" id="{00000000-0008-0000-0100-00000A000000}"/>
              </a:ext>
            </a:extLst>
          </xdr:cNvPr>
          <xdr:cNvSpPr>
            <a:spLocks/>
          </xdr:cNvSpPr>
        </xdr:nvSpPr>
        <xdr:spPr bwMode="auto">
          <a:xfrm rot="10800000">
            <a:off x="7192215" y="457200"/>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12" name="TextBox 11" title="Navigation Button Label - Task Detail">
            <a:extLst>
              <a:ext uri="{FF2B5EF4-FFF2-40B4-BE49-F238E27FC236}">
                <a16:creationId xmlns:a16="http://schemas.microsoft.com/office/drawing/2014/main" xmlns="" id="{00000000-0008-0000-0100-00000C000000}"/>
              </a:ext>
            </a:extLst>
          </xdr:cNvPr>
          <xdr:cNvSpPr txBox="1"/>
        </xdr:nvSpPr>
        <xdr:spPr>
          <a:xfrm>
            <a:off x="7182551" y="352425"/>
            <a:ext cx="742250"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lang="en-US" sz="1200">
                <a:ln>
                  <a:noFill/>
                </a:ln>
                <a:solidFill>
                  <a:schemeClr val="accent3">
                    <a:lumMod val="75000"/>
                  </a:schemeClr>
                </a:solidFill>
                <a:latin typeface="+mn-lt"/>
              </a:rPr>
              <a:t> Report</a:t>
            </a:r>
            <a:endParaRPr lang="en-US" sz="1200" b="1" spc="-100" baseline="0">
              <a:ln>
                <a:noFill/>
              </a:ln>
              <a:solidFill>
                <a:schemeClr val="accent3">
                  <a:lumMod val="75000"/>
                </a:schemeClr>
              </a:solidFill>
              <a:latin typeface="DokChampa" pitchFamily="34" charset="-34"/>
              <a:cs typeface="DokChampa" pitchFamily="34" charset="-34"/>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xdr:col>
      <xdr:colOff>228600</xdr:colOff>
      <xdr:row>0</xdr:row>
      <xdr:rowOff>161925</xdr:rowOff>
    </xdr:from>
    <xdr:to>
      <xdr:col>6</xdr:col>
      <xdr:colOff>200024</xdr:colOff>
      <xdr:row>1</xdr:row>
      <xdr:rowOff>0</xdr:rowOff>
    </xdr:to>
    <xdr:grpSp>
      <xdr:nvGrpSpPr>
        <xdr:cNvPr id="2" name="Historical Data" descr="&quot;&quot;" title="Historical Data (navigation button)">
          <a:hlinkClick xmlns:r="http://schemas.openxmlformats.org/officeDocument/2006/relationships" r:id="rId1" tooltip="Click to view Historical Data"/>
          <a:extLst>
            <a:ext uri="{FF2B5EF4-FFF2-40B4-BE49-F238E27FC236}">
              <a16:creationId xmlns:a16="http://schemas.microsoft.com/office/drawing/2014/main" xmlns="" id="{00000000-0008-0000-0200-000002000000}"/>
            </a:ext>
          </a:extLst>
        </xdr:cNvPr>
        <xdr:cNvGrpSpPr/>
      </xdr:nvGrpSpPr>
      <xdr:grpSpPr>
        <a:xfrm>
          <a:off x="7591425" y="161925"/>
          <a:ext cx="1371599" cy="438150"/>
          <a:chOff x="7248525" y="342900"/>
          <a:chExt cx="1371599" cy="342901"/>
        </a:xfrm>
      </xdr:grpSpPr>
      <xdr:sp macro="" textlink="">
        <xdr:nvSpPr>
          <xdr:cNvPr id="5" name="Freeform 6">
            <a:extLst>
              <a:ext uri="{FF2B5EF4-FFF2-40B4-BE49-F238E27FC236}">
                <a16:creationId xmlns:a16="http://schemas.microsoft.com/office/drawing/2014/main" xmlns="" id="{00000000-0008-0000-0200-000005000000}"/>
              </a:ext>
            </a:extLst>
          </xdr:cNvPr>
          <xdr:cNvSpPr>
            <a:spLocks/>
          </xdr:cNvSpPr>
        </xdr:nvSpPr>
        <xdr:spPr bwMode="auto">
          <a:xfrm rot="10800000">
            <a:off x="7248525" y="457201"/>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6" name="Freeform 7">
            <a:extLst>
              <a:ext uri="{FF2B5EF4-FFF2-40B4-BE49-F238E27FC236}">
                <a16:creationId xmlns:a16="http://schemas.microsoft.com/office/drawing/2014/main" xmlns="" id="{00000000-0008-0000-0200-000006000000}"/>
              </a:ext>
            </a:extLst>
          </xdr:cNvPr>
          <xdr:cNvSpPr>
            <a:spLocks/>
          </xdr:cNvSpPr>
        </xdr:nvSpPr>
        <xdr:spPr bwMode="auto">
          <a:xfrm rot="10800000">
            <a:off x="7306515" y="457201"/>
            <a:ext cx="67655" cy="133350"/>
          </a:xfrm>
          <a:custGeom>
            <a:avLst/>
            <a:gdLst>
              <a:gd name="T0" fmla="*/ 0 w 1633"/>
              <a:gd name="T1" fmla="*/ 0 h 3029"/>
              <a:gd name="T2" fmla="*/ 759 w 1633"/>
              <a:gd name="T3" fmla="*/ 0 h 3029"/>
              <a:gd name="T4" fmla="*/ 1633 w 1633"/>
              <a:gd name="T5" fmla="*/ 1514 h 3029"/>
              <a:gd name="T6" fmla="*/ 759 w 1633"/>
              <a:gd name="T7" fmla="*/ 3029 h 3029"/>
              <a:gd name="T8" fmla="*/ 5 w 1633"/>
              <a:gd name="T9" fmla="*/ 3029 h 3029"/>
              <a:gd name="T10" fmla="*/ 884 w 1633"/>
              <a:gd name="T11" fmla="*/ 1514 h 3029"/>
              <a:gd name="T12" fmla="*/ 0 w 1633"/>
              <a:gd name="T13" fmla="*/ 0 h 3029"/>
            </a:gdLst>
            <a:ahLst/>
            <a:cxnLst>
              <a:cxn ang="0">
                <a:pos x="T0" y="T1"/>
              </a:cxn>
              <a:cxn ang="0">
                <a:pos x="T2" y="T3"/>
              </a:cxn>
              <a:cxn ang="0">
                <a:pos x="T4" y="T5"/>
              </a:cxn>
              <a:cxn ang="0">
                <a:pos x="T6" y="T7"/>
              </a:cxn>
              <a:cxn ang="0">
                <a:pos x="T8" y="T9"/>
              </a:cxn>
              <a:cxn ang="0">
                <a:pos x="T10" y="T11"/>
              </a:cxn>
              <a:cxn ang="0">
                <a:pos x="T12" y="T13"/>
              </a:cxn>
            </a:cxnLst>
            <a:rect l="0" t="0" r="r" b="b"/>
            <a:pathLst>
              <a:path w="1633" h="3029">
                <a:moveTo>
                  <a:pt x="0" y="0"/>
                </a:moveTo>
                <a:lnTo>
                  <a:pt x="759" y="0"/>
                </a:lnTo>
                <a:lnTo>
                  <a:pt x="1633" y="1514"/>
                </a:lnTo>
                <a:lnTo>
                  <a:pt x="759" y="3029"/>
                </a:lnTo>
                <a:lnTo>
                  <a:pt x="5" y="3029"/>
                </a:lnTo>
                <a:lnTo>
                  <a:pt x="884" y="1514"/>
                </a:lnTo>
                <a:lnTo>
                  <a:pt x="0" y="0"/>
                </a:lnTo>
                <a:close/>
              </a:path>
            </a:pathLst>
          </a:custGeom>
          <a:solidFill>
            <a:schemeClr val="accent3"/>
          </a:solidFill>
          <a:ln w="0">
            <a:noFill/>
            <a:prstDash val="solid"/>
            <a:round/>
            <a:headEnd/>
            <a:tailEnd/>
          </a:ln>
        </xdr:spPr>
      </xdr:sp>
      <xdr:sp macro="" textlink="">
        <xdr:nvSpPr>
          <xdr:cNvPr id="7" name="TextBox 6" title="Navigation Button Label - Task Detail">
            <a:extLst>
              <a:ext uri="{FF2B5EF4-FFF2-40B4-BE49-F238E27FC236}">
                <a16:creationId xmlns:a16="http://schemas.microsoft.com/office/drawing/2014/main" xmlns="" id="{00000000-0008-0000-0200-000007000000}"/>
              </a:ext>
            </a:extLst>
          </xdr:cNvPr>
          <xdr:cNvSpPr txBox="1"/>
        </xdr:nvSpPr>
        <xdr:spPr>
          <a:xfrm>
            <a:off x="7325425" y="342900"/>
            <a:ext cx="1294699"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r>
              <a:rPr lang="en-US" sz="1100">
                <a:solidFill>
                  <a:schemeClr val="accent3">
                    <a:lumMod val="75000"/>
                  </a:schemeClr>
                </a:solidFill>
                <a:effectLst/>
                <a:latin typeface="+mn-lt"/>
                <a:ea typeface="+mn-ea"/>
                <a:cs typeface="+mn-cs"/>
              </a:rPr>
              <a:t>His</a:t>
            </a:r>
            <a:r>
              <a:rPr lang="en-US" sz="1100" baseline="0">
                <a:solidFill>
                  <a:schemeClr val="accent3">
                    <a:lumMod val="75000"/>
                  </a:schemeClr>
                </a:solidFill>
                <a:effectLst/>
                <a:latin typeface="+mn-lt"/>
                <a:ea typeface="+mn-ea"/>
                <a:cs typeface="+mn-cs"/>
              </a:rPr>
              <a:t>t</a:t>
            </a:r>
            <a:r>
              <a:rPr lang="en-US" sz="1100">
                <a:solidFill>
                  <a:schemeClr val="accent3">
                    <a:lumMod val="75000"/>
                  </a:schemeClr>
                </a:solidFill>
                <a:effectLst/>
                <a:latin typeface="+mn-lt"/>
                <a:ea typeface="+mn-ea"/>
                <a:cs typeface="+mn-cs"/>
              </a:rPr>
              <a:t>orical </a:t>
            </a:r>
            <a:r>
              <a:rPr lang="en-US" sz="1100" baseline="0">
                <a:solidFill>
                  <a:schemeClr val="accent3">
                    <a:lumMod val="75000"/>
                  </a:schemeClr>
                </a:solidFill>
                <a:effectLst/>
                <a:latin typeface="+mn-lt"/>
                <a:ea typeface="+mn-ea"/>
                <a:cs typeface="+mn-cs"/>
              </a:rPr>
              <a:t>Data</a:t>
            </a:r>
            <a:endParaRPr lang="en-US" sz="1200">
              <a:solidFill>
                <a:schemeClr val="accent3">
                  <a:lumMod val="75000"/>
                </a:schemeClr>
              </a:solidFill>
              <a:effectLst/>
            </a:endParaRPr>
          </a:p>
        </xdr:txBody>
      </xdr:sp>
    </xdr:grpSp>
    <xdr:clientData fPrintsWithSheet="0"/>
  </xdr:twoCellAnchor>
</xdr:wsDr>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s>

</file>

<file path=xl/pivotCache/pivotCacheDefinition1.xml><?xml version="1.0" encoding="utf-8"?>
<pivotCacheDefinition xmlns="http://schemas.openxmlformats.org/spreadsheetml/2006/main" xmlns:r="http://schemas.openxmlformats.org/officeDocument/2006/relationships" r:id="rId1" refreshedBy="Alex" refreshedDate="42954.729094560185" createdVersion="5" refreshedVersion="6" minRefreshableVersion="3" recordCount="30">
  <cacheSource type="worksheet">
    <worksheetSource name="tblSales"/>
  </cacheSource>
  <cacheFields count="9">
    <cacheField name="Product ID" numFmtId="0">
      <sharedItems containsSemiMixedTypes="0" containsString="0" containsNumber="1" containsInteger="1" minValue="1" maxValue="5"/>
    </cacheField>
    <cacheField name="Product Name" numFmtId="0">
      <sharedItems count="5">
        <s v="Shorts"/>
        <s v="Shirts"/>
        <s v="Sandals"/>
        <s v="Umbrellas"/>
        <s v="Water bottles"/>
      </sharedItems>
    </cacheField>
    <cacheField name="Price Date" numFmtId="14">
      <sharedItems containsSemiMixedTypes="0" containsNonDate="0" containsDate="1" containsString="0" minDate="2012-01-01T00:00:00" maxDate="2013-12-12T00:00:00" count="7">
        <d v="2012-01-01T00:00:00"/>
        <d v="2012-02-01T00:00:00"/>
        <d v="2012-02-29T00:00:00"/>
        <d v="2012-03-31T00:00:00"/>
        <d v="2012-04-30T00:00:00"/>
        <d v="2012-05-14T00:00:00"/>
        <d v="2013-12-11T00:00:00"/>
      </sharedItems>
      <fieldGroup base="2">
        <rangePr groupBy="months" startDate="2012-01-01T00:00:00" endDate="2013-12-12T00:00:00"/>
        <groupItems count="14">
          <s v="&lt;1/1/2012"/>
          <s v="Jan"/>
          <s v="Feb"/>
          <s v="Mar"/>
          <s v="Apr"/>
          <s v="May"/>
          <s v="Jun"/>
          <s v="Jul"/>
          <s v="Aug"/>
          <s v="Sep"/>
          <s v="Oct"/>
          <s v="Nov"/>
          <s v="Dec"/>
          <s v="&gt;12/12/2013"/>
        </groupItems>
      </fieldGroup>
    </cacheField>
    <cacheField name="Retail Price Per Unit" numFmtId="3">
      <sharedItems containsSemiMixedTypes="0" containsString="0" containsNumber="1" containsInteger="1" minValue="20" maxValue="98" count="24">
        <n v="20"/>
        <n v="88"/>
        <n v="70"/>
        <n v="63"/>
        <n v="35"/>
        <n v="55"/>
        <n v="83"/>
        <n v="34"/>
        <n v="41"/>
        <n v="27"/>
        <n v="38"/>
        <n v="92"/>
        <n v="43"/>
        <n v="98"/>
        <n v="50"/>
        <n v="24"/>
        <n v="72"/>
        <n v="85"/>
        <n v="91"/>
        <n v="42"/>
        <n v="82"/>
        <n v="64"/>
        <n v="33"/>
        <n v="29"/>
      </sharedItems>
    </cacheField>
    <cacheField name="Bulk Price Per Unit*" numFmtId="164">
      <sharedItems containsSemiMixedTypes="0" containsString="0" containsNumber="1" containsInteger="1" minValue="15" maxValue="92"/>
    </cacheField>
    <cacheField name="Units Sold (retail)" numFmtId="3">
      <sharedItems containsSemiMixedTypes="0" containsString="0" containsNumber="1" containsInteger="1" minValue="530" maxValue="986"/>
    </cacheField>
    <cacheField name="Units Sold (bulk)" numFmtId="3">
      <sharedItems containsSemiMixedTypes="0" containsString="0" containsNumber="1" containsInteger="1" minValue="1005" maxValue="1994"/>
    </cacheField>
    <cacheField name="Total Sales (#)" numFmtId="3">
      <sharedItems containsSemiMixedTypes="0" containsString="0" containsNumber="1" containsInteger="1" minValue="1569" maxValue="2833"/>
    </cacheField>
    <cacheField name="Total Sales ($)" numFmtId="164">
      <sharedItems containsSemiMixedTypes="0" containsString="0" containsNumber="1" containsInteger="1" minValue="37660" maxValue="204424"/>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30">
  <r>
    <n v="5"/>
    <x v="0"/>
    <x v="0"/>
    <x v="0"/>
    <n v="20"/>
    <n v="629"/>
    <n v="1254"/>
    <n v="1883"/>
    <n v="37660"/>
  </r>
  <r>
    <n v="1"/>
    <x v="1"/>
    <x v="0"/>
    <x v="1"/>
    <n v="54"/>
    <n v="734"/>
    <n v="1427"/>
    <n v="2161"/>
    <n v="141650"/>
  </r>
  <r>
    <n v="2"/>
    <x v="2"/>
    <x v="0"/>
    <x v="2"/>
    <n v="44"/>
    <n v="744"/>
    <n v="1043"/>
    <n v="1787"/>
    <n v="97972"/>
  </r>
  <r>
    <n v="3"/>
    <x v="3"/>
    <x v="0"/>
    <x v="3"/>
    <n v="44"/>
    <n v="681"/>
    <n v="1523"/>
    <n v="2204"/>
    <n v="109915"/>
  </r>
  <r>
    <n v="4"/>
    <x v="4"/>
    <x v="0"/>
    <x v="4"/>
    <n v="27"/>
    <n v="602"/>
    <n v="1822"/>
    <n v="2424"/>
    <n v="70264"/>
  </r>
  <r>
    <n v="1"/>
    <x v="1"/>
    <x v="1"/>
    <x v="5"/>
    <n v="44"/>
    <n v="678"/>
    <n v="1515"/>
    <n v="2193"/>
    <n v="103950"/>
  </r>
  <r>
    <n v="2"/>
    <x v="2"/>
    <x v="1"/>
    <x v="6"/>
    <n v="54"/>
    <n v="753"/>
    <n v="1005"/>
    <n v="1758"/>
    <n v="116769"/>
  </r>
  <r>
    <n v="3"/>
    <x v="3"/>
    <x v="1"/>
    <x v="7"/>
    <n v="34"/>
    <n v="986"/>
    <n v="1069"/>
    <n v="2055"/>
    <n v="69870"/>
  </r>
  <r>
    <n v="4"/>
    <x v="4"/>
    <x v="1"/>
    <x v="4"/>
    <n v="25"/>
    <n v="848"/>
    <n v="1211"/>
    <n v="2059"/>
    <n v="59955"/>
  </r>
  <r>
    <n v="5"/>
    <x v="0"/>
    <x v="1"/>
    <x v="8"/>
    <n v="38"/>
    <n v="980"/>
    <n v="1330"/>
    <n v="2310"/>
    <n v="90720"/>
  </r>
  <r>
    <n v="1"/>
    <x v="1"/>
    <x v="2"/>
    <x v="9"/>
    <n v="18"/>
    <n v="533"/>
    <n v="1936"/>
    <n v="2469"/>
    <n v="49239"/>
  </r>
  <r>
    <n v="2"/>
    <x v="2"/>
    <x v="2"/>
    <x v="10"/>
    <n v="28"/>
    <n v="952"/>
    <n v="1512"/>
    <n v="2464"/>
    <n v="78512"/>
  </r>
  <r>
    <n v="3"/>
    <x v="3"/>
    <x v="2"/>
    <x v="11"/>
    <n v="92"/>
    <n v="956"/>
    <n v="1266"/>
    <n v="2222"/>
    <n v="204424"/>
  </r>
  <r>
    <n v="4"/>
    <x v="4"/>
    <x v="2"/>
    <x v="12"/>
    <n v="36"/>
    <n v="952"/>
    <n v="1390"/>
    <n v="2342"/>
    <n v="90976"/>
  </r>
  <r>
    <n v="5"/>
    <x v="0"/>
    <x v="2"/>
    <x v="13"/>
    <n v="73"/>
    <n v="530"/>
    <n v="1452"/>
    <n v="1982"/>
    <n v="157936"/>
  </r>
  <r>
    <n v="1"/>
    <x v="1"/>
    <x v="3"/>
    <x v="10"/>
    <n v="28"/>
    <n v="973"/>
    <n v="1415"/>
    <n v="2388"/>
    <n v="76594"/>
  </r>
  <r>
    <n v="2"/>
    <x v="2"/>
    <x v="3"/>
    <x v="14"/>
    <n v="36"/>
    <n v="672"/>
    <n v="1105"/>
    <n v="1777"/>
    <n v="73380"/>
  </r>
  <r>
    <n v="3"/>
    <x v="3"/>
    <x v="3"/>
    <x v="15"/>
    <n v="23"/>
    <n v="769"/>
    <n v="1629"/>
    <n v="2398"/>
    <n v="55923"/>
  </r>
  <r>
    <n v="4"/>
    <x v="4"/>
    <x v="3"/>
    <x v="16"/>
    <n v="57"/>
    <n v="985"/>
    <n v="1848"/>
    <n v="2833"/>
    <n v="176256"/>
  </r>
  <r>
    <n v="5"/>
    <x v="0"/>
    <x v="3"/>
    <x v="17"/>
    <n v="43"/>
    <n v="721"/>
    <n v="1426"/>
    <n v="2147"/>
    <n v="122603"/>
  </r>
  <r>
    <n v="1"/>
    <x v="1"/>
    <x v="4"/>
    <x v="18"/>
    <n v="65"/>
    <n v="603"/>
    <n v="1226"/>
    <n v="1829"/>
    <n v="134563"/>
  </r>
  <r>
    <n v="2"/>
    <x v="2"/>
    <x v="4"/>
    <x v="18"/>
    <n v="55"/>
    <n v="892"/>
    <n v="1823"/>
    <n v="2715"/>
    <n v="181437"/>
  </r>
  <r>
    <n v="3"/>
    <x v="3"/>
    <x v="4"/>
    <x v="19"/>
    <n v="42"/>
    <n v="611"/>
    <n v="1181"/>
    <n v="1792"/>
    <n v="75264"/>
  </r>
  <r>
    <n v="4"/>
    <x v="4"/>
    <x v="4"/>
    <x v="17"/>
    <n v="43"/>
    <n v="530"/>
    <n v="1039"/>
    <n v="1569"/>
    <n v="89727"/>
  </r>
  <r>
    <n v="5"/>
    <x v="0"/>
    <x v="4"/>
    <x v="20"/>
    <n v="71"/>
    <n v="716"/>
    <n v="1249"/>
    <n v="1965"/>
    <n v="147391"/>
  </r>
  <r>
    <n v="1"/>
    <x v="1"/>
    <x v="5"/>
    <x v="7"/>
    <n v="31"/>
    <n v="850"/>
    <n v="1548"/>
    <n v="2398"/>
    <n v="76888"/>
  </r>
  <r>
    <n v="2"/>
    <x v="2"/>
    <x v="5"/>
    <x v="21"/>
    <n v="40"/>
    <n v="876"/>
    <n v="1663"/>
    <n v="2539"/>
    <n v="122584"/>
  </r>
  <r>
    <n v="3"/>
    <x v="3"/>
    <x v="5"/>
    <x v="22"/>
    <n v="30"/>
    <n v="881"/>
    <n v="1149"/>
    <n v="2030"/>
    <n v="63543"/>
  </r>
  <r>
    <n v="4"/>
    <x v="4"/>
    <x v="5"/>
    <x v="23"/>
    <n v="27"/>
    <n v="802"/>
    <n v="1548"/>
    <n v="2350"/>
    <n v="65054"/>
  </r>
  <r>
    <n v="5"/>
    <x v="0"/>
    <x v="6"/>
    <x v="15"/>
    <n v="15"/>
    <n v="824"/>
    <n v="1994"/>
    <n v="2818"/>
    <n v="49686"/>
  </r>
</pivotCacheRecords>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_rels/pivotTable2.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name="PricePoint" cacheId="0" applyNumberFormats="0" applyBorderFormats="0" applyFontFormats="0" applyPatternFormats="0" applyAlignmentFormats="0" applyWidthHeightFormats="1" dataCaption="Values" updatedVersion="6" minRefreshableVersion="3" useAutoFormatting="1" rowGrandTotals="0" colGrandTotals="0" itemPrintTitles="1" createdVersion="4" indent="0" compact="0" compactData="0" multipleFieldFilters="0" chartFormat="10">
  <location ref="B4:D9" firstHeaderRow="1" firstDataRow="1" firstDataCol="2"/>
  <pivotFields count="9">
    <pivotField compact="0" outline="0" showAll="0" defaultSubtotal="0"/>
    <pivotField axis="axisRow" compact="0" outline="0" showAll="0" defaultSubtotal="0">
      <items count="5">
        <item h="1" x="2"/>
        <item h="1" x="3"/>
        <item h="1" x="1"/>
        <item h="1" x="0"/>
        <item x="4"/>
      </items>
    </pivotField>
    <pivotField compact="0" numFmtId="15" outline="0" showAll="0" defaultSubtotal="0"/>
    <pivotField axis="axisRow" compact="0" numFmtId="5" outline="0" showAll="0" defaultSubtotal="0">
      <items count="24">
        <item x="0"/>
        <item x="15"/>
        <item x="9"/>
        <item x="23"/>
        <item x="22"/>
        <item x="7"/>
        <item x="4"/>
        <item x="10"/>
        <item x="8"/>
        <item x="19"/>
        <item x="12"/>
        <item x="14"/>
        <item x="5"/>
        <item x="3"/>
        <item x="21"/>
        <item x="2"/>
        <item x="16"/>
        <item x="20"/>
        <item x="6"/>
        <item x="17"/>
        <item x="1"/>
        <item x="18"/>
        <item x="11"/>
        <item x="13"/>
      </items>
    </pivotField>
    <pivotField compact="0" numFmtId="5" outline="0" showAll="0" defaultSubtotal="0"/>
    <pivotField compact="0" numFmtId="165" outline="0" showAll="0" defaultSubtotal="0"/>
    <pivotField compact="0" numFmtId="165" outline="0" showAll="0" defaultSubtotal="0"/>
    <pivotField dataField="1" compact="0" outline="0" showAll="0" defaultSubtotal="0"/>
    <pivotField compact="0" numFmtId="5" outline="0" showAll="0" defaultSubtotal="0"/>
  </pivotFields>
  <rowFields count="2">
    <field x="1"/>
    <field x="3"/>
  </rowFields>
  <rowItems count="5">
    <i>
      <x v="4"/>
      <x v="3"/>
    </i>
    <i r="1">
      <x v="6"/>
    </i>
    <i r="1">
      <x v="10"/>
    </i>
    <i r="1">
      <x v="16"/>
    </i>
    <i r="1">
      <x v="19"/>
    </i>
  </rowItems>
  <colItems count="1">
    <i/>
  </colItems>
  <dataFields count="1">
    <dataField name="Sum of Total Sales (#)" fld="7" baseField="0" baseItem="0"/>
  </dataFields>
  <chartFormats count="2">
    <chartFormat chart="1" format="1" series="1">
      <pivotArea type="data" outline="0" fieldPosition="0">
        <references count="1">
          <reference field="4294967294" count="1" selected="0">
            <x v="0"/>
          </reference>
        </references>
      </pivotArea>
    </chartFormat>
    <chartFormat chart="6" format="6" series="1">
      <pivotArea type="data" outline="0" fieldPosition="0">
        <references count="1">
          <reference field="4294967294" count="1" selected="0">
            <x v="0"/>
          </reference>
        </references>
      </pivotArea>
    </chartFormat>
  </chart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SalesTrends" cacheId="0" applyNumberFormats="0" applyBorderFormats="0" applyFontFormats="0" applyPatternFormats="0" applyAlignmentFormats="0" applyWidthHeightFormats="1" dataCaption="Values" updatedVersion="6" minRefreshableVersion="3" useAutoFormatting="1" rowGrandTotals="0" colGrandTotals="0" itemPrintTitles="1" createdVersion="4" indent="0" compact="0" compactData="0" multipleFieldFilters="0" chartFormat="9">
  <location ref="B3:C9" firstHeaderRow="1" firstDataRow="2" firstDataCol="1"/>
  <pivotFields count="9">
    <pivotField compact="0" outline="0" showAll="0" defaultSubtotal="0"/>
    <pivotField axis="axisCol" compact="0" outline="0" showAll="0" defaultSubtotal="0">
      <items count="5">
        <item h="1" x="2"/>
        <item h="1" x="3"/>
        <item h="1" x="1"/>
        <item h="1" x="0"/>
        <item x="4"/>
      </items>
    </pivotField>
    <pivotField axis="axisRow" compact="0" numFmtId="15" outline="0" showAll="0" defaultSubtotal="0">
      <items count="14">
        <item x="0"/>
        <item x="1"/>
        <item x="2"/>
        <item x="3"/>
        <item x="4"/>
        <item x="5"/>
        <item x="6"/>
        <item x="7"/>
        <item x="8"/>
        <item x="9"/>
        <item x="10"/>
        <item x="11"/>
        <item x="12"/>
        <item x="13"/>
      </items>
    </pivotField>
    <pivotField compact="0" numFmtId="5" outline="0" showAll="0" defaultSubtotal="0"/>
    <pivotField compact="0" numFmtId="5" outline="0" showAll="0" defaultSubtotal="0"/>
    <pivotField compact="0" numFmtId="165" outline="0" showAll="0" defaultSubtotal="0"/>
    <pivotField compact="0" numFmtId="165" outline="0" showAll="0" defaultSubtotal="0"/>
    <pivotField dataField="1" compact="0" outline="0" showAll="0" defaultSubtotal="0"/>
    <pivotField compact="0" numFmtId="5" outline="0" showAll="0" defaultSubtotal="0"/>
  </pivotFields>
  <rowFields count="1">
    <field x="2"/>
  </rowFields>
  <rowItems count="5">
    <i>
      <x v="1"/>
    </i>
    <i>
      <x v="2"/>
    </i>
    <i>
      <x v="3"/>
    </i>
    <i>
      <x v="4"/>
    </i>
    <i>
      <x v="5"/>
    </i>
  </rowItems>
  <colFields count="1">
    <field x="1"/>
  </colFields>
  <colItems count="1">
    <i>
      <x v="4"/>
    </i>
  </colItems>
  <dataFields count="1">
    <dataField name="Sum of Total Sales (#)" fld="7" baseField="0" baseItem="0"/>
  </dataFields>
  <chartFormats count="11">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0" series="1">
      <pivotArea type="data" outline="0" fieldPosition="0">
        <references count="2">
          <reference field="4294967294" count="1" selected="0">
            <x v="0"/>
          </reference>
          <reference field="2" count="1" selected="0">
            <x v="1"/>
          </reference>
        </references>
      </pivotArea>
    </chartFormat>
    <chartFormat chart="3" format="1" series="1">
      <pivotArea type="data" outline="0" fieldPosition="0">
        <references count="2">
          <reference field="4294967294" count="1" selected="0">
            <x v="0"/>
          </reference>
          <reference field="2" count="1" selected="0">
            <x v="2"/>
          </reference>
        </references>
      </pivotArea>
    </chartFormat>
    <chartFormat chart="3" format="2" series="1">
      <pivotArea type="data" outline="0" fieldPosition="0">
        <references count="2">
          <reference field="4294967294" count="1" selected="0">
            <x v="0"/>
          </reference>
          <reference field="2" count="1" selected="0">
            <x v="3"/>
          </reference>
        </references>
      </pivotArea>
    </chartFormat>
    <chartFormat chart="3" format="3" series="1">
      <pivotArea type="data" outline="0" fieldPosition="0">
        <references count="2">
          <reference field="4294967294" count="1" selected="0">
            <x v="0"/>
          </reference>
          <reference field="2" count="1" selected="0">
            <x v="4"/>
          </reference>
        </references>
      </pivotArea>
    </chartFormat>
    <chartFormat chart="3" format="4" series="1">
      <pivotArea type="data" outline="0" fieldPosition="0">
        <references count="2">
          <reference field="4294967294" count="1" selected="0">
            <x v="0"/>
          </reference>
          <reference field="2" count="1" selected="0">
            <x v="5"/>
          </reference>
        </references>
      </pivotArea>
    </chartFormat>
    <chartFormat chart="3" format="5" series="1">
      <pivotArea type="data" outline="0" fieldPosition="0">
        <references count="1">
          <reference field="4294967294" count="1" selected="0">
            <x v="0"/>
          </reference>
        </references>
      </pivotArea>
    </chartFormat>
    <chartFormat chart="3" format="7" series="1">
      <pivotArea type="data" outline="0" fieldPosition="0">
        <references count="2">
          <reference field="4294967294" count="1" selected="0">
            <x v="0"/>
          </reference>
          <reference field="1" count="1" selected="0">
            <x v="1"/>
          </reference>
        </references>
      </pivotArea>
    </chartFormat>
    <chartFormat chart="7" format="14" series="1">
      <pivotArea type="data" outline="0" fieldPosition="0">
        <references count="1">
          <reference field="4294967294" count="1" selected="0">
            <x v="0"/>
          </reference>
        </references>
      </pivotArea>
    </chartFormat>
    <chartFormat chart="7" format="15" series="1">
      <pivotArea type="data" outline="0" fieldPosition="0">
        <references count="2">
          <reference field="4294967294" count="1" selected="0">
            <x v="0"/>
          </reference>
          <reference field="1" count="1" selected="0">
            <x v="3"/>
          </reference>
        </references>
      </pivotArea>
    </chartFormat>
  </chart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Product_Name" sourceName="Product Name">
  <pivotTables>
    <pivotTable tabId="5" name="PricePoint"/>
    <pivotTable tabId="8" name="SalesTrends"/>
  </pivotTables>
  <data>
    <tabular pivotCacheId="2" showMissing="0">
      <items count="5">
        <i x="2"/>
        <i x="1"/>
        <i x="0"/>
        <i x="3"/>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roduct Name" cache="Slicer_Product_Name" caption="Product Name" columnCount="5" showCaption="0" rowHeight="241300"/>
</slicers>
</file>

<file path=xl/tables/table1.xml><?xml version="1.0" encoding="utf-8"?>
<table xmlns="http://schemas.openxmlformats.org/spreadsheetml/2006/main" id="3" name="tblSales" displayName="tblSales" ref="B3:J33" totalsRowShown="0" headerRowDxfId="17" dataDxfId="16">
  <tableColumns count="9">
    <tableColumn id="1" name="Product ID" dataDxfId="15"/>
    <tableColumn id="2" name="Product Name" dataDxfId="14">
      <calculatedColumnFormula>IFERROR(IF(tblSales[[#This Row],[Product ID]]&lt;&gt;"",VLOOKUP(tblSales[Product ID],tblProducts[[Product ID]:[Name]],2,FALSE),""),"Unknown Product ID")</calculatedColumnFormula>
    </tableColumn>
    <tableColumn id="3" name="Price Date" dataDxfId="13"/>
    <tableColumn id="4" name="Retail Price Per Unit" dataDxfId="12"/>
    <tableColumn id="5" name="Bulk Price Per Unit*" dataDxfId="11"/>
    <tableColumn id="6" name="Units Sold (retail)" dataDxfId="10"/>
    <tableColumn id="7" name="Units Sold (bulk)" dataDxfId="9"/>
    <tableColumn id="8" name="Total Sales (#)" dataDxfId="8">
      <calculatedColumnFormula>tblSales[[#This Row],[Units Sold (retail)]]+tblSales[[#This Row],[Units Sold (bulk)]]</calculatedColumnFormula>
    </tableColumn>
    <tableColumn id="9" name="Total Sales ($)" dataDxfId="7">
      <calculatedColumnFormula>tblSales[[#This Row],[Units Sold (retail)]]*tblSales[[#This Row],[Retail Price Per Unit]]+tblSales[[#This Row],[Units Sold (bulk)]]*tblSales[[#This Row],[Bulk Price Per Unit*]]</calculatedColumnFormula>
    </tableColumn>
  </tableColumns>
  <tableStyleInfo name="Product Price List" showFirstColumn="0" showLastColumn="0" showRowStripes="0" showColumnStripes="0"/>
  <extLst>
    <ext xmlns:x14="http://schemas.microsoft.com/office/spreadsheetml/2009/9/main" uri="{504A1905-F514-4f6f-8877-14C23A59335A}">
      <x14:table altText="Sales Table" altTextSummary="History of sales data such as, Product ID, Product Name, Price Date, Retail Price Per Unit, Bulk Price, Units Sold (retail), Units Sold (bulk), Total Sales (in units), and Total Sales (in dollars). "/>
    </ext>
  </extLst>
</table>
</file>

<file path=xl/tables/table2.xml><?xml version="1.0" encoding="utf-8"?>
<table xmlns="http://schemas.openxmlformats.org/spreadsheetml/2006/main" id="2" name="tblProducts" displayName="tblProducts" ref="B10:F15" totalsRowShown="0" headerRowDxfId="6" dataDxfId="5">
  <tableColumns count="5">
    <tableColumn id="1" name="Product ID" dataDxfId="4"/>
    <tableColumn id="3" name="Name" dataDxfId="3"/>
    <tableColumn id="4" name="Description" dataDxfId="2"/>
    <tableColumn id="5" name="Retail Price Per Unit" dataDxfId="1"/>
    <tableColumn id="6" name="Bulk Price Per Unit*" dataDxfId="0"/>
  </tableColumns>
  <tableStyleInfo name="Product Price List" showFirstColumn="0" showLastColumn="0" showRowStripes="1" showColumnStripes="0"/>
  <extLst>
    <ext xmlns:x14="http://schemas.microsoft.com/office/spreadsheetml/2009/9/main" uri="{504A1905-F514-4f6f-8877-14C23A59335A}">
      <x14:table altText="Product Price List" altTextSummary="Master list of all available products and product data such as, Product ID, Name, Description, Retail Price Per Unit, and Bulk Price Per Unit."/>
    </ext>
  </extLst>
</table>
</file>

<file path=xl/theme/theme1.xml><?xml version="1.0" encoding="utf-8"?>
<a:theme xmlns:a="http://schemas.openxmlformats.org/drawingml/2006/main" name="Office Theme">
  <a:themeElements>
    <a:clrScheme name="Product Price List">
      <a:dk1>
        <a:srgbClr val="000000"/>
      </a:dk1>
      <a:lt1>
        <a:srgbClr val="FFFFFF"/>
      </a:lt1>
      <a:dk2>
        <a:srgbClr val="000000"/>
      </a:dk2>
      <a:lt2>
        <a:srgbClr val="FFFFFF"/>
      </a:lt2>
      <a:accent1>
        <a:srgbClr val="39ADDC"/>
      </a:accent1>
      <a:accent2>
        <a:srgbClr val="F47836"/>
      </a:accent2>
      <a:accent3>
        <a:srgbClr val="2CB15A"/>
      </a:accent3>
      <a:accent4>
        <a:srgbClr val="DB4D75"/>
      </a:accent4>
      <a:accent5>
        <a:srgbClr val="EAAD21"/>
      </a:accent5>
      <a:accent6>
        <a:srgbClr val="895EA7"/>
      </a:accent6>
      <a:hlink>
        <a:srgbClr val="39ADDC"/>
      </a:hlink>
      <a:folHlink>
        <a:srgbClr val="895EA7"/>
      </a:folHlink>
    </a:clrScheme>
    <a:fontScheme name="Produt Price List">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slicers/slicer1.xml" Type="http://schemas.microsoft.com/office/2007/relationships/slicer"/>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4.xml" Type="http://schemas.openxmlformats.org/officeDocument/2006/relationships/drawing"/>
<Relationship Id="rId3" Target="../tables/table1.xml" Type="http://schemas.openxmlformats.org/officeDocument/2006/relationships/table"/>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5.xml" Type="http://schemas.openxmlformats.org/officeDocument/2006/relationships/drawing"/>
<Relationship Id="rId3" Target="../tables/table2.xml" Type="http://schemas.openxmlformats.org/officeDocument/2006/relationships/table"/>
</Relationships>

</file>

<file path=xl/worksheets/_rels/sheet4.xml.rels><?xml version="1.0" encoding="UTF-8" standalone="no"?>
<Relationships xmlns="http://schemas.openxmlformats.org/package/2006/relationships">
<Relationship Id="rId1" Target="../pivotTables/pivotTable1.xml" Type="http://schemas.openxmlformats.org/officeDocument/2006/relationships/pivotTable"/>
<Relationship Id="rId2"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ivotTables/pivotTable2.xml" Type="http://schemas.openxmlformats.org/officeDocument/2006/relationships/pivotTable"/>
<Relationship Id="rId2" Target="../printerSettings/printerSettings5.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pageSetUpPr fitToPage="1"/>
  </sheetPr>
  <dimension ref="B1:B25"/>
  <sheetViews>
    <sheetView showGridLines="0" workbookViewId="0"/>
  </sheetViews>
  <sheetFormatPr defaultRowHeight="13.5" x14ac:dyDescent="0.25"/>
  <cols>
    <col min="1" max="1" width="3.5703125" style="12" customWidth="1"/>
    <col min="2" max="16" width="9.140625" style="12"/>
    <col min="17" max="17" width="3.5703125" style="12" customWidth="1"/>
    <col min="18" max="16384" width="9.140625" style="12"/>
  </cols>
  <sheetData>
    <row r="1" spans="2:2" s="35" customFormat="1" ht="47.25" customHeight="1" x14ac:dyDescent="0.4">
      <c r="B1" s="34" t="s">
        <v>20</v>
      </c>
    </row>
    <row r="2" spans="2:2" s="14" customFormat="1" x14ac:dyDescent="0.25"/>
    <row r="3" spans="2:2" s="14" customFormat="1" x14ac:dyDescent="0.25"/>
    <row r="4" spans="2:2" s="14" customFormat="1" x14ac:dyDescent="0.25"/>
    <row r="5" spans="2:2" s="14" customFormat="1" x14ac:dyDescent="0.25"/>
    <row r="6" spans="2:2" s="14" customFormat="1" x14ac:dyDescent="0.25"/>
    <row r="7" spans="2:2" s="14" customFormat="1" x14ac:dyDescent="0.25"/>
    <row r="8" spans="2:2" s="14" customFormat="1" x14ac:dyDescent="0.25"/>
    <row r="9" spans="2:2" s="14" customFormat="1" x14ac:dyDescent="0.25"/>
    <row r="10" spans="2:2" s="14" customFormat="1" x14ac:dyDescent="0.25"/>
    <row r="11" spans="2:2" s="14" customFormat="1" x14ac:dyDescent="0.25"/>
    <row r="12" spans="2:2" s="14" customFormat="1" x14ac:dyDescent="0.25"/>
    <row r="13" spans="2:2" s="14" customFormat="1" x14ac:dyDescent="0.25"/>
    <row r="14" spans="2:2" s="14" customFormat="1" x14ac:dyDescent="0.25"/>
    <row r="15" spans="2:2" s="14" customFormat="1" x14ac:dyDescent="0.25"/>
    <row r="16" spans="2:2" s="14" customFormat="1" x14ac:dyDescent="0.25"/>
    <row r="17" spans="2:2" s="14" customFormat="1" x14ac:dyDescent="0.25"/>
    <row r="18" spans="2:2" s="14" customFormat="1" ht="14.25" thickBot="1" x14ac:dyDescent="0.3"/>
    <row r="19" spans="2:2" s="10" customFormat="1" x14ac:dyDescent="0.25"/>
    <row r="20" spans="2:2" ht="18" x14ac:dyDescent="0.25">
      <c r="B20" s="11" t="s">
        <v>23</v>
      </c>
    </row>
    <row r="25" spans="2:2" ht="13.5" customHeight="1" x14ac:dyDescent="0.25">
      <c r="B25" s="13"/>
    </row>
  </sheetData>
  <printOptions horizontalCentered="1"/>
  <pageMargins left="0.45" right="0.45" top="0.5" bottom="0.5" header="0.3" footer="0.3"/>
  <pageSetup scale="93"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499984740745262"/>
  </sheetPr>
  <dimension ref="B1:J33"/>
  <sheetViews>
    <sheetView showGridLines="0" tabSelected="1" zoomScaleNormal="100" workbookViewId="0">
      <selection activeCell="B2" sqref="B2"/>
    </sheetView>
  </sheetViews>
  <sheetFormatPr defaultRowHeight="17.25" customHeight="1" x14ac:dyDescent="0.25"/>
  <cols>
    <col min="1" max="1" width="0.5703125" customWidth="1"/>
    <col min="2" max="2" width="10" customWidth="1"/>
    <col min="3" max="3" width="16.42578125" customWidth="1"/>
    <col min="4" max="4" width="14" customWidth="1"/>
    <col min="5" max="5" width="13.7109375" customWidth="1"/>
    <col min="6" max="6" width="12.7109375" customWidth="1"/>
    <col min="7" max="7" width="13.28515625" customWidth="1"/>
    <col min="8" max="8" width="12.5703125" customWidth="1"/>
    <col min="9" max="9" width="14.85546875" customWidth="1"/>
    <col min="10" max="10" width="17.7109375" customWidth="1"/>
    <col min="11" max="11" width="3.5703125" customWidth="1"/>
    <col min="12" max="26" width="9.140625" customWidth="1"/>
  </cols>
  <sheetData>
    <row r="1" spans="2:10" s="33" customFormat="1" ht="31.5" customHeight="1" x14ac:dyDescent="0.35">
      <c r="B1" s="41" t="s">
        <v>42</v>
      </c>
    </row>
    <row r="3" spans="2:10" ht="41.25" customHeight="1" x14ac:dyDescent="0.25">
      <c r="B3" s="38" t="s">
        <v>7</v>
      </c>
      <c r="C3" s="38" t="s">
        <v>8</v>
      </c>
      <c r="D3" s="23" t="s">
        <v>9</v>
      </c>
      <c r="E3" s="36" t="s">
        <v>3</v>
      </c>
      <c r="F3" s="37" t="s">
        <v>4</v>
      </c>
      <c r="G3" s="36" t="s">
        <v>10</v>
      </c>
      <c r="H3" s="36" t="s">
        <v>11</v>
      </c>
      <c r="I3" s="36" t="s">
        <v>12</v>
      </c>
      <c r="J3" s="39" t="s">
        <v>13</v>
      </c>
    </row>
    <row r="4" spans="2:10" s="18" customFormat="1" ht="20.100000000000001" customHeight="1" x14ac:dyDescent="0.25">
      <c r="B4" s="23">
        <v>5</v>
      </c>
      <c r="C4" s="22" t="str">
        <f>IFERROR(IF(tblSales[[#This Row],[Product ID]]&lt;&gt;"",VLOOKUP(tblSales[Product ID],tblProducts[[Product ID]:[Name]],2,FALSE),""),"Unknown Product ID")</f>
        <v>Shorts</v>
      </c>
      <c r="D4" s="40">
        <v>40909</v>
      </c>
      <c r="E4" s="24">
        <v>20</v>
      </c>
      <c r="F4" s="25">
        <v>20</v>
      </c>
      <c r="G4" s="24">
        <v>629</v>
      </c>
      <c r="H4" s="24">
        <v>1254</v>
      </c>
      <c r="I4" s="24">
        <f>tblSales[[#This Row],[Units Sold (retail)]]+tblSales[[#This Row],[Units Sold (bulk)]]</f>
        <v>1883</v>
      </c>
      <c r="J4" s="26">
        <f>tblSales[[#This Row],[Units Sold (retail)]]*tblSales[[#This Row],[Retail Price Per Unit]]+tblSales[[#This Row],[Units Sold (bulk)]]*tblSales[[#This Row],[Bulk Price Per Unit*]]</f>
        <v>37660</v>
      </c>
    </row>
    <row r="5" spans="2:10" s="18" customFormat="1" ht="20.100000000000001" customHeight="1" x14ac:dyDescent="0.25">
      <c r="B5" s="23">
        <v>1</v>
      </c>
      <c r="C5" s="22" t="str">
        <f>IFERROR(IF(tblSales[[#This Row],[Product ID]]&lt;&gt;"",VLOOKUP(tblSales[Product ID],tblProducts[[Product ID]:[Name]],2,FALSE),""),"Unknown Product ID")</f>
        <v>Shirts</v>
      </c>
      <c r="D5" s="40">
        <v>40909</v>
      </c>
      <c r="E5" s="24">
        <v>88</v>
      </c>
      <c r="F5" s="25">
        <v>54</v>
      </c>
      <c r="G5" s="24">
        <v>734</v>
      </c>
      <c r="H5" s="24">
        <v>1427</v>
      </c>
      <c r="I5" s="24">
        <f>tblSales[[#This Row],[Units Sold (retail)]]+tblSales[[#This Row],[Units Sold (bulk)]]</f>
        <v>2161</v>
      </c>
      <c r="J5" s="26">
        <f>tblSales[[#This Row],[Units Sold (retail)]]*tblSales[[#This Row],[Retail Price Per Unit]]+tblSales[[#This Row],[Units Sold (bulk)]]*tblSales[[#This Row],[Bulk Price Per Unit*]]</f>
        <v>141650</v>
      </c>
    </row>
    <row r="6" spans="2:10" s="18" customFormat="1" ht="20.100000000000001" customHeight="1" x14ac:dyDescent="0.25">
      <c r="B6" s="23">
        <v>2</v>
      </c>
      <c r="C6" s="22" t="str">
        <f>IFERROR(IF(tblSales[[#This Row],[Product ID]]&lt;&gt;"",VLOOKUP(tblSales[Product ID],tblProducts[[Product ID]:[Name]],2,FALSE),""),"Unknown Product ID")</f>
        <v>Sandals</v>
      </c>
      <c r="D6" s="40">
        <v>40909</v>
      </c>
      <c r="E6" s="24">
        <v>70</v>
      </c>
      <c r="F6" s="25">
        <v>44</v>
      </c>
      <c r="G6" s="24">
        <v>744</v>
      </c>
      <c r="H6" s="24">
        <v>1043</v>
      </c>
      <c r="I6" s="24">
        <f>tblSales[[#This Row],[Units Sold (retail)]]+tblSales[[#This Row],[Units Sold (bulk)]]</f>
        <v>1787</v>
      </c>
      <c r="J6" s="26">
        <f>tblSales[[#This Row],[Units Sold (retail)]]*tblSales[[#This Row],[Retail Price Per Unit]]+tblSales[[#This Row],[Units Sold (bulk)]]*tblSales[[#This Row],[Bulk Price Per Unit*]]</f>
        <v>97972</v>
      </c>
    </row>
    <row r="7" spans="2:10" s="18" customFormat="1" ht="20.100000000000001" customHeight="1" x14ac:dyDescent="0.25">
      <c r="B7" s="23">
        <v>3</v>
      </c>
      <c r="C7" s="22" t="str">
        <f>IFERROR(IF(tblSales[[#This Row],[Product ID]]&lt;&gt;"",VLOOKUP(tblSales[Product ID],tblProducts[[Product ID]:[Name]],2,FALSE),""),"Unknown Product ID")</f>
        <v>Umbrellas</v>
      </c>
      <c r="D7" s="40">
        <v>40909</v>
      </c>
      <c r="E7" s="24">
        <v>63</v>
      </c>
      <c r="F7" s="25">
        <v>44</v>
      </c>
      <c r="G7" s="24">
        <v>681</v>
      </c>
      <c r="H7" s="24">
        <v>1523</v>
      </c>
      <c r="I7" s="24">
        <f>tblSales[[#This Row],[Units Sold (retail)]]+tblSales[[#This Row],[Units Sold (bulk)]]</f>
        <v>2204</v>
      </c>
      <c r="J7" s="26">
        <f>tblSales[[#This Row],[Units Sold (retail)]]*tblSales[[#This Row],[Retail Price Per Unit]]+tblSales[[#This Row],[Units Sold (bulk)]]*tblSales[[#This Row],[Bulk Price Per Unit*]]</f>
        <v>109915</v>
      </c>
    </row>
    <row r="8" spans="2:10" s="18" customFormat="1" ht="20.100000000000001" customHeight="1" x14ac:dyDescent="0.25">
      <c r="B8" s="23">
        <v>4</v>
      </c>
      <c r="C8" s="22" t="str">
        <f>IFERROR(IF(tblSales[[#This Row],[Product ID]]&lt;&gt;"",VLOOKUP(tblSales[Product ID],tblProducts[[Product ID]:[Name]],2,FALSE),""),"Unknown Product ID")</f>
        <v>Water bottles</v>
      </c>
      <c r="D8" s="40">
        <v>40909</v>
      </c>
      <c r="E8" s="24">
        <v>35</v>
      </c>
      <c r="F8" s="25">
        <v>27</v>
      </c>
      <c r="G8" s="24">
        <v>602</v>
      </c>
      <c r="H8" s="24">
        <v>1822</v>
      </c>
      <c r="I8" s="24">
        <f>tblSales[[#This Row],[Units Sold (retail)]]+tblSales[[#This Row],[Units Sold (bulk)]]</f>
        <v>2424</v>
      </c>
      <c r="J8" s="26">
        <f>tblSales[[#This Row],[Units Sold (retail)]]*tblSales[[#This Row],[Retail Price Per Unit]]+tblSales[[#This Row],[Units Sold (bulk)]]*tblSales[[#This Row],[Bulk Price Per Unit*]]</f>
        <v>70264</v>
      </c>
    </row>
    <row r="9" spans="2:10" s="18" customFormat="1" ht="20.100000000000001" customHeight="1" x14ac:dyDescent="0.25">
      <c r="B9" s="23">
        <v>1</v>
      </c>
      <c r="C9" s="22" t="str">
        <f>IFERROR(IF(tblSales[[#This Row],[Product ID]]&lt;&gt;"",VLOOKUP(tblSales[Product ID],tblProducts[[Product ID]:[Name]],2,FALSE),""),"Unknown Product ID")</f>
        <v>Shirts</v>
      </c>
      <c r="D9" s="40">
        <v>40940</v>
      </c>
      <c r="E9" s="24">
        <v>55</v>
      </c>
      <c r="F9" s="25">
        <v>44</v>
      </c>
      <c r="G9" s="24">
        <v>678</v>
      </c>
      <c r="H9" s="24">
        <v>1515</v>
      </c>
      <c r="I9" s="24">
        <f>tblSales[[#This Row],[Units Sold (retail)]]+tblSales[[#This Row],[Units Sold (bulk)]]</f>
        <v>2193</v>
      </c>
      <c r="J9" s="26">
        <f>tblSales[[#This Row],[Units Sold (retail)]]*tblSales[[#This Row],[Retail Price Per Unit]]+tblSales[[#This Row],[Units Sold (bulk)]]*tblSales[[#This Row],[Bulk Price Per Unit*]]</f>
        <v>103950</v>
      </c>
    </row>
    <row r="10" spans="2:10" s="18" customFormat="1" ht="20.100000000000001" customHeight="1" x14ac:dyDescent="0.25">
      <c r="B10" s="23">
        <v>2</v>
      </c>
      <c r="C10" s="22" t="str">
        <f>IFERROR(IF(tblSales[[#This Row],[Product ID]]&lt;&gt;"",VLOOKUP(tblSales[Product ID],tblProducts[[Product ID]:[Name]],2,FALSE),""),"Unknown Product ID")</f>
        <v>Sandals</v>
      </c>
      <c r="D10" s="40">
        <v>40940</v>
      </c>
      <c r="E10" s="24">
        <v>83</v>
      </c>
      <c r="F10" s="25">
        <v>54</v>
      </c>
      <c r="G10" s="24">
        <v>753</v>
      </c>
      <c r="H10" s="24">
        <v>1005</v>
      </c>
      <c r="I10" s="24">
        <f>tblSales[[#This Row],[Units Sold (retail)]]+tblSales[[#This Row],[Units Sold (bulk)]]</f>
        <v>1758</v>
      </c>
      <c r="J10" s="26">
        <f>tblSales[[#This Row],[Units Sold (retail)]]*tblSales[[#This Row],[Retail Price Per Unit]]+tblSales[[#This Row],[Units Sold (bulk)]]*tblSales[[#This Row],[Bulk Price Per Unit*]]</f>
        <v>116769</v>
      </c>
    </row>
    <row r="11" spans="2:10" s="18" customFormat="1" ht="20.100000000000001" customHeight="1" x14ac:dyDescent="0.25">
      <c r="B11" s="23">
        <v>3</v>
      </c>
      <c r="C11" s="22" t="str">
        <f>IFERROR(IF(tblSales[[#This Row],[Product ID]]&lt;&gt;"",VLOOKUP(tblSales[Product ID],tblProducts[[Product ID]:[Name]],2,FALSE),""),"Unknown Product ID")</f>
        <v>Umbrellas</v>
      </c>
      <c r="D11" s="40">
        <v>40940</v>
      </c>
      <c r="E11" s="24">
        <v>34</v>
      </c>
      <c r="F11" s="25">
        <v>34</v>
      </c>
      <c r="G11" s="24">
        <v>986</v>
      </c>
      <c r="H11" s="24">
        <v>1069</v>
      </c>
      <c r="I11" s="24">
        <f>tblSales[[#This Row],[Units Sold (retail)]]+tblSales[[#This Row],[Units Sold (bulk)]]</f>
        <v>2055</v>
      </c>
      <c r="J11" s="26">
        <f>tblSales[[#This Row],[Units Sold (retail)]]*tblSales[[#This Row],[Retail Price Per Unit]]+tblSales[[#This Row],[Units Sold (bulk)]]*tblSales[[#This Row],[Bulk Price Per Unit*]]</f>
        <v>69870</v>
      </c>
    </row>
    <row r="12" spans="2:10" s="18" customFormat="1" ht="20.100000000000001" customHeight="1" x14ac:dyDescent="0.25">
      <c r="B12" s="23">
        <v>4</v>
      </c>
      <c r="C12" s="22" t="str">
        <f>IFERROR(IF(tblSales[[#This Row],[Product ID]]&lt;&gt;"",VLOOKUP(tblSales[Product ID],tblProducts[[Product ID]:[Name]],2,FALSE),""),"Unknown Product ID")</f>
        <v>Water bottles</v>
      </c>
      <c r="D12" s="40">
        <v>40940</v>
      </c>
      <c r="E12" s="24">
        <v>35</v>
      </c>
      <c r="F12" s="25">
        <v>25</v>
      </c>
      <c r="G12" s="24">
        <v>848</v>
      </c>
      <c r="H12" s="24">
        <v>1211</v>
      </c>
      <c r="I12" s="24">
        <f>tblSales[[#This Row],[Units Sold (retail)]]+tblSales[[#This Row],[Units Sold (bulk)]]</f>
        <v>2059</v>
      </c>
      <c r="J12" s="26">
        <f>tblSales[[#This Row],[Units Sold (retail)]]*tblSales[[#This Row],[Retail Price Per Unit]]+tblSales[[#This Row],[Units Sold (bulk)]]*tblSales[[#This Row],[Bulk Price Per Unit*]]</f>
        <v>59955</v>
      </c>
    </row>
    <row r="13" spans="2:10" s="18" customFormat="1" ht="20.100000000000001" customHeight="1" x14ac:dyDescent="0.25">
      <c r="B13" s="23">
        <v>5</v>
      </c>
      <c r="C13" s="22" t="str">
        <f>IFERROR(IF(tblSales[[#This Row],[Product ID]]&lt;&gt;"",VLOOKUP(tblSales[Product ID],tblProducts[[Product ID]:[Name]],2,FALSE),""),"Unknown Product ID")</f>
        <v>Shorts</v>
      </c>
      <c r="D13" s="40">
        <v>40940</v>
      </c>
      <c r="E13" s="24">
        <v>41</v>
      </c>
      <c r="F13" s="25">
        <v>38</v>
      </c>
      <c r="G13" s="24">
        <v>980</v>
      </c>
      <c r="H13" s="24">
        <v>1330</v>
      </c>
      <c r="I13" s="24">
        <f>tblSales[[#This Row],[Units Sold (retail)]]+tblSales[[#This Row],[Units Sold (bulk)]]</f>
        <v>2310</v>
      </c>
      <c r="J13" s="26">
        <f>tblSales[[#This Row],[Units Sold (retail)]]*tblSales[[#This Row],[Retail Price Per Unit]]+tblSales[[#This Row],[Units Sold (bulk)]]*tblSales[[#This Row],[Bulk Price Per Unit*]]</f>
        <v>90720</v>
      </c>
    </row>
    <row r="14" spans="2:10" s="18" customFormat="1" ht="20.100000000000001" customHeight="1" x14ac:dyDescent="0.25">
      <c r="B14" s="23">
        <v>1</v>
      </c>
      <c r="C14" s="22" t="str">
        <f>IFERROR(IF(tblSales[[#This Row],[Product ID]]&lt;&gt;"",VLOOKUP(tblSales[Product ID],tblProducts[[Product ID]:[Name]],2,FALSE),""),"Unknown Product ID")</f>
        <v>Shirts</v>
      </c>
      <c r="D14" s="40">
        <v>40968</v>
      </c>
      <c r="E14" s="24">
        <v>27</v>
      </c>
      <c r="F14" s="25">
        <v>18</v>
      </c>
      <c r="G14" s="24">
        <v>533</v>
      </c>
      <c r="H14" s="24">
        <v>1936</v>
      </c>
      <c r="I14" s="24">
        <f>tblSales[[#This Row],[Units Sold (retail)]]+tblSales[[#This Row],[Units Sold (bulk)]]</f>
        <v>2469</v>
      </c>
      <c r="J14" s="26">
        <f>tblSales[[#This Row],[Units Sold (retail)]]*tblSales[[#This Row],[Retail Price Per Unit]]+tblSales[[#This Row],[Units Sold (bulk)]]*tblSales[[#This Row],[Bulk Price Per Unit*]]</f>
        <v>49239</v>
      </c>
    </row>
    <row r="15" spans="2:10" s="18" customFormat="1" ht="20.100000000000001" customHeight="1" x14ac:dyDescent="0.25">
      <c r="B15" s="23">
        <v>2</v>
      </c>
      <c r="C15" s="22" t="str">
        <f>IFERROR(IF(tblSales[[#This Row],[Product ID]]&lt;&gt;"",VLOOKUP(tblSales[Product ID],tblProducts[[Product ID]:[Name]],2,FALSE),""),"Unknown Product ID")</f>
        <v>Sandals</v>
      </c>
      <c r="D15" s="40">
        <v>40968</v>
      </c>
      <c r="E15" s="24">
        <v>38</v>
      </c>
      <c r="F15" s="25">
        <v>28</v>
      </c>
      <c r="G15" s="24">
        <v>952</v>
      </c>
      <c r="H15" s="24">
        <v>1512</v>
      </c>
      <c r="I15" s="24">
        <f>tblSales[[#This Row],[Units Sold (retail)]]+tblSales[[#This Row],[Units Sold (bulk)]]</f>
        <v>2464</v>
      </c>
      <c r="J15" s="26">
        <f>tblSales[[#This Row],[Units Sold (retail)]]*tblSales[[#This Row],[Retail Price Per Unit]]+tblSales[[#This Row],[Units Sold (bulk)]]*tblSales[[#This Row],[Bulk Price Per Unit*]]</f>
        <v>78512</v>
      </c>
    </row>
    <row r="16" spans="2:10" s="18" customFormat="1" ht="20.100000000000001" customHeight="1" x14ac:dyDescent="0.25">
      <c r="B16" s="23">
        <v>3</v>
      </c>
      <c r="C16" s="22" t="str">
        <f>IFERROR(IF(tblSales[[#This Row],[Product ID]]&lt;&gt;"",VLOOKUP(tblSales[Product ID],tblProducts[[Product ID]:[Name]],2,FALSE),""),"Unknown Product ID")</f>
        <v>Umbrellas</v>
      </c>
      <c r="D16" s="40">
        <v>40968</v>
      </c>
      <c r="E16" s="24">
        <v>92</v>
      </c>
      <c r="F16" s="25">
        <v>92</v>
      </c>
      <c r="G16" s="24">
        <v>956</v>
      </c>
      <c r="H16" s="24">
        <v>1266</v>
      </c>
      <c r="I16" s="24">
        <f>tblSales[[#This Row],[Units Sold (retail)]]+tblSales[[#This Row],[Units Sold (bulk)]]</f>
        <v>2222</v>
      </c>
      <c r="J16" s="26">
        <f>tblSales[[#This Row],[Units Sold (retail)]]*tblSales[[#This Row],[Retail Price Per Unit]]+tblSales[[#This Row],[Units Sold (bulk)]]*tblSales[[#This Row],[Bulk Price Per Unit*]]</f>
        <v>204424</v>
      </c>
    </row>
    <row r="17" spans="2:10" s="18" customFormat="1" ht="20.100000000000001" customHeight="1" x14ac:dyDescent="0.25">
      <c r="B17" s="23">
        <v>4</v>
      </c>
      <c r="C17" s="22" t="str">
        <f>IFERROR(IF(tblSales[[#This Row],[Product ID]]&lt;&gt;"",VLOOKUP(tblSales[Product ID],tblProducts[[Product ID]:[Name]],2,FALSE),""),"Unknown Product ID")</f>
        <v>Water bottles</v>
      </c>
      <c r="D17" s="40">
        <v>40968</v>
      </c>
      <c r="E17" s="24">
        <v>43</v>
      </c>
      <c r="F17" s="25">
        <v>36</v>
      </c>
      <c r="G17" s="24">
        <v>952</v>
      </c>
      <c r="H17" s="24">
        <v>1390</v>
      </c>
      <c r="I17" s="24">
        <f>tblSales[[#This Row],[Units Sold (retail)]]+tblSales[[#This Row],[Units Sold (bulk)]]</f>
        <v>2342</v>
      </c>
      <c r="J17" s="26">
        <f>tblSales[[#This Row],[Units Sold (retail)]]*tblSales[[#This Row],[Retail Price Per Unit]]+tblSales[[#This Row],[Units Sold (bulk)]]*tblSales[[#This Row],[Bulk Price Per Unit*]]</f>
        <v>90976</v>
      </c>
    </row>
    <row r="18" spans="2:10" s="18" customFormat="1" ht="20.100000000000001" customHeight="1" x14ac:dyDescent="0.25">
      <c r="B18" s="23">
        <v>5</v>
      </c>
      <c r="C18" s="22" t="str">
        <f>IFERROR(IF(tblSales[[#This Row],[Product ID]]&lt;&gt;"",VLOOKUP(tblSales[Product ID],tblProducts[[Product ID]:[Name]],2,FALSE),""),"Unknown Product ID")</f>
        <v>Shorts</v>
      </c>
      <c r="D18" s="40">
        <v>40968</v>
      </c>
      <c r="E18" s="24">
        <v>98</v>
      </c>
      <c r="F18" s="25">
        <v>73</v>
      </c>
      <c r="G18" s="24">
        <v>530</v>
      </c>
      <c r="H18" s="24">
        <v>1452</v>
      </c>
      <c r="I18" s="24">
        <f>tblSales[[#This Row],[Units Sold (retail)]]+tblSales[[#This Row],[Units Sold (bulk)]]</f>
        <v>1982</v>
      </c>
      <c r="J18" s="26">
        <f>tblSales[[#This Row],[Units Sold (retail)]]*tblSales[[#This Row],[Retail Price Per Unit]]+tblSales[[#This Row],[Units Sold (bulk)]]*tblSales[[#This Row],[Bulk Price Per Unit*]]</f>
        <v>157936</v>
      </c>
    </row>
    <row r="19" spans="2:10" s="18" customFormat="1" ht="20.100000000000001" customHeight="1" x14ac:dyDescent="0.25">
      <c r="B19" s="23">
        <v>1</v>
      </c>
      <c r="C19" s="22" t="str">
        <f>IFERROR(IF(tblSales[[#This Row],[Product ID]]&lt;&gt;"",VLOOKUP(tblSales[Product ID],tblProducts[[Product ID]:[Name]],2,FALSE),""),"Unknown Product ID")</f>
        <v>Shirts</v>
      </c>
      <c r="D19" s="40">
        <v>40999</v>
      </c>
      <c r="E19" s="24">
        <v>38</v>
      </c>
      <c r="F19" s="25">
        <v>28</v>
      </c>
      <c r="G19" s="24">
        <v>973</v>
      </c>
      <c r="H19" s="24">
        <v>1415</v>
      </c>
      <c r="I19" s="24">
        <f>tblSales[[#This Row],[Units Sold (retail)]]+tblSales[[#This Row],[Units Sold (bulk)]]</f>
        <v>2388</v>
      </c>
      <c r="J19" s="26">
        <f>tblSales[[#This Row],[Units Sold (retail)]]*tblSales[[#This Row],[Retail Price Per Unit]]+tblSales[[#This Row],[Units Sold (bulk)]]*tblSales[[#This Row],[Bulk Price Per Unit*]]</f>
        <v>76594</v>
      </c>
    </row>
    <row r="20" spans="2:10" s="18" customFormat="1" ht="20.100000000000001" customHeight="1" x14ac:dyDescent="0.25">
      <c r="B20" s="23">
        <v>2</v>
      </c>
      <c r="C20" s="22" t="str">
        <f>IFERROR(IF(tblSales[[#This Row],[Product ID]]&lt;&gt;"",VLOOKUP(tblSales[Product ID],tblProducts[[Product ID]:[Name]],2,FALSE),""),"Unknown Product ID")</f>
        <v>Sandals</v>
      </c>
      <c r="D20" s="40">
        <v>40999</v>
      </c>
      <c r="E20" s="24">
        <v>50</v>
      </c>
      <c r="F20" s="25">
        <v>36</v>
      </c>
      <c r="G20" s="24">
        <v>672</v>
      </c>
      <c r="H20" s="24">
        <v>1105</v>
      </c>
      <c r="I20" s="24">
        <f>tblSales[[#This Row],[Units Sold (retail)]]+tblSales[[#This Row],[Units Sold (bulk)]]</f>
        <v>1777</v>
      </c>
      <c r="J20" s="26">
        <f>tblSales[[#This Row],[Units Sold (retail)]]*tblSales[[#This Row],[Retail Price Per Unit]]+tblSales[[#This Row],[Units Sold (bulk)]]*tblSales[[#This Row],[Bulk Price Per Unit*]]</f>
        <v>73380</v>
      </c>
    </row>
    <row r="21" spans="2:10" s="18" customFormat="1" ht="20.100000000000001" customHeight="1" x14ac:dyDescent="0.25">
      <c r="B21" s="23">
        <v>3</v>
      </c>
      <c r="C21" s="22" t="str">
        <f>IFERROR(IF(tblSales[[#This Row],[Product ID]]&lt;&gt;"",VLOOKUP(tblSales[Product ID],tblProducts[[Product ID]:[Name]],2,FALSE),""),"Unknown Product ID")</f>
        <v>Umbrellas</v>
      </c>
      <c r="D21" s="40">
        <v>40999</v>
      </c>
      <c r="E21" s="24">
        <v>24</v>
      </c>
      <c r="F21" s="25">
        <v>23</v>
      </c>
      <c r="G21" s="24">
        <v>769</v>
      </c>
      <c r="H21" s="24">
        <v>1629</v>
      </c>
      <c r="I21" s="24">
        <f>tblSales[[#This Row],[Units Sold (retail)]]+tblSales[[#This Row],[Units Sold (bulk)]]</f>
        <v>2398</v>
      </c>
      <c r="J21" s="26">
        <f>tblSales[[#This Row],[Units Sold (retail)]]*tblSales[[#This Row],[Retail Price Per Unit]]+tblSales[[#This Row],[Units Sold (bulk)]]*tblSales[[#This Row],[Bulk Price Per Unit*]]</f>
        <v>55923</v>
      </c>
    </row>
    <row r="22" spans="2:10" s="18" customFormat="1" ht="20.100000000000001" customHeight="1" x14ac:dyDescent="0.25">
      <c r="B22" s="23">
        <v>4</v>
      </c>
      <c r="C22" s="22" t="str">
        <f>IFERROR(IF(tblSales[[#This Row],[Product ID]]&lt;&gt;"",VLOOKUP(tblSales[Product ID],tblProducts[[Product ID]:[Name]],2,FALSE),""),"Unknown Product ID")</f>
        <v>Water bottles</v>
      </c>
      <c r="D22" s="40">
        <v>40999</v>
      </c>
      <c r="E22" s="24">
        <v>72</v>
      </c>
      <c r="F22" s="25">
        <v>57</v>
      </c>
      <c r="G22" s="24">
        <v>985</v>
      </c>
      <c r="H22" s="24">
        <v>1848</v>
      </c>
      <c r="I22" s="24">
        <f>tblSales[[#This Row],[Units Sold (retail)]]+tblSales[[#This Row],[Units Sold (bulk)]]</f>
        <v>2833</v>
      </c>
      <c r="J22" s="26">
        <f>tblSales[[#This Row],[Units Sold (retail)]]*tblSales[[#This Row],[Retail Price Per Unit]]+tblSales[[#This Row],[Units Sold (bulk)]]*tblSales[[#This Row],[Bulk Price Per Unit*]]</f>
        <v>176256</v>
      </c>
    </row>
    <row r="23" spans="2:10" s="18" customFormat="1" ht="20.100000000000001" customHeight="1" x14ac:dyDescent="0.25">
      <c r="B23" s="23">
        <v>5</v>
      </c>
      <c r="C23" s="22" t="str">
        <f>IFERROR(IF(tblSales[[#This Row],[Product ID]]&lt;&gt;"",VLOOKUP(tblSales[Product ID],tblProducts[[Product ID]:[Name]],2,FALSE),""),"Unknown Product ID")</f>
        <v>Shorts</v>
      </c>
      <c r="D23" s="40">
        <v>40999</v>
      </c>
      <c r="E23" s="24">
        <v>85</v>
      </c>
      <c r="F23" s="25">
        <v>43</v>
      </c>
      <c r="G23" s="24">
        <v>721</v>
      </c>
      <c r="H23" s="24">
        <v>1426</v>
      </c>
      <c r="I23" s="24">
        <f>tblSales[[#This Row],[Units Sold (retail)]]+tblSales[[#This Row],[Units Sold (bulk)]]</f>
        <v>2147</v>
      </c>
      <c r="J23" s="26">
        <f>tblSales[[#This Row],[Units Sold (retail)]]*tblSales[[#This Row],[Retail Price Per Unit]]+tblSales[[#This Row],[Units Sold (bulk)]]*tblSales[[#This Row],[Bulk Price Per Unit*]]</f>
        <v>122603</v>
      </c>
    </row>
    <row r="24" spans="2:10" s="18" customFormat="1" ht="20.100000000000001" customHeight="1" x14ac:dyDescent="0.25">
      <c r="B24" s="23">
        <v>1</v>
      </c>
      <c r="C24" s="22" t="str">
        <f>IFERROR(IF(tblSales[[#This Row],[Product ID]]&lt;&gt;"",VLOOKUP(tblSales[Product ID],tblProducts[[Product ID]:[Name]],2,FALSE),""),"Unknown Product ID")</f>
        <v>Shirts</v>
      </c>
      <c r="D24" s="40">
        <v>41029</v>
      </c>
      <c r="E24" s="24">
        <v>91</v>
      </c>
      <c r="F24" s="25">
        <v>65</v>
      </c>
      <c r="G24" s="24">
        <v>603</v>
      </c>
      <c r="H24" s="24">
        <v>1226</v>
      </c>
      <c r="I24" s="24">
        <f>tblSales[[#This Row],[Units Sold (retail)]]+tblSales[[#This Row],[Units Sold (bulk)]]</f>
        <v>1829</v>
      </c>
      <c r="J24" s="26">
        <f>tblSales[[#This Row],[Units Sold (retail)]]*tblSales[[#This Row],[Retail Price Per Unit]]+tblSales[[#This Row],[Units Sold (bulk)]]*tblSales[[#This Row],[Bulk Price Per Unit*]]</f>
        <v>134563</v>
      </c>
    </row>
    <row r="25" spans="2:10" s="18" customFormat="1" ht="20.100000000000001" customHeight="1" x14ac:dyDescent="0.25">
      <c r="B25" s="23">
        <v>2</v>
      </c>
      <c r="C25" s="22" t="str">
        <f>IFERROR(IF(tblSales[[#This Row],[Product ID]]&lt;&gt;"",VLOOKUP(tblSales[Product ID],tblProducts[[Product ID]:[Name]],2,FALSE),""),"Unknown Product ID")</f>
        <v>Sandals</v>
      </c>
      <c r="D25" s="40">
        <v>41029</v>
      </c>
      <c r="E25" s="24">
        <v>91</v>
      </c>
      <c r="F25" s="25">
        <v>55</v>
      </c>
      <c r="G25" s="24">
        <v>892</v>
      </c>
      <c r="H25" s="24">
        <v>1823</v>
      </c>
      <c r="I25" s="24">
        <f>tblSales[[#This Row],[Units Sold (retail)]]+tblSales[[#This Row],[Units Sold (bulk)]]</f>
        <v>2715</v>
      </c>
      <c r="J25" s="26">
        <f>tblSales[[#This Row],[Units Sold (retail)]]*tblSales[[#This Row],[Retail Price Per Unit]]+tblSales[[#This Row],[Units Sold (bulk)]]*tblSales[[#This Row],[Bulk Price Per Unit*]]</f>
        <v>181437</v>
      </c>
    </row>
    <row r="26" spans="2:10" s="18" customFormat="1" ht="20.100000000000001" customHeight="1" x14ac:dyDescent="0.25">
      <c r="B26" s="23">
        <v>3</v>
      </c>
      <c r="C26" s="22" t="str">
        <f>IFERROR(IF(tblSales[[#This Row],[Product ID]]&lt;&gt;"",VLOOKUP(tblSales[Product ID],tblProducts[[Product ID]:[Name]],2,FALSE),""),"Unknown Product ID")</f>
        <v>Umbrellas</v>
      </c>
      <c r="D26" s="40">
        <v>41029</v>
      </c>
      <c r="E26" s="24">
        <v>42</v>
      </c>
      <c r="F26" s="25">
        <v>42</v>
      </c>
      <c r="G26" s="24">
        <v>611</v>
      </c>
      <c r="H26" s="24">
        <v>1181</v>
      </c>
      <c r="I26" s="24">
        <f>tblSales[[#This Row],[Units Sold (retail)]]+tblSales[[#This Row],[Units Sold (bulk)]]</f>
        <v>1792</v>
      </c>
      <c r="J26" s="26">
        <f>tblSales[[#This Row],[Units Sold (retail)]]*tblSales[[#This Row],[Retail Price Per Unit]]+tblSales[[#This Row],[Units Sold (bulk)]]*tblSales[[#This Row],[Bulk Price Per Unit*]]</f>
        <v>75264</v>
      </c>
    </row>
    <row r="27" spans="2:10" s="18" customFormat="1" ht="20.100000000000001" customHeight="1" x14ac:dyDescent="0.25">
      <c r="B27" s="23">
        <v>4</v>
      </c>
      <c r="C27" s="22" t="str">
        <f>IFERROR(IF(tblSales[[#This Row],[Product ID]]&lt;&gt;"",VLOOKUP(tblSales[Product ID],tblProducts[[Product ID]:[Name]],2,FALSE),""),"Unknown Product ID")</f>
        <v>Water bottles</v>
      </c>
      <c r="D27" s="40">
        <v>41029</v>
      </c>
      <c r="E27" s="24">
        <v>85</v>
      </c>
      <c r="F27" s="25">
        <v>43</v>
      </c>
      <c r="G27" s="24">
        <v>530</v>
      </c>
      <c r="H27" s="24">
        <v>1039</v>
      </c>
      <c r="I27" s="24">
        <f>tblSales[[#This Row],[Units Sold (retail)]]+tblSales[[#This Row],[Units Sold (bulk)]]</f>
        <v>1569</v>
      </c>
      <c r="J27" s="26">
        <f>tblSales[[#This Row],[Units Sold (retail)]]*tblSales[[#This Row],[Retail Price Per Unit]]+tblSales[[#This Row],[Units Sold (bulk)]]*tblSales[[#This Row],[Bulk Price Per Unit*]]</f>
        <v>89727</v>
      </c>
    </row>
    <row r="28" spans="2:10" s="18" customFormat="1" ht="20.100000000000001" customHeight="1" x14ac:dyDescent="0.25">
      <c r="B28" s="23">
        <v>5</v>
      </c>
      <c r="C28" s="22" t="str">
        <f>IFERROR(IF(tblSales[[#This Row],[Product ID]]&lt;&gt;"",VLOOKUP(tblSales[Product ID],tblProducts[[Product ID]:[Name]],2,FALSE),""),"Unknown Product ID")</f>
        <v>Shorts</v>
      </c>
      <c r="D28" s="40">
        <v>41029</v>
      </c>
      <c r="E28" s="24">
        <v>82</v>
      </c>
      <c r="F28" s="25">
        <v>71</v>
      </c>
      <c r="G28" s="24">
        <v>716</v>
      </c>
      <c r="H28" s="24">
        <v>1249</v>
      </c>
      <c r="I28" s="24">
        <f>tblSales[[#This Row],[Units Sold (retail)]]+tblSales[[#This Row],[Units Sold (bulk)]]</f>
        <v>1965</v>
      </c>
      <c r="J28" s="26">
        <f>tblSales[[#This Row],[Units Sold (retail)]]*tblSales[[#This Row],[Retail Price Per Unit]]+tblSales[[#This Row],[Units Sold (bulk)]]*tblSales[[#This Row],[Bulk Price Per Unit*]]</f>
        <v>147391</v>
      </c>
    </row>
    <row r="29" spans="2:10" s="18" customFormat="1" ht="20.100000000000001" customHeight="1" x14ac:dyDescent="0.25">
      <c r="B29" s="23">
        <v>1</v>
      </c>
      <c r="C29" s="22" t="str">
        <f>IFERROR(IF(tblSales[[#This Row],[Product ID]]&lt;&gt;"",VLOOKUP(tblSales[Product ID],tblProducts[[Product ID]:[Name]],2,FALSE),""),"Unknown Product ID")</f>
        <v>Shirts</v>
      </c>
      <c r="D29" s="40">
        <v>41043</v>
      </c>
      <c r="E29" s="24">
        <v>34</v>
      </c>
      <c r="F29" s="25">
        <v>31</v>
      </c>
      <c r="G29" s="24">
        <v>850</v>
      </c>
      <c r="H29" s="24">
        <v>1548</v>
      </c>
      <c r="I29" s="24">
        <f>tblSales[[#This Row],[Units Sold (retail)]]+tblSales[[#This Row],[Units Sold (bulk)]]</f>
        <v>2398</v>
      </c>
      <c r="J29" s="26">
        <f>tblSales[[#This Row],[Units Sold (retail)]]*tblSales[[#This Row],[Retail Price Per Unit]]+tblSales[[#This Row],[Units Sold (bulk)]]*tblSales[[#This Row],[Bulk Price Per Unit*]]</f>
        <v>76888</v>
      </c>
    </row>
    <row r="30" spans="2:10" s="18" customFormat="1" ht="20.100000000000001" customHeight="1" x14ac:dyDescent="0.25">
      <c r="B30" s="23">
        <v>2</v>
      </c>
      <c r="C30" s="22" t="str">
        <f>IFERROR(IF(tblSales[[#This Row],[Product ID]]&lt;&gt;"",VLOOKUP(tblSales[Product ID],tblProducts[[Product ID]:[Name]],2,FALSE),""),"Unknown Product ID")</f>
        <v>Sandals</v>
      </c>
      <c r="D30" s="40">
        <v>41043</v>
      </c>
      <c r="E30" s="24">
        <v>64</v>
      </c>
      <c r="F30" s="25">
        <v>40</v>
      </c>
      <c r="G30" s="24">
        <v>876</v>
      </c>
      <c r="H30" s="24">
        <v>1663</v>
      </c>
      <c r="I30" s="24">
        <f>tblSales[[#This Row],[Units Sold (retail)]]+tblSales[[#This Row],[Units Sold (bulk)]]</f>
        <v>2539</v>
      </c>
      <c r="J30" s="26">
        <f>tblSales[[#This Row],[Units Sold (retail)]]*tblSales[[#This Row],[Retail Price Per Unit]]+tblSales[[#This Row],[Units Sold (bulk)]]*tblSales[[#This Row],[Bulk Price Per Unit*]]</f>
        <v>122584</v>
      </c>
    </row>
    <row r="31" spans="2:10" s="18" customFormat="1" ht="20.100000000000001" customHeight="1" x14ac:dyDescent="0.25">
      <c r="B31" s="23">
        <v>3</v>
      </c>
      <c r="C31" s="22" t="str">
        <f>IFERROR(IF(tblSales[[#This Row],[Product ID]]&lt;&gt;"",VLOOKUP(tblSales[Product ID],tblProducts[[Product ID]:[Name]],2,FALSE),""),"Unknown Product ID")</f>
        <v>Umbrellas</v>
      </c>
      <c r="D31" s="40">
        <v>41043</v>
      </c>
      <c r="E31" s="24">
        <v>33</v>
      </c>
      <c r="F31" s="25">
        <v>30</v>
      </c>
      <c r="G31" s="24">
        <v>881</v>
      </c>
      <c r="H31" s="24">
        <v>1149</v>
      </c>
      <c r="I31" s="24">
        <f>tblSales[[#This Row],[Units Sold (retail)]]+tblSales[[#This Row],[Units Sold (bulk)]]</f>
        <v>2030</v>
      </c>
      <c r="J31" s="26">
        <f>tblSales[[#This Row],[Units Sold (retail)]]*tblSales[[#This Row],[Retail Price Per Unit]]+tblSales[[#This Row],[Units Sold (bulk)]]*tblSales[[#This Row],[Bulk Price Per Unit*]]</f>
        <v>63543</v>
      </c>
    </row>
    <row r="32" spans="2:10" s="18" customFormat="1" ht="20.100000000000001" customHeight="1" x14ac:dyDescent="0.25">
      <c r="B32" s="23">
        <v>4</v>
      </c>
      <c r="C32" s="22" t="str">
        <f>IFERROR(IF(tblSales[[#This Row],[Product ID]]&lt;&gt;"",VLOOKUP(tblSales[Product ID],tblProducts[[Product ID]:[Name]],2,FALSE),""),"Unknown Product ID")</f>
        <v>Water bottles</v>
      </c>
      <c r="D32" s="40">
        <v>41043</v>
      </c>
      <c r="E32" s="24">
        <v>29</v>
      </c>
      <c r="F32" s="25">
        <v>27</v>
      </c>
      <c r="G32" s="24">
        <v>802</v>
      </c>
      <c r="H32" s="24">
        <v>1548</v>
      </c>
      <c r="I32" s="24">
        <f>tblSales[[#This Row],[Units Sold (retail)]]+tblSales[[#This Row],[Units Sold (bulk)]]</f>
        <v>2350</v>
      </c>
      <c r="J32" s="26">
        <f>tblSales[[#This Row],[Units Sold (retail)]]*tblSales[[#This Row],[Retail Price Per Unit]]+tblSales[[#This Row],[Units Sold (bulk)]]*tblSales[[#This Row],[Bulk Price Per Unit*]]</f>
        <v>65054</v>
      </c>
    </row>
    <row r="33" spans="2:10" s="18" customFormat="1" ht="20.100000000000001" customHeight="1" x14ac:dyDescent="0.25">
      <c r="B33" s="23">
        <v>5</v>
      </c>
      <c r="C33" s="22" t="str">
        <f>IFERROR(IF(tblSales[[#This Row],[Product ID]]&lt;&gt;"",VLOOKUP(tblSales[Product ID],tblProducts[[Product ID]:[Name]],2,FALSE),""),"Unknown Product ID")</f>
        <v>Shorts</v>
      </c>
      <c r="D33" s="40">
        <v>41619</v>
      </c>
      <c r="E33" s="24">
        <v>24</v>
      </c>
      <c r="F33" s="25">
        <v>15</v>
      </c>
      <c r="G33" s="24">
        <v>824</v>
      </c>
      <c r="H33" s="24">
        <v>1994</v>
      </c>
      <c r="I33" s="24">
        <f>tblSales[[#This Row],[Units Sold (retail)]]+tblSales[[#This Row],[Units Sold (bulk)]]</f>
        <v>2818</v>
      </c>
      <c r="J33" s="26">
        <f>tblSales[[#This Row],[Units Sold (retail)]]*tblSales[[#This Row],[Retail Price Per Unit]]+tblSales[[#This Row],[Units Sold (bulk)]]*tblSales[[#This Row],[Bulk Price Per Unit*]]</f>
        <v>49686</v>
      </c>
    </row>
  </sheetData>
  <printOptions horizontalCentered="1"/>
  <pageMargins left="0.45" right="0.45" top="0.5" bottom="0.5" header="0.3" footer="0.3"/>
  <pageSetup fitToHeight="0" orientation="portrait"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59999389629810485"/>
    <pageSetUpPr fitToPage="1"/>
  </sheetPr>
  <dimension ref="B1:F18"/>
  <sheetViews>
    <sheetView showGridLines="0" zoomScaleNormal="100" workbookViewId="0">
      <selection activeCell="D5" sqref="D5"/>
    </sheetView>
  </sheetViews>
  <sheetFormatPr defaultRowHeight="32.25" customHeight="1" x14ac:dyDescent="0.25"/>
  <cols>
    <col min="1" max="1" width="3.5703125" customWidth="1"/>
    <col min="2" max="2" width="12.140625" customWidth="1"/>
    <col min="3" max="3" width="19.7109375" customWidth="1"/>
    <col min="4" max="4" width="54" customWidth="1"/>
    <col min="5" max="6" width="21" customWidth="1"/>
    <col min="7" max="7" width="3.5703125" customWidth="1"/>
  </cols>
  <sheetData>
    <row r="1" spans="2:6" s="33" customFormat="1" ht="47.25" customHeight="1" x14ac:dyDescent="0.4">
      <c r="B1" s="31" t="s">
        <v>0</v>
      </c>
    </row>
    <row r="2" spans="2:6" ht="15" customHeight="1" x14ac:dyDescent="0.25">
      <c r="B2" s="6"/>
    </row>
    <row r="3" spans="2:6" s="6" customFormat="1" ht="15" customHeight="1" x14ac:dyDescent="0.25">
      <c r="B3" s="8" t="s">
        <v>26</v>
      </c>
    </row>
    <row r="4" spans="2:6" s="6" customFormat="1" ht="15" customHeight="1" x14ac:dyDescent="0.25">
      <c r="B4" s="6" t="s">
        <v>27</v>
      </c>
    </row>
    <row r="5" spans="2:6" s="6" customFormat="1" ht="15" customHeight="1" x14ac:dyDescent="0.25">
      <c r="B5" s="6" t="s">
        <v>30</v>
      </c>
    </row>
    <row r="6" spans="2:6" s="6" customFormat="1" ht="15" customHeight="1" x14ac:dyDescent="0.25">
      <c r="B6" s="6" t="s">
        <v>28</v>
      </c>
    </row>
    <row r="7" spans="2:6" s="6" customFormat="1" ht="15" customHeight="1" x14ac:dyDescent="0.25">
      <c r="B7" s="6" t="s">
        <v>31</v>
      </c>
    </row>
    <row r="8" spans="2:6" s="6" customFormat="1" ht="15" customHeight="1" x14ac:dyDescent="0.3">
      <c r="B8" s="9"/>
      <c r="F8" s="1" t="s">
        <v>41</v>
      </c>
    </row>
    <row r="9" spans="2:6" ht="15" customHeight="1" x14ac:dyDescent="0.25"/>
    <row r="10" spans="2:6" ht="33.75" customHeight="1" x14ac:dyDescent="0.25">
      <c r="B10" s="19" t="s">
        <v>7</v>
      </c>
      <c r="C10" s="19" t="s">
        <v>1</v>
      </c>
      <c r="D10" s="19" t="s">
        <v>2</v>
      </c>
      <c r="E10" s="20" t="s">
        <v>3</v>
      </c>
      <c r="F10" s="21" t="s">
        <v>4</v>
      </c>
    </row>
    <row r="11" spans="2:6" ht="32.25" customHeight="1" x14ac:dyDescent="0.25">
      <c r="B11" s="21">
        <v>1</v>
      </c>
      <c r="C11" s="19" t="s">
        <v>21</v>
      </c>
      <c r="D11" s="27" t="s">
        <v>32</v>
      </c>
      <c r="E11" s="28">
        <v>22</v>
      </c>
      <c r="F11" s="29">
        <v>15</v>
      </c>
    </row>
    <row r="12" spans="2:6" ht="32.25" customHeight="1" x14ac:dyDescent="0.25">
      <c r="B12" s="21">
        <v>2</v>
      </c>
      <c r="C12" s="19" t="s">
        <v>5</v>
      </c>
      <c r="D12" s="27" t="s">
        <v>39</v>
      </c>
      <c r="E12" s="28">
        <v>10</v>
      </c>
      <c r="F12" s="29">
        <v>6</v>
      </c>
    </row>
    <row r="13" spans="2:6" ht="32.25" customHeight="1" x14ac:dyDescent="0.25">
      <c r="B13" s="21">
        <v>3</v>
      </c>
      <c r="C13" s="19" t="s">
        <v>6</v>
      </c>
      <c r="D13" s="27" t="s">
        <v>38</v>
      </c>
      <c r="E13" s="28">
        <v>30</v>
      </c>
      <c r="F13" s="29">
        <v>20</v>
      </c>
    </row>
    <row r="14" spans="2:6" ht="32.25" customHeight="1" x14ac:dyDescent="0.25">
      <c r="B14" s="21">
        <v>4</v>
      </c>
      <c r="C14" s="19" t="s">
        <v>37</v>
      </c>
      <c r="D14" s="27" t="s">
        <v>40</v>
      </c>
      <c r="E14" s="28">
        <v>7</v>
      </c>
      <c r="F14" s="29">
        <v>5</v>
      </c>
    </row>
    <row r="15" spans="2:6" ht="32.25" customHeight="1" x14ac:dyDescent="0.25">
      <c r="B15" s="21">
        <v>5</v>
      </c>
      <c r="C15" s="19" t="s">
        <v>22</v>
      </c>
      <c r="D15" s="27" t="s">
        <v>36</v>
      </c>
      <c r="E15" s="28">
        <v>15</v>
      </c>
      <c r="F15" s="29">
        <v>8</v>
      </c>
    </row>
    <row r="16" spans="2:6" s="6" customFormat="1" ht="32.25" customHeight="1" x14ac:dyDescent="0.25">
      <c r="B16" s="42"/>
      <c r="C16" s="42"/>
      <c r="D16" s="42"/>
      <c r="E16" s="42"/>
      <c r="F16" s="42"/>
    </row>
    <row r="17" spans="2:6" s="7" customFormat="1" ht="32.25" customHeight="1" x14ac:dyDescent="0.25">
      <c r="F17" s="1" t="s">
        <v>24</v>
      </c>
    </row>
    <row r="18" spans="2:6" ht="32.25" customHeight="1" x14ac:dyDescent="0.25">
      <c r="B18" s="7"/>
      <c r="C18" s="7"/>
      <c r="D18" s="7"/>
      <c r="E18" s="16"/>
      <c r="F18" s="30" t="s">
        <v>25</v>
      </c>
    </row>
  </sheetData>
  <mergeCells count="1">
    <mergeCell ref="B16:F16"/>
  </mergeCells>
  <printOptions horizontalCentered="1"/>
  <pageMargins left="0.45" right="0.45" top="0.5" bottom="0.5" header="0.3" footer="0.3"/>
  <pageSetup scale="75" fitToHeight="0" orientation="portrait" r:id="rId1"/>
  <headerFooter differentFirst="1">
    <oddFooter>&amp;CPage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9"/>
  <sheetViews>
    <sheetView showGridLines="0" workbookViewId="0">
      <selection activeCell="D9" sqref="D9"/>
    </sheetView>
  </sheetViews>
  <sheetFormatPr defaultRowHeight="13.5" x14ac:dyDescent="0.25"/>
  <cols>
    <col min="1" max="1" width="3.5703125" style="7" customWidth="1"/>
    <col min="2" max="2" width="18.85546875" customWidth="1"/>
    <col min="3" max="3" width="21.140625" customWidth="1"/>
    <col min="4" max="4" width="20.7109375" customWidth="1"/>
    <col min="5" max="5" width="7.7109375" customWidth="1"/>
    <col min="6" max="6" width="27.85546875" customWidth="1"/>
    <col min="7" max="7" width="17" customWidth="1"/>
    <col min="8" max="9" width="13" customWidth="1"/>
    <col min="10" max="10" width="5.7109375" customWidth="1"/>
    <col min="11" max="26" width="5" customWidth="1"/>
    <col min="27" max="27" width="11.28515625" bestFit="1" customWidth="1"/>
  </cols>
  <sheetData>
    <row r="1" spans="2:4" s="33" customFormat="1" ht="47.25" customHeight="1" x14ac:dyDescent="0.4">
      <c r="B1" s="31" t="s">
        <v>33</v>
      </c>
      <c r="C1" s="32"/>
      <c r="D1" s="32"/>
    </row>
    <row r="2" spans="2:4" ht="48.75" customHeight="1" x14ac:dyDescent="0.25">
      <c r="B2" s="43" t="s">
        <v>35</v>
      </c>
      <c r="C2" s="43"/>
      <c r="D2" s="43"/>
    </row>
    <row r="3" spans="2:4" ht="23.25" customHeight="1" x14ac:dyDescent="0.25">
      <c r="B3" s="18" t="s">
        <v>29</v>
      </c>
      <c r="C3" s="18" t="str">
        <f>IF(LEN(B5),B5,"None")</f>
        <v>Water bottles</v>
      </c>
      <c r="D3" s="15"/>
    </row>
    <row r="4" spans="2:4" x14ac:dyDescent="0.25">
      <c r="B4" s="2" t="s">
        <v>8</v>
      </c>
      <c r="C4" s="2" t="s">
        <v>3</v>
      </c>
      <c r="D4" t="s">
        <v>14</v>
      </c>
    </row>
    <row r="5" spans="2:4" x14ac:dyDescent="0.25">
      <c r="B5" s="7" t="s">
        <v>37</v>
      </c>
      <c r="C5" s="4">
        <v>29</v>
      </c>
      <c r="D5" s="3">
        <v>2350</v>
      </c>
    </row>
    <row r="6" spans="2:4" x14ac:dyDescent="0.25">
      <c r="C6" s="4">
        <v>35</v>
      </c>
      <c r="D6" s="3">
        <v>4483</v>
      </c>
    </row>
    <row r="7" spans="2:4" x14ac:dyDescent="0.25">
      <c r="C7" s="4">
        <v>43</v>
      </c>
      <c r="D7" s="3">
        <v>2342</v>
      </c>
    </row>
    <row r="8" spans="2:4" x14ac:dyDescent="0.25">
      <c r="C8" s="4">
        <v>72</v>
      </c>
      <c r="D8" s="3">
        <v>2833</v>
      </c>
    </row>
    <row r="9" spans="2:4" x14ac:dyDescent="0.25">
      <c r="C9" s="4">
        <v>85</v>
      </c>
      <c r="D9" s="3">
        <v>1569</v>
      </c>
    </row>
  </sheetData>
  <mergeCells count="1">
    <mergeCell ref="B2:D2"/>
  </mergeCell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9"/>
  <sheetViews>
    <sheetView showGridLines="0" workbookViewId="0">
      <selection activeCell="C6" sqref="C6"/>
    </sheetView>
  </sheetViews>
  <sheetFormatPr defaultRowHeight="13.5" x14ac:dyDescent="0.25"/>
  <cols>
    <col min="1" max="1" width="3.5703125" style="7" customWidth="1"/>
    <col min="2" max="2" width="21" customWidth="1"/>
    <col min="3" max="3" width="17" customWidth="1"/>
    <col min="4" max="4" width="13.140625" customWidth="1"/>
    <col min="5" max="5" width="6" customWidth="1"/>
    <col min="6" max="6" width="12.42578125" customWidth="1"/>
    <col min="7" max="7" width="6.5703125" customWidth="1"/>
    <col min="8" max="8" width="11.28515625" customWidth="1"/>
    <col min="9" max="9" width="11.28515625" bestFit="1" customWidth="1"/>
    <col min="10" max="26" width="5" customWidth="1"/>
    <col min="27" max="27" width="11.28515625" bestFit="1" customWidth="1"/>
  </cols>
  <sheetData>
    <row r="1" spans="2:7" s="33" customFormat="1" ht="47.25" customHeight="1" x14ac:dyDescent="0.4">
      <c r="B1" s="31" t="s">
        <v>34</v>
      </c>
    </row>
    <row r="2" spans="2:7" ht="48.75" customHeight="1" x14ac:dyDescent="0.25">
      <c r="B2" s="43" t="s">
        <v>35</v>
      </c>
      <c r="C2" s="43"/>
      <c r="D2" s="43"/>
      <c r="E2" s="17"/>
      <c r="F2" s="17"/>
      <c r="G2" s="17"/>
    </row>
    <row r="3" spans="2:7" x14ac:dyDescent="0.25">
      <c r="B3" s="2" t="s">
        <v>14</v>
      </c>
      <c r="C3" s="2" t="s">
        <v>8</v>
      </c>
    </row>
    <row r="4" spans="2:7" x14ac:dyDescent="0.25">
      <c r="B4" s="2" t="s">
        <v>9</v>
      </c>
      <c r="C4" s="7" t="s">
        <v>37</v>
      </c>
    </row>
    <row r="5" spans="2:7" x14ac:dyDescent="0.25">
      <c r="B5" s="5" t="s">
        <v>15</v>
      </c>
      <c r="C5" s="3">
        <v>2424</v>
      </c>
    </row>
    <row r="6" spans="2:7" x14ac:dyDescent="0.25">
      <c r="B6" s="5" t="s">
        <v>16</v>
      </c>
      <c r="C6" s="3">
        <v>4401</v>
      </c>
    </row>
    <row r="7" spans="2:7" x14ac:dyDescent="0.25">
      <c r="B7" s="5" t="s">
        <v>17</v>
      </c>
      <c r="C7" s="3">
        <v>2833</v>
      </c>
    </row>
    <row r="8" spans="2:7" x14ac:dyDescent="0.25">
      <c r="B8" s="5" t="s">
        <v>18</v>
      </c>
      <c r="C8" s="3">
        <v>1569</v>
      </c>
    </row>
    <row r="9" spans="2:7" x14ac:dyDescent="0.25">
      <c r="B9" s="5" t="s">
        <v>19</v>
      </c>
      <c r="C9" s="3">
        <v>2350</v>
      </c>
    </row>
  </sheetData>
  <mergeCells count="1">
    <mergeCell ref="B2:D2"/>
  </mergeCells>
  <pageMargins left="0.7" right="0.7" top="0.75" bottom="0.75" header="0.3" footer="0.3"/>
  <pageSetup orientation="portrait"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01DB26A-4ECE-4D39-9F70-79B5B68530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3</vt:i4>
      </vt:variant>
    </vt:vector>
  </HeadingPairs>
  <TitlesOfParts>
    <vt:vector baseType="lpstr" size="8">
      <vt:lpstr>Product Sales Report</vt:lpstr>
      <vt:lpstr>Historical Data</vt:lpstr>
      <vt:lpstr>Price List</vt:lpstr>
      <vt:lpstr>Price Point Pivot</vt:lpstr>
      <vt:lpstr>Sales Trend Pivot</vt:lpstr>
      <vt:lpstr>'Historical Data'!Print_Titles</vt:lpstr>
      <vt:lpstr>'Price List'!Print_Titles</vt:lpstr>
      <vt:lpstr>SelectedProduct</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