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firstSheet="1" activeTab="2"/>
  </bookViews>
  <sheets>
    <sheet name="Notes" sheetId="1" state="hidden" r:id="rId1"/>
    <sheet name="Total" sheetId="2" r:id="rId2"/>
    <sheet name="CommercialLarge" sheetId="3" r:id="rId3"/>
    <sheet name="CommercialSmall" sheetId="4" r:id="rId4"/>
    <sheet name="Individual" sheetId="7" r:id="rId5"/>
    <sheet name="Medicare" sheetId="5" r:id="rId6"/>
    <sheet name=" Medicaid Total" sheetId="6" r:id="rId7"/>
    <sheet name="Medicaid Region1" sheetId="14" r:id="rId8"/>
    <sheet name="Medicaid Region2" sheetId="13" r:id="rId9"/>
    <sheet name="Medicaid Region3" sheetId="12" r:id="rId10"/>
    <sheet name="Medicaid Region4" sheetId="11" r:id="rId11"/>
    <sheet name="Medicaid Region5" sheetId="10" r:id="rId12"/>
    <sheet name="Medicaid Region6" sheetId="9" r:id="rId13"/>
    <sheet name="FEHBP" sheetId="8" r:id="rId14"/>
  </sheets>
  <definedNames>
    <definedName name="_Fill" hidden="1">Notes!$D$4:$BK$4</definedName>
  </definedNames>
  <calcPr calcId="977461"/>
</workbook>
</file>

<file path=xl/calcChain.xml><?xml version="1.0" encoding="utf-8"?>
<calcChain xmlns="http://schemas.openxmlformats.org/spreadsheetml/2006/main">
  <c r="CG223" i="2" l="1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BT223" i="2"/>
  <c r="BS223" i="2"/>
  <c r="BR223" i="2"/>
  <c r="BQ223" i="2"/>
  <c r="BP223" i="2"/>
  <c r="BO223" i="2"/>
  <c r="BN223" i="2"/>
  <c r="BM223" i="2"/>
  <c r="BL223" i="2"/>
  <c r="BK223" i="2"/>
  <c r="BJ223" i="2"/>
  <c r="BI223" i="2"/>
  <c r="BH223" i="2"/>
  <c r="BG223" i="2"/>
  <c r="BF223" i="2"/>
  <c r="BE223" i="2"/>
  <c r="BD223" i="2"/>
  <c r="BC223" i="2"/>
  <c r="BB223" i="2"/>
  <c r="BA223" i="2"/>
  <c r="AZ223" i="2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CI42" i="6"/>
  <c r="CG53" i="2"/>
  <c r="CH42" i="6"/>
  <c r="CF53" i="2"/>
  <c r="CG42" i="6"/>
  <c r="CE53" i="2"/>
  <c r="CF42" i="6"/>
  <c r="CD53" i="2"/>
  <c r="CE42" i="6"/>
  <c r="CC53" i="2"/>
  <c r="CD42" i="6"/>
  <c r="CC42" i="6"/>
  <c r="CB42" i="6"/>
  <c r="BZ53" i="2"/>
  <c r="CA42" i="6"/>
  <c r="BY53" i="2"/>
  <c r="BZ42" i="6"/>
  <c r="BX53" i="2"/>
  <c r="BY42" i="6"/>
  <c r="BW53" i="2"/>
  <c r="CO53" i="2"/>
  <c r="BX42" i="6"/>
  <c r="BW42" i="6"/>
  <c r="BV42" i="6"/>
  <c r="BU42" i="6"/>
  <c r="BS53" i="2"/>
  <c r="BT42" i="6"/>
  <c r="BS42" i="6"/>
  <c r="BR42" i="6"/>
  <c r="BQ42" i="6"/>
  <c r="BO53" i="2"/>
  <c r="BP42" i="6"/>
  <c r="BO42" i="6"/>
  <c r="BN42" i="6"/>
  <c r="BM42" i="6"/>
  <c r="BK53" i="2"/>
  <c r="BL42" i="6"/>
  <c r="BK42" i="6"/>
  <c r="BJ42" i="6"/>
  <c r="BI42" i="6"/>
  <c r="BG53" i="2"/>
  <c r="BH42" i="6"/>
  <c r="BG42" i="6"/>
  <c r="BF42" i="6"/>
  <c r="BE42" i="6"/>
  <c r="BC53" i="2"/>
  <c r="BD42" i="6"/>
  <c r="BC42" i="6"/>
  <c r="BB42" i="6"/>
  <c r="BA42" i="6"/>
  <c r="AZ42" i="6"/>
  <c r="AY42" i="6"/>
  <c r="AX42" i="6"/>
  <c r="AW42" i="6"/>
  <c r="AU53" i="2"/>
  <c r="AV42" i="6"/>
  <c r="AU42" i="6"/>
  <c r="AT42" i="6"/>
  <c r="AS42" i="6"/>
  <c r="AQ53" i="2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O53" i="2"/>
  <c r="CJ53" i="2"/>
  <c r="P42" i="6"/>
  <c r="O42" i="6"/>
  <c r="N42" i="6"/>
  <c r="M42" i="6"/>
  <c r="K53" i="2"/>
  <c r="L42" i="6"/>
  <c r="K42" i="6"/>
  <c r="J42" i="6"/>
  <c r="I42" i="6"/>
  <c r="G53" i="2"/>
  <c r="H42" i="6"/>
  <c r="G42" i="6"/>
  <c r="F42" i="6"/>
  <c r="E42" i="6"/>
  <c r="D42" i="6"/>
  <c r="CI45" i="6"/>
  <c r="CH45" i="6"/>
  <c r="CG45" i="6"/>
  <c r="CE56" i="2"/>
  <c r="CF45" i="6"/>
  <c r="CD56" i="2"/>
  <c r="CE45" i="6"/>
  <c r="CD45" i="6"/>
  <c r="CB56" i="2"/>
  <c r="CC45" i="6"/>
  <c r="CA56" i="2"/>
  <c r="CB45" i="6"/>
  <c r="BZ56" i="2"/>
  <c r="CA45" i="6"/>
  <c r="BY56" i="2"/>
  <c r="BZ45" i="6"/>
  <c r="BY45" i="6"/>
  <c r="BX45" i="6"/>
  <c r="BW45" i="6"/>
  <c r="BV45" i="6"/>
  <c r="BU45" i="6"/>
  <c r="BT45" i="6"/>
  <c r="BR56" i="2"/>
  <c r="BS45" i="6"/>
  <c r="BR45" i="6"/>
  <c r="BQ45" i="6"/>
  <c r="BP45" i="6"/>
  <c r="BN56" i="2"/>
  <c r="BO45" i="6"/>
  <c r="BN45" i="6"/>
  <c r="BM45" i="6"/>
  <c r="BL45" i="6"/>
  <c r="BJ56" i="2"/>
  <c r="BK45" i="6"/>
  <c r="BJ45" i="6"/>
  <c r="BI45" i="6"/>
  <c r="BH45" i="6"/>
  <c r="BF56" i="2"/>
  <c r="BG45" i="6"/>
  <c r="BF45" i="6"/>
  <c r="BE45" i="6"/>
  <c r="BD45" i="6"/>
  <c r="BB56" i="2"/>
  <c r="BC45" i="6"/>
  <c r="BB45" i="6"/>
  <c r="BA45" i="6"/>
  <c r="AZ45" i="6"/>
  <c r="AX56" i="2"/>
  <c r="AY45" i="6"/>
  <c r="AX45" i="6"/>
  <c r="AW45" i="6"/>
  <c r="AV45" i="6"/>
  <c r="AT56" i="2"/>
  <c r="AU45" i="6"/>
  <c r="AT45" i="6"/>
  <c r="AS45" i="6"/>
  <c r="AR45" i="6"/>
  <c r="AP56" i="2"/>
  <c r="AQ45" i="6"/>
  <c r="AP45" i="6"/>
  <c r="AO45" i="6"/>
  <c r="AN45" i="6"/>
  <c r="CN45" i="6"/>
  <c r="AM45" i="6"/>
  <c r="AL45" i="6"/>
  <c r="AK45" i="6"/>
  <c r="AJ45" i="6"/>
  <c r="AH56" i="2"/>
  <c r="AI45" i="6"/>
  <c r="AH45" i="6"/>
  <c r="AG45" i="6"/>
  <c r="AF45" i="6"/>
  <c r="AD56" i="2"/>
  <c r="AE45" i="6"/>
  <c r="AC56" i="2"/>
  <c r="AD45" i="6"/>
  <c r="AC45" i="6"/>
  <c r="AB45" i="6"/>
  <c r="CM45" i="6"/>
  <c r="AA45" i="6"/>
  <c r="Z45" i="6"/>
  <c r="Y45" i="6"/>
  <c r="X45" i="6"/>
  <c r="V56" i="2"/>
  <c r="W45" i="6"/>
  <c r="V45" i="6"/>
  <c r="U45" i="6"/>
  <c r="S56" i="2"/>
  <c r="T45" i="6"/>
  <c r="R56" i="2"/>
  <c r="S45" i="6"/>
  <c r="R45" i="6"/>
  <c r="Q45" i="6"/>
  <c r="P45" i="6"/>
  <c r="N56" i="2"/>
  <c r="O45" i="6"/>
  <c r="N45" i="6"/>
  <c r="L56" i="2"/>
  <c r="M45" i="6"/>
  <c r="L45" i="6"/>
  <c r="J56" i="2"/>
  <c r="K45" i="6"/>
  <c r="J45" i="6"/>
  <c r="I45" i="6"/>
  <c r="H45" i="6"/>
  <c r="F56" i="2"/>
  <c r="G45" i="6"/>
  <c r="F45" i="6"/>
  <c r="E45" i="6"/>
  <c r="D45" i="6"/>
  <c r="CI44" i="6"/>
  <c r="CH44" i="6"/>
  <c r="CF55" i="2"/>
  <c r="CG44" i="6"/>
  <c r="CE55" i="2"/>
  <c r="CF44" i="6"/>
  <c r="CE44" i="6"/>
  <c r="CD44" i="6"/>
  <c r="CB55" i="2"/>
  <c r="CC44" i="6"/>
  <c r="CA55" i="2"/>
  <c r="CB44" i="6"/>
  <c r="CA44" i="6"/>
  <c r="BZ44" i="6"/>
  <c r="BX55" i="2"/>
  <c r="BY44" i="6"/>
  <c r="CQ44" i="6"/>
  <c r="BX44" i="6"/>
  <c r="BW44" i="6"/>
  <c r="BV44" i="6"/>
  <c r="BU44" i="6"/>
  <c r="BT44" i="6"/>
  <c r="BR55" i="2"/>
  <c r="BS44" i="6"/>
  <c r="BR44" i="6"/>
  <c r="BQ44" i="6"/>
  <c r="BP44" i="6"/>
  <c r="BN55" i="2"/>
  <c r="BO44" i="6"/>
  <c r="BN44" i="6"/>
  <c r="BM44" i="6"/>
  <c r="BL44" i="6"/>
  <c r="BK44" i="6"/>
  <c r="BJ44" i="6"/>
  <c r="BH55" i="2"/>
  <c r="BI44" i="6"/>
  <c r="BH44" i="6"/>
  <c r="BF55" i="2"/>
  <c r="BG44" i="6"/>
  <c r="BE55" i="2"/>
  <c r="BF44" i="6"/>
  <c r="BE44" i="6"/>
  <c r="BD44" i="6"/>
  <c r="BB55" i="2"/>
  <c r="BC44" i="6"/>
  <c r="BB44" i="6"/>
  <c r="BA44" i="6"/>
  <c r="AZ44" i="6"/>
  <c r="AX55" i="2"/>
  <c r="CM55" i="2"/>
  <c r="AY44" i="6"/>
  <c r="AX44" i="6"/>
  <c r="AW44" i="6"/>
  <c r="AV44" i="6"/>
  <c r="AT55" i="2"/>
  <c r="AU44" i="6"/>
  <c r="AT44" i="6"/>
  <c r="AS44" i="6"/>
  <c r="AQ55" i="2"/>
  <c r="AR44" i="6"/>
  <c r="AP55" i="2"/>
  <c r="AQ44" i="6"/>
  <c r="AP44" i="6"/>
  <c r="AO44" i="6"/>
  <c r="AN44" i="6"/>
  <c r="AL55" i="2"/>
  <c r="AM44" i="6"/>
  <c r="AL44" i="6"/>
  <c r="AJ55" i="2"/>
  <c r="AK44" i="6"/>
  <c r="AJ44" i="6"/>
  <c r="AH55" i="2"/>
  <c r="AI44" i="6"/>
  <c r="AH44" i="6"/>
  <c r="AG44" i="6"/>
  <c r="AF44" i="6"/>
  <c r="AD55" i="2"/>
  <c r="AE44" i="6"/>
  <c r="AD44" i="6"/>
  <c r="AC44" i="6"/>
  <c r="CM44" i="6"/>
  <c r="AB44" i="6"/>
  <c r="AA44" i="6"/>
  <c r="Z44" i="6"/>
  <c r="Y44" i="6"/>
  <c r="X44" i="6"/>
  <c r="V55" i="2"/>
  <c r="W44" i="6"/>
  <c r="V44" i="6"/>
  <c r="T55" i="2"/>
  <c r="U44" i="6"/>
  <c r="T44" i="6"/>
  <c r="R55" i="2"/>
  <c r="S44" i="6"/>
  <c r="R44" i="6"/>
  <c r="Q44" i="6"/>
  <c r="P44" i="6"/>
  <c r="CL44" i="6"/>
  <c r="O44" i="6"/>
  <c r="N44" i="6"/>
  <c r="M44" i="6"/>
  <c r="L44" i="6"/>
  <c r="J55" i="2"/>
  <c r="K44" i="6"/>
  <c r="J44" i="6"/>
  <c r="I44" i="6"/>
  <c r="H44" i="6"/>
  <c r="F55" i="2"/>
  <c r="G44" i="6"/>
  <c r="F44" i="6"/>
  <c r="E44" i="6"/>
  <c r="D44" i="6"/>
  <c r="CI15" i="6"/>
  <c r="CH15" i="6"/>
  <c r="CF24" i="2"/>
  <c r="CG15" i="6"/>
  <c r="CF15" i="6"/>
  <c r="CE15" i="6"/>
  <c r="CD15" i="6"/>
  <c r="CB24" i="2"/>
  <c r="CC15" i="6"/>
  <c r="CB15" i="6"/>
  <c r="CA15" i="6"/>
  <c r="CQ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CM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CK15" i="6"/>
  <c r="F15" i="6"/>
  <c r="E15" i="6"/>
  <c r="CI14" i="6"/>
  <c r="CH14" i="6"/>
  <c r="CF23" i="2"/>
  <c r="CG14" i="6"/>
  <c r="CF14" i="6"/>
  <c r="CE14" i="6"/>
  <c r="CC23" i="2"/>
  <c r="CD14" i="6"/>
  <c r="CB23" i="2"/>
  <c r="CB25" i="2"/>
  <c r="CC14" i="6"/>
  <c r="CB14" i="6"/>
  <c r="CA14" i="6"/>
  <c r="BZ14" i="6"/>
  <c r="BX23" i="2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I13" i="6"/>
  <c r="CG17" i="2"/>
  <c r="CH13" i="6"/>
  <c r="CF17" i="2"/>
  <c r="CG13" i="6"/>
  <c r="CE17" i="2"/>
  <c r="CF13" i="6"/>
  <c r="CE13" i="6"/>
  <c r="CD13" i="6"/>
  <c r="CC13" i="6"/>
  <c r="CA17" i="2"/>
  <c r="CB13" i="6"/>
  <c r="BZ17" i="2"/>
  <c r="CA13" i="6"/>
  <c r="BZ13" i="6"/>
  <c r="BY13" i="6"/>
  <c r="BW17" i="2"/>
  <c r="BX13" i="6"/>
  <c r="BW13" i="6"/>
  <c r="BV13" i="6"/>
  <c r="BU13" i="6"/>
  <c r="BT13" i="6"/>
  <c r="BS13" i="6"/>
  <c r="BR13" i="6"/>
  <c r="BQ13" i="6"/>
  <c r="BP13" i="6"/>
  <c r="BO13" i="6"/>
  <c r="BN13" i="6"/>
  <c r="BM13" i="6"/>
  <c r="CP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CO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I5" i="6"/>
  <c r="CH5" i="6"/>
  <c r="CG5" i="6"/>
  <c r="CE5" i="2"/>
  <c r="CF5" i="6"/>
  <c r="CE5" i="6"/>
  <c r="CC5" i="2"/>
  <c r="CD5" i="6"/>
  <c r="CB5" i="2"/>
  <c r="CC5" i="6"/>
  <c r="CA5" i="2"/>
  <c r="CB5" i="6"/>
  <c r="BZ5" i="2"/>
  <c r="CA5" i="6"/>
  <c r="BZ5" i="6"/>
  <c r="BY5" i="6"/>
  <c r="CQ5" i="6"/>
  <c r="BX5" i="6"/>
  <c r="BV5" i="2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Y5" i="2"/>
  <c r="AZ5" i="6"/>
  <c r="AY5" i="6"/>
  <c r="AX5" i="6"/>
  <c r="AW5" i="6"/>
  <c r="AU5" i="2"/>
  <c r="AV5" i="6"/>
  <c r="AU5" i="6"/>
  <c r="AT5" i="6"/>
  <c r="AS5" i="6"/>
  <c r="AQ5" i="2"/>
  <c r="AR5" i="6"/>
  <c r="AQ5" i="6"/>
  <c r="AP5" i="6"/>
  <c r="AO5" i="6"/>
  <c r="AN5" i="6"/>
  <c r="AM5" i="6"/>
  <c r="AL5" i="6"/>
  <c r="AK5" i="6"/>
  <c r="AI5" i="2"/>
  <c r="AJ5" i="6"/>
  <c r="AI5" i="6"/>
  <c r="AH5" i="6"/>
  <c r="AG5" i="6"/>
  <c r="AE5" i="2"/>
  <c r="AF5" i="6"/>
  <c r="AE5" i="6"/>
  <c r="AD5" i="6"/>
  <c r="AC5" i="6"/>
  <c r="AB5" i="6"/>
  <c r="AA5" i="6"/>
  <c r="Z5" i="6"/>
  <c r="Y5" i="6"/>
  <c r="W5" i="2"/>
  <c r="X5" i="6"/>
  <c r="W5" i="6"/>
  <c r="V5" i="6"/>
  <c r="U5" i="6"/>
  <c r="S5" i="2"/>
  <c r="T5" i="6"/>
  <c r="S5" i="6"/>
  <c r="R5" i="6"/>
  <c r="Q5" i="6"/>
  <c r="P5" i="6"/>
  <c r="O5" i="6"/>
  <c r="N5" i="6"/>
  <c r="M5" i="6"/>
  <c r="K5" i="2"/>
  <c r="L5" i="6"/>
  <c r="K5" i="6"/>
  <c r="J5" i="6"/>
  <c r="I5" i="6"/>
  <c r="G5" i="2"/>
  <c r="H5" i="6"/>
  <c r="G5" i="6"/>
  <c r="F5" i="6"/>
  <c r="E5" i="6"/>
  <c r="C5" i="2"/>
  <c r="C6" i="2"/>
  <c r="D5" i="6"/>
  <c r="CQ51" i="9"/>
  <c r="CP51" i="9"/>
  <c r="CO51" i="9"/>
  <c r="CN51" i="9"/>
  <c r="CM51" i="9"/>
  <c r="CL51" i="9"/>
  <c r="CK51" i="9"/>
  <c r="CQ45" i="9"/>
  <c r="CP45" i="9"/>
  <c r="CO45" i="9"/>
  <c r="CN45" i="9"/>
  <c r="CM45" i="9"/>
  <c r="CL45" i="9"/>
  <c r="CK45" i="9"/>
  <c r="CQ44" i="9"/>
  <c r="CP44" i="9"/>
  <c r="CO44" i="9"/>
  <c r="CN44" i="9"/>
  <c r="CM44" i="9"/>
  <c r="CL44" i="9"/>
  <c r="CK44" i="9"/>
  <c r="CQ42" i="9"/>
  <c r="CP42" i="9"/>
  <c r="CO42" i="9"/>
  <c r="CN42" i="9"/>
  <c r="CM42" i="9"/>
  <c r="CL42" i="9"/>
  <c r="CK42" i="9"/>
  <c r="Y18" i="9"/>
  <c r="CQ15" i="9"/>
  <c r="CP15" i="9"/>
  <c r="CO15" i="9"/>
  <c r="CN15" i="9"/>
  <c r="CM15" i="9"/>
  <c r="CL15" i="9"/>
  <c r="CK15" i="9"/>
  <c r="CQ14" i="9"/>
  <c r="CP14" i="9"/>
  <c r="CO14" i="9"/>
  <c r="CN14" i="9"/>
  <c r="CM14" i="9"/>
  <c r="CL14" i="9"/>
  <c r="CK14" i="9"/>
  <c r="CQ13" i="9"/>
  <c r="CP13" i="9"/>
  <c r="CO13" i="9"/>
  <c r="CN13" i="9"/>
  <c r="CM13" i="9"/>
  <c r="CL13" i="9"/>
  <c r="CK13" i="9"/>
  <c r="D6" i="9"/>
  <c r="CQ5" i="9"/>
  <c r="CP5" i="9"/>
  <c r="CO5" i="9"/>
  <c r="CN5" i="9"/>
  <c r="CM5" i="9"/>
  <c r="CL5" i="9"/>
  <c r="CK5" i="9"/>
  <c r="CK4" i="9"/>
  <c r="CL4" i="9"/>
  <c r="CM4" i="9"/>
  <c r="CN4" i="9"/>
  <c r="CO4" i="9"/>
  <c r="CP4" i="9"/>
  <c r="CQ4" i="9"/>
  <c r="A1" i="9"/>
  <c r="CQ51" i="10"/>
  <c r="CP51" i="10"/>
  <c r="CO51" i="10"/>
  <c r="CN51" i="10"/>
  <c r="CM51" i="10"/>
  <c r="CL51" i="10"/>
  <c r="CK51" i="10"/>
  <c r="CQ45" i="10"/>
  <c r="CP45" i="10"/>
  <c r="CO45" i="10"/>
  <c r="CN45" i="10"/>
  <c r="CM45" i="10"/>
  <c r="CL45" i="10"/>
  <c r="CK45" i="10"/>
  <c r="CQ44" i="10"/>
  <c r="CP44" i="10"/>
  <c r="CO44" i="10"/>
  <c r="CN44" i="10"/>
  <c r="CM44" i="10"/>
  <c r="CL44" i="10"/>
  <c r="CK44" i="10"/>
  <c r="CQ42" i="10"/>
  <c r="CP42" i="10"/>
  <c r="CO42" i="10"/>
  <c r="CN42" i="10"/>
  <c r="CM42" i="10"/>
  <c r="CL42" i="10"/>
  <c r="CK42" i="10"/>
  <c r="Y18" i="10"/>
  <c r="CQ15" i="10"/>
  <c r="CP15" i="10"/>
  <c r="CO15" i="10"/>
  <c r="CN15" i="10"/>
  <c r="CM15" i="10"/>
  <c r="CL15" i="10"/>
  <c r="CK15" i="10"/>
  <c r="CQ14" i="10"/>
  <c r="CP14" i="10"/>
  <c r="CO14" i="10"/>
  <c r="CN14" i="10"/>
  <c r="CM14" i="10"/>
  <c r="CL14" i="10"/>
  <c r="CK14" i="10"/>
  <c r="CQ13" i="10"/>
  <c r="CP13" i="10"/>
  <c r="CO13" i="10"/>
  <c r="CN13" i="10"/>
  <c r="CM13" i="10"/>
  <c r="CL13" i="10"/>
  <c r="CK13" i="10"/>
  <c r="D6" i="10"/>
  <c r="CQ5" i="10"/>
  <c r="CP5" i="10"/>
  <c r="CO5" i="10"/>
  <c r="CN5" i="10"/>
  <c r="CM5" i="10"/>
  <c r="CL5" i="10"/>
  <c r="CK5" i="10"/>
  <c r="CK4" i="10"/>
  <c r="CL4" i="10"/>
  <c r="CM4" i="10"/>
  <c r="CN4" i="10"/>
  <c r="CO4" i="10"/>
  <c r="CP4" i="10"/>
  <c r="CQ4" i="10"/>
  <c r="A1" i="10"/>
  <c r="CQ51" i="11"/>
  <c r="CP51" i="11"/>
  <c r="CO51" i="11"/>
  <c r="CN51" i="11"/>
  <c r="CM51" i="11"/>
  <c r="CL51" i="11"/>
  <c r="CK51" i="11"/>
  <c r="CQ45" i="11"/>
  <c r="CP45" i="11"/>
  <c r="CO45" i="11"/>
  <c r="CN45" i="11"/>
  <c r="CM45" i="11"/>
  <c r="CL45" i="11"/>
  <c r="CK45" i="11"/>
  <c r="CQ44" i="11"/>
  <c r="CP44" i="11"/>
  <c r="CO44" i="11"/>
  <c r="CN44" i="11"/>
  <c r="CM44" i="11"/>
  <c r="CL44" i="11"/>
  <c r="CK44" i="11"/>
  <c r="CQ42" i="11"/>
  <c r="CP42" i="11"/>
  <c r="CO42" i="11"/>
  <c r="CN42" i="11"/>
  <c r="CM42" i="11"/>
  <c r="CL42" i="11"/>
  <c r="CK42" i="11"/>
  <c r="Y18" i="11"/>
  <c r="CQ15" i="11"/>
  <c r="CP15" i="11"/>
  <c r="CO15" i="11"/>
  <c r="CN15" i="11"/>
  <c r="CM15" i="11"/>
  <c r="CL15" i="11"/>
  <c r="CK15" i="11"/>
  <c r="CQ14" i="11"/>
  <c r="CP14" i="11"/>
  <c r="CO14" i="11"/>
  <c r="CN14" i="11"/>
  <c r="CM14" i="11"/>
  <c r="CL14" i="11"/>
  <c r="CK14" i="11"/>
  <c r="CQ13" i="11"/>
  <c r="CP13" i="11"/>
  <c r="CO13" i="11"/>
  <c r="CN13" i="11"/>
  <c r="CM13" i="11"/>
  <c r="CL13" i="11"/>
  <c r="CK13" i="11"/>
  <c r="F6" i="11"/>
  <c r="E6" i="11"/>
  <c r="E12" i="11"/>
  <c r="D6" i="11"/>
  <c r="CQ5" i="11"/>
  <c r="CP5" i="11"/>
  <c r="CO5" i="11"/>
  <c r="CN5" i="11"/>
  <c r="CM5" i="11"/>
  <c r="CL5" i="11"/>
  <c r="CK5" i="11"/>
  <c r="CK4" i="11"/>
  <c r="CL4" i="11"/>
  <c r="CM4" i="11"/>
  <c r="CN4" i="11"/>
  <c r="CO4" i="11"/>
  <c r="CP4" i="11"/>
  <c r="CQ4" i="11"/>
  <c r="A1" i="11"/>
  <c r="CQ51" i="12"/>
  <c r="CP51" i="12"/>
  <c r="CO51" i="12"/>
  <c r="CN51" i="12"/>
  <c r="CM51" i="12"/>
  <c r="CL51" i="12"/>
  <c r="CK51" i="12"/>
  <c r="CQ45" i="12"/>
  <c r="CP45" i="12"/>
  <c r="CO45" i="12"/>
  <c r="CN45" i="12"/>
  <c r="CM45" i="12"/>
  <c r="CL45" i="12"/>
  <c r="CK45" i="12"/>
  <c r="CQ44" i="12"/>
  <c r="CP44" i="12"/>
  <c r="CO44" i="12"/>
  <c r="CN44" i="12"/>
  <c r="CM44" i="12"/>
  <c r="CL44" i="12"/>
  <c r="CK44" i="12"/>
  <c r="CQ42" i="12"/>
  <c r="CP42" i="12"/>
  <c r="CO42" i="12"/>
  <c r="CN42" i="12"/>
  <c r="CM42" i="12"/>
  <c r="CL42" i="12"/>
  <c r="CK42" i="12"/>
  <c r="Y18" i="12"/>
  <c r="CQ15" i="12"/>
  <c r="CP15" i="12"/>
  <c r="CO15" i="12"/>
  <c r="CN15" i="12"/>
  <c r="CM15" i="12"/>
  <c r="CL15" i="12"/>
  <c r="CK15" i="12"/>
  <c r="CQ14" i="12"/>
  <c r="CP14" i="12"/>
  <c r="CO14" i="12"/>
  <c r="CN14" i="12"/>
  <c r="CM14" i="12"/>
  <c r="CL14" i="12"/>
  <c r="CK14" i="12"/>
  <c r="CQ13" i="12"/>
  <c r="CP13" i="12"/>
  <c r="CO13" i="12"/>
  <c r="CN13" i="12"/>
  <c r="CM13" i="12"/>
  <c r="CL13" i="12"/>
  <c r="CK13" i="12"/>
  <c r="D6" i="12"/>
  <c r="CQ5" i="12"/>
  <c r="CP5" i="12"/>
  <c r="CO5" i="12"/>
  <c r="CN5" i="12"/>
  <c r="CM5" i="12"/>
  <c r="CL5" i="12"/>
  <c r="CK5" i="12"/>
  <c r="CK4" i="12"/>
  <c r="CL4" i="12"/>
  <c r="CM4" i="12"/>
  <c r="CN4" i="12"/>
  <c r="CO4" i="12"/>
  <c r="CP4" i="12"/>
  <c r="CQ4" i="12"/>
  <c r="A1" i="12"/>
  <c r="CQ51" i="13"/>
  <c r="CP51" i="13"/>
  <c r="CO51" i="13"/>
  <c r="CN51" i="13"/>
  <c r="CM51" i="13"/>
  <c r="CL51" i="13"/>
  <c r="CK51" i="13"/>
  <c r="CQ45" i="13"/>
  <c r="CP45" i="13"/>
  <c r="CO45" i="13"/>
  <c r="CN45" i="13"/>
  <c r="CM45" i="13"/>
  <c r="CL45" i="13"/>
  <c r="CK45" i="13"/>
  <c r="CQ44" i="13"/>
  <c r="CP44" i="13"/>
  <c r="CO44" i="13"/>
  <c r="CN44" i="13"/>
  <c r="CM44" i="13"/>
  <c r="CL44" i="13"/>
  <c r="CK44" i="13"/>
  <c r="CQ42" i="13"/>
  <c r="CP42" i="13"/>
  <c r="CO42" i="13"/>
  <c r="CN42" i="13"/>
  <c r="CM42" i="13"/>
  <c r="CL42" i="13"/>
  <c r="CK42" i="13"/>
  <c r="Y18" i="13"/>
  <c r="CQ15" i="13"/>
  <c r="CP15" i="13"/>
  <c r="CO15" i="13"/>
  <c r="CN15" i="13"/>
  <c r="CM15" i="13"/>
  <c r="CL15" i="13"/>
  <c r="CK15" i="13"/>
  <c r="CQ14" i="13"/>
  <c r="CP14" i="13"/>
  <c r="CO14" i="13"/>
  <c r="CN14" i="13"/>
  <c r="CM14" i="13"/>
  <c r="CL14" i="13"/>
  <c r="CK14" i="13"/>
  <c r="CQ13" i="13"/>
  <c r="CP13" i="13"/>
  <c r="CO13" i="13"/>
  <c r="CN13" i="13"/>
  <c r="CM13" i="13"/>
  <c r="CL13" i="13"/>
  <c r="CK13" i="13"/>
  <c r="D6" i="13"/>
  <c r="CQ5" i="13"/>
  <c r="CP5" i="13"/>
  <c r="CO5" i="13"/>
  <c r="CN5" i="13"/>
  <c r="CM5" i="13"/>
  <c r="CL5" i="13"/>
  <c r="CK5" i="13"/>
  <c r="CK4" i="13"/>
  <c r="CL4" i="13"/>
  <c r="CM4" i="13"/>
  <c r="CN4" i="13"/>
  <c r="CO4" i="13"/>
  <c r="CP4" i="13"/>
  <c r="CQ4" i="13"/>
  <c r="A1" i="13"/>
  <c r="CQ51" i="14"/>
  <c r="CP51" i="14"/>
  <c r="CO51" i="14"/>
  <c r="CN51" i="14"/>
  <c r="CM51" i="14"/>
  <c r="CL51" i="14"/>
  <c r="CK51" i="14"/>
  <c r="CQ45" i="14"/>
  <c r="CP45" i="14"/>
  <c r="CO45" i="14"/>
  <c r="CN45" i="14"/>
  <c r="CM45" i="14"/>
  <c r="CL45" i="14"/>
  <c r="CK45" i="14"/>
  <c r="CQ44" i="14"/>
  <c r="CP44" i="14"/>
  <c r="CO44" i="14"/>
  <c r="CN44" i="14"/>
  <c r="CM44" i="14"/>
  <c r="CL44" i="14"/>
  <c r="CK44" i="14"/>
  <c r="CQ42" i="14"/>
  <c r="CP42" i="14"/>
  <c r="CO42" i="14"/>
  <c r="CN42" i="14"/>
  <c r="CM42" i="14"/>
  <c r="CL42" i="14"/>
  <c r="CK42" i="14"/>
  <c r="Y18" i="14"/>
  <c r="CQ15" i="14"/>
  <c r="CP15" i="14"/>
  <c r="CO15" i="14"/>
  <c r="CN15" i="14"/>
  <c r="CM15" i="14"/>
  <c r="CL15" i="14"/>
  <c r="CK15" i="14"/>
  <c r="CQ14" i="14"/>
  <c r="CP14" i="14"/>
  <c r="CO14" i="14"/>
  <c r="CN14" i="14"/>
  <c r="CM14" i="14"/>
  <c r="CL14" i="14"/>
  <c r="CK14" i="14"/>
  <c r="CQ13" i="14"/>
  <c r="CP13" i="14"/>
  <c r="CO13" i="14"/>
  <c r="CN13" i="14"/>
  <c r="CM13" i="14"/>
  <c r="CL13" i="14"/>
  <c r="CK13" i="14"/>
  <c r="D6" i="14"/>
  <c r="CQ5" i="14"/>
  <c r="CP5" i="14"/>
  <c r="CO5" i="14"/>
  <c r="CN5" i="14"/>
  <c r="CM5" i="14"/>
  <c r="CL5" i="14"/>
  <c r="CK5" i="14"/>
  <c r="CK4" i="14"/>
  <c r="CL4" i="14"/>
  <c r="CM4" i="14"/>
  <c r="CN4" i="14"/>
  <c r="CO4" i="14"/>
  <c r="CP4" i="14"/>
  <c r="CQ4" i="14"/>
  <c r="A1" i="14"/>
  <c r="CQ51" i="8"/>
  <c r="CQ45" i="8"/>
  <c r="CQ44" i="8"/>
  <c r="CQ42" i="8"/>
  <c r="CQ15" i="8"/>
  <c r="CQ14" i="8"/>
  <c r="CQ13" i="8"/>
  <c r="CQ5" i="8"/>
  <c r="CQ51" i="6"/>
  <c r="CQ53" i="5"/>
  <c r="CQ47" i="5"/>
  <c r="CQ46" i="5"/>
  <c r="CQ44" i="5"/>
  <c r="CQ17" i="5"/>
  <c r="CQ16" i="5"/>
  <c r="CQ15" i="5"/>
  <c r="CQ5" i="5"/>
  <c r="CQ52" i="7"/>
  <c r="CQ48" i="7"/>
  <c r="CQ47" i="7"/>
  <c r="CQ45" i="7"/>
  <c r="CQ18" i="7"/>
  <c r="CQ17" i="7"/>
  <c r="CQ16" i="7"/>
  <c r="CQ5" i="7"/>
  <c r="CQ48" i="4"/>
  <c r="CQ47" i="4"/>
  <c r="CQ45" i="4"/>
  <c r="CQ18" i="4"/>
  <c r="CQ17" i="4"/>
  <c r="CQ16" i="4"/>
  <c r="CQ5" i="4"/>
  <c r="CQ48" i="3"/>
  <c r="CQ47" i="3"/>
  <c r="CQ45" i="3"/>
  <c r="CQ18" i="3"/>
  <c r="CQ17" i="3"/>
  <c r="CQ16" i="3"/>
  <c r="CQ5" i="3"/>
  <c r="CO209" i="2"/>
  <c r="CO197" i="2"/>
  <c r="CO195" i="2"/>
  <c r="CO194" i="2"/>
  <c r="CO193" i="2"/>
  <c r="CO192" i="2"/>
  <c r="CO191" i="2"/>
  <c r="CO190" i="2"/>
  <c r="CO184" i="2"/>
  <c r="CO183" i="2"/>
  <c r="CO182" i="2"/>
  <c r="CO176" i="2"/>
  <c r="CO175" i="2"/>
  <c r="CO174" i="2"/>
  <c r="CO173" i="2"/>
  <c r="CO172" i="2"/>
  <c r="CO171" i="2"/>
  <c r="CO170" i="2"/>
  <c r="CO164" i="2"/>
  <c r="CO163" i="2"/>
  <c r="CO165" i="2"/>
  <c r="CO162" i="2"/>
  <c r="CO161" i="2"/>
  <c r="CO157" i="2"/>
  <c r="CO156" i="2"/>
  <c r="CO155" i="2"/>
  <c r="CO154" i="2"/>
  <c r="CO150" i="2"/>
  <c r="CO149" i="2"/>
  <c r="CO148" i="2"/>
  <c r="CO147" i="2"/>
  <c r="CO146" i="2"/>
  <c r="CO145" i="2"/>
  <c r="CO70" i="2"/>
  <c r="CO60" i="2"/>
  <c r="CO20" i="2"/>
  <c r="CO21" i="2"/>
  <c r="CO23" i="2"/>
  <c r="CO19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CG185" i="2"/>
  <c r="CG187" i="2"/>
  <c r="CF185" i="2"/>
  <c r="CF187" i="2"/>
  <c r="CE185" i="2"/>
  <c r="CD185" i="2"/>
  <c r="CC185" i="2"/>
  <c r="CC187" i="2"/>
  <c r="CB185" i="2"/>
  <c r="CA185" i="2"/>
  <c r="BZ185" i="2"/>
  <c r="BZ187" i="2"/>
  <c r="BY185" i="2"/>
  <c r="BX185" i="2"/>
  <c r="BW185" i="2"/>
  <c r="BW187" i="2"/>
  <c r="BV185" i="2"/>
  <c r="CG177" i="2"/>
  <c r="CF177" i="2"/>
  <c r="CE177" i="2"/>
  <c r="CE187" i="2"/>
  <c r="CD177" i="2"/>
  <c r="CD187" i="2"/>
  <c r="CC177" i="2"/>
  <c r="CB177" i="2"/>
  <c r="CB187" i="2"/>
  <c r="CA177" i="2"/>
  <c r="CA187" i="2"/>
  <c r="BZ177" i="2"/>
  <c r="BY177" i="2"/>
  <c r="BY187" i="2"/>
  <c r="BX177" i="2"/>
  <c r="BX187" i="2"/>
  <c r="BW177" i="2"/>
  <c r="BV177" i="2"/>
  <c r="BV187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CG93" i="2"/>
  <c r="CG105" i="2"/>
  <c r="CF93" i="2"/>
  <c r="CE93" i="2"/>
  <c r="CE105" i="2"/>
  <c r="CD93" i="2"/>
  <c r="CD105" i="2"/>
  <c r="CC93" i="2"/>
  <c r="CC105" i="2"/>
  <c r="CB93" i="2"/>
  <c r="CA93" i="2"/>
  <c r="CA105" i="2"/>
  <c r="BZ93" i="2"/>
  <c r="BZ105" i="2"/>
  <c r="BY93" i="2"/>
  <c r="BY105" i="2"/>
  <c r="BX93" i="2"/>
  <c r="BW93" i="2"/>
  <c r="BW105" i="2"/>
  <c r="BV93" i="2"/>
  <c r="BV105" i="2"/>
  <c r="CG61" i="2"/>
  <c r="CG62" i="2"/>
  <c r="CF61" i="2"/>
  <c r="CF62" i="2"/>
  <c r="CE61" i="2"/>
  <c r="CE62" i="2"/>
  <c r="CD61" i="2"/>
  <c r="CD62" i="2"/>
  <c r="CC61" i="2"/>
  <c r="CC62" i="2"/>
  <c r="CB61" i="2"/>
  <c r="CB62" i="2"/>
  <c r="CA61" i="2"/>
  <c r="CA62" i="2"/>
  <c r="BZ61" i="2"/>
  <c r="BZ62" i="2"/>
  <c r="BY61" i="2"/>
  <c r="BY62" i="2"/>
  <c r="BX61" i="2"/>
  <c r="BX62" i="2"/>
  <c r="BW61" i="2"/>
  <c r="BW62" i="2"/>
  <c r="BV61" i="2"/>
  <c r="BV62" i="2"/>
  <c r="CG56" i="2"/>
  <c r="CF56" i="2"/>
  <c r="CC56" i="2"/>
  <c r="BW56" i="2"/>
  <c r="CG55" i="2"/>
  <c r="CD55" i="2"/>
  <c r="CC55" i="2"/>
  <c r="BZ55" i="2"/>
  <c r="BY55" i="2"/>
  <c r="BW55" i="2"/>
  <c r="BV55" i="2"/>
  <c r="CB53" i="2"/>
  <c r="CA53" i="2"/>
  <c r="CG24" i="2"/>
  <c r="CE24" i="2"/>
  <c r="CD24" i="2"/>
  <c r="CC24" i="2"/>
  <c r="CC25" i="2"/>
  <c r="CA24" i="2"/>
  <c r="BZ24" i="2"/>
  <c r="BY24" i="2"/>
  <c r="BX24" i="2"/>
  <c r="BW24" i="2"/>
  <c r="BV24" i="2"/>
  <c r="CG23" i="2"/>
  <c r="CE23" i="2"/>
  <c r="CE25" i="2"/>
  <c r="CD23" i="2"/>
  <c r="CA23" i="2"/>
  <c r="BZ23" i="2"/>
  <c r="BY23" i="2"/>
  <c r="BY25" i="2"/>
  <c r="BW23" i="2"/>
  <c r="BV23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CD17" i="2"/>
  <c r="CC17" i="2"/>
  <c r="CB17" i="2"/>
  <c r="BY17" i="2"/>
  <c r="BX17" i="2"/>
  <c r="BV17" i="2"/>
  <c r="CG5" i="2"/>
  <c r="CF5" i="2"/>
  <c r="CD5" i="2"/>
  <c r="BY5" i="2"/>
  <c r="BX5" i="2"/>
  <c r="CI10" i="5"/>
  <c r="CH10" i="5"/>
  <c r="CG10" i="5"/>
  <c r="CF10" i="5"/>
  <c r="CE10" i="5"/>
  <c r="CD10" i="5"/>
  <c r="CC10" i="5"/>
  <c r="CB10" i="5"/>
  <c r="CA10" i="5"/>
  <c r="BZ10" i="5"/>
  <c r="BY10" i="5"/>
  <c r="BX10" i="5"/>
  <c r="CI10" i="7"/>
  <c r="CH10" i="7"/>
  <c r="CG10" i="7"/>
  <c r="CF10" i="7"/>
  <c r="CE10" i="7"/>
  <c r="CD10" i="7"/>
  <c r="CC10" i="7"/>
  <c r="CB10" i="7"/>
  <c r="CA10" i="7"/>
  <c r="BZ10" i="7"/>
  <c r="BY10" i="7"/>
  <c r="BX10" i="7"/>
  <c r="CI4" i="7"/>
  <c r="CH4" i="7"/>
  <c r="CG4" i="7"/>
  <c r="CF4" i="7"/>
  <c r="CE4" i="7"/>
  <c r="CD4" i="7"/>
  <c r="CC4" i="7"/>
  <c r="CB4" i="7"/>
  <c r="CA4" i="7"/>
  <c r="BZ4" i="7"/>
  <c r="BY4" i="7"/>
  <c r="BX4" i="7"/>
  <c r="CI10" i="4"/>
  <c r="CH10" i="4"/>
  <c r="CG10" i="4"/>
  <c r="CF10" i="4"/>
  <c r="CE10" i="4"/>
  <c r="CD10" i="4"/>
  <c r="CC10" i="4"/>
  <c r="CB10" i="4"/>
  <c r="CA10" i="4"/>
  <c r="BZ10" i="4"/>
  <c r="BY10" i="4"/>
  <c r="BX10" i="4"/>
  <c r="CI4" i="4"/>
  <c r="CI4" i="5"/>
  <c r="CH4" i="4"/>
  <c r="CH4" i="5"/>
  <c r="CH4" i="6"/>
  <c r="CG4" i="4"/>
  <c r="CG4" i="5"/>
  <c r="CG4" i="8"/>
  <c r="CF4" i="4"/>
  <c r="CF4" i="5"/>
  <c r="CE4" i="4"/>
  <c r="CE4" i="5"/>
  <c r="CD4" i="4"/>
  <c r="CD4" i="5"/>
  <c r="CD4" i="6"/>
  <c r="CC4" i="4"/>
  <c r="CC4" i="5"/>
  <c r="CC4" i="8"/>
  <c r="CB4" i="4"/>
  <c r="CB4" i="5"/>
  <c r="CA4" i="4"/>
  <c r="CA4" i="5"/>
  <c r="BZ4" i="4"/>
  <c r="BZ4" i="5"/>
  <c r="BY4" i="4"/>
  <c r="BY4" i="5"/>
  <c r="BY4" i="8"/>
  <c r="BX4" i="4"/>
  <c r="BX4" i="5"/>
  <c r="CG4" i="2"/>
  <c r="CG142" i="2"/>
  <c r="CF4" i="2"/>
  <c r="CE4" i="2"/>
  <c r="CD4" i="2"/>
  <c r="CC4" i="2"/>
  <c r="CB4" i="2"/>
  <c r="CB142" i="2"/>
  <c r="CA4" i="2"/>
  <c r="BZ4" i="2"/>
  <c r="BY4" i="2"/>
  <c r="BX4" i="2"/>
  <c r="BX82" i="2"/>
  <c r="BW4" i="2"/>
  <c r="BV4" i="2"/>
  <c r="V29" i="2"/>
  <c r="Y21" i="3"/>
  <c r="CI4" i="2"/>
  <c r="CO185" i="2"/>
  <c r="CO177" i="2"/>
  <c r="CK4" i="8"/>
  <c r="CL4" i="8"/>
  <c r="CM4" i="8"/>
  <c r="CN4" i="8"/>
  <c r="CO4" i="8"/>
  <c r="CP4" i="8"/>
  <c r="CQ4" i="8"/>
  <c r="CK4" i="6"/>
  <c r="CL4" i="6"/>
  <c r="CM4" i="6"/>
  <c r="CN4" i="6"/>
  <c r="CO4" i="6"/>
  <c r="CP4" i="6"/>
  <c r="CQ4" i="6"/>
  <c r="CK4" i="5"/>
  <c r="CL4" i="5"/>
  <c r="CM4" i="5"/>
  <c r="CN4" i="5"/>
  <c r="CO4" i="5"/>
  <c r="CP4" i="5"/>
  <c r="CQ4" i="5"/>
  <c r="CK4" i="7"/>
  <c r="CL4" i="7"/>
  <c r="CM4" i="7"/>
  <c r="CN4" i="7"/>
  <c r="CO4" i="7"/>
  <c r="CP4" i="7"/>
  <c r="CQ4" i="7"/>
  <c r="CK4" i="4"/>
  <c r="CL4" i="4"/>
  <c r="CM4" i="4"/>
  <c r="CN4" i="4"/>
  <c r="CO4" i="4"/>
  <c r="CP4" i="4"/>
  <c r="CQ4" i="4"/>
  <c r="CL4" i="3"/>
  <c r="CM4" i="3"/>
  <c r="CN4" i="3"/>
  <c r="CO4" i="3"/>
  <c r="CP4" i="3"/>
  <c r="CQ4" i="3"/>
  <c r="CP51" i="8"/>
  <c r="CO51" i="8"/>
  <c r="CN51" i="8"/>
  <c r="CM51" i="8"/>
  <c r="CL51" i="8"/>
  <c r="CK51" i="8"/>
  <c r="CP45" i="8"/>
  <c r="CO45" i="8"/>
  <c r="CN45" i="8"/>
  <c r="CM45" i="8"/>
  <c r="CL45" i="8"/>
  <c r="CK45" i="8"/>
  <c r="CP44" i="8"/>
  <c r="CO44" i="8"/>
  <c r="CN44" i="8"/>
  <c r="CM44" i="8"/>
  <c r="CL44" i="8"/>
  <c r="CK44" i="8"/>
  <c r="CP42" i="8"/>
  <c r="CO42" i="8"/>
  <c r="CN42" i="8"/>
  <c r="CM42" i="8"/>
  <c r="CL42" i="8"/>
  <c r="CK42" i="8"/>
  <c r="CP15" i="8"/>
  <c r="CO15" i="8"/>
  <c r="CN15" i="8"/>
  <c r="CM15" i="8"/>
  <c r="CL15" i="8"/>
  <c r="CK15" i="8"/>
  <c r="CP14" i="8"/>
  <c r="CO14" i="8"/>
  <c r="CN14" i="8"/>
  <c r="CM14" i="8"/>
  <c r="CL14" i="8"/>
  <c r="CK14" i="8"/>
  <c r="CP13" i="8"/>
  <c r="CO13" i="8"/>
  <c r="CN13" i="8"/>
  <c r="CM13" i="8"/>
  <c r="CL13" i="8"/>
  <c r="CK13" i="8"/>
  <c r="CP51" i="6"/>
  <c r="CO51" i="6"/>
  <c r="CN51" i="6"/>
  <c r="CM51" i="6"/>
  <c r="CL51" i="6"/>
  <c r="CK51" i="6"/>
  <c r="CN15" i="6"/>
  <c r="CP14" i="6"/>
  <c r="CO14" i="6"/>
  <c r="CL14" i="6"/>
  <c r="CK14" i="6"/>
  <c r="CN13" i="6"/>
  <c r="CM13" i="6"/>
  <c r="CP5" i="8"/>
  <c r="CO5" i="8"/>
  <c r="CN5" i="8"/>
  <c r="CM5" i="8"/>
  <c r="CL5" i="8"/>
  <c r="CK5" i="8"/>
  <c r="CP53" i="5"/>
  <c r="CO53" i="5"/>
  <c r="CN53" i="5"/>
  <c r="CM53" i="5"/>
  <c r="CL53" i="5"/>
  <c r="CK53" i="5"/>
  <c r="CP47" i="5"/>
  <c r="CO47" i="5"/>
  <c r="CN47" i="5"/>
  <c r="CM47" i="5"/>
  <c r="CL47" i="5"/>
  <c r="CK47" i="5"/>
  <c r="CP46" i="5"/>
  <c r="CO46" i="5"/>
  <c r="CN46" i="5"/>
  <c r="CM46" i="5"/>
  <c r="CL46" i="5"/>
  <c r="CK46" i="5"/>
  <c r="CP44" i="5"/>
  <c r="CO44" i="5"/>
  <c r="CN44" i="5"/>
  <c r="CM44" i="5"/>
  <c r="CL44" i="5"/>
  <c r="CK44" i="5"/>
  <c r="CP17" i="5"/>
  <c r="CO17" i="5"/>
  <c r="CN17" i="5"/>
  <c r="CM17" i="5"/>
  <c r="CL17" i="5"/>
  <c r="CK17" i="5"/>
  <c r="CP16" i="5"/>
  <c r="CO16" i="5"/>
  <c r="CN16" i="5"/>
  <c r="CM16" i="5"/>
  <c r="CL16" i="5"/>
  <c r="CK16" i="5"/>
  <c r="CP15" i="5"/>
  <c r="CO15" i="5"/>
  <c r="CN15" i="5"/>
  <c r="CM15" i="5"/>
  <c r="CL15" i="5"/>
  <c r="CP5" i="5"/>
  <c r="CO5" i="5"/>
  <c r="CN5" i="5"/>
  <c r="CM5" i="5"/>
  <c r="CL5" i="5"/>
  <c r="CK5" i="5"/>
  <c r="CP52" i="7"/>
  <c r="CO52" i="7"/>
  <c r="CN52" i="7"/>
  <c r="CM52" i="7"/>
  <c r="CL52" i="7"/>
  <c r="CK52" i="7"/>
  <c r="CP48" i="7"/>
  <c r="CO48" i="7"/>
  <c r="CN48" i="7"/>
  <c r="CM48" i="7"/>
  <c r="CL48" i="7"/>
  <c r="CK48" i="7"/>
  <c r="CP47" i="7"/>
  <c r="CO47" i="7"/>
  <c r="CN47" i="7"/>
  <c r="CM47" i="7"/>
  <c r="CL47" i="7"/>
  <c r="CK47" i="7"/>
  <c r="CP45" i="7"/>
  <c r="CO45" i="7"/>
  <c r="CN45" i="7"/>
  <c r="CM45" i="7"/>
  <c r="CL45" i="7"/>
  <c r="CK45" i="7"/>
  <c r="CP18" i="7"/>
  <c r="CO18" i="7"/>
  <c r="CN18" i="7"/>
  <c r="CM18" i="7"/>
  <c r="CL18" i="7"/>
  <c r="CK18" i="7"/>
  <c r="CP17" i="7"/>
  <c r="CO17" i="7"/>
  <c r="CN17" i="7"/>
  <c r="CM17" i="7"/>
  <c r="CL17" i="7"/>
  <c r="CK17" i="7"/>
  <c r="CP16" i="7"/>
  <c r="CO16" i="7"/>
  <c r="CN16" i="7"/>
  <c r="CM16" i="7"/>
  <c r="CL16" i="7"/>
  <c r="CK16" i="7"/>
  <c r="CP5" i="7"/>
  <c r="CO5" i="7"/>
  <c r="CN5" i="7"/>
  <c r="CM5" i="7"/>
  <c r="CL5" i="7"/>
  <c r="CK5" i="7"/>
  <c r="CP48" i="4"/>
  <c r="CO48" i="4"/>
  <c r="CN48" i="4"/>
  <c r="CM48" i="4"/>
  <c r="CL48" i="4"/>
  <c r="CK48" i="4"/>
  <c r="CP47" i="4"/>
  <c r="CO47" i="4"/>
  <c r="CN47" i="4"/>
  <c r="CM47" i="4"/>
  <c r="CL47" i="4"/>
  <c r="CK47" i="4"/>
  <c r="CP45" i="4"/>
  <c r="CO45" i="4"/>
  <c r="CN45" i="4"/>
  <c r="CM45" i="4"/>
  <c r="CL45" i="4"/>
  <c r="CK45" i="4"/>
  <c r="CP18" i="4"/>
  <c r="CO18" i="4"/>
  <c r="CN18" i="4"/>
  <c r="CM18" i="4"/>
  <c r="CL18" i="4"/>
  <c r="CK18" i="4"/>
  <c r="CP17" i="4"/>
  <c r="CO17" i="4"/>
  <c r="CN17" i="4"/>
  <c r="CM17" i="4"/>
  <c r="CL17" i="4"/>
  <c r="CK17" i="4"/>
  <c r="CP16" i="4"/>
  <c r="CO16" i="4"/>
  <c r="CN16" i="4"/>
  <c r="CM16" i="4"/>
  <c r="CL16" i="4"/>
  <c r="CK16" i="4"/>
  <c r="CP5" i="4"/>
  <c r="CO5" i="4"/>
  <c r="CN5" i="4"/>
  <c r="CM5" i="4"/>
  <c r="CL5" i="4"/>
  <c r="CK5" i="4"/>
  <c r="CP48" i="3"/>
  <c r="CO48" i="3"/>
  <c r="CN48" i="3"/>
  <c r="CM48" i="3"/>
  <c r="CL48" i="3"/>
  <c r="CK48" i="3"/>
  <c r="CP47" i="3"/>
  <c r="CO47" i="3"/>
  <c r="CN47" i="3"/>
  <c r="CM47" i="3"/>
  <c r="CL47" i="3"/>
  <c r="CK47" i="3"/>
  <c r="CP45" i="3"/>
  <c r="CO45" i="3"/>
  <c r="CN45" i="3"/>
  <c r="CM45" i="3"/>
  <c r="CL45" i="3"/>
  <c r="CK45" i="3"/>
  <c r="CP18" i="3"/>
  <c r="CO18" i="3"/>
  <c r="CN18" i="3"/>
  <c r="CM18" i="3"/>
  <c r="CL18" i="3"/>
  <c r="CK18" i="3"/>
  <c r="CP17" i="3"/>
  <c r="CO17" i="3"/>
  <c r="CN17" i="3"/>
  <c r="CM17" i="3"/>
  <c r="CL17" i="3"/>
  <c r="CK17" i="3"/>
  <c r="CP16" i="3"/>
  <c r="CO16" i="3"/>
  <c r="CN16" i="3"/>
  <c r="CM16" i="3"/>
  <c r="CL16" i="3"/>
  <c r="CK16" i="3"/>
  <c r="BL8" i="3"/>
  <c r="BX8" i="3"/>
  <c r="CP5" i="3"/>
  <c r="CO5" i="3"/>
  <c r="CN5" i="3"/>
  <c r="CM5" i="3"/>
  <c r="CL5" i="3"/>
  <c r="CK5" i="3"/>
  <c r="CN209" i="2"/>
  <c r="CM209" i="2"/>
  <c r="CL209" i="2"/>
  <c r="CK209" i="2"/>
  <c r="CJ209" i="2"/>
  <c r="CI209" i="2"/>
  <c r="CN197" i="2"/>
  <c r="CM197" i="2"/>
  <c r="CL197" i="2"/>
  <c r="CK197" i="2"/>
  <c r="CJ197" i="2"/>
  <c r="CI197" i="2"/>
  <c r="CN195" i="2"/>
  <c r="CM195" i="2"/>
  <c r="CL195" i="2"/>
  <c r="CK195" i="2"/>
  <c r="CJ195" i="2"/>
  <c r="CI195" i="2"/>
  <c r="CN194" i="2"/>
  <c r="CM194" i="2"/>
  <c r="CL194" i="2"/>
  <c r="CK194" i="2"/>
  <c r="CJ194" i="2"/>
  <c r="CI194" i="2"/>
  <c r="CN193" i="2"/>
  <c r="CM193" i="2"/>
  <c r="CL193" i="2"/>
  <c r="CK193" i="2"/>
  <c r="CJ193" i="2"/>
  <c r="CI193" i="2"/>
  <c r="CN192" i="2"/>
  <c r="CM192" i="2"/>
  <c r="CL192" i="2"/>
  <c r="CK192" i="2"/>
  <c r="CJ192" i="2"/>
  <c r="CI192" i="2"/>
  <c r="CN191" i="2"/>
  <c r="CM191" i="2"/>
  <c r="CL191" i="2"/>
  <c r="CK191" i="2"/>
  <c r="CJ191" i="2"/>
  <c r="CI191" i="2"/>
  <c r="CN190" i="2"/>
  <c r="CM190" i="2"/>
  <c r="CL190" i="2"/>
  <c r="CK190" i="2"/>
  <c r="CJ190" i="2"/>
  <c r="CI190" i="2"/>
  <c r="CN184" i="2"/>
  <c r="CN185" i="2"/>
  <c r="CM184" i="2"/>
  <c r="CL184" i="2"/>
  <c r="CK184" i="2"/>
  <c r="CK185" i="2"/>
  <c r="CJ184" i="2"/>
  <c r="CI184" i="2"/>
  <c r="CN183" i="2"/>
  <c r="CM183" i="2"/>
  <c r="CL183" i="2"/>
  <c r="CK183" i="2"/>
  <c r="CJ183" i="2"/>
  <c r="CI183" i="2"/>
  <c r="CN182" i="2"/>
  <c r="CM182" i="2"/>
  <c r="CM185" i="2"/>
  <c r="CL182" i="2"/>
  <c r="CL185" i="2"/>
  <c r="CK182" i="2"/>
  <c r="CJ182" i="2"/>
  <c r="CI182" i="2"/>
  <c r="CN176" i="2"/>
  <c r="CM176" i="2"/>
  <c r="CL176" i="2"/>
  <c r="CK176" i="2"/>
  <c r="CJ176" i="2"/>
  <c r="CI176" i="2"/>
  <c r="CN175" i="2"/>
  <c r="CM175" i="2"/>
  <c r="CL175" i="2"/>
  <c r="CK175" i="2"/>
  <c r="CJ175" i="2"/>
  <c r="CI175" i="2"/>
  <c r="CN174" i="2"/>
  <c r="CM174" i="2"/>
  <c r="CL174" i="2"/>
  <c r="CK174" i="2"/>
  <c r="CJ174" i="2"/>
  <c r="CI174" i="2"/>
  <c r="CN173" i="2"/>
  <c r="CM173" i="2"/>
  <c r="CL173" i="2"/>
  <c r="CK173" i="2"/>
  <c r="CJ173" i="2"/>
  <c r="CI173" i="2"/>
  <c r="CN172" i="2"/>
  <c r="CM172" i="2"/>
  <c r="CL172" i="2"/>
  <c r="CK172" i="2"/>
  <c r="CK177" i="2"/>
  <c r="CJ172" i="2"/>
  <c r="CI172" i="2"/>
  <c r="CN171" i="2"/>
  <c r="CM171" i="2"/>
  <c r="CM177" i="2"/>
  <c r="CL171" i="2"/>
  <c r="CK171" i="2"/>
  <c r="CJ171" i="2"/>
  <c r="CI171" i="2"/>
  <c r="CN170" i="2"/>
  <c r="CM170" i="2"/>
  <c r="CL170" i="2"/>
  <c r="CK170" i="2"/>
  <c r="CJ170" i="2"/>
  <c r="CJ177" i="2"/>
  <c r="CI170" i="2"/>
  <c r="CN164" i="2"/>
  <c r="CM164" i="2"/>
  <c r="CM165" i="2"/>
  <c r="CL164" i="2"/>
  <c r="CK164" i="2"/>
  <c r="CJ164" i="2"/>
  <c r="CI164" i="2"/>
  <c r="CN163" i="2"/>
  <c r="CM163" i="2"/>
  <c r="CL163" i="2"/>
  <c r="CK163" i="2"/>
  <c r="CJ163" i="2"/>
  <c r="CI163" i="2"/>
  <c r="CN162" i="2"/>
  <c r="CM162" i="2"/>
  <c r="CL162" i="2"/>
  <c r="CK162" i="2"/>
  <c r="CK165" i="2"/>
  <c r="CJ162" i="2"/>
  <c r="CI162" i="2"/>
  <c r="CN161" i="2"/>
  <c r="CM161" i="2"/>
  <c r="CL161" i="2"/>
  <c r="CL165" i="2"/>
  <c r="CK161" i="2"/>
  <c r="CJ161" i="2"/>
  <c r="CI161" i="2"/>
  <c r="CN157" i="2"/>
  <c r="CM157" i="2"/>
  <c r="CL157" i="2"/>
  <c r="CK157" i="2"/>
  <c r="CJ157" i="2"/>
  <c r="CI157" i="2"/>
  <c r="CI158" i="2"/>
  <c r="CN156" i="2"/>
  <c r="CM156" i="2"/>
  <c r="CL156" i="2"/>
  <c r="CL158" i="2"/>
  <c r="CK156" i="2"/>
  <c r="CK158" i="2"/>
  <c r="CJ156" i="2"/>
  <c r="CI156" i="2"/>
  <c r="CN155" i="2"/>
  <c r="CM155" i="2"/>
  <c r="CL155" i="2"/>
  <c r="CK155" i="2"/>
  <c r="CJ155" i="2"/>
  <c r="CI155" i="2"/>
  <c r="CN154" i="2"/>
  <c r="CN158" i="2"/>
  <c r="CM154" i="2"/>
  <c r="CL154" i="2"/>
  <c r="CK154" i="2"/>
  <c r="CJ154" i="2"/>
  <c r="CI154" i="2"/>
  <c r="CN150" i="2"/>
  <c r="CM150" i="2"/>
  <c r="CL150" i="2"/>
  <c r="CK150" i="2"/>
  <c r="CJ150" i="2"/>
  <c r="CI150" i="2"/>
  <c r="CN149" i="2"/>
  <c r="CM149" i="2"/>
  <c r="CL149" i="2"/>
  <c r="CK149" i="2"/>
  <c r="CJ149" i="2"/>
  <c r="CI149" i="2"/>
  <c r="CN148" i="2"/>
  <c r="CM148" i="2"/>
  <c r="CL148" i="2"/>
  <c r="CK148" i="2"/>
  <c r="CJ148" i="2"/>
  <c r="CI148" i="2"/>
  <c r="CN147" i="2"/>
  <c r="CM147" i="2"/>
  <c r="CL147" i="2"/>
  <c r="CK147" i="2"/>
  <c r="CJ147" i="2"/>
  <c r="CI147" i="2"/>
  <c r="CN146" i="2"/>
  <c r="CM146" i="2"/>
  <c r="CL146" i="2"/>
  <c r="CK146" i="2"/>
  <c r="CJ146" i="2"/>
  <c r="CI146" i="2"/>
  <c r="CN145" i="2"/>
  <c r="CM145" i="2"/>
  <c r="CL145" i="2"/>
  <c r="CK145" i="2"/>
  <c r="CJ145" i="2"/>
  <c r="CI145" i="2"/>
  <c r="CN70" i="2"/>
  <c r="CM70" i="2"/>
  <c r="CL70" i="2"/>
  <c r="CK70" i="2"/>
  <c r="CJ70" i="2"/>
  <c r="CI70" i="2"/>
  <c r="CN60" i="2"/>
  <c r="CM60" i="2"/>
  <c r="CL60" i="2"/>
  <c r="CK60" i="2"/>
  <c r="CJ60" i="2"/>
  <c r="CI60" i="2"/>
  <c r="CN20" i="2"/>
  <c r="CM20" i="2"/>
  <c r="CM21" i="2"/>
  <c r="CL20" i="2"/>
  <c r="CK20" i="2"/>
  <c r="CJ20" i="2"/>
  <c r="CI20" i="2"/>
  <c r="CI21" i="2"/>
  <c r="CN19" i="2"/>
  <c r="CM19" i="2"/>
  <c r="CL19" i="2"/>
  <c r="CL21" i="2"/>
  <c r="CK19" i="2"/>
  <c r="CK21" i="2"/>
  <c r="CJ19" i="2"/>
  <c r="CI19" i="2"/>
  <c r="CJ4" i="2"/>
  <c r="CK4" i="2"/>
  <c r="CL4" i="2"/>
  <c r="CM4" i="2"/>
  <c r="CN4" i="2"/>
  <c r="CO4" i="2"/>
  <c r="L230" i="2"/>
  <c r="K230" i="2"/>
  <c r="J230" i="2"/>
  <c r="I230" i="2"/>
  <c r="H230" i="2"/>
  <c r="G230" i="2"/>
  <c r="F230" i="2"/>
  <c r="E230" i="2"/>
  <c r="D230" i="2"/>
  <c r="C230" i="2"/>
  <c r="B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E8" i="3"/>
  <c r="K220" i="2"/>
  <c r="J220" i="2"/>
  <c r="I220" i="2"/>
  <c r="H220" i="2"/>
  <c r="G220" i="2"/>
  <c r="F220" i="2"/>
  <c r="E220" i="2"/>
  <c r="D220" i="2"/>
  <c r="C220" i="2"/>
  <c r="K218" i="2"/>
  <c r="J218" i="2"/>
  <c r="I218" i="2"/>
  <c r="H218" i="2"/>
  <c r="G218" i="2"/>
  <c r="F218" i="2"/>
  <c r="E218" i="2"/>
  <c r="D218" i="2"/>
  <c r="C218" i="2"/>
  <c r="B220" i="2"/>
  <c r="B218" i="2"/>
  <c r="L220" i="2"/>
  <c r="L218" i="2"/>
  <c r="BU220" i="2"/>
  <c r="BT220" i="2"/>
  <c r="BS220" i="2"/>
  <c r="BR220" i="2"/>
  <c r="BQ220" i="2"/>
  <c r="BP220" i="2"/>
  <c r="BO220" i="2"/>
  <c r="BN220" i="2"/>
  <c r="BM220" i="2"/>
  <c r="BL220" i="2"/>
  <c r="BK220" i="2"/>
  <c r="BJ220" i="2"/>
  <c r="BI220" i="2"/>
  <c r="BH220" i="2"/>
  <c r="BG220" i="2"/>
  <c r="BF220" i="2"/>
  <c r="BE220" i="2"/>
  <c r="BD220" i="2"/>
  <c r="BC220" i="2"/>
  <c r="BB220" i="2"/>
  <c r="BA220" i="2"/>
  <c r="AZ220" i="2"/>
  <c r="AY220" i="2"/>
  <c r="AX220" i="2"/>
  <c r="AW220" i="2"/>
  <c r="AV220" i="2"/>
  <c r="AU220" i="2"/>
  <c r="AT220" i="2"/>
  <c r="AS220" i="2"/>
  <c r="AR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BU24" i="2"/>
  <c r="BT24" i="2"/>
  <c r="BS24" i="2"/>
  <c r="BS25" i="2"/>
  <c r="BR24" i="2"/>
  <c r="BQ24" i="2"/>
  <c r="BP24" i="2"/>
  <c r="BO24" i="2"/>
  <c r="BO25" i="2"/>
  <c r="BN24" i="2"/>
  <c r="BM24" i="2"/>
  <c r="BL24" i="2"/>
  <c r="BK24" i="2"/>
  <c r="BJ24" i="2"/>
  <c r="BI24" i="2"/>
  <c r="BH24" i="2"/>
  <c r="BG24" i="2"/>
  <c r="BF24" i="2"/>
  <c r="BF25" i="2"/>
  <c r="BE24" i="2"/>
  <c r="BD24" i="2"/>
  <c r="BC24" i="2"/>
  <c r="BB24" i="2"/>
  <c r="BB25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P25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CJ24" i="2"/>
  <c r="M24" i="2"/>
  <c r="L24" i="2"/>
  <c r="K24" i="2"/>
  <c r="J24" i="2"/>
  <c r="J25" i="2"/>
  <c r="I24" i="2"/>
  <c r="H24" i="2"/>
  <c r="G24" i="2"/>
  <c r="F24" i="2"/>
  <c r="E24" i="2"/>
  <c r="D24" i="2"/>
  <c r="C24" i="2"/>
  <c r="BU23" i="2"/>
  <c r="BU25" i="2"/>
  <c r="BT23" i="2"/>
  <c r="BS23" i="2"/>
  <c r="BR23" i="2"/>
  <c r="BR25" i="2"/>
  <c r="BQ23" i="2"/>
  <c r="BP23" i="2"/>
  <c r="BO23" i="2"/>
  <c r="BN23" i="2"/>
  <c r="BN25" i="2"/>
  <c r="BM23" i="2"/>
  <c r="BL23" i="2"/>
  <c r="BK23" i="2"/>
  <c r="BJ23" i="2"/>
  <c r="BI23" i="2"/>
  <c r="BH23" i="2"/>
  <c r="BG23" i="2"/>
  <c r="BF23" i="2"/>
  <c r="BE23" i="2"/>
  <c r="BD23" i="2"/>
  <c r="BC23" i="2"/>
  <c r="BC25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O25" i="2"/>
  <c r="AN23" i="2"/>
  <c r="AM23" i="2"/>
  <c r="AM25" i="2"/>
  <c r="AL23" i="2"/>
  <c r="AK23" i="2"/>
  <c r="AJ23" i="2"/>
  <c r="AI23" i="2"/>
  <c r="AH23" i="2"/>
  <c r="AG23" i="2"/>
  <c r="AF23" i="2"/>
  <c r="AE23" i="2"/>
  <c r="AD23" i="2"/>
  <c r="AD25" i="2"/>
  <c r="AC23" i="2"/>
  <c r="AB23" i="2"/>
  <c r="AA23" i="2"/>
  <c r="Z23" i="2"/>
  <c r="Y23" i="2"/>
  <c r="X23" i="2"/>
  <c r="X25" i="2"/>
  <c r="W23" i="2"/>
  <c r="W25" i="2"/>
  <c r="V23" i="2"/>
  <c r="V25" i="2"/>
  <c r="U23" i="2"/>
  <c r="U25" i="2"/>
  <c r="T23" i="2"/>
  <c r="S23" i="2"/>
  <c r="R23" i="2"/>
  <c r="R25" i="2"/>
  <c r="Q23" i="2"/>
  <c r="P23" i="2"/>
  <c r="O23" i="2"/>
  <c r="N23" i="2"/>
  <c r="M23" i="2"/>
  <c r="L23" i="2"/>
  <c r="K23" i="2"/>
  <c r="J23" i="2"/>
  <c r="I23" i="2"/>
  <c r="H23" i="2"/>
  <c r="H25" i="2"/>
  <c r="G23" i="2"/>
  <c r="F23" i="2"/>
  <c r="F25" i="2"/>
  <c r="E23" i="2"/>
  <c r="E25" i="2"/>
  <c r="D23" i="2"/>
  <c r="C23" i="2"/>
  <c r="B24" i="2"/>
  <c r="B23" i="2"/>
  <c r="M220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BU17" i="2"/>
  <c r="BT17" i="2"/>
  <c r="BS17" i="2"/>
  <c r="BR17" i="2"/>
  <c r="BQ17" i="2"/>
  <c r="BP17" i="2"/>
  <c r="BO17" i="2"/>
  <c r="BN17" i="2"/>
  <c r="BM17" i="2"/>
  <c r="BL17" i="2"/>
  <c r="CN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CM5" i="2"/>
  <c r="AZ5" i="2"/>
  <c r="AX5" i="2"/>
  <c r="AW5" i="2"/>
  <c r="AV5" i="2"/>
  <c r="AT5" i="2"/>
  <c r="AS5" i="2"/>
  <c r="AR5" i="2"/>
  <c r="AP5" i="2"/>
  <c r="AO5" i="2"/>
  <c r="AN5" i="2"/>
  <c r="AL5" i="2"/>
  <c r="AK5" i="2"/>
  <c r="AJ5" i="2"/>
  <c r="AH5" i="2"/>
  <c r="AG5" i="2"/>
  <c r="AF5" i="2"/>
  <c r="AD5" i="2"/>
  <c r="AC5" i="2"/>
  <c r="AB5" i="2"/>
  <c r="Z5" i="2"/>
  <c r="Y5" i="2"/>
  <c r="X5" i="2"/>
  <c r="V5" i="2"/>
  <c r="U5" i="2"/>
  <c r="T5" i="2"/>
  <c r="R5" i="2"/>
  <c r="Q5" i="2"/>
  <c r="P5" i="2"/>
  <c r="O5" i="2"/>
  <c r="N5" i="2"/>
  <c r="M5" i="2"/>
  <c r="M6" i="2"/>
  <c r="L5" i="2"/>
  <c r="L6" i="2"/>
  <c r="K6" i="2"/>
  <c r="J5" i="2"/>
  <c r="J6" i="2"/>
  <c r="I5" i="2"/>
  <c r="I6" i="2"/>
  <c r="H5" i="2"/>
  <c r="H6" i="2"/>
  <c r="G6" i="2"/>
  <c r="F5" i="2"/>
  <c r="F6" i="2"/>
  <c r="E5" i="2"/>
  <c r="E6" i="2"/>
  <c r="D5" i="2"/>
  <c r="D6" i="2"/>
  <c r="B5" i="2"/>
  <c r="BU56" i="2"/>
  <c r="BT56" i="2"/>
  <c r="BS56" i="2"/>
  <c r="BQ56" i="2"/>
  <c r="BP56" i="2"/>
  <c r="BO56" i="2"/>
  <c r="BM56" i="2"/>
  <c r="BL56" i="2"/>
  <c r="BK56" i="2"/>
  <c r="BI56" i="2"/>
  <c r="BH56" i="2"/>
  <c r="BG56" i="2"/>
  <c r="BE56" i="2"/>
  <c r="BD56" i="2"/>
  <c r="BC56" i="2"/>
  <c r="BA56" i="2"/>
  <c r="AZ56" i="2"/>
  <c r="AY56" i="2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B56" i="2"/>
  <c r="AA56" i="2"/>
  <c r="Y56" i="2"/>
  <c r="X56" i="2"/>
  <c r="W56" i="2"/>
  <c r="U56" i="2"/>
  <c r="T56" i="2"/>
  <c r="Q56" i="2"/>
  <c r="P56" i="2"/>
  <c r="O56" i="2"/>
  <c r="M56" i="2"/>
  <c r="K56" i="2"/>
  <c r="I56" i="2"/>
  <c r="H56" i="2"/>
  <c r="G56" i="2"/>
  <c r="E56" i="2"/>
  <c r="D56" i="2"/>
  <c r="C56" i="2"/>
  <c r="BU55" i="2"/>
  <c r="BT55" i="2"/>
  <c r="BS55" i="2"/>
  <c r="BQ55" i="2"/>
  <c r="BP55" i="2"/>
  <c r="BO55" i="2"/>
  <c r="BM55" i="2"/>
  <c r="BL55" i="2"/>
  <c r="BK55" i="2"/>
  <c r="BI55" i="2"/>
  <c r="BG55" i="2"/>
  <c r="BD55" i="2"/>
  <c r="BC55" i="2"/>
  <c r="BA55" i="2"/>
  <c r="AZ55" i="2"/>
  <c r="AY55" i="2"/>
  <c r="AW55" i="2"/>
  <c r="AV55" i="2"/>
  <c r="AU55" i="2"/>
  <c r="AS55" i="2"/>
  <c r="AR55" i="2"/>
  <c r="AO55" i="2"/>
  <c r="AN55" i="2"/>
  <c r="AM55" i="2"/>
  <c r="AK55" i="2"/>
  <c r="AI55" i="2"/>
  <c r="AG55" i="2"/>
  <c r="AF55" i="2"/>
  <c r="AE55" i="2"/>
  <c r="AC55" i="2"/>
  <c r="AB55" i="2"/>
  <c r="AA55" i="2"/>
  <c r="Y55" i="2"/>
  <c r="X55" i="2"/>
  <c r="W55" i="2"/>
  <c r="U55" i="2"/>
  <c r="S55" i="2"/>
  <c r="Q55" i="2"/>
  <c r="P55" i="2"/>
  <c r="O55" i="2"/>
  <c r="M55" i="2"/>
  <c r="L55" i="2"/>
  <c r="K55" i="2"/>
  <c r="I55" i="2"/>
  <c r="H55" i="2"/>
  <c r="G55" i="2"/>
  <c r="E55" i="2"/>
  <c r="D55" i="2"/>
  <c r="C55" i="2"/>
  <c r="BU53" i="2"/>
  <c r="BT53" i="2"/>
  <c r="BR53" i="2"/>
  <c r="BQ53" i="2"/>
  <c r="BP53" i="2"/>
  <c r="BN53" i="2"/>
  <c r="BM53" i="2"/>
  <c r="BL53" i="2"/>
  <c r="BJ53" i="2"/>
  <c r="BI53" i="2"/>
  <c r="BH53" i="2"/>
  <c r="BF53" i="2"/>
  <c r="BE53" i="2"/>
  <c r="BD53" i="2"/>
  <c r="BB53" i="2"/>
  <c r="BA53" i="2"/>
  <c r="AZ53" i="2"/>
  <c r="AX53" i="2"/>
  <c r="AW53" i="2"/>
  <c r="AV53" i="2"/>
  <c r="AT53" i="2"/>
  <c r="AS53" i="2"/>
  <c r="AR53" i="2"/>
  <c r="AP53" i="2"/>
  <c r="AO53" i="2"/>
  <c r="AN53" i="2"/>
  <c r="AL53" i="2"/>
  <c r="AK53" i="2"/>
  <c r="AJ53" i="2"/>
  <c r="AI53" i="2"/>
  <c r="AH53" i="2"/>
  <c r="AG53" i="2"/>
  <c r="AF53" i="2"/>
  <c r="AE53" i="2"/>
  <c r="AD53" i="2"/>
  <c r="AC53" i="2"/>
  <c r="AB53" i="2"/>
  <c r="CK53" i="2"/>
  <c r="AA53" i="2"/>
  <c r="Z53" i="2"/>
  <c r="Y53" i="2"/>
  <c r="X53" i="2"/>
  <c r="W53" i="2"/>
  <c r="V53" i="2"/>
  <c r="U53" i="2"/>
  <c r="T53" i="2"/>
  <c r="S53" i="2"/>
  <c r="R53" i="2"/>
  <c r="Q53" i="2"/>
  <c r="P53" i="2"/>
  <c r="N53" i="2"/>
  <c r="M53" i="2"/>
  <c r="L53" i="2"/>
  <c r="J53" i="2"/>
  <c r="I53" i="2"/>
  <c r="H53" i="2"/>
  <c r="F53" i="2"/>
  <c r="E53" i="2"/>
  <c r="D53" i="2"/>
  <c r="B53" i="2"/>
  <c r="B55" i="2"/>
  <c r="D6" i="8"/>
  <c r="A1" i="8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D6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D6" i="6"/>
  <c r="M10" i="5"/>
  <c r="L10" i="5"/>
  <c r="K10" i="5"/>
  <c r="J10" i="5"/>
  <c r="I10" i="5"/>
  <c r="H10" i="5"/>
  <c r="G10" i="5"/>
  <c r="F10" i="5"/>
  <c r="E10" i="5"/>
  <c r="D10" i="5"/>
  <c r="D6" i="5"/>
  <c r="N10" i="5"/>
  <c r="O10" i="5"/>
  <c r="M10" i="4"/>
  <c r="L10" i="4"/>
  <c r="K10" i="4"/>
  <c r="J10" i="4"/>
  <c r="I10" i="4"/>
  <c r="H10" i="4"/>
  <c r="G10" i="4"/>
  <c r="F10" i="4"/>
  <c r="E10" i="4"/>
  <c r="D10" i="4"/>
  <c r="D6" i="4"/>
  <c r="N10" i="4"/>
  <c r="D10" i="3"/>
  <c r="D6" i="3"/>
  <c r="L4" i="2"/>
  <c r="K4" i="2"/>
  <c r="J4" i="2"/>
  <c r="I4" i="2"/>
  <c r="H4" i="2"/>
  <c r="G4" i="2"/>
  <c r="F4" i="2"/>
  <c r="E4" i="2"/>
  <c r="D4" i="2"/>
  <c r="C4" i="2"/>
  <c r="B4" i="2"/>
  <c r="N4" i="4"/>
  <c r="N4" i="5"/>
  <c r="N4" i="6"/>
  <c r="M4" i="4"/>
  <c r="M4" i="5"/>
  <c r="L4" i="4"/>
  <c r="L4" i="5"/>
  <c r="L4" i="8"/>
  <c r="K4" i="4"/>
  <c r="K4" i="5"/>
  <c r="J4" i="4"/>
  <c r="J4" i="5"/>
  <c r="I4" i="4"/>
  <c r="I4" i="5"/>
  <c r="I4" i="6"/>
  <c r="H4" i="4"/>
  <c r="H4" i="5"/>
  <c r="G4" i="4"/>
  <c r="G4" i="5"/>
  <c r="F4" i="4"/>
  <c r="F4" i="5"/>
  <c r="E4" i="4"/>
  <c r="E4" i="5"/>
  <c r="D4" i="4"/>
  <c r="D4" i="5"/>
  <c r="D4" i="12"/>
  <c r="BW10" i="5"/>
  <c r="BU93" i="2"/>
  <c r="BU94" i="2"/>
  <c r="BU95" i="2"/>
  <c r="BU96" i="2"/>
  <c r="BU99" i="2"/>
  <c r="BU100" i="2"/>
  <c r="BU101" i="2"/>
  <c r="BU102" i="2"/>
  <c r="BU103" i="2"/>
  <c r="BU104" i="2"/>
  <c r="BU115" i="2"/>
  <c r="BU126" i="2"/>
  <c r="BV10" i="5"/>
  <c r="BT93" i="2"/>
  <c r="BT94" i="2"/>
  <c r="BT95" i="2"/>
  <c r="BT96" i="2"/>
  <c r="BT99" i="2"/>
  <c r="BT100" i="2"/>
  <c r="BT101" i="2"/>
  <c r="BT102" i="2"/>
  <c r="BT103" i="2"/>
  <c r="BT104" i="2"/>
  <c r="BT115" i="2"/>
  <c r="BT126" i="2"/>
  <c r="BU10" i="5"/>
  <c r="BS93" i="2"/>
  <c r="BS94" i="2"/>
  <c r="BS95" i="2"/>
  <c r="BS96" i="2"/>
  <c r="BS99" i="2"/>
  <c r="BS100" i="2"/>
  <c r="BS101" i="2"/>
  <c r="BS102" i="2"/>
  <c r="BS103" i="2"/>
  <c r="BS104" i="2"/>
  <c r="BS115" i="2"/>
  <c r="BS126" i="2"/>
  <c r="BT10" i="5"/>
  <c r="BR93" i="2"/>
  <c r="BR94" i="2"/>
  <c r="BR95" i="2"/>
  <c r="BR96" i="2"/>
  <c r="BR99" i="2"/>
  <c r="BR100" i="2"/>
  <c r="BR101" i="2"/>
  <c r="BR102" i="2"/>
  <c r="BR103" i="2"/>
  <c r="BR104" i="2"/>
  <c r="BR115" i="2"/>
  <c r="BR126" i="2"/>
  <c r="BS10" i="5"/>
  <c r="BQ93" i="2"/>
  <c r="BQ94" i="2"/>
  <c r="BQ95" i="2"/>
  <c r="BQ96" i="2"/>
  <c r="BQ99" i="2"/>
  <c r="BQ100" i="2"/>
  <c r="BQ101" i="2"/>
  <c r="BQ102" i="2"/>
  <c r="BQ103" i="2"/>
  <c r="BQ104" i="2"/>
  <c r="BQ115" i="2"/>
  <c r="BQ126" i="2"/>
  <c r="BR10" i="5"/>
  <c r="BP93" i="2"/>
  <c r="BP94" i="2"/>
  <c r="BP95" i="2"/>
  <c r="BP96" i="2"/>
  <c r="BP99" i="2"/>
  <c r="BP100" i="2"/>
  <c r="BP101" i="2"/>
  <c r="BP102" i="2"/>
  <c r="BP103" i="2"/>
  <c r="BP104" i="2"/>
  <c r="BP115" i="2"/>
  <c r="BP126" i="2"/>
  <c r="BQ10" i="5"/>
  <c r="BO93" i="2"/>
  <c r="BO94" i="2"/>
  <c r="BO95" i="2"/>
  <c r="BO96" i="2"/>
  <c r="BO99" i="2"/>
  <c r="BO100" i="2"/>
  <c r="BO101" i="2"/>
  <c r="BO102" i="2"/>
  <c r="BO103" i="2"/>
  <c r="BO104" i="2"/>
  <c r="BO115" i="2"/>
  <c r="BO126" i="2"/>
  <c r="BP10" i="5"/>
  <c r="BN93" i="2"/>
  <c r="BN94" i="2"/>
  <c r="BN95" i="2"/>
  <c r="BN96" i="2"/>
  <c r="BN99" i="2"/>
  <c r="BN100" i="2"/>
  <c r="BN101" i="2"/>
  <c r="BN102" i="2"/>
  <c r="BN103" i="2"/>
  <c r="BN104" i="2"/>
  <c r="BN115" i="2"/>
  <c r="BN126" i="2"/>
  <c r="BO10" i="5"/>
  <c r="BM93" i="2"/>
  <c r="BM94" i="2"/>
  <c r="BM95" i="2"/>
  <c r="BM96" i="2"/>
  <c r="BM99" i="2"/>
  <c r="BM100" i="2"/>
  <c r="BM101" i="2"/>
  <c r="BM102" i="2"/>
  <c r="BM103" i="2"/>
  <c r="BM104" i="2"/>
  <c r="BM115" i="2"/>
  <c r="BM126" i="2"/>
  <c r="BN10" i="5"/>
  <c r="BL93" i="2"/>
  <c r="BL94" i="2"/>
  <c r="BL95" i="2"/>
  <c r="BL96" i="2"/>
  <c r="BL99" i="2"/>
  <c r="BL100" i="2"/>
  <c r="BL101" i="2"/>
  <c r="BL102" i="2"/>
  <c r="BL103" i="2"/>
  <c r="BL104" i="2"/>
  <c r="BL115" i="2"/>
  <c r="BL126" i="2"/>
  <c r="BM10" i="5"/>
  <c r="BK93" i="2"/>
  <c r="BK94" i="2"/>
  <c r="BK95" i="2"/>
  <c r="BK96" i="2"/>
  <c r="BK99" i="2"/>
  <c r="BK100" i="2"/>
  <c r="BK101" i="2"/>
  <c r="BK102" i="2"/>
  <c r="BK103" i="2"/>
  <c r="BK104" i="2"/>
  <c r="BK115" i="2"/>
  <c r="BK126" i="2"/>
  <c r="BL10" i="5"/>
  <c r="BJ93" i="2"/>
  <c r="BJ94" i="2"/>
  <c r="BJ95" i="2"/>
  <c r="BJ96" i="2"/>
  <c r="BJ99" i="2"/>
  <c r="BJ100" i="2"/>
  <c r="BJ101" i="2"/>
  <c r="BJ102" i="2"/>
  <c r="BJ103" i="2"/>
  <c r="BJ104" i="2"/>
  <c r="BJ115" i="2"/>
  <c r="BJ126" i="2"/>
  <c r="BK10" i="5"/>
  <c r="BI93" i="2"/>
  <c r="BI94" i="2"/>
  <c r="BI95" i="2"/>
  <c r="BI96" i="2"/>
  <c r="BI99" i="2"/>
  <c r="BI100" i="2"/>
  <c r="BI101" i="2"/>
  <c r="BI102" i="2"/>
  <c r="BI103" i="2"/>
  <c r="BI104" i="2"/>
  <c r="BI115" i="2"/>
  <c r="BI126" i="2"/>
  <c r="BJ10" i="5"/>
  <c r="BH93" i="2"/>
  <c r="BH94" i="2"/>
  <c r="BH95" i="2"/>
  <c r="BH96" i="2"/>
  <c r="BH99" i="2"/>
  <c r="BH100" i="2"/>
  <c r="BH101" i="2"/>
  <c r="BH102" i="2"/>
  <c r="BH103" i="2"/>
  <c r="BH104" i="2"/>
  <c r="BH115" i="2"/>
  <c r="BH126" i="2"/>
  <c r="BI10" i="5"/>
  <c r="BG93" i="2"/>
  <c r="BG94" i="2"/>
  <c r="BG95" i="2"/>
  <c r="BG96" i="2"/>
  <c r="BG99" i="2"/>
  <c r="BG100" i="2"/>
  <c r="BG101" i="2"/>
  <c r="BG102" i="2"/>
  <c r="BG103" i="2"/>
  <c r="BG104" i="2"/>
  <c r="BG115" i="2"/>
  <c r="BG126" i="2"/>
  <c r="BH10" i="5"/>
  <c r="BF93" i="2"/>
  <c r="BF94" i="2"/>
  <c r="BF95" i="2"/>
  <c r="BF96" i="2"/>
  <c r="BF99" i="2"/>
  <c r="BF100" i="2"/>
  <c r="BF101" i="2"/>
  <c r="BF102" i="2"/>
  <c r="BF103" i="2"/>
  <c r="BF104" i="2"/>
  <c r="BF115" i="2"/>
  <c r="BF126" i="2"/>
  <c r="BG10" i="5"/>
  <c r="BE93" i="2"/>
  <c r="BE94" i="2"/>
  <c r="BE95" i="2"/>
  <c r="BE96" i="2"/>
  <c r="BE99" i="2"/>
  <c r="BE100" i="2"/>
  <c r="BE101" i="2"/>
  <c r="BE102" i="2"/>
  <c r="BE103" i="2"/>
  <c r="BE104" i="2"/>
  <c r="BE115" i="2"/>
  <c r="BE126" i="2"/>
  <c r="BF10" i="5"/>
  <c r="BD93" i="2"/>
  <c r="BD94" i="2"/>
  <c r="BD95" i="2"/>
  <c r="BD96" i="2"/>
  <c r="BD99" i="2"/>
  <c r="BD100" i="2"/>
  <c r="BD101" i="2"/>
  <c r="BD102" i="2"/>
  <c r="BD103" i="2"/>
  <c r="BD104" i="2"/>
  <c r="BD115" i="2"/>
  <c r="BD126" i="2"/>
  <c r="BE10" i="5"/>
  <c r="BC93" i="2"/>
  <c r="BC94" i="2"/>
  <c r="BC95" i="2"/>
  <c r="BC96" i="2"/>
  <c r="BC99" i="2"/>
  <c r="BC100" i="2"/>
  <c r="BC101" i="2"/>
  <c r="BC102" i="2"/>
  <c r="BC103" i="2"/>
  <c r="BC104" i="2"/>
  <c r="BC115" i="2"/>
  <c r="BC126" i="2"/>
  <c r="BD10" i="5"/>
  <c r="BB93" i="2"/>
  <c r="BB94" i="2"/>
  <c r="BB95" i="2"/>
  <c r="BB96" i="2"/>
  <c r="BB99" i="2"/>
  <c r="BB100" i="2"/>
  <c r="BB101" i="2"/>
  <c r="BB102" i="2"/>
  <c r="BB103" i="2"/>
  <c r="BB104" i="2"/>
  <c r="BB115" i="2"/>
  <c r="BB126" i="2"/>
  <c r="BC10" i="5"/>
  <c r="BA93" i="2"/>
  <c r="BA94" i="2"/>
  <c r="BA95" i="2"/>
  <c r="BA96" i="2"/>
  <c r="BA99" i="2"/>
  <c r="BA100" i="2"/>
  <c r="BA101" i="2"/>
  <c r="BA102" i="2"/>
  <c r="BA103" i="2"/>
  <c r="BA104" i="2"/>
  <c r="BA115" i="2"/>
  <c r="BA126" i="2"/>
  <c r="BB10" i="5"/>
  <c r="AZ93" i="2"/>
  <c r="AZ94" i="2"/>
  <c r="AZ95" i="2"/>
  <c r="AZ96" i="2"/>
  <c r="AZ99" i="2"/>
  <c r="AZ100" i="2"/>
  <c r="AZ101" i="2"/>
  <c r="AZ102" i="2"/>
  <c r="AZ103" i="2"/>
  <c r="AZ104" i="2"/>
  <c r="AZ115" i="2"/>
  <c r="AZ126" i="2"/>
  <c r="BA10" i="5"/>
  <c r="AY93" i="2"/>
  <c r="AY94" i="2"/>
  <c r="AY95" i="2"/>
  <c r="AY96" i="2"/>
  <c r="AY99" i="2"/>
  <c r="AY100" i="2"/>
  <c r="AY101" i="2"/>
  <c r="AY102" i="2"/>
  <c r="AY103" i="2"/>
  <c r="AY104" i="2"/>
  <c r="AY115" i="2"/>
  <c r="AY126" i="2"/>
  <c r="AZ10" i="5"/>
  <c r="AX93" i="2"/>
  <c r="AX94" i="2"/>
  <c r="AX95" i="2"/>
  <c r="AX96" i="2"/>
  <c r="AX99" i="2"/>
  <c r="AX100" i="2"/>
  <c r="AX101" i="2"/>
  <c r="AX102" i="2"/>
  <c r="AX103" i="2"/>
  <c r="AX104" i="2"/>
  <c r="AX115" i="2"/>
  <c r="AX126" i="2"/>
  <c r="AY10" i="5"/>
  <c r="AW93" i="2"/>
  <c r="AW94" i="2"/>
  <c r="AW95" i="2"/>
  <c r="AW96" i="2"/>
  <c r="AW99" i="2"/>
  <c r="AW100" i="2"/>
  <c r="AW101" i="2"/>
  <c r="AW102" i="2"/>
  <c r="AW103" i="2"/>
  <c r="AW104" i="2"/>
  <c r="AW115" i="2"/>
  <c r="AW126" i="2"/>
  <c r="AX10" i="5"/>
  <c r="AV93" i="2"/>
  <c r="AV94" i="2"/>
  <c r="AV95" i="2"/>
  <c r="AV96" i="2"/>
  <c r="AV99" i="2"/>
  <c r="AV100" i="2"/>
  <c r="AV101" i="2"/>
  <c r="AV102" i="2"/>
  <c r="AV103" i="2"/>
  <c r="AV104" i="2"/>
  <c r="AV115" i="2"/>
  <c r="AV126" i="2"/>
  <c r="AW10" i="5"/>
  <c r="AU93" i="2"/>
  <c r="AU94" i="2"/>
  <c r="AU95" i="2"/>
  <c r="AU96" i="2"/>
  <c r="AU99" i="2"/>
  <c r="AU100" i="2"/>
  <c r="AU101" i="2"/>
  <c r="AU102" i="2"/>
  <c r="AU103" i="2"/>
  <c r="AU104" i="2"/>
  <c r="AU115" i="2"/>
  <c r="AU126" i="2"/>
  <c r="AV10" i="5"/>
  <c r="AT93" i="2"/>
  <c r="AT94" i="2"/>
  <c r="AT95" i="2"/>
  <c r="AT96" i="2"/>
  <c r="AT99" i="2"/>
  <c r="AT100" i="2"/>
  <c r="AT101" i="2"/>
  <c r="AT102" i="2"/>
  <c r="AT103" i="2"/>
  <c r="AT104" i="2"/>
  <c r="AT115" i="2"/>
  <c r="AT126" i="2"/>
  <c r="AU10" i="5"/>
  <c r="AS93" i="2"/>
  <c r="AS94" i="2"/>
  <c r="AS95" i="2"/>
  <c r="AS96" i="2"/>
  <c r="AS99" i="2"/>
  <c r="AS100" i="2"/>
  <c r="AS101" i="2"/>
  <c r="AS102" i="2"/>
  <c r="AS103" i="2"/>
  <c r="AS104" i="2"/>
  <c r="AS115" i="2"/>
  <c r="AS126" i="2"/>
  <c r="AT10" i="5"/>
  <c r="AR93" i="2"/>
  <c r="AR94" i="2"/>
  <c r="AR95" i="2"/>
  <c r="AR96" i="2"/>
  <c r="AR99" i="2"/>
  <c r="AR100" i="2"/>
  <c r="AR101" i="2"/>
  <c r="AR102" i="2"/>
  <c r="AR103" i="2"/>
  <c r="AR104" i="2"/>
  <c r="AR115" i="2"/>
  <c r="AR126" i="2"/>
  <c r="AS10" i="5"/>
  <c r="AQ93" i="2"/>
  <c r="AQ94" i="2"/>
  <c r="AQ95" i="2"/>
  <c r="AQ96" i="2"/>
  <c r="AQ99" i="2"/>
  <c r="AQ100" i="2"/>
  <c r="AQ101" i="2"/>
  <c r="AQ102" i="2"/>
  <c r="AQ103" i="2"/>
  <c r="AQ104" i="2"/>
  <c r="AQ115" i="2"/>
  <c r="AQ126" i="2"/>
  <c r="AR10" i="5"/>
  <c r="AP93" i="2"/>
  <c r="AP94" i="2"/>
  <c r="AP95" i="2"/>
  <c r="AP96" i="2"/>
  <c r="AP99" i="2"/>
  <c r="AP100" i="2"/>
  <c r="AP101" i="2"/>
  <c r="AP102" i="2"/>
  <c r="AP103" i="2"/>
  <c r="AP104" i="2"/>
  <c r="AP115" i="2"/>
  <c r="AP126" i="2"/>
  <c r="AQ10" i="5"/>
  <c r="AO93" i="2"/>
  <c r="AO94" i="2"/>
  <c r="AO95" i="2"/>
  <c r="AO96" i="2"/>
  <c r="AO99" i="2"/>
  <c r="AO100" i="2"/>
  <c r="AO101" i="2"/>
  <c r="AO102" i="2"/>
  <c r="AO103" i="2"/>
  <c r="AO104" i="2"/>
  <c r="AO115" i="2"/>
  <c r="AO126" i="2"/>
  <c r="AP10" i="5"/>
  <c r="AN93" i="2"/>
  <c r="AN94" i="2"/>
  <c r="AN95" i="2"/>
  <c r="AN96" i="2"/>
  <c r="AN99" i="2"/>
  <c r="AN100" i="2"/>
  <c r="AN101" i="2"/>
  <c r="AN102" i="2"/>
  <c r="AN103" i="2"/>
  <c r="AN104" i="2"/>
  <c r="AN115" i="2"/>
  <c r="AN126" i="2"/>
  <c r="AO10" i="5"/>
  <c r="AM93" i="2"/>
  <c r="AM94" i="2"/>
  <c r="AM95" i="2"/>
  <c r="AM96" i="2"/>
  <c r="AM99" i="2"/>
  <c r="AM100" i="2"/>
  <c r="AM101" i="2"/>
  <c r="AM102" i="2"/>
  <c r="AM103" i="2"/>
  <c r="AM104" i="2"/>
  <c r="AM115" i="2"/>
  <c r="AM126" i="2"/>
  <c r="AN10" i="5"/>
  <c r="AL93" i="2"/>
  <c r="AL94" i="2"/>
  <c r="AL95" i="2"/>
  <c r="AL96" i="2"/>
  <c r="AL99" i="2"/>
  <c r="AL100" i="2"/>
  <c r="AL101" i="2"/>
  <c r="AL102" i="2"/>
  <c r="AL103" i="2"/>
  <c r="AL104" i="2"/>
  <c r="AL115" i="2"/>
  <c r="AL126" i="2"/>
  <c r="AM10" i="5"/>
  <c r="AK93" i="2"/>
  <c r="AK94" i="2"/>
  <c r="AK95" i="2"/>
  <c r="AK96" i="2"/>
  <c r="AK99" i="2"/>
  <c r="AK100" i="2"/>
  <c r="AK101" i="2"/>
  <c r="AK102" i="2"/>
  <c r="AK103" i="2"/>
  <c r="AK104" i="2"/>
  <c r="AK115" i="2"/>
  <c r="AK126" i="2"/>
  <c r="AL10" i="5"/>
  <c r="AJ93" i="2"/>
  <c r="AJ94" i="2"/>
  <c r="AJ95" i="2"/>
  <c r="AJ96" i="2"/>
  <c r="AJ99" i="2"/>
  <c r="AJ100" i="2"/>
  <c r="AJ101" i="2"/>
  <c r="AJ102" i="2"/>
  <c r="AJ103" i="2"/>
  <c r="AJ104" i="2"/>
  <c r="AJ115" i="2"/>
  <c r="AJ126" i="2"/>
  <c r="AK10" i="5"/>
  <c r="AI93" i="2"/>
  <c r="AI94" i="2"/>
  <c r="AI95" i="2"/>
  <c r="AI96" i="2"/>
  <c r="AI99" i="2"/>
  <c r="AI100" i="2"/>
  <c r="AI101" i="2"/>
  <c r="AI102" i="2"/>
  <c r="AI103" i="2"/>
  <c r="AI104" i="2"/>
  <c r="AI115" i="2"/>
  <c r="AI126" i="2"/>
  <c r="AJ10" i="5"/>
  <c r="AH93" i="2"/>
  <c r="AH94" i="2"/>
  <c r="AH95" i="2"/>
  <c r="AH96" i="2"/>
  <c r="AH99" i="2"/>
  <c r="AH100" i="2"/>
  <c r="AH101" i="2"/>
  <c r="AH102" i="2"/>
  <c r="AH103" i="2"/>
  <c r="AH104" i="2"/>
  <c r="AH115" i="2"/>
  <c r="AH126" i="2"/>
  <c r="AI10" i="5"/>
  <c r="AG93" i="2"/>
  <c r="AG94" i="2"/>
  <c r="AG95" i="2"/>
  <c r="AG96" i="2"/>
  <c r="AG99" i="2"/>
  <c r="AG100" i="2"/>
  <c r="AG101" i="2"/>
  <c r="AG102" i="2"/>
  <c r="AG103" i="2"/>
  <c r="AG104" i="2"/>
  <c r="AG115" i="2"/>
  <c r="AG126" i="2"/>
  <c r="AH10" i="5"/>
  <c r="AF93" i="2"/>
  <c r="AF94" i="2"/>
  <c r="AF95" i="2"/>
  <c r="AF96" i="2"/>
  <c r="AF99" i="2"/>
  <c r="AF100" i="2"/>
  <c r="AF101" i="2"/>
  <c r="AF102" i="2"/>
  <c r="AF103" i="2"/>
  <c r="AF104" i="2"/>
  <c r="AF115" i="2"/>
  <c r="AF126" i="2"/>
  <c r="AG10" i="5"/>
  <c r="AE93" i="2"/>
  <c r="AE94" i="2"/>
  <c r="AE95" i="2"/>
  <c r="AE96" i="2"/>
  <c r="AE99" i="2"/>
  <c r="AE100" i="2"/>
  <c r="AE101" i="2"/>
  <c r="AE102" i="2"/>
  <c r="AE103" i="2"/>
  <c r="AE104" i="2"/>
  <c r="AE115" i="2"/>
  <c r="AE126" i="2"/>
  <c r="AF10" i="5"/>
  <c r="AD93" i="2"/>
  <c r="AD94" i="2"/>
  <c r="AD95" i="2"/>
  <c r="AD96" i="2"/>
  <c r="AD99" i="2"/>
  <c r="AD100" i="2"/>
  <c r="AD101" i="2"/>
  <c r="AD102" i="2"/>
  <c r="AD103" i="2"/>
  <c r="AD104" i="2"/>
  <c r="AD115" i="2"/>
  <c r="AD126" i="2"/>
  <c r="AE10" i="5"/>
  <c r="AC93" i="2"/>
  <c r="AC94" i="2"/>
  <c r="AC95" i="2"/>
  <c r="AC96" i="2"/>
  <c r="AC99" i="2"/>
  <c r="AC100" i="2"/>
  <c r="AC101" i="2"/>
  <c r="AC102" i="2"/>
  <c r="AC103" i="2"/>
  <c r="AC104" i="2"/>
  <c r="AC115" i="2"/>
  <c r="AC126" i="2"/>
  <c r="AD10" i="5"/>
  <c r="AB93" i="2"/>
  <c r="AB94" i="2"/>
  <c r="AB95" i="2"/>
  <c r="AB96" i="2"/>
  <c r="AB99" i="2"/>
  <c r="AB100" i="2"/>
  <c r="AB101" i="2"/>
  <c r="AB102" i="2"/>
  <c r="AB103" i="2"/>
  <c r="AB104" i="2"/>
  <c r="AB115" i="2"/>
  <c r="AB126" i="2"/>
  <c r="AC10" i="5"/>
  <c r="AA93" i="2"/>
  <c r="AA94" i="2"/>
  <c r="AA95" i="2"/>
  <c r="AA96" i="2"/>
  <c r="AA99" i="2"/>
  <c r="AA100" i="2"/>
  <c r="AA101" i="2"/>
  <c r="AA102" i="2"/>
  <c r="AA103" i="2"/>
  <c r="AA104" i="2"/>
  <c r="AA115" i="2"/>
  <c r="AA126" i="2"/>
  <c r="AB10" i="5"/>
  <c r="Z93" i="2"/>
  <c r="Z94" i="2"/>
  <c r="Z95" i="2"/>
  <c r="Z96" i="2"/>
  <c r="Z99" i="2"/>
  <c r="Z100" i="2"/>
  <c r="Z101" i="2"/>
  <c r="Z102" i="2"/>
  <c r="Z103" i="2"/>
  <c r="Z104" i="2"/>
  <c r="Z115" i="2"/>
  <c r="Z126" i="2"/>
  <c r="AA10" i="5"/>
  <c r="Y93" i="2"/>
  <c r="Y94" i="2"/>
  <c r="Y95" i="2"/>
  <c r="Y96" i="2"/>
  <c r="Y99" i="2"/>
  <c r="Y100" i="2"/>
  <c r="Y101" i="2"/>
  <c r="Y102" i="2"/>
  <c r="Y103" i="2"/>
  <c r="Y104" i="2"/>
  <c r="Y115" i="2"/>
  <c r="Y126" i="2"/>
  <c r="Z10" i="5"/>
  <c r="X93" i="2"/>
  <c r="X94" i="2"/>
  <c r="X95" i="2"/>
  <c r="X96" i="2"/>
  <c r="X99" i="2"/>
  <c r="X100" i="2"/>
  <c r="X101" i="2"/>
  <c r="X102" i="2"/>
  <c r="X103" i="2"/>
  <c r="X104" i="2"/>
  <c r="X115" i="2"/>
  <c r="X126" i="2"/>
  <c r="Y10" i="5"/>
  <c r="W93" i="2"/>
  <c r="W94" i="2"/>
  <c r="W95" i="2"/>
  <c r="W96" i="2"/>
  <c r="W99" i="2"/>
  <c r="W100" i="2"/>
  <c r="W101" i="2"/>
  <c r="W102" i="2"/>
  <c r="W103" i="2"/>
  <c r="W104" i="2"/>
  <c r="W115" i="2"/>
  <c r="W126" i="2"/>
  <c r="X10" i="5"/>
  <c r="V93" i="2"/>
  <c r="V94" i="2"/>
  <c r="V95" i="2"/>
  <c r="V96" i="2"/>
  <c r="V99" i="2"/>
  <c r="V100" i="2"/>
  <c r="V101" i="2"/>
  <c r="V102" i="2"/>
  <c r="V103" i="2"/>
  <c r="V104" i="2"/>
  <c r="V115" i="2"/>
  <c r="V126" i="2"/>
  <c r="W10" i="5"/>
  <c r="U93" i="2"/>
  <c r="U94" i="2"/>
  <c r="U95" i="2"/>
  <c r="U96" i="2"/>
  <c r="U99" i="2"/>
  <c r="U100" i="2"/>
  <c r="U101" i="2"/>
  <c r="U102" i="2"/>
  <c r="U103" i="2"/>
  <c r="U104" i="2"/>
  <c r="U115" i="2"/>
  <c r="U126" i="2"/>
  <c r="V10" i="5"/>
  <c r="T93" i="2"/>
  <c r="T94" i="2"/>
  <c r="T95" i="2"/>
  <c r="T96" i="2"/>
  <c r="T99" i="2"/>
  <c r="T100" i="2"/>
  <c r="T101" i="2"/>
  <c r="T102" i="2"/>
  <c r="T103" i="2"/>
  <c r="T104" i="2"/>
  <c r="T115" i="2"/>
  <c r="T126" i="2"/>
  <c r="U10" i="5"/>
  <c r="S93" i="2"/>
  <c r="S94" i="2"/>
  <c r="S95" i="2"/>
  <c r="S96" i="2"/>
  <c r="S99" i="2"/>
  <c r="S100" i="2"/>
  <c r="S101" i="2"/>
  <c r="S102" i="2"/>
  <c r="S103" i="2"/>
  <c r="S104" i="2"/>
  <c r="S115" i="2"/>
  <c r="S126" i="2"/>
  <c r="T10" i="5"/>
  <c r="R93" i="2"/>
  <c r="R94" i="2"/>
  <c r="R95" i="2"/>
  <c r="R96" i="2"/>
  <c r="R99" i="2"/>
  <c r="R100" i="2"/>
  <c r="R101" i="2"/>
  <c r="R102" i="2"/>
  <c r="R103" i="2"/>
  <c r="R104" i="2"/>
  <c r="R115" i="2"/>
  <c r="R126" i="2"/>
  <c r="S10" i="5"/>
  <c r="Q93" i="2"/>
  <c r="Q94" i="2"/>
  <c r="Q95" i="2"/>
  <c r="Q96" i="2"/>
  <c r="Q99" i="2"/>
  <c r="Q100" i="2"/>
  <c r="Q101" i="2"/>
  <c r="Q102" i="2"/>
  <c r="Q103" i="2"/>
  <c r="Q104" i="2"/>
  <c r="Q115" i="2"/>
  <c r="Q126" i="2"/>
  <c r="R10" i="5"/>
  <c r="P93" i="2"/>
  <c r="P94" i="2"/>
  <c r="P95" i="2"/>
  <c r="P96" i="2"/>
  <c r="P99" i="2"/>
  <c r="P100" i="2"/>
  <c r="P101" i="2"/>
  <c r="P102" i="2"/>
  <c r="P103" i="2"/>
  <c r="P104" i="2"/>
  <c r="P115" i="2"/>
  <c r="P126" i="2"/>
  <c r="Q10" i="5"/>
  <c r="O93" i="2"/>
  <c r="O94" i="2"/>
  <c r="O95" i="2"/>
  <c r="O96" i="2"/>
  <c r="O99" i="2"/>
  <c r="O100" i="2"/>
  <c r="O101" i="2"/>
  <c r="O102" i="2"/>
  <c r="O103" i="2"/>
  <c r="O104" i="2"/>
  <c r="O115" i="2"/>
  <c r="O126" i="2"/>
  <c r="P10" i="5"/>
  <c r="N93" i="2"/>
  <c r="N94" i="2"/>
  <c r="N95" i="2"/>
  <c r="N96" i="2"/>
  <c r="N99" i="2"/>
  <c r="N100" i="2"/>
  <c r="N101" i="2"/>
  <c r="N102" i="2"/>
  <c r="N103" i="2"/>
  <c r="N104" i="2"/>
  <c r="N115" i="2"/>
  <c r="N126" i="2"/>
  <c r="M93" i="2"/>
  <c r="M94" i="2"/>
  <c r="M95" i="2"/>
  <c r="M96" i="2"/>
  <c r="M99" i="2"/>
  <c r="M100" i="2"/>
  <c r="M101" i="2"/>
  <c r="M102" i="2"/>
  <c r="M103" i="2"/>
  <c r="M104" i="2"/>
  <c r="M115" i="2"/>
  <c r="M126" i="2"/>
  <c r="BU158" i="2"/>
  <c r="BU165" i="2"/>
  <c r="BU177" i="2"/>
  <c r="BU185" i="2"/>
  <c r="BU4" i="2"/>
  <c r="BU142" i="2"/>
  <c r="BW4" i="4"/>
  <c r="BW4" i="5"/>
  <c r="BW10" i="4"/>
  <c r="A1" i="3"/>
  <c r="A1" i="7"/>
  <c r="P10" i="3"/>
  <c r="BV4" i="4"/>
  <c r="BV4" i="5"/>
  <c r="BU4" i="4"/>
  <c r="BU4" i="5"/>
  <c r="BT4" i="4"/>
  <c r="BT4" i="5"/>
  <c r="BS4" i="4"/>
  <c r="BS4" i="5"/>
  <c r="BS4" i="6"/>
  <c r="BR4" i="4"/>
  <c r="BR4" i="5"/>
  <c r="BQ4" i="4"/>
  <c r="BQ4" i="5"/>
  <c r="BP4" i="4"/>
  <c r="BP4" i="5"/>
  <c r="BO4" i="4"/>
  <c r="BO4" i="5"/>
  <c r="BN4" i="4"/>
  <c r="BN4" i="5"/>
  <c r="BM4" i="4"/>
  <c r="BM4" i="5"/>
  <c r="BL4" i="4"/>
  <c r="BL4" i="5"/>
  <c r="BK4" i="4"/>
  <c r="BK4" i="5"/>
  <c r="BJ4" i="4"/>
  <c r="BJ4" i="5"/>
  <c r="BJ4" i="13"/>
  <c r="BI4" i="4"/>
  <c r="BI4" i="5"/>
  <c r="BH4" i="4"/>
  <c r="BH4" i="5"/>
  <c r="BG4" i="4"/>
  <c r="BG4" i="5"/>
  <c r="BG4" i="13"/>
  <c r="BF4" i="4"/>
  <c r="BF4" i="5"/>
  <c r="BE4" i="4"/>
  <c r="BE4" i="5"/>
  <c r="BD4" i="4"/>
  <c r="BD4" i="5"/>
  <c r="BC4" i="4"/>
  <c r="BC4" i="5"/>
  <c r="BB4" i="4"/>
  <c r="BB4" i="5"/>
  <c r="BA4" i="4"/>
  <c r="BA4" i="5"/>
  <c r="BA4" i="11"/>
  <c r="AZ4" i="4"/>
  <c r="AZ4" i="5"/>
  <c r="AY4" i="4"/>
  <c r="AY4" i="5"/>
  <c r="AX4" i="4"/>
  <c r="AX4" i="5"/>
  <c r="AW4" i="4"/>
  <c r="AW4" i="5"/>
  <c r="AV4" i="4"/>
  <c r="AV4" i="5"/>
  <c r="AU4" i="4"/>
  <c r="AU4" i="5"/>
  <c r="AT4" i="4"/>
  <c r="AT4" i="5"/>
  <c r="AS4" i="4"/>
  <c r="AS4" i="5"/>
  <c r="AR4" i="4"/>
  <c r="AR4" i="5"/>
  <c r="AQ4" i="4"/>
  <c r="AQ4" i="5"/>
  <c r="AQ4" i="8"/>
  <c r="AP4" i="4"/>
  <c r="AP4" i="5"/>
  <c r="AO4" i="4"/>
  <c r="AO4" i="5"/>
  <c r="AN4" i="4"/>
  <c r="AN4" i="5"/>
  <c r="AM4" i="4"/>
  <c r="AM4" i="5"/>
  <c r="AM4" i="8"/>
  <c r="AL4" i="4"/>
  <c r="AL4" i="5"/>
  <c r="AK4" i="4"/>
  <c r="AK4" i="5"/>
  <c r="AK4" i="6"/>
  <c r="AJ4" i="4"/>
  <c r="AJ4" i="5"/>
  <c r="AI4" i="4"/>
  <c r="AI4" i="5"/>
  <c r="AI4" i="6"/>
  <c r="AH4" i="4"/>
  <c r="AH4" i="5"/>
  <c r="AG4" i="4"/>
  <c r="AG4" i="5"/>
  <c r="AG4" i="6"/>
  <c r="AF4" i="4"/>
  <c r="AF4" i="5"/>
  <c r="AE4" i="4"/>
  <c r="AE4" i="5"/>
  <c r="AD4" i="4"/>
  <c r="AD4" i="5"/>
  <c r="AD4" i="8"/>
  <c r="AC4" i="4"/>
  <c r="AC4" i="5"/>
  <c r="AB4" i="4"/>
  <c r="AB4" i="5"/>
  <c r="AB4" i="6"/>
  <c r="AA4" i="4"/>
  <c r="AA4" i="5"/>
  <c r="Z4" i="4"/>
  <c r="Z4" i="5"/>
  <c r="Z4" i="11"/>
  <c r="Y4" i="4"/>
  <c r="Y4" i="5"/>
  <c r="Y4" i="6"/>
  <c r="X4" i="4"/>
  <c r="X4" i="5"/>
  <c r="W4" i="4"/>
  <c r="W4" i="5"/>
  <c r="V4" i="4"/>
  <c r="V4" i="5"/>
  <c r="U4" i="4"/>
  <c r="U4" i="5"/>
  <c r="T4" i="4"/>
  <c r="T4" i="5"/>
  <c r="T4" i="6"/>
  <c r="S4" i="4"/>
  <c r="S4" i="5"/>
  <c r="R4" i="4"/>
  <c r="R4" i="5"/>
  <c r="Q4" i="4"/>
  <c r="Q4" i="5"/>
  <c r="P4" i="4"/>
  <c r="P4" i="5"/>
  <c r="P4" i="10"/>
  <c r="O4" i="4"/>
  <c r="O4" i="5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BE4" i="6"/>
  <c r="A1" i="6"/>
  <c r="A1" i="5"/>
  <c r="BT158" i="2"/>
  <c r="BT165" i="2"/>
  <c r="BT177" i="2"/>
  <c r="BT187" i="2"/>
  <c r="BT185" i="2"/>
  <c r="BS158" i="2"/>
  <c r="BS165" i="2"/>
  <c r="BS177" i="2"/>
  <c r="BS185" i="2"/>
  <c r="BR158" i="2"/>
  <c r="BR165" i="2"/>
  <c r="BR177" i="2"/>
  <c r="BR185" i="2"/>
  <c r="BQ158" i="2"/>
  <c r="BQ165" i="2"/>
  <c r="BQ177" i="2"/>
  <c r="BQ185" i="2"/>
  <c r="BP158" i="2"/>
  <c r="BP165" i="2"/>
  <c r="BP177" i="2"/>
  <c r="BP185" i="2"/>
  <c r="BO158" i="2"/>
  <c r="BO165" i="2"/>
  <c r="BO177" i="2"/>
  <c r="BO185" i="2"/>
  <c r="BN158" i="2"/>
  <c r="BN165" i="2"/>
  <c r="BN177" i="2"/>
  <c r="BN185" i="2"/>
  <c r="BM158" i="2"/>
  <c r="BM165" i="2"/>
  <c r="BM177" i="2"/>
  <c r="BM185" i="2"/>
  <c r="BL158" i="2"/>
  <c r="BL165" i="2"/>
  <c r="BL177" i="2"/>
  <c r="BL185" i="2"/>
  <c r="BK158" i="2"/>
  <c r="BK165" i="2"/>
  <c r="BK177" i="2"/>
  <c r="BK185" i="2"/>
  <c r="BJ158" i="2"/>
  <c r="BJ165" i="2"/>
  <c r="BJ177" i="2"/>
  <c r="BJ185" i="2"/>
  <c r="BI158" i="2"/>
  <c r="BI165" i="2"/>
  <c r="BI177" i="2"/>
  <c r="BI185" i="2"/>
  <c r="BH158" i="2"/>
  <c r="BH165" i="2"/>
  <c r="BH177" i="2"/>
  <c r="BH185" i="2"/>
  <c r="BG158" i="2"/>
  <c r="BG165" i="2"/>
  <c r="BG177" i="2"/>
  <c r="BG185" i="2"/>
  <c r="BF158" i="2"/>
  <c r="BF165" i="2"/>
  <c r="BF177" i="2"/>
  <c r="BF185" i="2"/>
  <c r="BE158" i="2"/>
  <c r="BE165" i="2"/>
  <c r="BE177" i="2"/>
  <c r="BE185" i="2"/>
  <c r="BD158" i="2"/>
  <c r="BD165" i="2"/>
  <c r="BD177" i="2"/>
  <c r="BD185" i="2"/>
  <c r="BC158" i="2"/>
  <c r="BC165" i="2"/>
  <c r="BC177" i="2"/>
  <c r="BC185" i="2"/>
  <c r="BB158" i="2"/>
  <c r="BB165" i="2"/>
  <c r="BB177" i="2"/>
  <c r="BB185" i="2"/>
  <c r="BA158" i="2"/>
  <c r="BA165" i="2"/>
  <c r="BA177" i="2"/>
  <c r="BA185" i="2"/>
  <c r="AZ158" i="2"/>
  <c r="AZ165" i="2"/>
  <c r="AZ177" i="2"/>
  <c r="AZ185" i="2"/>
  <c r="AY158" i="2"/>
  <c r="AY165" i="2"/>
  <c r="AY177" i="2"/>
  <c r="AY185" i="2"/>
  <c r="AX158" i="2"/>
  <c r="AX165" i="2"/>
  <c r="AX177" i="2"/>
  <c r="AX185" i="2"/>
  <c r="AW158" i="2"/>
  <c r="AW165" i="2"/>
  <c r="AW177" i="2"/>
  <c r="AW185" i="2"/>
  <c r="AV158" i="2"/>
  <c r="AV165" i="2"/>
  <c r="AV177" i="2"/>
  <c r="AV185" i="2"/>
  <c r="AV187" i="2"/>
  <c r="AU158" i="2"/>
  <c r="AU165" i="2"/>
  <c r="AU177" i="2"/>
  <c r="AU185" i="2"/>
  <c r="AT158" i="2"/>
  <c r="AT165" i="2"/>
  <c r="AT177" i="2"/>
  <c r="AT185" i="2"/>
  <c r="AT187" i="2"/>
  <c r="AS158" i="2"/>
  <c r="AS165" i="2"/>
  <c r="AS177" i="2"/>
  <c r="AS185" i="2"/>
  <c r="AR158" i="2"/>
  <c r="AR165" i="2"/>
  <c r="AR177" i="2"/>
  <c r="AR187" i="2"/>
  <c r="AR185" i="2"/>
  <c r="AQ158" i="2"/>
  <c r="AQ165" i="2"/>
  <c r="AQ177" i="2"/>
  <c r="AQ185" i="2"/>
  <c r="AQ187" i="2"/>
  <c r="AP158" i="2"/>
  <c r="AP165" i="2"/>
  <c r="AP177" i="2"/>
  <c r="AP185" i="2"/>
  <c r="AP187" i="2"/>
  <c r="AO158" i="2"/>
  <c r="AO165" i="2"/>
  <c r="AO177" i="2"/>
  <c r="AO187" i="2"/>
  <c r="AO185" i="2"/>
  <c r="AN158" i="2"/>
  <c r="AN165" i="2"/>
  <c r="AN177" i="2"/>
  <c r="AN187" i="2"/>
  <c r="AN185" i="2"/>
  <c r="AM158" i="2"/>
  <c r="AM165" i="2"/>
  <c r="AM177" i="2"/>
  <c r="AM185" i="2"/>
  <c r="AL158" i="2"/>
  <c r="AL165" i="2"/>
  <c r="AL177" i="2"/>
  <c r="AL185" i="2"/>
  <c r="AK158" i="2"/>
  <c r="AK165" i="2"/>
  <c r="AK177" i="2"/>
  <c r="AK185" i="2"/>
  <c r="AJ158" i="2"/>
  <c r="AJ165" i="2"/>
  <c r="AJ177" i="2"/>
  <c r="AJ185" i="2"/>
  <c r="AI158" i="2"/>
  <c r="AI165" i="2"/>
  <c r="AI177" i="2"/>
  <c r="AI185" i="2"/>
  <c r="AH158" i="2"/>
  <c r="AH165" i="2"/>
  <c r="AH177" i="2"/>
  <c r="AH185" i="2"/>
  <c r="AG158" i="2"/>
  <c r="AG165" i="2"/>
  <c r="AG177" i="2"/>
  <c r="AG185" i="2"/>
  <c r="AF158" i="2"/>
  <c r="AF165" i="2"/>
  <c r="AF177" i="2"/>
  <c r="AF185" i="2"/>
  <c r="AE158" i="2"/>
  <c r="AE165" i="2"/>
  <c r="AE177" i="2"/>
  <c r="AE185" i="2"/>
  <c r="AD158" i="2"/>
  <c r="AD165" i="2"/>
  <c r="AD177" i="2"/>
  <c r="AD185" i="2"/>
  <c r="AC158" i="2"/>
  <c r="AC165" i="2"/>
  <c r="AC177" i="2"/>
  <c r="AC185" i="2"/>
  <c r="AB158" i="2"/>
  <c r="AB165" i="2"/>
  <c r="AB177" i="2"/>
  <c r="AB185" i="2"/>
  <c r="AA158" i="2"/>
  <c r="AA165" i="2"/>
  <c r="AA177" i="2"/>
  <c r="AA185" i="2"/>
  <c r="Z158" i="2"/>
  <c r="Z165" i="2"/>
  <c r="Z177" i="2"/>
  <c r="Z185" i="2"/>
  <c r="Y158" i="2"/>
  <c r="Y165" i="2"/>
  <c r="Y177" i="2"/>
  <c r="Y185" i="2"/>
  <c r="X158" i="2"/>
  <c r="X165" i="2"/>
  <c r="X177" i="2"/>
  <c r="X185" i="2"/>
  <c r="W158" i="2"/>
  <c r="W165" i="2"/>
  <c r="W177" i="2"/>
  <c r="W185" i="2"/>
  <c r="V158" i="2"/>
  <c r="V165" i="2"/>
  <c r="V177" i="2"/>
  <c r="V185" i="2"/>
  <c r="U158" i="2"/>
  <c r="U165" i="2"/>
  <c r="U177" i="2"/>
  <c r="U185" i="2"/>
  <c r="T158" i="2"/>
  <c r="T165" i="2"/>
  <c r="T177" i="2"/>
  <c r="T185" i="2"/>
  <c r="S158" i="2"/>
  <c r="S165" i="2"/>
  <c r="S177" i="2"/>
  <c r="S185" i="2"/>
  <c r="R158" i="2"/>
  <c r="R165" i="2"/>
  <c r="R177" i="2"/>
  <c r="R185" i="2"/>
  <c r="Q158" i="2"/>
  <c r="Q165" i="2"/>
  <c r="Q177" i="2"/>
  <c r="Q185" i="2"/>
  <c r="P158" i="2"/>
  <c r="P165" i="2"/>
  <c r="P177" i="2"/>
  <c r="P185" i="2"/>
  <c r="O158" i="2"/>
  <c r="O165" i="2"/>
  <c r="O177" i="2"/>
  <c r="O185" i="2"/>
  <c r="N158" i="2"/>
  <c r="N165" i="2"/>
  <c r="N177" i="2"/>
  <c r="N185" i="2"/>
  <c r="M158" i="2"/>
  <c r="M165" i="2"/>
  <c r="M177" i="2"/>
  <c r="M185" i="2"/>
  <c r="BT4" i="2"/>
  <c r="BT82" i="2"/>
  <c r="BS4" i="2"/>
  <c r="BS142" i="2"/>
  <c r="BR4" i="2"/>
  <c r="BR142" i="2"/>
  <c r="BR82" i="2"/>
  <c r="BQ4" i="2"/>
  <c r="BP4" i="2"/>
  <c r="BP82" i="2"/>
  <c r="BO4" i="2"/>
  <c r="BO82" i="2"/>
  <c r="BN4" i="2"/>
  <c r="BN142" i="2"/>
  <c r="BM4" i="2"/>
  <c r="BL4" i="2"/>
  <c r="BK4" i="2"/>
  <c r="BJ4" i="2"/>
  <c r="BJ142" i="2"/>
  <c r="BI4" i="2"/>
  <c r="BH4" i="2"/>
  <c r="BH82" i="2"/>
  <c r="BG4" i="2"/>
  <c r="BF4" i="2"/>
  <c r="BF142" i="2"/>
  <c r="BE4" i="2"/>
  <c r="BE82" i="2"/>
  <c r="BD4" i="2"/>
  <c r="BC4" i="2"/>
  <c r="BB4" i="2"/>
  <c r="BA4" i="2"/>
  <c r="AZ4" i="2"/>
  <c r="AY4" i="2"/>
  <c r="AX4" i="2"/>
  <c r="AX142" i="2"/>
  <c r="AW4" i="2"/>
  <c r="AV4" i="2"/>
  <c r="AV82" i="2"/>
  <c r="AU4" i="2"/>
  <c r="AT4" i="2"/>
  <c r="AS4" i="2"/>
  <c r="AR4" i="2"/>
  <c r="AR142" i="2"/>
  <c r="AR82" i="2"/>
  <c r="AQ4" i="2"/>
  <c r="AQ82" i="2"/>
  <c r="AP4" i="2"/>
  <c r="AP142" i="2"/>
  <c r="AO4" i="2"/>
  <c r="AN4" i="2"/>
  <c r="AM4" i="2"/>
  <c r="AM82" i="2"/>
  <c r="AM142" i="2"/>
  <c r="AL4" i="2"/>
  <c r="AK4" i="2"/>
  <c r="AK142" i="2"/>
  <c r="AJ4" i="2"/>
  <c r="AI4" i="2"/>
  <c r="AI82" i="2"/>
  <c r="AH4" i="2"/>
  <c r="AG4" i="2"/>
  <c r="AF4" i="2"/>
  <c r="AF82" i="2"/>
  <c r="AE4" i="2"/>
  <c r="AE82" i="2"/>
  <c r="AE142" i="2"/>
  <c r="AD4" i="2"/>
  <c r="AD142" i="2"/>
  <c r="AC4" i="2"/>
  <c r="AC82" i="2"/>
  <c r="AC142" i="2"/>
  <c r="AB4" i="2"/>
  <c r="AB142" i="2"/>
  <c r="AA4" i="2"/>
  <c r="AA142" i="2"/>
  <c r="Z4" i="2"/>
  <c r="Z82" i="2"/>
  <c r="Y4" i="2"/>
  <c r="Y82" i="2"/>
  <c r="X4" i="2"/>
  <c r="W4" i="2"/>
  <c r="W82" i="2"/>
  <c r="V4" i="2"/>
  <c r="U4" i="2"/>
  <c r="U142" i="2"/>
  <c r="T4" i="2"/>
  <c r="T82" i="2"/>
  <c r="S4" i="2"/>
  <c r="R4" i="2"/>
  <c r="Q4" i="2"/>
  <c r="P4" i="2"/>
  <c r="P142" i="2"/>
  <c r="O4" i="2"/>
  <c r="O142" i="2"/>
  <c r="N4" i="2"/>
  <c r="N82" i="2"/>
  <c r="M4" i="2"/>
  <c r="A139" i="2"/>
  <c r="A79" i="2"/>
  <c r="D15" i="5"/>
  <c r="B17" i="2"/>
  <c r="D7" i="5"/>
  <c r="AC8" i="3"/>
  <c r="AD8" i="3"/>
  <c r="AE8" i="3"/>
  <c r="AB10" i="3"/>
  <c r="Q8" i="3"/>
  <c r="AO8" i="3"/>
  <c r="AP8" i="3"/>
  <c r="AN10" i="3"/>
  <c r="BA8" i="3"/>
  <c r="AZ10" i="3"/>
  <c r="BM8" i="3"/>
  <c r="BL10" i="3"/>
  <c r="CM187" i="2"/>
  <c r="E6" i="5"/>
  <c r="D14" i="5"/>
  <c r="B14" i="2"/>
  <c r="E6" i="6"/>
  <c r="F6" i="6"/>
  <c r="CN21" i="2"/>
  <c r="E7" i="5"/>
  <c r="D7" i="3"/>
  <c r="D15" i="3"/>
  <c r="D14" i="3"/>
  <c r="E6" i="3"/>
  <c r="E14" i="3"/>
  <c r="D15" i="7"/>
  <c r="D19" i="7"/>
  <c r="D14" i="7"/>
  <c r="E6" i="7"/>
  <c r="D7" i="7"/>
  <c r="E10" i="3"/>
  <c r="F8" i="3"/>
  <c r="G8" i="3"/>
  <c r="CI185" i="2"/>
  <c r="CN177" i="2"/>
  <c r="CN187" i="2"/>
  <c r="AC10" i="3"/>
  <c r="AV142" i="2"/>
  <c r="CJ21" i="2"/>
  <c r="AB82" i="2"/>
  <c r="CJ185" i="2"/>
  <c r="BT142" i="2"/>
  <c r="N4" i="8"/>
  <c r="AF142" i="2"/>
  <c r="X21" i="4"/>
  <c r="X18" i="8"/>
  <c r="X21" i="3"/>
  <c r="Y21" i="7"/>
  <c r="Y18" i="8"/>
  <c r="Y20" i="5"/>
  <c r="X29" i="2"/>
  <c r="Z21" i="7"/>
  <c r="Y21" i="4"/>
  <c r="Y18" i="6"/>
  <c r="D53" i="5"/>
  <c r="AG4" i="8"/>
  <c r="E14" i="5"/>
  <c r="F6" i="5"/>
  <c r="E15" i="5"/>
  <c r="BE4" i="8"/>
  <c r="D56" i="7"/>
  <c r="I4" i="8"/>
  <c r="Y187" i="2"/>
  <c r="Z187" i="2"/>
  <c r="BI187" i="2"/>
  <c r="AK82" i="2"/>
  <c r="AL187" i="2"/>
  <c r="AX187" i="2"/>
  <c r="AY187" i="2"/>
  <c r="AZ187" i="2"/>
  <c r="BA187" i="2"/>
  <c r="BB187" i="2"/>
  <c r="BG187" i="2"/>
  <c r="BH187" i="2"/>
  <c r="BL187" i="2"/>
  <c r="BP187" i="2"/>
  <c r="BQ187" i="2"/>
  <c r="BS187" i="2"/>
  <c r="BC187" i="2"/>
  <c r="R187" i="2"/>
  <c r="V187" i="2"/>
  <c r="AG187" i="2"/>
  <c r="AI187" i="2"/>
  <c r="AJ187" i="2"/>
  <c r="AK187" i="2"/>
  <c r="AC187" i="2"/>
  <c r="AD187" i="2"/>
  <c r="AE187" i="2"/>
  <c r="AF187" i="2"/>
  <c r="BE187" i="2"/>
  <c r="BF187" i="2"/>
  <c r="W142" i="2"/>
  <c r="M187" i="2"/>
  <c r="N187" i="2"/>
  <c r="O187" i="2"/>
  <c r="Q187" i="2"/>
  <c r="AU187" i="2"/>
  <c r="BK187" i="2"/>
  <c r="BN187" i="2"/>
  <c r="S187" i="2"/>
  <c r="T187" i="2"/>
  <c r="U187" i="2"/>
  <c r="W187" i="2"/>
  <c r="AH187" i="2"/>
  <c r="BJ187" i="2"/>
  <c r="BH142" i="2"/>
  <c r="T142" i="2"/>
  <c r="P82" i="2"/>
  <c r="P187" i="2"/>
  <c r="AA187" i="2"/>
  <c r="AB187" i="2"/>
  <c r="BO187" i="2"/>
  <c r="BR187" i="2"/>
  <c r="X187" i="2"/>
  <c r="AO142" i="2"/>
  <c r="AO82" i="2"/>
  <c r="BA82" i="2"/>
  <c r="BA142" i="2"/>
  <c r="BQ142" i="2"/>
  <c r="BQ82" i="2"/>
  <c r="AM187" i="2"/>
  <c r="BD187" i="2"/>
  <c r="BM187" i="2"/>
  <c r="BE142" i="2"/>
  <c r="AZ25" i="2"/>
  <c r="BE25" i="2"/>
  <c r="AA82" i="2"/>
  <c r="AQ142" i="2"/>
  <c r="I25" i="2"/>
  <c r="M25" i="2"/>
  <c r="Q25" i="2"/>
  <c r="Y25" i="2"/>
  <c r="AC25" i="2"/>
  <c r="AG25" i="2"/>
  <c r="AK25" i="2"/>
  <c r="AS25" i="2"/>
  <c r="AW25" i="2"/>
  <c r="BI25" i="2"/>
  <c r="BU82" i="2"/>
  <c r="AI142" i="2"/>
  <c r="AD10" i="3"/>
  <c r="AD82" i="2"/>
  <c r="Z142" i="2"/>
  <c r="AP82" i="2"/>
  <c r="BN82" i="2"/>
  <c r="BF82" i="2"/>
  <c r="AX82" i="2"/>
  <c r="BB4" i="6"/>
  <c r="F10" i="3"/>
  <c r="AF25" i="2"/>
  <c r="E54" i="3"/>
  <c r="N142" i="2"/>
  <c r="BK4" i="8"/>
  <c r="AD4" i="6"/>
  <c r="BF4" i="6"/>
  <c r="G10" i="3"/>
  <c r="H8" i="3"/>
  <c r="BM25" i="2"/>
  <c r="BS82" i="2"/>
  <c r="AJ25" i="2"/>
  <c r="AH25" i="2"/>
  <c r="BA25" i="2"/>
  <c r="D19" i="3"/>
  <c r="D54" i="3"/>
  <c r="BQ25" i="2"/>
  <c r="BP142" i="2"/>
  <c r="Z18" i="6"/>
  <c r="Z20" i="5"/>
  <c r="Z21" i="3"/>
  <c r="AS4" i="8"/>
  <c r="BV4" i="6"/>
  <c r="T4" i="8"/>
  <c r="Y4" i="8"/>
  <c r="AM4" i="6"/>
  <c r="U82" i="2"/>
  <c r="BJ82" i="2"/>
  <c r="A1" i="4"/>
  <c r="F7" i="5"/>
  <c r="F14" i="5"/>
  <c r="F53" i="5"/>
  <c r="F15" i="5"/>
  <c r="D17" i="2"/>
  <c r="G6" i="5"/>
  <c r="C14" i="2"/>
  <c r="E53" i="5"/>
  <c r="G15" i="5"/>
  <c r="E17" i="2"/>
  <c r="CI23" i="2"/>
  <c r="BW25" i="2"/>
  <c r="CA25" i="2"/>
  <c r="D12" i="14"/>
  <c r="E6" i="14"/>
  <c r="D25" i="2"/>
  <c r="L25" i="2"/>
  <c r="T25" i="2"/>
  <c r="AB25" i="2"/>
  <c r="AN25" i="2"/>
  <c r="AR25" i="2"/>
  <c r="AV25" i="2"/>
  <c r="BD25" i="2"/>
  <c r="BH25" i="2"/>
  <c r="BL25" i="2"/>
  <c r="BP25" i="2"/>
  <c r="BT25" i="2"/>
  <c r="CN25" i="2"/>
  <c r="BV53" i="2"/>
  <c r="CO45" i="6"/>
  <c r="CL45" i="6"/>
  <c r="CP45" i="6"/>
  <c r="BV56" i="2"/>
  <c r="Z56" i="2"/>
  <c r="CK56" i="2"/>
  <c r="N55" i="2"/>
  <c r="CJ55" i="2"/>
  <c r="Z55" i="2"/>
  <c r="CK55" i="2"/>
  <c r="BJ55" i="2"/>
  <c r="CN55" i="2"/>
  <c r="CK44" i="6"/>
  <c r="P25" i="2"/>
  <c r="C25" i="2"/>
  <c r="CK23" i="2"/>
  <c r="G25" i="2"/>
  <c r="K25" i="2"/>
  <c r="O25" i="2"/>
  <c r="S25" i="2"/>
  <c r="AE25" i="2"/>
  <c r="AI25" i="2"/>
  <c r="CL24" i="2"/>
  <c r="AQ25" i="2"/>
  <c r="AU25" i="2"/>
  <c r="BG25" i="2"/>
  <c r="BV25" i="2"/>
  <c r="CD25" i="2"/>
  <c r="CJ23" i="2"/>
  <c r="G6" i="6"/>
  <c r="F7" i="6"/>
  <c r="B6" i="2"/>
  <c r="CI5" i="2"/>
  <c r="AL25" i="2"/>
  <c r="CL23" i="2"/>
  <c r="AX25" i="2"/>
  <c r="CM23" i="2"/>
  <c r="BJ25" i="2"/>
  <c r="CN23" i="2"/>
  <c r="AA25" i="2"/>
  <c r="CK24" i="2"/>
  <c r="CM24" i="2"/>
  <c r="AY25" i="2"/>
  <c r="BK25" i="2"/>
  <c r="CN24" i="2"/>
  <c r="Z25" i="2"/>
  <c r="BX25" i="2"/>
  <c r="CF25" i="2"/>
  <c r="CO17" i="2"/>
  <c r="D12" i="9"/>
  <c r="D16" i="9"/>
  <c r="E6" i="9"/>
  <c r="D7" i="9"/>
  <c r="D12" i="10"/>
  <c r="D7" i="10"/>
  <c r="E6" i="10"/>
  <c r="E51" i="11"/>
  <c r="E16" i="11"/>
  <c r="D12" i="11"/>
  <c r="E7" i="11"/>
  <c r="E6" i="12"/>
  <c r="E7" i="12"/>
  <c r="D7" i="12"/>
  <c r="D12" i="12"/>
  <c r="D12" i="13"/>
  <c r="E6" i="13"/>
  <c r="E12" i="14"/>
  <c r="E51" i="14"/>
  <c r="D7" i="14"/>
  <c r="D12" i="6"/>
  <c r="H7" i="2"/>
  <c r="CI6" i="2"/>
  <c r="H6" i="6"/>
  <c r="D51" i="9"/>
  <c r="E7" i="9"/>
  <c r="E12" i="10"/>
  <c r="D51" i="10"/>
  <c r="D16" i="10"/>
  <c r="D51" i="11"/>
  <c r="E12" i="12"/>
  <c r="E16" i="12"/>
  <c r="F6" i="12"/>
  <c r="D51" i="13"/>
  <c r="D16" i="13"/>
  <c r="E12" i="13"/>
  <c r="E51" i="13"/>
  <c r="F6" i="13"/>
  <c r="E8" i="6"/>
  <c r="D8" i="6"/>
  <c r="I6" i="6"/>
  <c r="J6" i="6"/>
  <c r="E51" i="12"/>
  <c r="F7" i="12"/>
  <c r="F12" i="13"/>
  <c r="F8" i="6"/>
  <c r="F51" i="13"/>
  <c r="G8" i="6"/>
  <c r="I8" i="6"/>
  <c r="Q142" i="2"/>
  <c r="Q82" i="2"/>
  <c r="AS142" i="2"/>
  <c r="AS82" i="2"/>
  <c r="BD142" i="2"/>
  <c r="BD82" i="2"/>
  <c r="BM142" i="2"/>
  <c r="BM82" i="2"/>
  <c r="Q4" i="9"/>
  <c r="Q4" i="12"/>
  <c r="Q4" i="10"/>
  <c r="Q4" i="11"/>
  <c r="Q4" i="14"/>
  <c r="Q4" i="13"/>
  <c r="Q4" i="6"/>
  <c r="Q4" i="8"/>
  <c r="W4" i="9"/>
  <c r="W4" i="11"/>
  <c r="W4" i="12"/>
  <c r="W4" i="13"/>
  <c r="W4" i="10"/>
  <c r="W4" i="14"/>
  <c r="W4" i="8"/>
  <c r="W4" i="6"/>
  <c r="AE4" i="9"/>
  <c r="AE4" i="11"/>
  <c r="AE4" i="12"/>
  <c r="AE4" i="13"/>
  <c r="AE4" i="14"/>
  <c r="AE4" i="10"/>
  <c r="AE4" i="8"/>
  <c r="AE4" i="6"/>
  <c r="AL4" i="9"/>
  <c r="AL4" i="8"/>
  <c r="AO4" i="9"/>
  <c r="AO4" i="12"/>
  <c r="AO4" i="14"/>
  <c r="AO4" i="10"/>
  <c r="AO4" i="11"/>
  <c r="AO4" i="13"/>
  <c r="AO4" i="6"/>
  <c r="AO4" i="8"/>
  <c r="AR4" i="10"/>
  <c r="AR4" i="8"/>
  <c r="AW4" i="9"/>
  <c r="AW4" i="12"/>
  <c r="AW4" i="10"/>
  <c r="AW4" i="11"/>
  <c r="AW4" i="14"/>
  <c r="AW4" i="13"/>
  <c r="AW4" i="6"/>
  <c r="AW4" i="8"/>
  <c r="AZ4" i="10"/>
  <c r="AZ4" i="6"/>
  <c r="BH4" i="9"/>
  <c r="BH4" i="11"/>
  <c r="BH4" i="12"/>
  <c r="BH4" i="10"/>
  <c r="BH4" i="13"/>
  <c r="BH4" i="14"/>
  <c r="BH4" i="8"/>
  <c r="BH4" i="6"/>
  <c r="BM4" i="9"/>
  <c r="BM4" i="12"/>
  <c r="BM4" i="13"/>
  <c r="BM4" i="11"/>
  <c r="BM4" i="14"/>
  <c r="BM4" i="10"/>
  <c r="BM4" i="8"/>
  <c r="BM4" i="6"/>
  <c r="BO4" i="10"/>
  <c r="BO4" i="9"/>
  <c r="BO4" i="13"/>
  <c r="BO4" i="11"/>
  <c r="BO4" i="12"/>
  <c r="BO4" i="14"/>
  <c r="BO4" i="6"/>
  <c r="BO4" i="8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H4" i="10"/>
  <c r="H4" i="6"/>
  <c r="J4" i="12"/>
  <c r="J4" i="6"/>
  <c r="C17" i="2"/>
  <c r="AF8" i="3"/>
  <c r="AF10" i="3"/>
  <c r="AE10" i="3"/>
  <c r="R8" i="3"/>
  <c r="Q10" i="3"/>
  <c r="D14" i="2"/>
  <c r="CJ187" i="2"/>
  <c r="E7" i="3"/>
  <c r="E15" i="3"/>
  <c r="F6" i="3"/>
  <c r="F7" i="3"/>
  <c r="O82" i="2"/>
  <c r="AH82" i="2"/>
  <c r="AH142" i="2"/>
  <c r="BB142" i="2"/>
  <c r="BB82" i="2"/>
  <c r="BK142" i="2"/>
  <c r="BK82" i="2"/>
  <c r="O4" i="9"/>
  <c r="O4" i="11"/>
  <c r="O4" i="12"/>
  <c r="O4" i="13"/>
  <c r="O4" i="14"/>
  <c r="O4" i="10"/>
  <c r="O4" i="8"/>
  <c r="O4" i="6"/>
  <c r="R4" i="10"/>
  <c r="R4" i="14"/>
  <c r="AC4" i="9"/>
  <c r="AC4" i="12"/>
  <c r="AC4" i="10"/>
  <c r="AC4" i="14"/>
  <c r="AC4" i="11"/>
  <c r="AC4" i="13"/>
  <c r="AC4" i="8"/>
  <c r="AC4" i="6"/>
  <c r="AJ4" i="10"/>
  <c r="AJ4" i="6"/>
  <c r="AP4" i="12"/>
  <c r="AP4" i="8"/>
  <c r="AU4" i="10"/>
  <c r="AU4" i="9"/>
  <c r="AU4" i="11"/>
  <c r="AU4" i="12"/>
  <c r="AU4" i="13"/>
  <c r="AU4" i="14"/>
  <c r="AU4" i="6"/>
  <c r="AU4" i="8"/>
  <c r="AX4" i="13"/>
  <c r="AX4" i="8"/>
  <c r="BC4" i="10"/>
  <c r="BC4" i="9"/>
  <c r="BC4" i="13"/>
  <c r="BC4" i="11"/>
  <c r="BC4" i="12"/>
  <c r="BC4" i="14"/>
  <c r="BC4" i="8"/>
  <c r="BC4" i="6"/>
  <c r="BF4" i="10"/>
  <c r="BF4" i="9"/>
  <c r="BF4" i="11"/>
  <c r="BF4" i="12"/>
  <c r="BF4" i="13"/>
  <c r="BF4" i="14"/>
  <c r="BF4" i="8"/>
  <c r="BK4" i="10"/>
  <c r="BK4" i="9"/>
  <c r="BK4" i="13"/>
  <c r="BK4" i="11"/>
  <c r="BK4" i="12"/>
  <c r="BK4" i="14"/>
  <c r="BK4" i="6"/>
  <c r="BU4" i="9"/>
  <c r="BU4" i="12"/>
  <c r="BU4" i="13"/>
  <c r="BU4" i="14"/>
  <c r="BU4" i="10"/>
  <c r="BU4" i="11"/>
  <c r="BU4" i="6"/>
  <c r="BU4" i="8"/>
  <c r="F4" i="11"/>
  <c r="F4" i="14"/>
  <c r="M4" i="9"/>
  <c r="M4" i="12"/>
  <c r="M4" i="10"/>
  <c r="M4" i="14"/>
  <c r="M4" i="11"/>
  <c r="M4" i="13"/>
  <c r="M4" i="6"/>
  <c r="M4" i="8"/>
  <c r="E7" i="7"/>
  <c r="F6" i="7"/>
  <c r="E15" i="7"/>
  <c r="E14" i="7"/>
  <c r="AP10" i="3"/>
  <c r="AQ8" i="3"/>
  <c r="AN142" i="2"/>
  <c r="AN82" i="2"/>
  <c r="AW187" i="2"/>
  <c r="P4" i="8"/>
  <c r="U4" i="9"/>
  <c r="U4" i="12"/>
  <c r="U4" i="10"/>
  <c r="U4" i="14"/>
  <c r="U4" i="13"/>
  <c r="U4" i="11"/>
  <c r="U4" i="6"/>
  <c r="U4" i="8"/>
  <c r="X4" i="10"/>
  <c r="AA4" i="9"/>
  <c r="AA4" i="13"/>
  <c r="AF4" i="11"/>
  <c r="AH4" i="10"/>
  <c r="AH4" i="12"/>
  <c r="AS4" i="9"/>
  <c r="AS4" i="12"/>
  <c r="AS4" i="10"/>
  <c r="AS4" i="14"/>
  <c r="AS4" i="11"/>
  <c r="AS4" i="13"/>
  <c r="AS4" i="6"/>
  <c r="AV4" i="6"/>
  <c r="BA4" i="9"/>
  <c r="BA4" i="12"/>
  <c r="BA4" i="10"/>
  <c r="BA4" i="14"/>
  <c r="BA4" i="13"/>
  <c r="BA4" i="8"/>
  <c r="BA4" i="6"/>
  <c r="BD4" i="9"/>
  <c r="BL4" i="9"/>
  <c r="BL4" i="14"/>
  <c r="BS4" i="10"/>
  <c r="BS4" i="9"/>
  <c r="BS4" i="13"/>
  <c r="BS4" i="11"/>
  <c r="BS4" i="12"/>
  <c r="BS4" i="14"/>
  <c r="BS4" i="8"/>
  <c r="D4" i="8"/>
  <c r="K4" i="6"/>
  <c r="E6" i="8"/>
  <c r="E7" i="8"/>
  <c r="D7" i="8"/>
  <c r="D12" i="8"/>
  <c r="CK187" i="2"/>
  <c r="CA4" i="10"/>
  <c r="CA4" i="9"/>
  <c r="CA4" i="13"/>
  <c r="CA4" i="11"/>
  <c r="CA4" i="12"/>
  <c r="CA4" i="14"/>
  <c r="CA4" i="6"/>
  <c r="CA4" i="8"/>
  <c r="CI4" i="10"/>
  <c r="CI4" i="9"/>
  <c r="CI4" i="13"/>
  <c r="CI4" i="11"/>
  <c r="CI4" i="12"/>
  <c r="CI4" i="14"/>
  <c r="CI4" i="6"/>
  <c r="CI4" i="8"/>
  <c r="S142" i="2"/>
  <c r="S82" i="2"/>
  <c r="AL142" i="2"/>
  <c r="AL82" i="2"/>
  <c r="BO142" i="2"/>
  <c r="S4" i="13"/>
  <c r="V4" i="10"/>
  <c r="V4" i="14"/>
  <c r="AB4" i="9"/>
  <c r="AB4" i="11"/>
  <c r="AB4" i="12"/>
  <c r="AB4" i="10"/>
  <c r="AB4" i="14"/>
  <c r="AB4" i="13"/>
  <c r="AB4" i="8"/>
  <c r="AN4" i="10"/>
  <c r="AQ4" i="10"/>
  <c r="AQ4" i="9"/>
  <c r="AQ4" i="11"/>
  <c r="AQ4" i="12"/>
  <c r="AQ4" i="13"/>
  <c r="AQ4" i="14"/>
  <c r="AQ4" i="6"/>
  <c r="AT4" i="10"/>
  <c r="AT4" i="11"/>
  <c r="AT4" i="13"/>
  <c r="AT4" i="6"/>
  <c r="AY4" i="10"/>
  <c r="AY4" i="9"/>
  <c r="AY4" i="11"/>
  <c r="AY4" i="12"/>
  <c r="AY4" i="13"/>
  <c r="AY4" i="14"/>
  <c r="AY4" i="6"/>
  <c r="AY4" i="8"/>
  <c r="BB4" i="11"/>
  <c r="BB4" i="13"/>
  <c r="BB4" i="14"/>
  <c r="BJ4" i="10"/>
  <c r="BQ4" i="9"/>
  <c r="BQ4" i="12"/>
  <c r="BQ4" i="10"/>
  <c r="BQ4" i="13"/>
  <c r="BQ4" i="14"/>
  <c r="BQ4" i="11"/>
  <c r="BQ4" i="6"/>
  <c r="BQ4" i="8"/>
  <c r="BV4" i="10"/>
  <c r="BV4" i="9"/>
  <c r="BV4" i="11"/>
  <c r="BV4" i="12"/>
  <c r="BV4" i="13"/>
  <c r="BV4" i="14"/>
  <c r="BV4" i="8"/>
  <c r="BW4" i="10"/>
  <c r="BW4" i="9"/>
  <c r="BW4" i="13"/>
  <c r="BW4" i="11"/>
  <c r="BW4" i="12"/>
  <c r="BW4" i="14"/>
  <c r="BW4" i="8"/>
  <c r="BW4" i="6"/>
  <c r="BU187" i="2"/>
  <c r="E4" i="9"/>
  <c r="E4" i="12"/>
  <c r="E4" i="10"/>
  <c r="E4" i="14"/>
  <c r="E4" i="13"/>
  <c r="E4" i="11"/>
  <c r="E4" i="6"/>
  <c r="E4" i="8"/>
  <c r="L4" i="9"/>
  <c r="L4" i="11"/>
  <c r="L4" i="12"/>
  <c r="L4" i="10"/>
  <c r="L4" i="14"/>
  <c r="L4" i="13"/>
  <c r="L4" i="6"/>
  <c r="D7" i="4"/>
  <c r="D15" i="4"/>
  <c r="E6" i="4"/>
  <c r="E7" i="4"/>
  <c r="D14" i="4"/>
  <c r="E7" i="6"/>
  <c r="D7" i="6"/>
  <c r="CI55" i="2"/>
  <c r="CI177" i="2"/>
  <c r="CI187" i="2"/>
  <c r="AO10" i="3"/>
  <c r="BE4" i="9"/>
  <c r="BE4" i="12"/>
  <c r="BE4" i="14"/>
  <c r="BE4" i="11"/>
  <c r="BE4" i="13"/>
  <c r="BE4" i="10"/>
  <c r="T4" i="9"/>
  <c r="T4" i="11"/>
  <c r="T4" i="12"/>
  <c r="T4" i="10"/>
  <c r="T4" i="14"/>
  <c r="T4" i="13"/>
  <c r="Y4" i="9"/>
  <c r="Y4" i="12"/>
  <c r="Y4" i="10"/>
  <c r="Y4" i="14"/>
  <c r="Y4" i="11"/>
  <c r="Y4" i="13"/>
  <c r="AD4" i="10"/>
  <c r="AD4" i="9"/>
  <c r="AD4" i="11"/>
  <c r="AD4" i="12"/>
  <c r="AD4" i="13"/>
  <c r="AD4" i="14"/>
  <c r="AG4" i="9"/>
  <c r="AG4" i="12"/>
  <c r="AG4" i="10"/>
  <c r="AG4" i="11"/>
  <c r="AG4" i="14"/>
  <c r="AG4" i="13"/>
  <c r="AI4" i="9"/>
  <c r="AI4" i="11"/>
  <c r="AI4" i="12"/>
  <c r="AI4" i="13"/>
  <c r="AI4" i="10"/>
  <c r="AI4" i="14"/>
  <c r="AK4" i="9"/>
  <c r="AK4" i="12"/>
  <c r="AK4" i="10"/>
  <c r="AK4" i="14"/>
  <c r="AK4" i="13"/>
  <c r="AK4" i="11"/>
  <c r="AM4" i="10"/>
  <c r="AM4" i="9"/>
  <c r="AM4" i="11"/>
  <c r="AM4" i="12"/>
  <c r="AM4" i="13"/>
  <c r="AM4" i="14"/>
  <c r="BG4" i="11"/>
  <c r="BI4" i="9"/>
  <c r="BI4" i="12"/>
  <c r="BI4" i="10"/>
  <c r="BI4" i="13"/>
  <c r="BI4" i="14"/>
  <c r="BI4" i="11"/>
  <c r="BN4" i="10"/>
  <c r="BN4" i="9"/>
  <c r="BN4" i="11"/>
  <c r="BN4" i="13"/>
  <c r="BN4" i="12"/>
  <c r="BN4" i="14"/>
  <c r="BP4" i="11"/>
  <c r="BP4" i="14"/>
  <c r="BR4" i="10"/>
  <c r="BR4" i="11"/>
  <c r="BR4" i="9"/>
  <c r="BR4" i="13"/>
  <c r="BR4" i="12"/>
  <c r="BR4" i="14"/>
  <c r="BT4" i="9"/>
  <c r="BT4" i="10"/>
  <c r="BT4" i="11"/>
  <c r="BT4" i="12"/>
  <c r="BT4" i="14"/>
  <c r="BT4" i="13"/>
  <c r="I4" i="9"/>
  <c r="I4" i="12"/>
  <c r="I4" i="10"/>
  <c r="I4" i="14"/>
  <c r="I4" i="11"/>
  <c r="I4" i="13"/>
  <c r="N4" i="10"/>
  <c r="N4" i="9"/>
  <c r="N4" i="11"/>
  <c r="N4" i="12"/>
  <c r="N4" i="13"/>
  <c r="N4" i="14"/>
  <c r="BY8" i="3"/>
  <c r="BY10" i="3"/>
  <c r="BX10" i="3"/>
  <c r="BV142" i="2"/>
  <c r="BV82" i="2"/>
  <c r="BZ142" i="2"/>
  <c r="BZ82" i="2"/>
  <c r="CD142" i="2"/>
  <c r="CD82" i="2"/>
  <c r="X18" i="9"/>
  <c r="X18" i="10"/>
  <c r="X18" i="11"/>
  <c r="X18" i="12"/>
  <c r="X18" i="13"/>
  <c r="X18" i="14"/>
  <c r="U29" i="2"/>
  <c r="Z18" i="10"/>
  <c r="Z18" i="9"/>
  <c r="Z18" i="13"/>
  <c r="Z18" i="11"/>
  <c r="Z18" i="12"/>
  <c r="Z18" i="14"/>
  <c r="CI61" i="2"/>
  <c r="CI62" i="2"/>
  <c r="CJ61" i="2"/>
  <c r="CJ62" i="2"/>
  <c r="CK61" i="2"/>
  <c r="CK62" i="2"/>
  <c r="CL61" i="2"/>
  <c r="CL62" i="2"/>
  <c r="CM61" i="2"/>
  <c r="CM62" i="2"/>
  <c r="CN61" i="2"/>
  <c r="CN62" i="2"/>
  <c r="BX4" i="9"/>
  <c r="BX4" i="11"/>
  <c r="BX4" i="12"/>
  <c r="BX4" i="10"/>
  <c r="BX4" i="13"/>
  <c r="BX4" i="14"/>
  <c r="BX4" i="8"/>
  <c r="CB4" i="9"/>
  <c r="CB4" i="10"/>
  <c r="CB4" i="11"/>
  <c r="CB4" i="12"/>
  <c r="CB4" i="14"/>
  <c r="CB4" i="13"/>
  <c r="CB4" i="8"/>
  <c r="CF4" i="9"/>
  <c r="CF4" i="11"/>
  <c r="CF4" i="12"/>
  <c r="CF4" i="10"/>
  <c r="CF4" i="13"/>
  <c r="CF4" i="14"/>
  <c r="CF4" i="8"/>
  <c r="BY4" i="9"/>
  <c r="BY4" i="12"/>
  <c r="BY4" i="10"/>
  <c r="BY4" i="13"/>
  <c r="BY4" i="14"/>
  <c r="BY4" i="11"/>
  <c r="BY4" i="6"/>
  <c r="CG4" i="9"/>
  <c r="CG4" i="12"/>
  <c r="CG4" i="10"/>
  <c r="CG4" i="13"/>
  <c r="CG4" i="14"/>
  <c r="CG4" i="11"/>
  <c r="CG4" i="6"/>
  <c r="CB4" i="6"/>
  <c r="CF142" i="2"/>
  <c r="CF82" i="2"/>
  <c r="BZ25" i="2"/>
  <c r="BZ4" i="10"/>
  <c r="BZ4" i="9"/>
  <c r="BZ4" i="11"/>
  <c r="BZ4" i="12"/>
  <c r="BZ4" i="13"/>
  <c r="BZ4" i="8"/>
  <c r="CD4" i="10"/>
  <c r="CD4" i="9"/>
  <c r="CD4" i="11"/>
  <c r="CD4" i="13"/>
  <c r="CD4" i="12"/>
  <c r="CD4" i="8"/>
  <c r="CD4" i="14"/>
  <c r="CH4" i="10"/>
  <c r="CH4" i="11"/>
  <c r="CH4" i="13"/>
  <c r="CH4" i="12"/>
  <c r="CH4" i="8"/>
  <c r="CH4" i="9"/>
  <c r="CH4" i="14"/>
  <c r="CC4" i="9"/>
  <c r="CC4" i="12"/>
  <c r="CC4" i="13"/>
  <c r="CC4" i="10"/>
  <c r="CC4" i="11"/>
  <c r="CC4" i="14"/>
  <c r="CC4" i="6"/>
  <c r="BX4" i="6"/>
  <c r="CF4" i="6"/>
  <c r="BX142" i="2"/>
  <c r="BY142" i="2"/>
  <c r="BY82" i="2"/>
  <c r="CC142" i="2"/>
  <c r="CC82" i="2"/>
  <c r="CG82" i="2"/>
  <c r="CO61" i="2"/>
  <c r="CO62" i="2"/>
  <c r="BX105" i="2"/>
  <c r="CF105" i="2"/>
  <c r="CL55" i="2"/>
  <c r="CM56" i="2"/>
  <c r="CO187" i="2"/>
  <c r="BW142" i="2"/>
  <c r="BW82" i="2"/>
  <c r="CA142" i="2"/>
  <c r="CA82" i="2"/>
  <c r="CE142" i="2"/>
  <c r="CE82" i="2"/>
  <c r="BW5" i="2"/>
  <c r="CO5" i="2"/>
  <c r="CB105" i="2"/>
  <c r="CO24" i="2"/>
  <c r="CO25" i="2"/>
  <c r="D7" i="13"/>
  <c r="D7" i="11"/>
  <c r="CJ56" i="2"/>
  <c r="CO44" i="6"/>
  <c r="CN56" i="2"/>
  <c r="CP42" i="6"/>
  <c r="CQ42" i="6"/>
  <c r="D51" i="8"/>
  <c r="D16" i="8"/>
  <c r="B16" i="2"/>
  <c r="E56" i="7"/>
  <c r="AG8" i="3"/>
  <c r="AH8" i="3"/>
  <c r="W18" i="9"/>
  <c r="W18" i="11"/>
  <c r="W18" i="10"/>
  <c r="W18" i="12"/>
  <c r="W18" i="14"/>
  <c r="W18" i="13"/>
  <c r="T29" i="2"/>
  <c r="W20" i="5"/>
  <c r="W18" i="8"/>
  <c r="W21" i="4"/>
  <c r="W21" i="7"/>
  <c r="W18" i="6"/>
  <c r="W21" i="3"/>
  <c r="D54" i="4"/>
  <c r="B12" i="2"/>
  <c r="B66" i="2"/>
  <c r="D19" i="4"/>
  <c r="B13" i="2"/>
  <c r="AQ10" i="3"/>
  <c r="AR8" i="3"/>
  <c r="AS8" i="3"/>
  <c r="F15" i="7"/>
  <c r="F14" i="7"/>
  <c r="G6" i="7"/>
  <c r="G7" i="7"/>
  <c r="F7" i="7"/>
  <c r="F15" i="3"/>
  <c r="G6" i="3"/>
  <c r="G7" i="3"/>
  <c r="F14" i="3"/>
  <c r="E19" i="3"/>
  <c r="R10" i="3"/>
  <c r="S8" i="3"/>
  <c r="S10" i="3"/>
  <c r="BZ8" i="3"/>
  <c r="CA8" i="3"/>
  <c r="F6" i="4"/>
  <c r="E15" i="4"/>
  <c r="E14" i="4"/>
  <c r="E12" i="8"/>
  <c r="F6" i="8"/>
  <c r="F7" i="8"/>
  <c r="BZ10" i="3"/>
  <c r="AR10" i="3"/>
  <c r="AG10" i="3"/>
  <c r="E54" i="4"/>
  <c r="T8" i="3"/>
  <c r="V18" i="10"/>
  <c r="V18" i="9"/>
  <c r="V18" i="13"/>
  <c r="V18" i="11"/>
  <c r="V18" i="12"/>
  <c r="V18" i="14"/>
  <c r="S29" i="2"/>
  <c r="V20" i="5"/>
  <c r="V21" i="7"/>
  <c r="V21" i="3"/>
  <c r="V18" i="6"/>
  <c r="V21" i="4"/>
  <c r="V18" i="8"/>
  <c r="G6" i="8"/>
  <c r="F12" i="8"/>
  <c r="F54" i="3"/>
  <c r="F56" i="7"/>
  <c r="F19" i="7"/>
  <c r="E51" i="8"/>
  <c r="C16" i="2"/>
  <c r="E16" i="8"/>
  <c r="F15" i="4"/>
  <c r="D13" i="2"/>
  <c r="F14" i="4"/>
  <c r="G6" i="4"/>
  <c r="G15" i="3"/>
  <c r="G14" i="3"/>
  <c r="H6" i="3"/>
  <c r="H6" i="7"/>
  <c r="G15" i="7"/>
  <c r="E13" i="2"/>
  <c r="G14" i="7"/>
  <c r="G19" i="7"/>
  <c r="F7" i="4"/>
  <c r="H15" i="3"/>
  <c r="H14" i="3"/>
  <c r="I6" i="3"/>
  <c r="I7" i="3"/>
  <c r="H7" i="3"/>
  <c r="G12" i="8"/>
  <c r="H6" i="8"/>
  <c r="U18" i="10"/>
  <c r="U18" i="12"/>
  <c r="U18" i="9"/>
  <c r="U18" i="13"/>
  <c r="U18" i="11"/>
  <c r="U18" i="14"/>
  <c r="R29" i="2"/>
  <c r="U20" i="5"/>
  <c r="U18" i="6"/>
  <c r="U21" i="3"/>
  <c r="U18" i="8"/>
  <c r="U21" i="4"/>
  <c r="U21" i="7"/>
  <c r="AT8" i="3"/>
  <c r="AS10" i="3"/>
  <c r="G7" i="8"/>
  <c r="H14" i="7"/>
  <c r="I6" i="7"/>
  <c r="H15" i="7"/>
  <c r="H19" i="7"/>
  <c r="H7" i="7"/>
  <c r="CB8" i="3"/>
  <c r="CA10" i="3"/>
  <c r="G19" i="3"/>
  <c r="G54" i="3"/>
  <c r="G14" i="4"/>
  <c r="E12" i="2"/>
  <c r="E66" i="2"/>
  <c r="G15" i="4"/>
  <c r="H6" i="4"/>
  <c r="G7" i="4"/>
  <c r="F54" i="4"/>
  <c r="F19" i="4"/>
  <c r="AI8" i="3"/>
  <c r="AH10" i="3"/>
  <c r="D16" i="2"/>
  <c r="T10" i="3"/>
  <c r="U8" i="3"/>
  <c r="AJ8" i="3"/>
  <c r="AI10" i="3"/>
  <c r="CB10" i="3"/>
  <c r="CC8" i="3"/>
  <c r="H56" i="7"/>
  <c r="I6" i="8"/>
  <c r="H7" i="8"/>
  <c r="V8" i="3"/>
  <c r="U10" i="3"/>
  <c r="I7" i="7"/>
  <c r="AT10" i="3"/>
  <c r="AU8" i="3"/>
  <c r="G51" i="8"/>
  <c r="E16" i="2"/>
  <c r="G16" i="8"/>
  <c r="I15" i="3"/>
  <c r="J6" i="3"/>
  <c r="I14" i="7"/>
  <c r="I15" i="7"/>
  <c r="J6" i="7"/>
  <c r="H54" i="3"/>
  <c r="I6" i="4"/>
  <c r="H15" i="4"/>
  <c r="G54" i="4"/>
  <c r="G19" i="4"/>
  <c r="T18" i="9"/>
  <c r="T18" i="10"/>
  <c r="T18" i="11"/>
  <c r="T18" i="12"/>
  <c r="T18" i="13"/>
  <c r="T18" i="14"/>
  <c r="T21" i="4"/>
  <c r="T20" i="5"/>
  <c r="T18" i="8"/>
  <c r="T21" i="7"/>
  <c r="T18" i="6"/>
  <c r="T21" i="3"/>
  <c r="Q29" i="2"/>
  <c r="J7" i="3"/>
  <c r="I15" i="4"/>
  <c r="I14" i="4"/>
  <c r="J6" i="4"/>
  <c r="I7" i="4"/>
  <c r="J7" i="4"/>
  <c r="I56" i="7"/>
  <c r="I19" i="7"/>
  <c r="W8" i="3"/>
  <c r="V10" i="3"/>
  <c r="CC10" i="3"/>
  <c r="CD8" i="3"/>
  <c r="J14" i="7"/>
  <c r="K6" i="7"/>
  <c r="K7" i="7"/>
  <c r="J15" i="7"/>
  <c r="J7" i="7"/>
  <c r="J15" i="3"/>
  <c r="K6" i="3"/>
  <c r="J6" i="8"/>
  <c r="I12" i="8"/>
  <c r="J7" i="8"/>
  <c r="G13" i="2"/>
  <c r="S18" i="9"/>
  <c r="S18" i="11"/>
  <c r="S18" i="12"/>
  <c r="S18" i="14"/>
  <c r="S18" i="10"/>
  <c r="P29" i="2"/>
  <c r="S18" i="13"/>
  <c r="S21" i="7"/>
  <c r="S20" i="5"/>
  <c r="S18" i="8"/>
  <c r="S21" i="4"/>
  <c r="S21" i="3"/>
  <c r="S18" i="6"/>
  <c r="AU10" i="3"/>
  <c r="AV8" i="3"/>
  <c r="AK8" i="3"/>
  <c r="AJ10" i="3"/>
  <c r="R18" i="10"/>
  <c r="R18" i="9"/>
  <c r="R18" i="13"/>
  <c r="R18" i="11"/>
  <c r="R18" i="14"/>
  <c r="R18" i="12"/>
  <c r="O29" i="2"/>
  <c r="R21" i="3"/>
  <c r="R18" i="6"/>
  <c r="R18" i="8"/>
  <c r="R20" i="5"/>
  <c r="R21" i="4"/>
  <c r="R21" i="7"/>
  <c r="G16" i="2"/>
  <c r="I51" i="8"/>
  <c r="I16" i="8"/>
  <c r="K6" i="8"/>
  <c r="J12" i="8"/>
  <c r="CE8" i="3"/>
  <c r="CD10" i="3"/>
  <c r="K7" i="8"/>
  <c r="K15" i="7"/>
  <c r="L6" i="7"/>
  <c r="K14" i="7"/>
  <c r="X8" i="3"/>
  <c r="W10" i="3"/>
  <c r="K6" i="4"/>
  <c r="J15" i="4"/>
  <c r="H13" i="2"/>
  <c r="J14" i="4"/>
  <c r="AK10" i="3"/>
  <c r="AL8" i="3"/>
  <c r="L6" i="3"/>
  <c r="K15" i="3"/>
  <c r="I54" i="4"/>
  <c r="I19" i="4"/>
  <c r="AV10" i="3"/>
  <c r="AW8" i="3"/>
  <c r="K7" i="3"/>
  <c r="J19" i="7"/>
  <c r="J56" i="7"/>
  <c r="J54" i="4"/>
  <c r="J19" i="4"/>
  <c r="L15" i="3"/>
  <c r="M6" i="3"/>
  <c r="L7" i="3"/>
  <c r="AM8" i="3"/>
  <c r="AM10" i="3"/>
  <c r="AL10" i="3"/>
  <c r="X10" i="3"/>
  <c r="Y8" i="3"/>
  <c r="CE10" i="3"/>
  <c r="CF8" i="3"/>
  <c r="AX8" i="3"/>
  <c r="AW10" i="3"/>
  <c r="K56" i="7"/>
  <c r="K19" i="7"/>
  <c r="L6" i="8"/>
  <c r="K12" i="8"/>
  <c r="Q18" i="10"/>
  <c r="Q18" i="12"/>
  <c r="Q18" i="13"/>
  <c r="Q18" i="9"/>
  <c r="Q18" i="11"/>
  <c r="N29" i="2"/>
  <c r="Q18" i="14"/>
  <c r="Q21" i="7"/>
  <c r="Q18" i="6"/>
  <c r="Q21" i="3"/>
  <c r="Q18" i="8"/>
  <c r="Q21" i="4"/>
  <c r="Q20" i="5"/>
  <c r="K14" i="4"/>
  <c r="L6" i="4"/>
  <c r="K15" i="4"/>
  <c r="I13" i="2"/>
  <c r="K7" i="4"/>
  <c r="M6" i="7"/>
  <c r="L15" i="7"/>
  <c r="L14" i="7"/>
  <c r="L7" i="7"/>
  <c r="J51" i="8"/>
  <c r="H16" i="2"/>
  <c r="J16" i="8"/>
  <c r="L56" i="7"/>
  <c r="L19" i="7"/>
  <c r="K54" i="4"/>
  <c r="K19" i="4"/>
  <c r="AX10" i="3"/>
  <c r="AY8" i="3"/>
  <c r="AY10" i="3"/>
  <c r="N6" i="7"/>
  <c r="M15" i="7"/>
  <c r="M14" i="7"/>
  <c r="M7" i="7"/>
  <c r="I16" i="2"/>
  <c r="K16" i="8"/>
  <c r="K51" i="8"/>
  <c r="CG8" i="3"/>
  <c r="CF10" i="3"/>
  <c r="Y10" i="3"/>
  <c r="Z8" i="3"/>
  <c r="M15" i="3"/>
  <c r="N6" i="3"/>
  <c r="M6" i="8"/>
  <c r="L12" i="8"/>
  <c r="L7" i="8"/>
  <c r="L14" i="4"/>
  <c r="L15" i="4"/>
  <c r="J13" i="2"/>
  <c r="M6" i="4"/>
  <c r="L7" i="4"/>
  <c r="P18" i="9"/>
  <c r="P18" i="10"/>
  <c r="P18" i="11"/>
  <c r="P18" i="12"/>
  <c r="P18" i="13"/>
  <c r="P18" i="14"/>
  <c r="M29" i="2"/>
  <c r="P18" i="6"/>
  <c r="P18" i="8"/>
  <c r="P21" i="4"/>
  <c r="P21" i="7"/>
  <c r="P20" i="5"/>
  <c r="P21" i="3"/>
  <c r="M7" i="3"/>
  <c r="N15" i="3"/>
  <c r="O6" i="3"/>
  <c r="N7" i="3"/>
  <c r="O18" i="9"/>
  <c r="O18" i="10"/>
  <c r="O18" i="11"/>
  <c r="O18" i="12"/>
  <c r="O18" i="13"/>
  <c r="O18" i="14"/>
  <c r="L29" i="2"/>
  <c r="O18" i="6"/>
  <c r="O21" i="4"/>
  <c r="O18" i="8"/>
  <c r="O21" i="7"/>
  <c r="O21" i="3"/>
  <c r="O20" i="5"/>
  <c r="M14" i="4"/>
  <c r="N6" i="4"/>
  <c r="M15" i="4"/>
  <c r="N7" i="4"/>
  <c r="M7" i="4"/>
  <c r="L54" i="4"/>
  <c r="L19" i="4"/>
  <c r="L16" i="8"/>
  <c r="L51" i="8"/>
  <c r="J16" i="2"/>
  <c r="Z10" i="3"/>
  <c r="AA8" i="3"/>
  <c r="AA10" i="3"/>
  <c r="M56" i="7"/>
  <c r="M19" i="7"/>
  <c r="M12" i="8"/>
  <c r="N6" i="8"/>
  <c r="M7" i="8"/>
  <c r="K13" i="2"/>
  <c r="CH8" i="3"/>
  <c r="CG10" i="3"/>
  <c r="O6" i="7"/>
  <c r="N15" i="7"/>
  <c r="N14" i="7"/>
  <c r="N7" i="7"/>
  <c r="N56" i="7"/>
  <c r="N19" i="7"/>
  <c r="N12" i="8"/>
  <c r="O6" i="8"/>
  <c r="N7" i="8"/>
  <c r="N18" i="10"/>
  <c r="N18" i="9"/>
  <c r="N18" i="13"/>
  <c r="N18" i="11"/>
  <c r="N18" i="12"/>
  <c r="N18" i="14"/>
  <c r="K29" i="2"/>
  <c r="N18" i="8"/>
  <c r="N26" i="8"/>
  <c r="N20" i="5"/>
  <c r="N21" i="4"/>
  <c r="N21" i="7"/>
  <c r="N18" i="6"/>
  <c r="N21" i="3"/>
  <c r="O15" i="3"/>
  <c r="O37" i="3"/>
  <c r="O26" i="3"/>
  <c r="O36" i="3"/>
  <c r="O29" i="3"/>
  <c r="O23" i="3"/>
  <c r="O25" i="3"/>
  <c r="O43" i="3"/>
  <c r="O44" i="3"/>
  <c r="O49" i="3"/>
  <c r="O34" i="3"/>
  <c r="O32" i="3"/>
  <c r="O30" i="3"/>
  <c r="O46" i="3"/>
  <c r="O28" i="3"/>
  <c r="P6" i="3"/>
  <c r="O27" i="3"/>
  <c r="O31" i="3"/>
  <c r="O42" i="3"/>
  <c r="O24" i="3"/>
  <c r="CK6" i="3"/>
  <c r="O7" i="3"/>
  <c r="CK7" i="3"/>
  <c r="CH10" i="3"/>
  <c r="CI8" i="3"/>
  <c r="CI10" i="3"/>
  <c r="N30" i="4"/>
  <c r="N14" i="4"/>
  <c r="N43" i="4"/>
  <c r="N42" i="4"/>
  <c r="N44" i="4"/>
  <c r="N28" i="4"/>
  <c r="N36" i="4"/>
  <c r="O6" i="4"/>
  <c r="N27" i="4"/>
  <c r="N29" i="4"/>
  <c r="N25" i="4"/>
  <c r="N49" i="4"/>
  <c r="N23" i="4"/>
  <c r="N34" i="4"/>
  <c r="N24" i="4"/>
  <c r="N26" i="4"/>
  <c r="N32" i="4"/>
  <c r="N31" i="4"/>
  <c r="N46" i="4"/>
  <c r="N37" i="4"/>
  <c r="N15" i="4"/>
  <c r="L13" i="2"/>
  <c r="O44" i="7"/>
  <c r="O46" i="7"/>
  <c r="O25" i="7"/>
  <c r="O27" i="7"/>
  <c r="O43" i="7"/>
  <c r="O50" i="7"/>
  <c r="O30" i="7"/>
  <c r="O29" i="7"/>
  <c r="O28" i="7"/>
  <c r="O34" i="7"/>
  <c r="O37" i="7"/>
  <c r="P6" i="7"/>
  <c r="O14" i="7"/>
  <c r="O32" i="7"/>
  <c r="O42" i="7"/>
  <c r="O31" i="7"/>
  <c r="O36" i="7"/>
  <c r="O38" i="7"/>
  <c r="O39" i="7"/>
  <c r="O54" i="7"/>
  <c r="O26" i="7"/>
  <c r="O23" i="7"/>
  <c r="O49" i="7"/>
  <c r="O15" i="7"/>
  <c r="CK15" i="7"/>
  <c r="CK9" i="7"/>
  <c r="O24" i="7"/>
  <c r="O7" i="7"/>
  <c r="CK7" i="7"/>
  <c r="CK6" i="7"/>
  <c r="M16" i="8"/>
  <c r="K16" i="2"/>
  <c r="M51" i="8"/>
  <c r="M19" i="4"/>
  <c r="M54" i="4"/>
  <c r="O33" i="7"/>
  <c r="N54" i="4"/>
  <c r="N19" i="4"/>
  <c r="O38" i="3"/>
  <c r="N24" i="8"/>
  <c r="N33" i="8"/>
  <c r="N43" i="8"/>
  <c r="N28" i="8"/>
  <c r="N29" i="8"/>
  <c r="N33" i="4"/>
  <c r="O33" i="3"/>
  <c r="N36" i="7"/>
  <c r="N32" i="7"/>
  <c r="N43" i="7"/>
  <c r="N44" i="7"/>
  <c r="N42" i="7"/>
  <c r="N31" i="7"/>
  <c r="N28" i="7"/>
  <c r="N29" i="7"/>
  <c r="N24" i="7"/>
  <c r="N30" i="7"/>
  <c r="N46" i="7"/>
  <c r="N26" i="7"/>
  <c r="N49" i="7"/>
  <c r="N23" i="7"/>
  <c r="N34" i="7"/>
  <c r="N37" i="7"/>
  <c r="N27" i="7"/>
  <c r="N25" i="7"/>
  <c r="M18" i="10"/>
  <c r="M18" i="12"/>
  <c r="M18" i="13"/>
  <c r="M18" i="11"/>
  <c r="M18" i="9"/>
  <c r="J29" i="2"/>
  <c r="M18" i="14"/>
  <c r="M21" i="4"/>
  <c r="M21" i="7"/>
  <c r="M18" i="6"/>
  <c r="M18" i="8"/>
  <c r="M20" i="5"/>
  <c r="M21" i="3"/>
  <c r="N31" i="8"/>
  <c r="N25" i="8"/>
  <c r="N27" i="8"/>
  <c r="N34" i="8"/>
  <c r="N21" i="8"/>
  <c r="N39" i="8"/>
  <c r="O56" i="7"/>
  <c r="O19" i="7"/>
  <c r="CK14" i="7"/>
  <c r="O28" i="4"/>
  <c r="O32" i="4"/>
  <c r="O30" i="4"/>
  <c r="O23" i="4"/>
  <c r="O44" i="4"/>
  <c r="O43" i="4"/>
  <c r="O25" i="4"/>
  <c r="O46" i="4"/>
  <c r="O37" i="4"/>
  <c r="O27" i="4"/>
  <c r="O15" i="4"/>
  <c r="CK15" i="4"/>
  <c r="O14" i="4"/>
  <c r="O19" i="4"/>
  <c r="O24" i="4"/>
  <c r="P6" i="4"/>
  <c r="O49" i="4"/>
  <c r="O31" i="4"/>
  <c r="O26" i="4"/>
  <c r="O29" i="4"/>
  <c r="O34" i="4"/>
  <c r="O36" i="4"/>
  <c r="O38" i="4"/>
  <c r="O39" i="4"/>
  <c r="O52" i="4"/>
  <c r="O42" i="4"/>
  <c r="CK6" i="4"/>
  <c r="O7" i="4"/>
  <c r="CK7" i="4"/>
  <c r="CK9" i="4"/>
  <c r="N46" i="8"/>
  <c r="N20" i="8"/>
  <c r="N23" i="8"/>
  <c r="N22" i="8"/>
  <c r="L16" i="2"/>
  <c r="N51" i="8"/>
  <c r="N16" i="8"/>
  <c r="P26" i="7"/>
  <c r="P24" i="7"/>
  <c r="P34" i="7"/>
  <c r="P44" i="7"/>
  <c r="P46" i="7"/>
  <c r="P15" i="7"/>
  <c r="P14" i="7"/>
  <c r="P42" i="7"/>
  <c r="P28" i="7"/>
  <c r="P49" i="7"/>
  <c r="P23" i="7"/>
  <c r="Q6" i="7"/>
  <c r="Q7" i="7"/>
  <c r="P32" i="7"/>
  <c r="P37" i="7"/>
  <c r="P27" i="7"/>
  <c r="P36" i="7"/>
  <c r="P29" i="7"/>
  <c r="P43" i="7"/>
  <c r="P25" i="7"/>
  <c r="P7" i="7"/>
  <c r="P31" i="7"/>
  <c r="P30" i="7"/>
  <c r="N38" i="4"/>
  <c r="N39" i="4"/>
  <c r="N52" i="4"/>
  <c r="N50" i="4"/>
  <c r="P14" i="3"/>
  <c r="P26" i="3"/>
  <c r="P25" i="3"/>
  <c r="P29" i="3"/>
  <c r="P28" i="3"/>
  <c r="P23" i="3"/>
  <c r="P7" i="3"/>
  <c r="P32" i="3"/>
  <c r="P31" i="3"/>
  <c r="P49" i="3"/>
  <c r="P37" i="3"/>
  <c r="P43" i="3"/>
  <c r="P50" i="3"/>
  <c r="P15" i="3"/>
  <c r="P46" i="3"/>
  <c r="P27" i="3"/>
  <c r="P34" i="3"/>
  <c r="P44" i="3"/>
  <c r="P24" i="3"/>
  <c r="P36" i="3"/>
  <c r="Q6" i="3"/>
  <c r="Q27" i="3"/>
  <c r="P30" i="3"/>
  <c r="P42" i="3"/>
  <c r="O50" i="3"/>
  <c r="M13" i="2"/>
  <c r="CK15" i="3"/>
  <c r="N46" i="3"/>
  <c r="N31" i="3"/>
  <c r="N30" i="3"/>
  <c r="N37" i="3"/>
  <c r="N29" i="3"/>
  <c r="N42" i="3"/>
  <c r="N34" i="3"/>
  <c r="N32" i="3"/>
  <c r="N24" i="3"/>
  <c r="N36" i="3"/>
  <c r="N38" i="3"/>
  <c r="N23" i="3"/>
  <c r="N33" i="3"/>
  <c r="N26" i="3"/>
  <c r="N27" i="3"/>
  <c r="N25" i="3"/>
  <c r="N28" i="3"/>
  <c r="N44" i="3"/>
  <c r="N43" i="3"/>
  <c r="N49" i="3"/>
  <c r="O31" i="8"/>
  <c r="O23" i="8"/>
  <c r="P6" i="8"/>
  <c r="O34" i="8"/>
  <c r="O41" i="8"/>
  <c r="O28" i="8"/>
  <c r="O12" i="8"/>
  <c r="O27" i="8"/>
  <c r="O43" i="8"/>
  <c r="O33" i="8"/>
  <c r="O20" i="8"/>
  <c r="O24" i="8"/>
  <c r="O40" i="8"/>
  <c r="O47" i="8"/>
  <c r="O49" i="8"/>
  <c r="O25" i="8"/>
  <c r="O21" i="8"/>
  <c r="O39" i="8"/>
  <c r="O26" i="8"/>
  <c r="O29" i="8"/>
  <c r="O46" i="8"/>
  <c r="O22" i="8"/>
  <c r="O7" i="8"/>
  <c r="CK7" i="8"/>
  <c r="CK6" i="8"/>
  <c r="N41" i="8"/>
  <c r="N40" i="8"/>
  <c r="N47" i="8"/>
  <c r="O35" i="8"/>
  <c r="Q7" i="3"/>
  <c r="P33" i="3"/>
  <c r="O54" i="4"/>
  <c r="O33" i="4"/>
  <c r="M46" i="8"/>
  <c r="M41" i="8"/>
  <c r="M25" i="8"/>
  <c r="M31" i="8"/>
  <c r="M23" i="8"/>
  <c r="M28" i="8"/>
  <c r="M29" i="8"/>
  <c r="M21" i="8"/>
  <c r="M39" i="8"/>
  <c r="M40" i="8"/>
  <c r="M33" i="8"/>
  <c r="M26" i="8"/>
  <c r="M27" i="8"/>
  <c r="M34" i="8"/>
  <c r="M24" i="8"/>
  <c r="M22" i="8"/>
  <c r="M20" i="8"/>
  <c r="M43" i="8"/>
  <c r="N38" i="7"/>
  <c r="N35" i="8"/>
  <c r="O39" i="3"/>
  <c r="O52" i="3"/>
  <c r="P19" i="3"/>
  <c r="P54" i="3"/>
  <c r="CK56" i="7"/>
  <c r="CK10" i="7"/>
  <c r="CK8" i="7"/>
  <c r="CK19" i="7"/>
  <c r="L18" i="9"/>
  <c r="L18" i="10"/>
  <c r="L18" i="11"/>
  <c r="L18" i="12"/>
  <c r="L18" i="13"/>
  <c r="L18" i="14"/>
  <c r="I29" i="2"/>
  <c r="L21" i="4"/>
  <c r="L21" i="7"/>
  <c r="L20" i="5"/>
  <c r="L18" i="8"/>
  <c r="L21" i="3"/>
  <c r="L18" i="6"/>
  <c r="Q28" i="3"/>
  <c r="Q37" i="3"/>
  <c r="Q23" i="3"/>
  <c r="Q15" i="3"/>
  <c r="Q49" i="3"/>
  <c r="Q24" i="3"/>
  <c r="Q32" i="3"/>
  <c r="Q42" i="3"/>
  <c r="Q30" i="3"/>
  <c r="Q36" i="3"/>
  <c r="P38" i="3"/>
  <c r="P39" i="3"/>
  <c r="P52" i="3"/>
  <c r="P50" i="7"/>
  <c r="P38" i="7"/>
  <c r="Q14" i="7"/>
  <c r="Q25" i="7"/>
  <c r="Q42" i="7"/>
  <c r="Q49" i="7"/>
  <c r="Q44" i="7"/>
  <c r="Q15" i="7"/>
  <c r="Q36" i="7"/>
  <c r="Q38" i="7"/>
  <c r="Q24" i="7"/>
  <c r="Q34" i="7"/>
  <c r="Q46" i="7"/>
  <c r="Q27" i="7"/>
  <c r="Q43" i="7"/>
  <c r="Q29" i="7"/>
  <c r="Q37" i="7"/>
  <c r="Q32" i="7"/>
  <c r="R6" i="7"/>
  <c r="Q28" i="7"/>
  <c r="Q26" i="7"/>
  <c r="Q23" i="7"/>
  <c r="Q33" i="7"/>
  <c r="Q30" i="7"/>
  <c r="Q31" i="7"/>
  <c r="P7" i="4"/>
  <c r="Q6" i="4"/>
  <c r="P49" i="4"/>
  <c r="P27" i="4"/>
  <c r="P30" i="4"/>
  <c r="P29" i="4"/>
  <c r="P14" i="4"/>
  <c r="P43" i="4"/>
  <c r="P32" i="4"/>
  <c r="P44" i="4"/>
  <c r="P23" i="4"/>
  <c r="P15" i="4"/>
  <c r="P42" i="4"/>
  <c r="P46" i="4"/>
  <c r="P25" i="4"/>
  <c r="P26" i="4"/>
  <c r="P24" i="4"/>
  <c r="P34" i="4"/>
  <c r="P31" i="4"/>
  <c r="P37" i="4"/>
  <c r="P36" i="4"/>
  <c r="P28" i="4"/>
  <c r="O50" i="4"/>
  <c r="M34" i="3"/>
  <c r="M36" i="3"/>
  <c r="M31" i="3"/>
  <c r="M27" i="3"/>
  <c r="M23" i="3"/>
  <c r="M46" i="3"/>
  <c r="M50" i="3"/>
  <c r="M24" i="3"/>
  <c r="M33" i="3"/>
  <c r="M49" i="3"/>
  <c r="M28" i="3"/>
  <c r="M26" i="3"/>
  <c r="M42" i="3"/>
  <c r="M29" i="3"/>
  <c r="M43" i="3"/>
  <c r="M25" i="3"/>
  <c r="M37" i="3"/>
  <c r="M32" i="3"/>
  <c r="M44" i="3"/>
  <c r="M30" i="3"/>
  <c r="M46" i="7"/>
  <c r="M30" i="7"/>
  <c r="M34" i="7"/>
  <c r="M44" i="7"/>
  <c r="M23" i="7"/>
  <c r="M49" i="7"/>
  <c r="M32" i="7"/>
  <c r="M28" i="7"/>
  <c r="M36" i="7"/>
  <c r="M38" i="7"/>
  <c r="M39" i="7"/>
  <c r="M37" i="7"/>
  <c r="M42" i="7"/>
  <c r="M31" i="7"/>
  <c r="M26" i="7"/>
  <c r="M27" i="7"/>
  <c r="M43" i="7"/>
  <c r="M50" i="7"/>
  <c r="M25" i="7"/>
  <c r="M29" i="7"/>
  <c r="M24" i="7"/>
  <c r="N50" i="7"/>
  <c r="O30" i="8"/>
  <c r="O16" i="8"/>
  <c r="M16" i="2"/>
  <c r="O51" i="8"/>
  <c r="P24" i="8"/>
  <c r="P23" i="8"/>
  <c r="P31" i="8"/>
  <c r="Q6" i="8"/>
  <c r="Q46" i="8"/>
  <c r="P43" i="8"/>
  <c r="P22" i="8"/>
  <c r="P33" i="8"/>
  <c r="P46" i="8"/>
  <c r="P25" i="8"/>
  <c r="P29" i="8"/>
  <c r="P20" i="8"/>
  <c r="P7" i="8"/>
  <c r="P26" i="8"/>
  <c r="P27" i="8"/>
  <c r="P28" i="8"/>
  <c r="P12" i="8"/>
  <c r="N16" i="2"/>
  <c r="P41" i="8"/>
  <c r="P21" i="8"/>
  <c r="P39" i="8"/>
  <c r="P40" i="8"/>
  <c r="P34" i="8"/>
  <c r="N50" i="3"/>
  <c r="P33" i="7"/>
  <c r="P39" i="7"/>
  <c r="P54" i="7"/>
  <c r="P56" i="7"/>
  <c r="P19" i="7"/>
  <c r="N30" i="8"/>
  <c r="M26" i="4"/>
  <c r="M24" i="4"/>
  <c r="M49" i="4"/>
  <c r="M46" i="4"/>
  <c r="M27" i="4"/>
  <c r="M43" i="4"/>
  <c r="M44" i="4"/>
  <c r="M36" i="4"/>
  <c r="M38" i="4"/>
  <c r="M39" i="4"/>
  <c r="M52" i="4"/>
  <c r="M25" i="4"/>
  <c r="M32" i="4"/>
  <c r="M28" i="4"/>
  <c r="M31" i="4"/>
  <c r="M37" i="4"/>
  <c r="M30" i="4"/>
  <c r="M29" i="4"/>
  <c r="M42" i="4"/>
  <c r="M23" i="4"/>
  <c r="M34" i="4"/>
  <c r="N33" i="7"/>
  <c r="N39" i="7"/>
  <c r="N54" i="7"/>
  <c r="P30" i="8"/>
  <c r="P36" i="8"/>
  <c r="P49" i="8"/>
  <c r="P19" i="4"/>
  <c r="P54" i="4"/>
  <c r="L29" i="3"/>
  <c r="L31" i="3"/>
  <c r="L32" i="3"/>
  <c r="L26" i="3"/>
  <c r="L30" i="3"/>
  <c r="L28" i="3"/>
  <c r="L25" i="3"/>
  <c r="L43" i="3"/>
  <c r="L37" i="3"/>
  <c r="L23" i="3"/>
  <c r="L34" i="3"/>
  <c r="L36" i="3"/>
  <c r="L46" i="3"/>
  <c r="L49" i="3"/>
  <c r="L44" i="3"/>
  <c r="L24" i="3"/>
  <c r="L42" i="3"/>
  <c r="L27" i="3"/>
  <c r="L26" i="4"/>
  <c r="L33" i="4"/>
  <c r="L43" i="4"/>
  <c r="L27" i="4"/>
  <c r="L34" i="4"/>
  <c r="L42" i="4"/>
  <c r="L37" i="4"/>
  <c r="L25" i="4"/>
  <c r="L30" i="4"/>
  <c r="L32" i="4"/>
  <c r="L31" i="4"/>
  <c r="L44" i="4"/>
  <c r="L24" i="4"/>
  <c r="L29" i="4"/>
  <c r="L36" i="4"/>
  <c r="L38" i="4"/>
  <c r="L28" i="4"/>
  <c r="L46" i="4"/>
  <c r="L49" i="4"/>
  <c r="L23" i="4"/>
  <c r="N12" i="2"/>
  <c r="M35" i="8"/>
  <c r="P16" i="8"/>
  <c r="P51" i="8"/>
  <c r="Q25" i="8"/>
  <c r="Q33" i="8"/>
  <c r="Q21" i="8"/>
  <c r="Q34" i="8"/>
  <c r="Q27" i="8"/>
  <c r="Q39" i="8"/>
  <c r="Q43" i="8"/>
  <c r="Q26" i="8"/>
  <c r="Q24" i="8"/>
  <c r="Q28" i="8"/>
  <c r="Q46" i="4"/>
  <c r="Q44" i="4"/>
  <c r="Q36" i="4"/>
  <c r="Q28" i="4"/>
  <c r="Q32" i="4"/>
  <c r="Q14" i="4"/>
  <c r="Q23" i="4"/>
  <c r="Q42" i="4"/>
  <c r="Q31" i="4"/>
  <c r="Q37" i="4"/>
  <c r="Q34" i="4"/>
  <c r="R6" i="4"/>
  <c r="Q29" i="4"/>
  <c r="Q24" i="4"/>
  <c r="Q30" i="4"/>
  <c r="Q25" i="4"/>
  <c r="Q43" i="4"/>
  <c r="Q50" i="4"/>
  <c r="Q49" i="4"/>
  <c r="Q27" i="4"/>
  <c r="Q15" i="4"/>
  <c r="Q26" i="4"/>
  <c r="L34" i="8"/>
  <c r="L25" i="8"/>
  <c r="L29" i="8"/>
  <c r="L43" i="8"/>
  <c r="L28" i="8"/>
  <c r="L24" i="8"/>
  <c r="L20" i="8"/>
  <c r="L46" i="8"/>
  <c r="L23" i="8"/>
  <c r="L40" i="8"/>
  <c r="L22" i="8"/>
  <c r="L26" i="8"/>
  <c r="L27" i="8"/>
  <c r="L21" i="8"/>
  <c r="L39" i="8"/>
  <c r="L33" i="8"/>
  <c r="L31" i="8"/>
  <c r="L41" i="8"/>
  <c r="K18" i="9"/>
  <c r="K18" i="10"/>
  <c r="K18" i="11"/>
  <c r="K18" i="12"/>
  <c r="K18" i="13"/>
  <c r="K18" i="14"/>
  <c r="H29" i="2"/>
  <c r="K18" i="6"/>
  <c r="K20" i="5"/>
  <c r="K21" i="7"/>
  <c r="K21" i="3"/>
  <c r="K21" i="4"/>
  <c r="K18" i="8"/>
  <c r="M47" i="8"/>
  <c r="M50" i="4"/>
  <c r="P35" i="8"/>
  <c r="M33" i="7"/>
  <c r="P38" i="4"/>
  <c r="P39" i="4"/>
  <c r="P52" i="4"/>
  <c r="P50" i="4"/>
  <c r="Q19" i="7"/>
  <c r="Q56" i="7"/>
  <c r="N36" i="8"/>
  <c r="M30" i="8"/>
  <c r="O36" i="8"/>
  <c r="M33" i="4"/>
  <c r="P47" i="8"/>
  <c r="Q7" i="8"/>
  <c r="M38" i="3"/>
  <c r="M39" i="3"/>
  <c r="M52" i="3"/>
  <c r="P33" i="4"/>
  <c r="Q7" i="4"/>
  <c r="R14" i="7"/>
  <c r="R29" i="7"/>
  <c r="R44" i="7"/>
  <c r="R42" i="7"/>
  <c r="R46" i="7"/>
  <c r="R36" i="7"/>
  <c r="R43" i="7"/>
  <c r="R27" i="7"/>
  <c r="R26" i="7"/>
  <c r="R37" i="7"/>
  <c r="R31" i="7"/>
  <c r="R49" i="7"/>
  <c r="R15" i="7"/>
  <c r="R28" i="7"/>
  <c r="R32" i="7"/>
  <c r="S6" i="7"/>
  <c r="S43" i="7"/>
  <c r="R23" i="7"/>
  <c r="R34" i="7"/>
  <c r="R30" i="7"/>
  <c r="R24" i="7"/>
  <c r="R25" i="7"/>
  <c r="R7" i="7"/>
  <c r="Q50" i="7"/>
  <c r="Q38" i="3"/>
  <c r="O13" i="2"/>
  <c r="L49" i="7"/>
  <c r="L26" i="7"/>
  <c r="L36" i="7"/>
  <c r="L28" i="7"/>
  <c r="L23" i="7"/>
  <c r="L30" i="7"/>
  <c r="L44" i="7"/>
  <c r="L24" i="7"/>
  <c r="L34" i="7"/>
  <c r="L27" i="7"/>
  <c r="L25" i="7"/>
  <c r="L37" i="7"/>
  <c r="L31" i="7"/>
  <c r="L46" i="7"/>
  <c r="L42" i="7"/>
  <c r="L43" i="7"/>
  <c r="L32" i="7"/>
  <c r="L29" i="7"/>
  <c r="N13" i="2"/>
  <c r="S7" i="7"/>
  <c r="L38" i="7"/>
  <c r="S29" i="7"/>
  <c r="S36" i="7"/>
  <c r="S27" i="7"/>
  <c r="S46" i="7"/>
  <c r="S44" i="7"/>
  <c r="S23" i="7"/>
  <c r="S32" i="7"/>
  <c r="S49" i="7"/>
  <c r="S15" i="7"/>
  <c r="S37" i="7"/>
  <c r="S42" i="7"/>
  <c r="K26" i="8"/>
  <c r="K23" i="8"/>
  <c r="K43" i="8"/>
  <c r="K41" i="8"/>
  <c r="K31" i="8"/>
  <c r="K20" i="8"/>
  <c r="K33" i="8"/>
  <c r="K24" i="8"/>
  <c r="K22" i="8"/>
  <c r="K40" i="8"/>
  <c r="K25" i="8"/>
  <c r="K27" i="8"/>
  <c r="K46" i="8"/>
  <c r="K21" i="8"/>
  <c r="K39" i="8"/>
  <c r="K29" i="8"/>
  <c r="K34" i="8"/>
  <c r="K28" i="8"/>
  <c r="L47" i="8"/>
  <c r="Q33" i="4"/>
  <c r="Q38" i="4"/>
  <c r="Q39" i="4"/>
  <c r="Q52" i="4"/>
  <c r="N66" i="2"/>
  <c r="L33" i="3"/>
  <c r="R50" i="7"/>
  <c r="K32" i="4"/>
  <c r="K36" i="4"/>
  <c r="K38" i="4"/>
  <c r="K34" i="4"/>
  <c r="K26" i="4"/>
  <c r="K37" i="4"/>
  <c r="K46" i="4"/>
  <c r="K29" i="4"/>
  <c r="K44" i="4"/>
  <c r="K24" i="4"/>
  <c r="K27" i="4"/>
  <c r="K25" i="4"/>
  <c r="K30" i="4"/>
  <c r="K42" i="4"/>
  <c r="K43" i="4"/>
  <c r="K31" i="4"/>
  <c r="K28" i="4"/>
  <c r="K23" i="4"/>
  <c r="K49" i="4"/>
  <c r="Q19" i="4"/>
  <c r="Q54" i="4"/>
  <c r="Q35" i="8"/>
  <c r="M36" i="8"/>
  <c r="L33" i="7"/>
  <c r="R38" i="7"/>
  <c r="K43" i="3"/>
  <c r="K24" i="3"/>
  <c r="K36" i="3"/>
  <c r="K46" i="3"/>
  <c r="K25" i="3"/>
  <c r="K34" i="3"/>
  <c r="K49" i="3"/>
  <c r="K27" i="3"/>
  <c r="K30" i="3"/>
  <c r="K23" i="3"/>
  <c r="K29" i="3"/>
  <c r="K32" i="3"/>
  <c r="K42" i="3"/>
  <c r="K28" i="3"/>
  <c r="K37" i="3"/>
  <c r="K31" i="3"/>
  <c r="K26" i="3"/>
  <c r="K44" i="3"/>
  <c r="J18" i="10"/>
  <c r="J18" i="9"/>
  <c r="J18" i="13"/>
  <c r="J18" i="11"/>
  <c r="J18" i="12"/>
  <c r="J18" i="14"/>
  <c r="G29" i="2"/>
  <c r="J21" i="3"/>
  <c r="J21" i="7"/>
  <c r="J18" i="8"/>
  <c r="J21" i="4"/>
  <c r="J20" i="5"/>
  <c r="J18" i="6"/>
  <c r="L39" i="4"/>
  <c r="L52" i="4"/>
  <c r="L50" i="4"/>
  <c r="L38" i="3"/>
  <c r="L39" i="3"/>
  <c r="L50" i="3"/>
  <c r="L50" i="7"/>
  <c r="R33" i="7"/>
  <c r="R19" i="7"/>
  <c r="R56" i="7"/>
  <c r="N49" i="8"/>
  <c r="K36" i="7"/>
  <c r="K38" i="7"/>
  <c r="K26" i="7"/>
  <c r="K46" i="7"/>
  <c r="K28" i="7"/>
  <c r="K23" i="7"/>
  <c r="K30" i="7"/>
  <c r="K42" i="7"/>
  <c r="K25" i="7"/>
  <c r="K29" i="7"/>
  <c r="K32" i="7"/>
  <c r="K27" i="7"/>
  <c r="K34" i="7"/>
  <c r="K44" i="7"/>
  <c r="K24" i="7"/>
  <c r="K37" i="7"/>
  <c r="K31" i="7"/>
  <c r="K43" i="7"/>
  <c r="K50" i="7"/>
  <c r="K49" i="7"/>
  <c r="L35" i="8"/>
  <c r="L30" i="8"/>
  <c r="R14" i="4"/>
  <c r="R27" i="4"/>
  <c r="R34" i="4"/>
  <c r="R43" i="4"/>
  <c r="R31" i="4"/>
  <c r="S6" i="4"/>
  <c r="R44" i="4"/>
  <c r="R29" i="4"/>
  <c r="R25" i="4"/>
  <c r="R49" i="4"/>
  <c r="R32" i="4"/>
  <c r="R37" i="4"/>
  <c r="R23" i="4"/>
  <c r="R24" i="4"/>
  <c r="R26" i="4"/>
  <c r="R15" i="4"/>
  <c r="R36" i="4"/>
  <c r="R42" i="4"/>
  <c r="R46" i="4"/>
  <c r="R28" i="4"/>
  <c r="R30" i="4"/>
  <c r="R7" i="4"/>
  <c r="R50" i="4"/>
  <c r="J41" i="8"/>
  <c r="J31" i="8"/>
  <c r="J23" i="8"/>
  <c r="J29" i="8"/>
  <c r="J20" i="8"/>
  <c r="J34" i="8"/>
  <c r="J27" i="8"/>
  <c r="J25" i="8"/>
  <c r="J21" i="8"/>
  <c r="J39" i="8"/>
  <c r="J40" i="8"/>
  <c r="J24" i="8"/>
  <c r="J43" i="8"/>
  <c r="J46" i="8"/>
  <c r="J28" i="8"/>
  <c r="J26" i="8"/>
  <c r="J22" i="8"/>
  <c r="J33" i="8"/>
  <c r="J35" i="8"/>
  <c r="J28" i="7"/>
  <c r="J37" i="7"/>
  <c r="J34" i="7"/>
  <c r="J42" i="7"/>
  <c r="J43" i="7"/>
  <c r="J24" i="7"/>
  <c r="J25" i="7"/>
  <c r="J26" i="7"/>
  <c r="J23" i="7"/>
  <c r="J31" i="7"/>
  <c r="J32" i="7"/>
  <c r="J44" i="7"/>
  <c r="J36" i="7"/>
  <c r="J38" i="7"/>
  <c r="J39" i="7"/>
  <c r="J46" i="7"/>
  <c r="J29" i="7"/>
  <c r="J49" i="7"/>
  <c r="J50" i="7"/>
  <c r="J27" i="7"/>
  <c r="J30" i="7"/>
  <c r="K38" i="3"/>
  <c r="S38" i="7"/>
  <c r="T6" i="4"/>
  <c r="S28" i="4"/>
  <c r="S43" i="4"/>
  <c r="S32" i="4"/>
  <c r="S26" i="4"/>
  <c r="S27" i="4"/>
  <c r="S25" i="4"/>
  <c r="S46" i="4"/>
  <c r="S36" i="4"/>
  <c r="S42" i="4"/>
  <c r="S24" i="4"/>
  <c r="J46" i="3"/>
  <c r="J32" i="3"/>
  <c r="J27" i="3"/>
  <c r="J44" i="3"/>
  <c r="J24" i="3"/>
  <c r="J42" i="3"/>
  <c r="J31" i="3"/>
  <c r="J36" i="3"/>
  <c r="J26" i="3"/>
  <c r="J34" i="3"/>
  <c r="J49" i="3"/>
  <c r="J23" i="3"/>
  <c r="J30" i="3"/>
  <c r="J25" i="3"/>
  <c r="J43" i="3"/>
  <c r="J28" i="3"/>
  <c r="J37" i="3"/>
  <c r="J29" i="3"/>
  <c r="K33" i="3"/>
  <c r="R39" i="7"/>
  <c r="R54" i="7"/>
  <c r="M49" i="8"/>
  <c r="K50" i="4"/>
  <c r="K35" i="8"/>
  <c r="L39" i="7"/>
  <c r="L54" i="7"/>
  <c r="T7" i="4"/>
  <c r="R38" i="4"/>
  <c r="R54" i="4"/>
  <c r="R19" i="4"/>
  <c r="L36" i="8"/>
  <c r="J42" i="4"/>
  <c r="J44" i="4"/>
  <c r="J36" i="4"/>
  <c r="J30" i="4"/>
  <c r="J27" i="4"/>
  <c r="J26" i="4"/>
  <c r="J37" i="4"/>
  <c r="J24" i="4"/>
  <c r="J34" i="4"/>
  <c r="I18" i="10"/>
  <c r="I18" i="13"/>
  <c r="I18" i="11"/>
  <c r="I20" i="5"/>
  <c r="I18" i="6"/>
  <c r="I18" i="8"/>
  <c r="I21" i="3"/>
  <c r="K33" i="4"/>
  <c r="K47" i="8"/>
  <c r="K30" i="8"/>
  <c r="S50" i="7"/>
  <c r="K36" i="8"/>
  <c r="J33" i="3"/>
  <c r="J38" i="3"/>
  <c r="K39" i="3"/>
  <c r="I42" i="3"/>
  <c r="I28" i="3"/>
  <c r="I36" i="3"/>
  <c r="I44" i="3"/>
  <c r="I27" i="3"/>
  <c r="I26" i="3"/>
  <c r="I43" i="3"/>
  <c r="I23" i="3"/>
  <c r="I30" i="3"/>
  <c r="I34" i="3"/>
  <c r="I31" i="3"/>
  <c r="I46" i="3"/>
  <c r="I49" i="3"/>
  <c r="I29" i="3"/>
  <c r="I25" i="3"/>
  <c r="I37" i="3"/>
  <c r="I32" i="3"/>
  <c r="I24" i="3"/>
  <c r="J38" i="4"/>
  <c r="J50" i="3"/>
  <c r="J33" i="7"/>
  <c r="I40" i="8"/>
  <c r="I47" i="8"/>
  <c r="I24" i="8"/>
  <c r="I25" i="8"/>
  <c r="I23" i="8"/>
  <c r="I31" i="8"/>
  <c r="I29" i="8"/>
  <c r="I33" i="8"/>
  <c r="I41" i="8"/>
  <c r="I22" i="8"/>
  <c r="I30" i="8"/>
  <c r="I36" i="8"/>
  <c r="I46" i="8"/>
  <c r="I26" i="8"/>
  <c r="I21" i="8"/>
  <c r="I39" i="8"/>
  <c r="I34" i="8"/>
  <c r="I20" i="8"/>
  <c r="I28" i="8"/>
  <c r="I27" i="8"/>
  <c r="I43" i="8"/>
  <c r="T15" i="4"/>
  <c r="T44" i="4"/>
  <c r="T49" i="4"/>
  <c r="T23" i="4"/>
  <c r="T33" i="4"/>
  <c r="T46" i="4"/>
  <c r="T29" i="4"/>
  <c r="T14" i="4"/>
  <c r="T54" i="4"/>
  <c r="T26" i="4"/>
  <c r="T36" i="4"/>
  <c r="T42" i="4"/>
  <c r="T30" i="4"/>
  <c r="U6" i="4"/>
  <c r="T24" i="4"/>
  <c r="T43" i="4"/>
  <c r="T50" i="4"/>
  <c r="T34" i="4"/>
  <c r="T31" i="4"/>
  <c r="T32" i="4"/>
  <c r="T37" i="4"/>
  <c r="T27" i="4"/>
  <c r="T25" i="4"/>
  <c r="T28" i="4"/>
  <c r="U7" i="4"/>
  <c r="J47" i="8"/>
  <c r="L49" i="8"/>
  <c r="J30" i="8"/>
  <c r="J36" i="8"/>
  <c r="U14" i="4"/>
  <c r="U26" i="4"/>
  <c r="U49" i="4"/>
  <c r="U36" i="4"/>
  <c r="U38" i="4"/>
  <c r="U24" i="4"/>
  <c r="U34" i="4"/>
  <c r="U15" i="4"/>
  <c r="U23" i="4"/>
  <c r="U28" i="4"/>
  <c r="U37" i="4"/>
  <c r="U30" i="4"/>
  <c r="V6" i="4"/>
  <c r="U27" i="4"/>
  <c r="U44" i="4"/>
  <c r="U32" i="4"/>
  <c r="U29" i="4"/>
  <c r="U25" i="4"/>
  <c r="U43" i="4"/>
  <c r="U46" i="4"/>
  <c r="U42" i="4"/>
  <c r="U31" i="4"/>
  <c r="T19" i="4"/>
  <c r="I33" i="3"/>
  <c r="J49" i="8"/>
  <c r="I35" i="8"/>
  <c r="I50" i="3"/>
  <c r="I38" i="3"/>
  <c r="I39" i="3"/>
  <c r="I52" i="3"/>
  <c r="J39" i="3"/>
  <c r="J52" i="3"/>
  <c r="K49" i="8"/>
  <c r="T38" i="4"/>
  <c r="T39" i="4"/>
  <c r="T52" i="4"/>
  <c r="U54" i="4"/>
  <c r="U19" i="4"/>
  <c r="W6" i="4"/>
  <c r="W7" i="4"/>
  <c r="V44" i="4"/>
  <c r="V26" i="4"/>
  <c r="V46" i="4"/>
  <c r="V50" i="4"/>
  <c r="V49" i="4"/>
  <c r="V14" i="4"/>
  <c r="V27" i="4"/>
  <c r="V36" i="4"/>
  <c r="V32" i="4"/>
  <c r="V34" i="4"/>
  <c r="V15" i="4"/>
  <c r="V43" i="4"/>
  <c r="V42" i="4"/>
  <c r="V31" i="4"/>
  <c r="V25" i="4"/>
  <c r="V23" i="4"/>
  <c r="V24" i="4"/>
  <c r="V30" i="4"/>
  <c r="V37" i="4"/>
  <c r="V28" i="4"/>
  <c r="V29" i="4"/>
  <c r="V7" i="4"/>
  <c r="U33" i="4"/>
  <c r="U50" i="4"/>
  <c r="V19" i="4"/>
  <c r="V54" i="4"/>
  <c r="W15" i="4"/>
  <c r="W24" i="4"/>
  <c r="W43" i="4"/>
  <c r="W42" i="4"/>
  <c r="W44" i="4"/>
  <c r="W50" i="4"/>
  <c r="W14" i="4"/>
  <c r="W23" i="4"/>
  <c r="W46" i="4"/>
  <c r="W49" i="4"/>
  <c r="W25" i="4"/>
  <c r="W36" i="4"/>
  <c r="W32" i="4"/>
  <c r="W31" i="4"/>
  <c r="W26" i="4"/>
  <c r="W27" i="4"/>
  <c r="W33" i="4"/>
  <c r="W39" i="4"/>
  <c r="W52" i="4"/>
  <c r="W29" i="4"/>
  <c r="W34" i="4"/>
  <c r="X6" i="4"/>
  <c r="W37" i="4"/>
  <c r="W28" i="4"/>
  <c r="W30" i="4"/>
  <c r="I49" i="8"/>
  <c r="V33" i="4"/>
  <c r="V38" i="4"/>
  <c r="V39" i="4"/>
  <c r="V52" i="4"/>
  <c r="W38" i="4"/>
  <c r="X42" i="4"/>
  <c r="X26" i="4"/>
  <c r="X34" i="4"/>
  <c r="X27" i="4"/>
  <c r="Y6" i="4"/>
  <c r="X43" i="4"/>
  <c r="X44" i="4"/>
  <c r="X30" i="4"/>
  <c r="X23" i="4"/>
  <c r="X33" i="4"/>
  <c r="X46" i="4"/>
  <c r="X14" i="4"/>
  <c r="X32" i="4"/>
  <c r="X28" i="4"/>
  <c r="X31" i="4"/>
  <c r="X29" i="4"/>
  <c r="X49" i="4"/>
  <c r="X37" i="4"/>
  <c r="X24" i="4"/>
  <c r="X15" i="4"/>
  <c r="X36" i="4"/>
  <c r="X38" i="4"/>
  <c r="X39" i="4"/>
  <c r="X25" i="4"/>
  <c r="X7" i="4"/>
  <c r="W54" i="4"/>
  <c r="W19" i="4"/>
  <c r="Y29" i="4"/>
  <c r="Y26" i="4"/>
  <c r="Y23" i="4"/>
  <c r="Y49" i="4"/>
  <c r="Y32" i="4"/>
  <c r="Y15" i="4"/>
  <c r="Y44" i="4"/>
  <c r="Y50" i="4"/>
  <c r="Y46" i="4"/>
  <c r="Y36" i="4"/>
  <c r="Y30" i="4"/>
  <c r="Y28" i="4"/>
  <c r="Z6" i="4"/>
  <c r="Y31" i="4"/>
  <c r="Y25" i="4"/>
  <c r="Y42" i="4"/>
  <c r="Y34" i="4"/>
  <c r="Y14" i="4"/>
  <c r="Y37" i="4"/>
  <c r="Y38" i="4"/>
  <c r="Y24" i="4"/>
  <c r="Y43" i="4"/>
  <c r="Y27" i="4"/>
  <c r="Y33" i="4"/>
  <c r="Y39" i="4"/>
  <c r="Y52" i="4"/>
  <c r="Y7" i="4"/>
  <c r="X54" i="4"/>
  <c r="X19" i="4"/>
  <c r="Y19" i="4"/>
  <c r="Y54" i="4"/>
  <c r="AA6" i="4"/>
  <c r="Z15" i="4"/>
  <c r="Z14" i="4"/>
  <c r="Z7" i="4"/>
  <c r="Z54" i="4"/>
  <c r="Z19" i="4"/>
  <c r="AA14" i="4"/>
  <c r="AA54" i="4"/>
  <c r="AA15" i="4"/>
  <c r="AA19" i="4"/>
  <c r="AA7" i="4"/>
  <c r="CL7" i="4"/>
  <c r="CE4" i="11"/>
  <c r="CE4" i="8"/>
  <c r="CE4" i="10"/>
  <c r="CE4" i="12"/>
  <c r="CE4" i="9"/>
  <c r="CE4" i="14"/>
  <c r="CE4" i="13"/>
  <c r="CE4" i="6"/>
  <c r="AU82" i="2"/>
  <c r="AU142" i="2"/>
  <c r="AF4" i="12"/>
  <c r="AF4" i="6"/>
  <c r="AF4" i="10"/>
  <c r="AF4" i="8"/>
  <c r="AF4" i="9"/>
  <c r="AF4" i="14"/>
  <c r="AV4" i="9"/>
  <c r="AV4" i="14"/>
  <c r="AV4" i="10"/>
  <c r="AV4" i="13"/>
  <c r="AV4" i="11"/>
  <c r="AV4" i="8"/>
  <c r="BP4" i="8"/>
  <c r="BP4" i="6"/>
  <c r="K4" i="9"/>
  <c r="K4" i="13"/>
  <c r="K4" i="11"/>
  <c r="K4" i="14"/>
  <c r="K4" i="12"/>
  <c r="K4" i="8"/>
  <c r="BP4" i="13"/>
  <c r="BP4" i="9"/>
  <c r="BJ4" i="8"/>
  <c r="K4" i="10"/>
  <c r="AV4" i="12"/>
  <c r="Z4" i="8"/>
  <c r="BI82" i="2"/>
  <c r="BI142" i="2"/>
  <c r="BL142" i="2"/>
  <c r="BL82" i="2"/>
  <c r="AA4" i="8"/>
  <c r="AA4" i="11"/>
  <c r="AA4" i="14"/>
  <c r="AA4" i="12"/>
  <c r="AA4" i="6"/>
  <c r="AA4" i="10"/>
  <c r="AL4" i="10"/>
  <c r="AL4" i="12"/>
  <c r="AL4" i="11"/>
  <c r="AL4" i="14"/>
  <c r="AL4" i="13"/>
  <c r="AL4" i="6"/>
  <c r="AT4" i="12"/>
  <c r="AT4" i="8"/>
  <c r="AT4" i="9"/>
  <c r="AT4" i="14"/>
  <c r="BB4" i="10"/>
  <c r="BB4" i="12"/>
  <c r="BB4" i="9"/>
  <c r="BB4" i="8"/>
  <c r="BN4" i="8"/>
  <c r="BN4" i="6"/>
  <c r="H4" i="9"/>
  <c r="H4" i="14"/>
  <c r="H4" i="11"/>
  <c r="H4" i="13"/>
  <c r="H4" i="12"/>
  <c r="H4" i="8"/>
  <c r="AN4" i="11"/>
  <c r="AN4" i="6"/>
  <c r="AN4" i="12"/>
  <c r="AN4" i="8"/>
  <c r="AN4" i="9"/>
  <c r="AN4" i="14"/>
  <c r="BG4" i="8"/>
  <c r="BG4" i="6"/>
  <c r="G4" i="9"/>
  <c r="G4" i="10"/>
  <c r="G4" i="11"/>
  <c r="G4" i="14"/>
  <c r="G4" i="12"/>
  <c r="G4" i="8"/>
  <c r="BP4" i="10"/>
  <c r="BG4" i="14"/>
  <c r="BG4" i="9"/>
  <c r="G4" i="6"/>
  <c r="BC142" i="2"/>
  <c r="BC82" i="2"/>
  <c r="R4" i="11"/>
  <c r="R4" i="6"/>
  <c r="R4" i="13"/>
  <c r="R4" i="8"/>
  <c r="R4" i="9"/>
  <c r="R4" i="12"/>
  <c r="X4" i="8"/>
  <c r="X4" i="9"/>
  <c r="X4" i="14"/>
  <c r="X4" i="11"/>
  <c r="X4" i="13"/>
  <c r="X4" i="12"/>
  <c r="X4" i="6"/>
  <c r="AJ4" i="9"/>
  <c r="AJ4" i="14"/>
  <c r="AJ4" i="11"/>
  <c r="AJ4" i="13"/>
  <c r="AJ4" i="12"/>
  <c r="AJ4" i="8"/>
  <c r="AR4" i="9"/>
  <c r="AR4" i="14"/>
  <c r="AR4" i="11"/>
  <c r="AR4" i="13"/>
  <c r="AR4" i="12"/>
  <c r="AR4" i="6"/>
  <c r="AZ4" i="9"/>
  <c r="AZ4" i="14"/>
  <c r="AZ4" i="11"/>
  <c r="AZ4" i="13"/>
  <c r="AZ4" i="12"/>
  <c r="AZ4" i="8"/>
  <c r="BT4" i="6"/>
  <c r="BT4" i="8"/>
  <c r="AJ82" i="2"/>
  <c r="AJ142" i="2"/>
  <c r="P4" i="9"/>
  <c r="P4" i="14"/>
  <c r="P4" i="11"/>
  <c r="P4" i="6"/>
  <c r="P4" i="12"/>
  <c r="P4" i="13"/>
  <c r="Z4" i="12"/>
  <c r="Z4" i="6"/>
  <c r="Z4" i="10"/>
  <c r="Z4" i="13"/>
  <c r="Z4" i="9"/>
  <c r="Z4" i="14"/>
  <c r="BD4" i="10"/>
  <c r="BD4" i="14"/>
  <c r="BD4" i="11"/>
  <c r="BD4" i="8"/>
  <c r="BD4" i="12"/>
  <c r="BD4" i="6"/>
  <c r="BJ4" i="6"/>
  <c r="BJ4" i="9"/>
  <c r="BJ4" i="14"/>
  <c r="BJ4" i="12"/>
  <c r="D4" i="10"/>
  <c r="D4" i="9"/>
  <c r="D4" i="14"/>
  <c r="D4" i="11"/>
  <c r="D4" i="13"/>
  <c r="BP4" i="12"/>
  <c r="BG4" i="12"/>
  <c r="BG4" i="10"/>
  <c r="BJ4" i="11"/>
  <c r="AN4" i="13"/>
  <c r="G4" i="13"/>
  <c r="BD4" i="13"/>
  <c r="AF4" i="13"/>
  <c r="D4" i="6"/>
  <c r="AZ82" i="2"/>
  <c r="AZ142" i="2"/>
  <c r="S4" i="9"/>
  <c r="S4" i="10"/>
  <c r="S4" i="6"/>
  <c r="S4" i="11"/>
  <c r="S4" i="14"/>
  <c r="S4" i="12"/>
  <c r="S4" i="8"/>
  <c r="V4" i="11"/>
  <c r="V4" i="9"/>
  <c r="V4" i="13"/>
  <c r="V4" i="8"/>
  <c r="V4" i="12"/>
  <c r="V4" i="6"/>
  <c r="AH4" i="6"/>
  <c r="AH4" i="11"/>
  <c r="AH4" i="8"/>
  <c r="AH4" i="13"/>
  <c r="AH4" i="9"/>
  <c r="AH4" i="14"/>
  <c r="AP4" i="10"/>
  <c r="AP4" i="13"/>
  <c r="AP4" i="9"/>
  <c r="AP4" i="14"/>
  <c r="AP4" i="11"/>
  <c r="AP4" i="6"/>
  <c r="AX4" i="10"/>
  <c r="AX4" i="12"/>
  <c r="AX4" i="9"/>
  <c r="AX4" i="14"/>
  <c r="AX4" i="11"/>
  <c r="AX4" i="6"/>
  <c r="BL4" i="6"/>
  <c r="BL4" i="10"/>
  <c r="BL4" i="13"/>
  <c r="BL4" i="11"/>
  <c r="BL4" i="8"/>
  <c r="BL4" i="12"/>
  <c r="BR4" i="6"/>
  <c r="BR4" i="8"/>
  <c r="F4" i="6"/>
  <c r="F4" i="9"/>
  <c r="F4" i="8"/>
  <c r="F4" i="13"/>
  <c r="F4" i="10"/>
  <c r="F4" i="12"/>
  <c r="J4" i="10"/>
  <c r="J4" i="13"/>
  <c r="J4" i="9"/>
  <c r="J4" i="14"/>
  <c r="J4" i="11"/>
  <c r="J4" i="8"/>
  <c r="CL6" i="4"/>
  <c r="AB6" i="4"/>
  <c r="X50" i="4"/>
  <c r="X52" i="4"/>
  <c r="J54" i="7"/>
  <c r="U39" i="4"/>
  <c r="U52" i="4"/>
  <c r="S49" i="4"/>
  <c r="S29" i="4"/>
  <c r="S44" i="4"/>
  <c r="S7" i="4"/>
  <c r="S15" i="4"/>
  <c r="CL15" i="4"/>
  <c r="CL9" i="4"/>
  <c r="S31" i="4"/>
  <c r="S30" i="4"/>
  <c r="S23" i="4"/>
  <c r="S14" i="4"/>
  <c r="S37" i="4"/>
  <c r="S34" i="4"/>
  <c r="J46" i="4"/>
  <c r="J25" i="4"/>
  <c r="J29" i="4"/>
  <c r="J28" i="4"/>
  <c r="J23" i="4"/>
  <c r="J43" i="4"/>
  <c r="J32" i="4"/>
  <c r="J31" i="4"/>
  <c r="J49" i="4"/>
  <c r="I18" i="9"/>
  <c r="F29" i="2"/>
  <c r="I21" i="4"/>
  <c r="I18" i="12"/>
  <c r="I18" i="14"/>
  <c r="I21" i="7"/>
  <c r="K50" i="3"/>
  <c r="K52" i="3"/>
  <c r="N39" i="3"/>
  <c r="N52" i="3"/>
  <c r="K33" i="7"/>
  <c r="K39" i="7"/>
  <c r="K54" i="7"/>
  <c r="L52" i="3"/>
  <c r="K39" i="4"/>
  <c r="K52" i="4"/>
  <c r="R33" i="4"/>
  <c r="R39" i="4"/>
  <c r="R52" i="4"/>
  <c r="M54" i="7"/>
  <c r="Q39" i="7"/>
  <c r="Q54" i="7"/>
  <c r="CK9" i="3"/>
  <c r="CK8" i="3"/>
  <c r="CK10" i="3"/>
  <c r="S31" i="7"/>
  <c r="S26" i="7"/>
  <c r="S30" i="7"/>
  <c r="S24" i="7"/>
  <c r="S25" i="7"/>
  <c r="Q40" i="8"/>
  <c r="Q31" i="8"/>
  <c r="Q23" i="8"/>
  <c r="Q12" i="8"/>
  <c r="Q20" i="8"/>
  <c r="Q31" i="3"/>
  <c r="Q26" i="3"/>
  <c r="R6" i="3"/>
  <c r="Q44" i="3"/>
  <c r="Q29" i="3"/>
  <c r="Q14" i="3"/>
  <c r="S34" i="7"/>
  <c r="S14" i="7"/>
  <c r="S28" i="7"/>
  <c r="T6" i="7"/>
  <c r="Q41" i="8"/>
  <c r="R6" i="8"/>
  <c r="Q22" i="8"/>
  <c r="Q29" i="8"/>
  <c r="Q25" i="3"/>
  <c r="Q46" i="3"/>
  <c r="Q34" i="3"/>
  <c r="Q43" i="3"/>
  <c r="H7" i="4"/>
  <c r="H14" i="4"/>
  <c r="H19" i="3"/>
  <c r="F13" i="2"/>
  <c r="F51" i="8"/>
  <c r="F16" i="8"/>
  <c r="D12" i="2"/>
  <c r="F19" i="3"/>
  <c r="H12" i="8"/>
  <c r="I7" i="8"/>
  <c r="G56" i="7"/>
  <c r="E19" i="7"/>
  <c r="C13" i="2"/>
  <c r="CI13" i="2"/>
  <c r="E19" i="4"/>
  <c r="C12" i="2"/>
  <c r="R142" i="2"/>
  <c r="R82" i="2"/>
  <c r="X82" i="2"/>
  <c r="X142" i="2"/>
  <c r="AG82" i="2"/>
  <c r="AG142" i="2"/>
  <c r="G7" i="11"/>
  <c r="G6" i="11"/>
  <c r="F12" i="11"/>
  <c r="CQ45" i="6"/>
  <c r="BX56" i="2"/>
  <c r="CO56" i="2"/>
  <c r="CK42" i="6"/>
  <c r="C53" i="2"/>
  <c r="CI53" i="2"/>
  <c r="CN42" i="6"/>
  <c r="AM53" i="2"/>
  <c r="CL53" i="2"/>
  <c r="CO42" i="6"/>
  <c r="AY53" i="2"/>
  <c r="CM53" i="2"/>
  <c r="D51" i="6"/>
  <c r="B15" i="2"/>
  <c r="D16" i="6"/>
  <c r="M82" i="2"/>
  <c r="M142" i="2"/>
  <c r="F7" i="11"/>
  <c r="E16" i="14"/>
  <c r="E7" i="14"/>
  <c r="F6" i="14"/>
  <c r="F7" i="14"/>
  <c r="F16" i="13"/>
  <c r="H8" i="6"/>
  <c r="I7" i="6"/>
  <c r="G7" i="2"/>
  <c r="K7" i="2"/>
  <c r="F7" i="2"/>
  <c r="I7" i="2"/>
  <c r="B7" i="2"/>
  <c r="C7" i="2"/>
  <c r="L7" i="2"/>
  <c r="D7" i="2"/>
  <c r="E7" i="2"/>
  <c r="D16" i="14"/>
  <c r="D51" i="14"/>
  <c r="BM10" i="3"/>
  <c r="BN8" i="3"/>
  <c r="CI24" i="2"/>
  <c r="B25" i="2"/>
  <c r="H7" i="6"/>
  <c r="G6" i="13"/>
  <c r="E51" i="10"/>
  <c r="E16" i="10"/>
  <c r="J7" i="2"/>
  <c r="D16" i="11"/>
  <c r="F6" i="10"/>
  <c r="E7" i="10"/>
  <c r="E12" i="9"/>
  <c r="E12" i="6"/>
  <c r="F7" i="9"/>
  <c r="F6" i="9"/>
  <c r="CM25" i="2"/>
  <c r="I8" i="3"/>
  <c r="H10" i="3"/>
  <c r="J8" i="6"/>
  <c r="K6" i="6"/>
  <c r="K7" i="6"/>
  <c r="F12" i="12"/>
  <c r="G6" i="12"/>
  <c r="M7" i="2"/>
  <c r="CI7" i="2"/>
  <c r="D16" i="12"/>
  <c r="D51" i="12"/>
  <c r="CK25" i="2"/>
  <c r="BA10" i="3"/>
  <c r="BB8" i="3"/>
  <c r="AT142" i="2"/>
  <c r="AT82" i="2"/>
  <c r="AW82" i="2"/>
  <c r="AW142" i="2"/>
  <c r="BI4" i="8"/>
  <c r="BI4" i="6"/>
  <c r="M105" i="2"/>
  <c r="F7" i="13"/>
  <c r="G7" i="6"/>
  <c r="J7" i="6"/>
  <c r="G14" i="5"/>
  <c r="H6" i="5"/>
  <c r="V82" i="2"/>
  <c r="V142" i="2"/>
  <c r="BG142" i="2"/>
  <c r="BG82" i="2"/>
  <c r="E16" i="13"/>
  <c r="E7" i="13"/>
  <c r="G7" i="5"/>
  <c r="Y142" i="2"/>
  <c r="Z18" i="8"/>
  <c r="Y29" i="2"/>
  <c r="Z21" i="4"/>
  <c r="CJ5" i="2"/>
  <c r="CM158" i="2"/>
  <c r="BZ4" i="6"/>
  <c r="BZ4" i="14"/>
  <c r="AA5" i="2"/>
  <c r="CK5" i="2"/>
  <c r="CM5" i="6"/>
  <c r="AM5" i="2"/>
  <c r="CL5" i="2"/>
  <c r="CN5" i="6"/>
  <c r="CN44" i="6"/>
  <c r="N6" i="2"/>
  <c r="CN5" i="2"/>
  <c r="CJ17" i="2"/>
  <c r="CK17" i="2"/>
  <c r="AT25" i="2"/>
  <c r="CJ158" i="2"/>
  <c r="X21" i="7"/>
  <c r="X20" i="5"/>
  <c r="X18" i="6"/>
  <c r="AK4" i="8"/>
  <c r="AI4" i="8"/>
  <c r="AY82" i="2"/>
  <c r="AY142" i="2"/>
  <c r="AS187" i="2"/>
  <c r="CN53" i="2"/>
  <c r="CL17" i="2"/>
  <c r="CM17" i="2"/>
  <c r="N25" i="2"/>
  <c r="CJ165" i="2"/>
  <c r="CN165" i="2"/>
  <c r="CL177" i="2"/>
  <c r="CL187" i="2"/>
  <c r="CO55" i="2"/>
  <c r="CB82" i="2"/>
  <c r="CK45" i="6"/>
  <c r="B56" i="2"/>
  <c r="CI56" i="2"/>
  <c r="CI165" i="2"/>
  <c r="CO158" i="2"/>
  <c r="CK13" i="6"/>
  <c r="CL13" i="6"/>
  <c r="CL15" i="6"/>
  <c r="CO15" i="6"/>
  <c r="CP15" i="6"/>
  <c r="CP44" i="6"/>
  <c r="AL56" i="2"/>
  <c r="CL56" i="2"/>
  <c r="CG25" i="2"/>
  <c r="CK5" i="6"/>
  <c r="CL5" i="6"/>
  <c r="CO5" i="6"/>
  <c r="CP5" i="6"/>
  <c r="CQ13" i="6"/>
  <c r="CM14" i="6"/>
  <c r="CN14" i="6"/>
  <c r="CQ14" i="6"/>
  <c r="CL42" i="6"/>
  <c r="CM42" i="6"/>
  <c r="E51" i="6"/>
  <c r="E16" i="6"/>
  <c r="C15" i="2"/>
  <c r="C27" i="2"/>
  <c r="BB10" i="3"/>
  <c r="BC8" i="3"/>
  <c r="G12" i="12"/>
  <c r="H6" i="12"/>
  <c r="G6" i="10"/>
  <c r="F12" i="10"/>
  <c r="G12" i="13"/>
  <c r="H6" i="13"/>
  <c r="B227" i="2"/>
  <c r="C66" i="2"/>
  <c r="D66" i="2"/>
  <c r="I30" i="4"/>
  <c r="I44" i="4"/>
  <c r="I24" i="4"/>
  <c r="I28" i="4"/>
  <c r="I49" i="4"/>
  <c r="I25" i="4"/>
  <c r="I27" i="4"/>
  <c r="I46" i="4"/>
  <c r="I37" i="4"/>
  <c r="I26" i="4"/>
  <c r="I36" i="4"/>
  <c r="I34" i="4"/>
  <c r="I29" i="4"/>
  <c r="I31" i="4"/>
  <c r="I23" i="4"/>
  <c r="I42" i="4"/>
  <c r="I32" i="4"/>
  <c r="I43" i="4"/>
  <c r="S50" i="4"/>
  <c r="AC6" i="4"/>
  <c r="AB7" i="4"/>
  <c r="AB15" i="4"/>
  <c r="AB14" i="4"/>
  <c r="Z28" i="4"/>
  <c r="Z23" i="4"/>
  <c r="Z29" i="4"/>
  <c r="Z44" i="4"/>
  <c r="Z30" i="4"/>
  <c r="Z49" i="4"/>
  <c r="Z25" i="4"/>
  <c r="Z42" i="4"/>
  <c r="Z27" i="4"/>
  <c r="Z24" i="4"/>
  <c r="Z36" i="4"/>
  <c r="Z37" i="4"/>
  <c r="Z26" i="4"/>
  <c r="Z43" i="4"/>
  <c r="Z32" i="4"/>
  <c r="Z31" i="4"/>
  <c r="Z34" i="4"/>
  <c r="Z46" i="4"/>
  <c r="I6" i="5"/>
  <c r="H7" i="5"/>
  <c r="I7" i="5"/>
  <c r="H15" i="5"/>
  <c r="H14" i="5"/>
  <c r="H31" i="5"/>
  <c r="H28" i="5"/>
  <c r="H27" i="5"/>
  <c r="H30" i="5"/>
  <c r="F16" i="12"/>
  <c r="F51" i="12"/>
  <c r="J8" i="3"/>
  <c r="I10" i="3"/>
  <c r="I14" i="3"/>
  <c r="E51" i="9"/>
  <c r="E16" i="9"/>
  <c r="BN10" i="3"/>
  <c r="BO8" i="3"/>
  <c r="F16" i="11"/>
  <c r="F51" i="11"/>
  <c r="H54" i="4"/>
  <c r="F12" i="2"/>
  <c r="H19" i="4"/>
  <c r="CK14" i="4"/>
  <c r="R24" i="8"/>
  <c r="R41" i="8"/>
  <c r="R12" i="8"/>
  <c r="R25" i="8"/>
  <c r="R26" i="8"/>
  <c r="R40" i="8"/>
  <c r="R29" i="8"/>
  <c r="R22" i="8"/>
  <c r="S6" i="8"/>
  <c r="R33" i="8"/>
  <c r="R20" i="8"/>
  <c r="R34" i="8"/>
  <c r="R21" i="8"/>
  <c r="R23" i="8"/>
  <c r="R39" i="8"/>
  <c r="S7" i="8"/>
  <c r="R43" i="8"/>
  <c r="R27" i="8"/>
  <c r="R31" i="8"/>
  <c r="R28" i="8"/>
  <c r="R46" i="8"/>
  <c r="R7" i="8"/>
  <c r="S56" i="7"/>
  <c r="S19" i="7"/>
  <c r="Q30" i="8"/>
  <c r="Q36" i="8"/>
  <c r="Q47" i="8"/>
  <c r="I26" i="7"/>
  <c r="I29" i="7"/>
  <c r="I49" i="7"/>
  <c r="I32" i="7"/>
  <c r="I31" i="7"/>
  <c r="I44" i="7"/>
  <c r="I24" i="7"/>
  <c r="I23" i="7"/>
  <c r="I27" i="7"/>
  <c r="I30" i="7"/>
  <c r="I42" i="7"/>
  <c r="I25" i="7"/>
  <c r="I34" i="7"/>
  <c r="I43" i="7"/>
  <c r="I50" i="7"/>
  <c r="I46" i="7"/>
  <c r="I36" i="7"/>
  <c r="I28" i="7"/>
  <c r="I37" i="7"/>
  <c r="H18" i="9"/>
  <c r="H18" i="13"/>
  <c r="H18" i="6"/>
  <c r="H21" i="3"/>
  <c r="H18" i="10"/>
  <c r="H18" i="14"/>
  <c r="H20" i="5"/>
  <c r="H29" i="5"/>
  <c r="H18" i="11"/>
  <c r="E29" i="2"/>
  <c r="H21" i="7"/>
  <c r="H18" i="12"/>
  <c r="H18" i="8"/>
  <c r="H21" i="4"/>
  <c r="S38" i="4"/>
  <c r="CJ25" i="2"/>
  <c r="Z29" i="2"/>
  <c r="AA18" i="6"/>
  <c r="AA21" i="4"/>
  <c r="AA18" i="8"/>
  <c r="AA21" i="7"/>
  <c r="AA21" i="3"/>
  <c r="AA20" i="5"/>
  <c r="AA18" i="10"/>
  <c r="AA18" i="12"/>
  <c r="AA18" i="13"/>
  <c r="AA18" i="11"/>
  <c r="AA18" i="14"/>
  <c r="AA18" i="9"/>
  <c r="G53" i="5"/>
  <c r="E14" i="2"/>
  <c r="L6" i="6"/>
  <c r="L7" i="6"/>
  <c r="K8" i="6"/>
  <c r="G6" i="9"/>
  <c r="F12" i="9"/>
  <c r="G6" i="14"/>
  <c r="F12" i="14"/>
  <c r="G12" i="11"/>
  <c r="H6" i="11"/>
  <c r="H51" i="8"/>
  <c r="H16" i="8"/>
  <c r="F16" i="2"/>
  <c r="CI16" i="2"/>
  <c r="CK12" i="8"/>
  <c r="Q33" i="3"/>
  <c r="Q39" i="3"/>
  <c r="Q52" i="3"/>
  <c r="R24" i="3"/>
  <c r="R14" i="3"/>
  <c r="R28" i="3"/>
  <c r="R46" i="3"/>
  <c r="R15" i="3"/>
  <c r="R26" i="3"/>
  <c r="R29" i="3"/>
  <c r="R49" i="3"/>
  <c r="R44" i="3"/>
  <c r="R27" i="3"/>
  <c r="S6" i="3"/>
  <c r="R36" i="3"/>
  <c r="R25" i="3"/>
  <c r="R30" i="3"/>
  <c r="R37" i="3"/>
  <c r="R43" i="3"/>
  <c r="R7" i="3"/>
  <c r="S7" i="3"/>
  <c r="R31" i="3"/>
  <c r="R42" i="3"/>
  <c r="R23" i="3"/>
  <c r="R32" i="3"/>
  <c r="R34" i="3"/>
  <c r="Q16" i="8"/>
  <c r="Q51" i="8"/>
  <c r="O16" i="2"/>
  <c r="J50" i="4"/>
  <c r="S19" i="4"/>
  <c r="S54" i="4"/>
  <c r="CL14" i="4"/>
  <c r="O6" i="2"/>
  <c r="P6" i="2"/>
  <c r="Q6" i="2"/>
  <c r="R6" i="2"/>
  <c r="S6" i="2"/>
  <c r="T6" i="2"/>
  <c r="U6" i="2"/>
  <c r="V6" i="2"/>
  <c r="W6" i="2"/>
  <c r="X6" i="2"/>
  <c r="Y6" i="2"/>
  <c r="Z6" i="2"/>
  <c r="N7" i="2"/>
  <c r="P7" i="2"/>
  <c r="CJ6" i="2"/>
  <c r="R7" i="2"/>
  <c r="W7" i="2"/>
  <c r="U7" i="2"/>
  <c r="T7" i="2"/>
  <c r="S7" i="2"/>
  <c r="O7" i="2"/>
  <c r="Y7" i="2"/>
  <c r="CJ7" i="2"/>
  <c r="H7" i="12"/>
  <c r="F7" i="10"/>
  <c r="G7" i="13"/>
  <c r="CI25" i="2"/>
  <c r="B27" i="2"/>
  <c r="G7" i="12"/>
  <c r="CL25" i="2"/>
  <c r="Q50" i="3"/>
  <c r="U6" i="7"/>
  <c r="T23" i="7"/>
  <c r="T37" i="7"/>
  <c r="T49" i="7"/>
  <c r="T34" i="7"/>
  <c r="T43" i="7"/>
  <c r="T36" i="7"/>
  <c r="T14" i="7"/>
  <c r="T31" i="7"/>
  <c r="T44" i="7"/>
  <c r="T28" i="7"/>
  <c r="T7" i="7"/>
  <c r="T29" i="7"/>
  <c r="T27" i="7"/>
  <c r="T46" i="7"/>
  <c r="T30" i="7"/>
  <c r="T25" i="7"/>
  <c r="U7" i="7"/>
  <c r="T42" i="7"/>
  <c r="T32" i="7"/>
  <c r="T24" i="7"/>
  <c r="T15" i="7"/>
  <c r="T26" i="7"/>
  <c r="Q19" i="3"/>
  <c r="O12" i="2"/>
  <c r="Q54" i="3"/>
  <c r="S33" i="7"/>
  <c r="S39" i="7"/>
  <c r="S54" i="7"/>
  <c r="J33" i="4"/>
  <c r="J39" i="4"/>
  <c r="J52" i="4"/>
  <c r="S33" i="4"/>
  <c r="R38" i="3"/>
  <c r="O66" i="2"/>
  <c r="T38" i="7"/>
  <c r="P13" i="2"/>
  <c r="H6" i="14"/>
  <c r="G12" i="14"/>
  <c r="H7" i="14"/>
  <c r="G7" i="14"/>
  <c r="S39" i="4"/>
  <c r="S52" i="4"/>
  <c r="H28" i="3"/>
  <c r="H49" i="3"/>
  <c r="H26" i="3"/>
  <c r="H37" i="3"/>
  <c r="H24" i="3"/>
  <c r="H27" i="3"/>
  <c r="H36" i="3"/>
  <c r="H30" i="3"/>
  <c r="H46" i="3"/>
  <c r="H31" i="3"/>
  <c r="H44" i="3"/>
  <c r="H43" i="3"/>
  <c r="H34" i="3"/>
  <c r="H23" i="3"/>
  <c r="H25" i="3"/>
  <c r="H42" i="3"/>
  <c r="H29" i="3"/>
  <c r="H32" i="3"/>
  <c r="R30" i="8"/>
  <c r="P16" i="2"/>
  <c r="R51" i="8"/>
  <c r="R16" i="8"/>
  <c r="T50" i="7"/>
  <c r="T33" i="7"/>
  <c r="Z7" i="2"/>
  <c r="AA6" i="2"/>
  <c r="AB6" i="2"/>
  <c r="AC6" i="2"/>
  <c r="AD6" i="2"/>
  <c r="AE6" i="2"/>
  <c r="AF6" i="2"/>
  <c r="AG6" i="2"/>
  <c r="AH6" i="2"/>
  <c r="AI6" i="2"/>
  <c r="AJ6" i="2"/>
  <c r="AK6" i="2"/>
  <c r="AL6" i="2"/>
  <c r="AJ7" i="2"/>
  <c r="CL19" i="4"/>
  <c r="CL54" i="4"/>
  <c r="CL10" i="4"/>
  <c r="CL8" i="4"/>
  <c r="T6" i="3"/>
  <c r="S29" i="3"/>
  <c r="S23" i="3"/>
  <c r="S34" i="3"/>
  <c r="S49" i="3"/>
  <c r="S24" i="3"/>
  <c r="S42" i="3"/>
  <c r="S44" i="3"/>
  <c r="S32" i="3"/>
  <c r="S27" i="3"/>
  <c r="S31" i="3"/>
  <c r="S43" i="3"/>
  <c r="S28" i="3"/>
  <c r="S15" i="3"/>
  <c r="Q13" i="2"/>
  <c r="S37" i="3"/>
  <c r="S14" i="3"/>
  <c r="S30" i="3"/>
  <c r="S26" i="3"/>
  <c r="S46" i="3"/>
  <c r="S25" i="3"/>
  <c r="S36" i="3"/>
  <c r="H12" i="11"/>
  <c r="I6" i="11"/>
  <c r="H20" i="11"/>
  <c r="H25" i="11"/>
  <c r="H34" i="11"/>
  <c r="H28" i="11"/>
  <c r="H33" i="11"/>
  <c r="H35" i="11"/>
  <c r="H21" i="11"/>
  <c r="H27" i="11"/>
  <c r="H26" i="11"/>
  <c r="H24" i="11"/>
  <c r="H29" i="11"/>
  <c r="H46" i="11"/>
  <c r="H31" i="11"/>
  <c r="H23" i="11"/>
  <c r="H39" i="11"/>
  <c r="H22" i="11"/>
  <c r="H41" i="11"/>
  <c r="H43" i="11"/>
  <c r="H40" i="11"/>
  <c r="H7" i="11"/>
  <c r="I7" i="11"/>
  <c r="F51" i="9"/>
  <c r="F16" i="9"/>
  <c r="AB21" i="3"/>
  <c r="AB20" i="5"/>
  <c r="AB21" i="4"/>
  <c r="AB18" i="6"/>
  <c r="AB21" i="7"/>
  <c r="AB18" i="8"/>
  <c r="AA29" i="2"/>
  <c r="AB18" i="11"/>
  <c r="AB18" i="12"/>
  <c r="AB18" i="9"/>
  <c r="AB18" i="13"/>
  <c r="AB18" i="10"/>
  <c r="AB18" i="14"/>
  <c r="R35" i="8"/>
  <c r="R36" i="8"/>
  <c r="R47" i="8"/>
  <c r="CK8" i="4"/>
  <c r="CK54" i="4"/>
  <c r="CK19" i="4"/>
  <c r="CK10" i="4"/>
  <c r="K8" i="3"/>
  <c r="J10" i="3"/>
  <c r="J14" i="3"/>
  <c r="H48" i="5"/>
  <c r="H45" i="5"/>
  <c r="H41" i="5"/>
  <c r="H26" i="5"/>
  <c r="H43" i="5"/>
  <c r="I33" i="4"/>
  <c r="I38" i="4"/>
  <c r="I39" i="4"/>
  <c r="C227" i="2"/>
  <c r="I6" i="13"/>
  <c r="H12" i="13"/>
  <c r="H46" i="13"/>
  <c r="H40" i="13"/>
  <c r="H34" i="13"/>
  <c r="H25" i="13"/>
  <c r="H21" i="13"/>
  <c r="H22" i="13"/>
  <c r="H41" i="13"/>
  <c r="H31" i="13"/>
  <c r="H33" i="13"/>
  <c r="H39" i="13"/>
  <c r="H24" i="13"/>
  <c r="H27" i="13"/>
  <c r="H23" i="13"/>
  <c r="H28" i="13"/>
  <c r="H20" i="13"/>
  <c r="H29" i="13"/>
  <c r="H43" i="13"/>
  <c r="H26" i="13"/>
  <c r="I7" i="13"/>
  <c r="H7" i="13"/>
  <c r="G51" i="12"/>
  <c r="G16" i="12"/>
  <c r="R50" i="3"/>
  <c r="H24" i="8"/>
  <c r="H40" i="8"/>
  <c r="H28" i="8"/>
  <c r="H26" i="8"/>
  <c r="H43" i="8"/>
  <c r="H41" i="8"/>
  <c r="H21" i="8"/>
  <c r="H39" i="8"/>
  <c r="H27" i="8"/>
  <c r="H23" i="8"/>
  <c r="H25" i="8"/>
  <c r="H33" i="8"/>
  <c r="H35" i="8"/>
  <c r="H31" i="8"/>
  <c r="H20" i="8"/>
  <c r="H22" i="8"/>
  <c r="H46" i="8"/>
  <c r="H29" i="8"/>
  <c r="H34" i="8"/>
  <c r="BP8" i="3"/>
  <c r="BO10" i="3"/>
  <c r="AB54" i="4"/>
  <c r="AB19" i="4"/>
  <c r="AC15" i="4"/>
  <c r="AD6" i="4"/>
  <c r="AC14" i="4"/>
  <c r="B228" i="2"/>
  <c r="B235" i="2"/>
  <c r="G12" i="10"/>
  <c r="H6" i="10"/>
  <c r="H7" i="10"/>
  <c r="U37" i="7"/>
  <c r="U23" i="7"/>
  <c r="U24" i="7"/>
  <c r="U28" i="7"/>
  <c r="V6" i="7"/>
  <c r="U30" i="7"/>
  <c r="U49" i="7"/>
  <c r="U14" i="7"/>
  <c r="U36" i="7"/>
  <c r="U38" i="7"/>
  <c r="U15" i="7"/>
  <c r="U27" i="7"/>
  <c r="U32" i="7"/>
  <c r="U29" i="7"/>
  <c r="U44" i="7"/>
  <c r="U31" i="7"/>
  <c r="U43" i="7"/>
  <c r="U25" i="7"/>
  <c r="U46" i="7"/>
  <c r="U26" i="7"/>
  <c r="U42" i="7"/>
  <c r="U34" i="7"/>
  <c r="Q7" i="2"/>
  <c r="X7" i="2"/>
  <c r="V7" i="2"/>
  <c r="T7" i="3"/>
  <c r="CK8" i="8"/>
  <c r="CK16" i="8"/>
  <c r="G16" i="11"/>
  <c r="G51" i="11"/>
  <c r="H6" i="9"/>
  <c r="G12" i="9"/>
  <c r="G7" i="9"/>
  <c r="H25" i="7"/>
  <c r="H32" i="7"/>
  <c r="H23" i="7"/>
  <c r="H36" i="7"/>
  <c r="H38" i="7"/>
  <c r="H28" i="7"/>
  <c r="H49" i="7"/>
  <c r="H24" i="7"/>
  <c r="H34" i="7"/>
  <c r="H43" i="7"/>
  <c r="H46" i="7"/>
  <c r="H44" i="7"/>
  <c r="H42" i="7"/>
  <c r="H26" i="7"/>
  <c r="H30" i="7"/>
  <c r="H27" i="7"/>
  <c r="H29" i="7"/>
  <c r="H37" i="7"/>
  <c r="H31" i="7"/>
  <c r="I38" i="7"/>
  <c r="I33" i="7"/>
  <c r="Q49" i="8"/>
  <c r="T6" i="8"/>
  <c r="S41" i="8"/>
  <c r="S12" i="8"/>
  <c r="S34" i="8"/>
  <c r="S23" i="8"/>
  <c r="S20" i="8"/>
  <c r="S33" i="8"/>
  <c r="S35" i="8"/>
  <c r="S28" i="8"/>
  <c r="S43" i="8"/>
  <c r="S24" i="8"/>
  <c r="S46" i="8"/>
  <c r="S21" i="8"/>
  <c r="S39" i="8"/>
  <c r="S25" i="8"/>
  <c r="S29" i="8"/>
  <c r="S27" i="8"/>
  <c r="S40" i="8"/>
  <c r="S22" i="8"/>
  <c r="S31" i="8"/>
  <c r="S26" i="8"/>
  <c r="H42" i="5"/>
  <c r="H49" i="5"/>
  <c r="H23" i="5"/>
  <c r="H33" i="5"/>
  <c r="H35" i="5"/>
  <c r="H22" i="5"/>
  <c r="H53" i="5"/>
  <c r="F14" i="2"/>
  <c r="I15" i="5"/>
  <c r="G17" i="2"/>
  <c r="I14" i="5"/>
  <c r="J6" i="5"/>
  <c r="I26" i="5"/>
  <c r="I30" i="5"/>
  <c r="I31" i="5"/>
  <c r="I22" i="5"/>
  <c r="I42" i="5"/>
  <c r="I25" i="5"/>
  <c r="I48" i="5"/>
  <c r="I36" i="5"/>
  <c r="I28" i="5"/>
  <c r="I41" i="5"/>
  <c r="I24" i="5"/>
  <c r="I29" i="5"/>
  <c r="I43" i="5"/>
  <c r="I23" i="5"/>
  <c r="I33" i="5"/>
  <c r="I35" i="5"/>
  <c r="I37" i="5"/>
  <c r="I45" i="5"/>
  <c r="I27" i="5"/>
  <c r="Z38" i="4"/>
  <c r="I50" i="4"/>
  <c r="G51" i="13"/>
  <c r="G16" i="13"/>
  <c r="H12" i="12"/>
  <c r="I6" i="12"/>
  <c r="H40" i="12"/>
  <c r="H22" i="12"/>
  <c r="H46" i="12"/>
  <c r="H23" i="12"/>
  <c r="H21" i="12"/>
  <c r="H31" i="12"/>
  <c r="H28" i="12"/>
  <c r="H34" i="12"/>
  <c r="H43" i="12"/>
  <c r="H39" i="12"/>
  <c r="H24" i="12"/>
  <c r="H20" i="12"/>
  <c r="H33" i="12"/>
  <c r="H35" i="12"/>
  <c r="H41" i="12"/>
  <c r="H26" i="12"/>
  <c r="H25" i="12"/>
  <c r="H29" i="12"/>
  <c r="H27" i="12"/>
  <c r="BD8" i="3"/>
  <c r="BC10" i="3"/>
  <c r="T56" i="7"/>
  <c r="T19" i="7"/>
  <c r="R33" i="3"/>
  <c r="R19" i="3"/>
  <c r="P12" i="2"/>
  <c r="R54" i="3"/>
  <c r="F12" i="6"/>
  <c r="F51" i="14"/>
  <c r="F16" i="14"/>
  <c r="M6" i="6"/>
  <c r="L8" i="6"/>
  <c r="AA28" i="4"/>
  <c r="CL28" i="4"/>
  <c r="AA46" i="4"/>
  <c r="AA30" i="4"/>
  <c r="CL30" i="4"/>
  <c r="AA49" i="4"/>
  <c r="CL49" i="4"/>
  <c r="AA44" i="4"/>
  <c r="CL44" i="4"/>
  <c r="AA29" i="4"/>
  <c r="CL29" i="4"/>
  <c r="AA32" i="4"/>
  <c r="CL32" i="4"/>
  <c r="AA34" i="4"/>
  <c r="CL34" i="4"/>
  <c r="AA25" i="4"/>
  <c r="CL25" i="4"/>
  <c r="AA37" i="4"/>
  <c r="CL37" i="4"/>
  <c r="AA23" i="4"/>
  <c r="AA36" i="4"/>
  <c r="AA38" i="4"/>
  <c r="AA31" i="4"/>
  <c r="CL31" i="4"/>
  <c r="AA24" i="4"/>
  <c r="AA27" i="4"/>
  <c r="CL27" i="4"/>
  <c r="AA43" i="4"/>
  <c r="AA50" i="4"/>
  <c r="AA26" i="4"/>
  <c r="CL26" i="4"/>
  <c r="AA42" i="4"/>
  <c r="CL42" i="4"/>
  <c r="H28" i="4"/>
  <c r="H26" i="4"/>
  <c r="H31" i="4"/>
  <c r="H32" i="4"/>
  <c r="H36" i="4"/>
  <c r="H24" i="4"/>
  <c r="H44" i="4"/>
  <c r="H43" i="4"/>
  <c r="H29" i="4"/>
  <c r="H30" i="4"/>
  <c r="H23" i="4"/>
  <c r="H27" i="4"/>
  <c r="H49" i="4"/>
  <c r="H25" i="4"/>
  <c r="H34" i="4"/>
  <c r="H46" i="4"/>
  <c r="H42" i="4"/>
  <c r="H37" i="4"/>
  <c r="G18" i="9"/>
  <c r="G27" i="9"/>
  <c r="G18" i="14"/>
  <c r="G27" i="14"/>
  <c r="G18" i="6"/>
  <c r="G21" i="7"/>
  <c r="G18" i="11"/>
  <c r="G18" i="13"/>
  <c r="G21" i="4"/>
  <c r="G18" i="10"/>
  <c r="G20" i="10"/>
  <c r="D29" i="2"/>
  <c r="G18" i="8"/>
  <c r="G18" i="12"/>
  <c r="G21" i="3"/>
  <c r="G20" i="5"/>
  <c r="F66" i="2"/>
  <c r="G7" i="10"/>
  <c r="G12" i="2"/>
  <c r="I54" i="3"/>
  <c r="I19" i="3"/>
  <c r="H24" i="5"/>
  <c r="H36" i="5"/>
  <c r="H25" i="5"/>
  <c r="F17" i="2"/>
  <c r="CL46" i="4"/>
  <c r="Z50" i="4"/>
  <c r="CL43" i="4"/>
  <c r="CL50" i="4"/>
  <c r="CL24" i="4"/>
  <c r="Z33" i="4"/>
  <c r="AD7" i="4"/>
  <c r="AC7" i="4"/>
  <c r="F51" i="10"/>
  <c r="F16" i="10"/>
  <c r="G34" i="12"/>
  <c r="G26" i="12"/>
  <c r="G39" i="12"/>
  <c r="G25" i="12"/>
  <c r="G22" i="12"/>
  <c r="G31" i="12"/>
  <c r="G20" i="12"/>
  <c r="G41" i="12"/>
  <c r="G21" i="12"/>
  <c r="G23" i="12"/>
  <c r="G40" i="12"/>
  <c r="G24" i="12"/>
  <c r="G27" i="12"/>
  <c r="G43" i="12"/>
  <c r="G33" i="12"/>
  <c r="G35" i="12"/>
  <c r="G46" i="12"/>
  <c r="G29" i="12"/>
  <c r="G28" i="12"/>
  <c r="G34" i="4"/>
  <c r="G29" i="4"/>
  <c r="G49" i="4"/>
  <c r="G30" i="4"/>
  <c r="G32" i="4"/>
  <c r="G23" i="4"/>
  <c r="G44" i="4"/>
  <c r="G31" i="4"/>
  <c r="G27" i="4"/>
  <c r="G26" i="4"/>
  <c r="G28" i="4"/>
  <c r="G46" i="4"/>
  <c r="G36" i="4"/>
  <c r="G42" i="4"/>
  <c r="G43" i="4"/>
  <c r="G50" i="4"/>
  <c r="G37" i="4"/>
  <c r="G24" i="4"/>
  <c r="G25" i="4"/>
  <c r="H38" i="4"/>
  <c r="AA33" i="4"/>
  <c r="CL23" i="4"/>
  <c r="CL33" i="4"/>
  <c r="F16" i="6"/>
  <c r="D15" i="2"/>
  <c r="F51" i="6"/>
  <c r="CL36" i="4"/>
  <c r="CL38" i="4"/>
  <c r="I49" i="5"/>
  <c r="S30" i="8"/>
  <c r="I39" i="7"/>
  <c r="I54" i="7"/>
  <c r="H33" i="7"/>
  <c r="G39" i="9"/>
  <c r="G31" i="9"/>
  <c r="G22" i="9"/>
  <c r="G23" i="9"/>
  <c r="G16" i="9"/>
  <c r="G51" i="9"/>
  <c r="V15" i="7"/>
  <c r="V32" i="7"/>
  <c r="V28" i="7"/>
  <c r="V25" i="7"/>
  <c r="V30" i="7"/>
  <c r="V27" i="7"/>
  <c r="V23" i="7"/>
  <c r="V37" i="7"/>
  <c r="V36" i="7"/>
  <c r="V24" i="7"/>
  <c r="W6" i="7"/>
  <c r="V31" i="7"/>
  <c r="V49" i="7"/>
  <c r="V43" i="7"/>
  <c r="V14" i="7"/>
  <c r="V29" i="7"/>
  <c r="V44" i="7"/>
  <c r="V42" i="7"/>
  <c r="V26" i="7"/>
  <c r="V34" i="7"/>
  <c r="V46" i="7"/>
  <c r="V7" i="7"/>
  <c r="G39" i="10"/>
  <c r="G25" i="10"/>
  <c r="G26" i="10"/>
  <c r="G31" i="10"/>
  <c r="G46" i="10"/>
  <c r="AC19" i="4"/>
  <c r="AC54" i="4"/>
  <c r="H47" i="8"/>
  <c r="H47" i="13"/>
  <c r="I52" i="4"/>
  <c r="R49" i="8"/>
  <c r="J6" i="11"/>
  <c r="I12" i="11"/>
  <c r="I25" i="11"/>
  <c r="I26" i="11"/>
  <c r="I33" i="11"/>
  <c r="I24" i="11"/>
  <c r="I22" i="11"/>
  <c r="I20" i="11"/>
  <c r="I28" i="11"/>
  <c r="I41" i="11"/>
  <c r="I39" i="11"/>
  <c r="I46" i="11"/>
  <c r="I43" i="11"/>
  <c r="I40" i="11"/>
  <c r="I47" i="11"/>
  <c r="I27" i="11"/>
  <c r="I29" i="11"/>
  <c r="I34" i="11"/>
  <c r="I31" i="11"/>
  <c r="I21" i="11"/>
  <c r="I23" i="11"/>
  <c r="AQ7" i="2"/>
  <c r="AM6" i="2"/>
  <c r="AN6" i="2"/>
  <c r="AO6" i="2"/>
  <c r="AP6" i="2"/>
  <c r="AQ6" i="2"/>
  <c r="AR6" i="2"/>
  <c r="AS6" i="2"/>
  <c r="AT6" i="2"/>
  <c r="AU6" i="2"/>
  <c r="AV6" i="2"/>
  <c r="AW6" i="2"/>
  <c r="AX6" i="2"/>
  <c r="AL7" i="2"/>
  <c r="AR7" i="2"/>
  <c r="AO7" i="2"/>
  <c r="AN7" i="2"/>
  <c r="AS7" i="2"/>
  <c r="AW7" i="2"/>
  <c r="CL7" i="2"/>
  <c r="AT7" i="2"/>
  <c r="AP7" i="2"/>
  <c r="AM7" i="2"/>
  <c r="CK6" i="2"/>
  <c r="AD7" i="2"/>
  <c r="H38" i="3"/>
  <c r="G25" i="14"/>
  <c r="G21" i="14"/>
  <c r="G28" i="14"/>
  <c r="G46" i="14"/>
  <c r="G24" i="14"/>
  <c r="G27" i="8"/>
  <c r="G23" i="8"/>
  <c r="G46" i="8"/>
  <c r="G22" i="8"/>
  <c r="G20" i="8"/>
  <c r="G34" i="8"/>
  <c r="G43" i="8"/>
  <c r="G29" i="8"/>
  <c r="G41" i="8"/>
  <c r="G24" i="8"/>
  <c r="G31" i="8"/>
  <c r="G28" i="8"/>
  <c r="G33" i="8"/>
  <c r="G35" i="8"/>
  <c r="G26" i="8"/>
  <c r="G21" i="8"/>
  <c r="G39" i="8"/>
  <c r="G40" i="8"/>
  <c r="G25" i="8"/>
  <c r="G25" i="13"/>
  <c r="G39" i="13"/>
  <c r="G29" i="13"/>
  <c r="G20" i="13"/>
  <c r="G43" i="13"/>
  <c r="G21" i="13"/>
  <c r="G27" i="13"/>
  <c r="G27" i="6"/>
  <c r="G46" i="13"/>
  <c r="G22" i="13"/>
  <c r="G41" i="13"/>
  <c r="G31" i="13"/>
  <c r="G28" i="13"/>
  <c r="G33" i="13"/>
  <c r="G24" i="13"/>
  <c r="G23" i="13"/>
  <c r="G40" i="13"/>
  <c r="G47" i="13"/>
  <c r="G26" i="13"/>
  <c r="G34" i="13"/>
  <c r="H50" i="4"/>
  <c r="H47" i="12"/>
  <c r="Z39" i="4"/>
  <c r="Z52" i="4"/>
  <c r="I38" i="5"/>
  <c r="I51" i="5"/>
  <c r="I32" i="5"/>
  <c r="J14" i="5"/>
  <c r="J15" i="5"/>
  <c r="K6" i="5"/>
  <c r="J30" i="5"/>
  <c r="J26" i="5"/>
  <c r="J48" i="5"/>
  <c r="J41" i="5"/>
  <c r="J23" i="5"/>
  <c r="J28" i="5"/>
  <c r="J29" i="5"/>
  <c r="J22" i="5"/>
  <c r="J24" i="5"/>
  <c r="J31" i="5"/>
  <c r="J33" i="5"/>
  <c r="J35" i="5"/>
  <c r="J45" i="5"/>
  <c r="J36" i="5"/>
  <c r="J25" i="5"/>
  <c r="J42" i="5"/>
  <c r="J43" i="5"/>
  <c r="J27" i="5"/>
  <c r="K7" i="5"/>
  <c r="G24" i="9"/>
  <c r="G40" i="9"/>
  <c r="G26" i="9"/>
  <c r="G25" i="9"/>
  <c r="H12" i="9"/>
  <c r="I6" i="9"/>
  <c r="H25" i="9"/>
  <c r="H34" i="9"/>
  <c r="H28" i="9"/>
  <c r="H26" i="9"/>
  <c r="H21" i="9"/>
  <c r="H24" i="9"/>
  <c r="H27" i="9"/>
  <c r="H20" i="9"/>
  <c r="H43" i="9"/>
  <c r="H46" i="9"/>
  <c r="H23" i="9"/>
  <c r="H31" i="9"/>
  <c r="H22" i="9"/>
  <c r="H29" i="9"/>
  <c r="H39" i="9"/>
  <c r="H33" i="9"/>
  <c r="H35" i="9"/>
  <c r="H41" i="9"/>
  <c r="H40" i="9"/>
  <c r="H7" i="9"/>
  <c r="U50" i="7"/>
  <c r="U56" i="7"/>
  <c r="U19" i="7"/>
  <c r="G29" i="10"/>
  <c r="G21" i="10"/>
  <c r="G30" i="10"/>
  <c r="G23" i="10"/>
  <c r="G34" i="10"/>
  <c r="G43" i="10"/>
  <c r="H30" i="8"/>
  <c r="H35" i="13"/>
  <c r="C235" i="2"/>
  <c r="C228" i="2"/>
  <c r="K10" i="3"/>
  <c r="L8" i="3"/>
  <c r="K14" i="3"/>
  <c r="AC18" i="8"/>
  <c r="AC21" i="7"/>
  <c r="AB29" i="2"/>
  <c r="AC18" i="6"/>
  <c r="AC20" i="5"/>
  <c r="AC21" i="4"/>
  <c r="AC21" i="3"/>
  <c r="AC18" i="9"/>
  <c r="AC18" i="12"/>
  <c r="AC18" i="11"/>
  <c r="AC18" i="13"/>
  <c r="AC18" i="14"/>
  <c r="AC18" i="10"/>
  <c r="AB24" i="4"/>
  <c r="AB27" i="4"/>
  <c r="AB46" i="4"/>
  <c r="AB25" i="4"/>
  <c r="AB34" i="4"/>
  <c r="AB30" i="4"/>
  <c r="AB31" i="4"/>
  <c r="AB36" i="4"/>
  <c r="AB43" i="4"/>
  <c r="AB49" i="4"/>
  <c r="AB32" i="4"/>
  <c r="AB44" i="4"/>
  <c r="AB23" i="4"/>
  <c r="AB28" i="4"/>
  <c r="AB42" i="4"/>
  <c r="AB29" i="4"/>
  <c r="AB26" i="4"/>
  <c r="AB37" i="4"/>
  <c r="H16" i="11"/>
  <c r="H51" i="11"/>
  <c r="S38" i="3"/>
  <c r="U6" i="3"/>
  <c r="T25" i="3"/>
  <c r="T49" i="3"/>
  <c r="T42" i="3"/>
  <c r="T43" i="3"/>
  <c r="T46" i="3"/>
  <c r="T32" i="3"/>
  <c r="T44" i="3"/>
  <c r="T34" i="3"/>
  <c r="T15" i="3"/>
  <c r="R13" i="2"/>
  <c r="T29" i="3"/>
  <c r="T37" i="3"/>
  <c r="T24" i="3"/>
  <c r="T30" i="3"/>
  <c r="T28" i="3"/>
  <c r="T27" i="3"/>
  <c r="T31" i="3"/>
  <c r="T26" i="3"/>
  <c r="T36" i="3"/>
  <c r="T14" i="3"/>
  <c r="T23" i="3"/>
  <c r="U7" i="3"/>
  <c r="AH7" i="2"/>
  <c r="AE7" i="2"/>
  <c r="H33" i="3"/>
  <c r="G40" i="14"/>
  <c r="G34" i="14"/>
  <c r="G23" i="14"/>
  <c r="G29" i="14"/>
  <c r="G39" i="14"/>
  <c r="J7" i="5"/>
  <c r="G66" i="2"/>
  <c r="G29" i="5"/>
  <c r="G45" i="5"/>
  <c r="G48" i="5"/>
  <c r="G36" i="5"/>
  <c r="G41" i="5"/>
  <c r="G26" i="5"/>
  <c r="G43" i="5"/>
  <c r="G28" i="5"/>
  <c r="G24" i="5"/>
  <c r="G25" i="5"/>
  <c r="G31" i="5"/>
  <c r="G35" i="5"/>
  <c r="G37" i="5"/>
  <c r="G30" i="5"/>
  <c r="G22" i="5"/>
  <c r="G23" i="5"/>
  <c r="G33" i="5"/>
  <c r="G42" i="5"/>
  <c r="G49" i="5"/>
  <c r="G27" i="5"/>
  <c r="F18" i="9"/>
  <c r="F18" i="14"/>
  <c r="F20" i="5"/>
  <c r="F18" i="13"/>
  <c r="C29" i="2"/>
  <c r="F21" i="4"/>
  <c r="F18" i="11"/>
  <c r="F18" i="6"/>
  <c r="F18" i="8"/>
  <c r="F18" i="12"/>
  <c r="F21" i="7"/>
  <c r="F21" i="3"/>
  <c r="F18" i="10"/>
  <c r="G29" i="11"/>
  <c r="G20" i="11"/>
  <c r="G33" i="11"/>
  <c r="G35" i="11"/>
  <c r="G39" i="11"/>
  <c r="G34" i="11"/>
  <c r="G25" i="11"/>
  <c r="G22" i="11"/>
  <c r="G40" i="11"/>
  <c r="G27" i="11"/>
  <c r="G21" i="11"/>
  <c r="G26" i="11"/>
  <c r="G24" i="11"/>
  <c r="G28" i="11"/>
  <c r="G23" i="11"/>
  <c r="G46" i="11"/>
  <c r="G31" i="11"/>
  <c r="G43" i="11"/>
  <c r="G41" i="11"/>
  <c r="H33" i="4"/>
  <c r="H30" i="12"/>
  <c r="H36" i="12"/>
  <c r="H49" i="12"/>
  <c r="J6" i="12"/>
  <c r="I12" i="12"/>
  <c r="I31" i="12"/>
  <c r="I29" i="12"/>
  <c r="I34" i="12"/>
  <c r="I27" i="12"/>
  <c r="I39" i="12"/>
  <c r="I46" i="12"/>
  <c r="I26" i="12"/>
  <c r="I25" i="12"/>
  <c r="I28" i="12"/>
  <c r="I33" i="12"/>
  <c r="I35" i="12"/>
  <c r="I41" i="12"/>
  <c r="I40" i="12"/>
  <c r="I47" i="12"/>
  <c r="I22" i="12"/>
  <c r="I21" i="12"/>
  <c r="I23" i="12"/>
  <c r="I24" i="12"/>
  <c r="I43" i="12"/>
  <c r="I20" i="12"/>
  <c r="J7" i="12"/>
  <c r="I7" i="12"/>
  <c r="G14" i="2"/>
  <c r="I53" i="5"/>
  <c r="H32" i="5"/>
  <c r="S47" i="8"/>
  <c r="T29" i="8"/>
  <c r="T25" i="8"/>
  <c r="T22" i="8"/>
  <c r="T34" i="8"/>
  <c r="T27" i="8"/>
  <c r="T41" i="8"/>
  <c r="T20" i="8"/>
  <c r="T26" i="8"/>
  <c r="T43" i="8"/>
  <c r="T21" i="8"/>
  <c r="T46" i="8"/>
  <c r="T33" i="8"/>
  <c r="T35" i="8"/>
  <c r="T12" i="8"/>
  <c r="T31" i="8"/>
  <c r="U6" i="8"/>
  <c r="U7" i="8"/>
  <c r="T23" i="8"/>
  <c r="T24" i="8"/>
  <c r="T40" i="8"/>
  <c r="T47" i="8"/>
  <c r="T28" i="8"/>
  <c r="T7" i="8"/>
  <c r="H50" i="7"/>
  <c r="G43" i="9"/>
  <c r="G33" i="9"/>
  <c r="G41" i="9"/>
  <c r="G20" i="9"/>
  <c r="G34" i="9"/>
  <c r="G40" i="10"/>
  <c r="G41" i="10"/>
  <c r="G24" i="10"/>
  <c r="G27" i="10"/>
  <c r="H12" i="10"/>
  <c r="I6" i="10"/>
  <c r="I7" i="10"/>
  <c r="H23" i="10"/>
  <c r="H28" i="10"/>
  <c r="H29" i="10"/>
  <c r="H43" i="10"/>
  <c r="H39" i="10"/>
  <c r="H33" i="10"/>
  <c r="H35" i="10"/>
  <c r="H22" i="10"/>
  <c r="H24" i="10"/>
  <c r="H27" i="10"/>
  <c r="H46" i="10"/>
  <c r="H26" i="10"/>
  <c r="H31" i="10"/>
  <c r="H20" i="10"/>
  <c r="H25" i="10"/>
  <c r="H34" i="10"/>
  <c r="H21" i="10"/>
  <c r="H40" i="10"/>
  <c r="H41" i="10"/>
  <c r="AE6" i="4"/>
  <c r="AD15" i="4"/>
  <c r="AD14" i="4"/>
  <c r="H16" i="13"/>
  <c r="H51" i="13"/>
  <c r="H47" i="11"/>
  <c r="Q12" i="2"/>
  <c r="S19" i="3"/>
  <c r="S54" i="3"/>
  <c r="S50" i="3"/>
  <c r="AI7" i="2"/>
  <c r="AB7" i="2"/>
  <c r="AC7" i="2"/>
  <c r="G41" i="14"/>
  <c r="G41" i="6"/>
  <c r="G43" i="14"/>
  <c r="G22" i="14"/>
  <c r="G31" i="14"/>
  <c r="G31" i="6"/>
  <c r="G12" i="6"/>
  <c r="G16" i="14"/>
  <c r="G51" i="14"/>
  <c r="T39" i="7"/>
  <c r="T54" i="7"/>
  <c r="G23" i="3"/>
  <c r="G31" i="3"/>
  <c r="G34" i="3"/>
  <c r="G30" i="3"/>
  <c r="G24" i="3"/>
  <c r="G26" i="3"/>
  <c r="G49" i="3"/>
  <c r="G27" i="3"/>
  <c r="G25" i="3"/>
  <c r="G46" i="3"/>
  <c r="G44" i="3"/>
  <c r="G37" i="3"/>
  <c r="G29" i="3"/>
  <c r="G36" i="3"/>
  <c r="G32" i="3"/>
  <c r="G42" i="3"/>
  <c r="G43" i="3"/>
  <c r="G28" i="3"/>
  <c r="G49" i="7"/>
  <c r="G32" i="7"/>
  <c r="G36" i="7"/>
  <c r="G38" i="7"/>
  <c r="G37" i="7"/>
  <c r="G27" i="7"/>
  <c r="G25" i="7"/>
  <c r="G34" i="7"/>
  <c r="G23" i="7"/>
  <c r="G26" i="7"/>
  <c r="G43" i="7"/>
  <c r="G28" i="7"/>
  <c r="G30" i="7"/>
  <c r="G29" i="7"/>
  <c r="G44" i="7"/>
  <c r="G42" i="7"/>
  <c r="G31" i="7"/>
  <c r="G46" i="7"/>
  <c r="G24" i="7"/>
  <c r="AA39" i="4"/>
  <c r="AA52" i="4"/>
  <c r="M8" i="6"/>
  <c r="N6" i="6"/>
  <c r="M7" i="6"/>
  <c r="P66" i="2"/>
  <c r="BE8" i="3"/>
  <c r="BD10" i="3"/>
  <c r="H51" i="12"/>
  <c r="H16" i="12"/>
  <c r="H37" i="5"/>
  <c r="H38" i="5"/>
  <c r="H51" i="5"/>
  <c r="S36" i="8"/>
  <c r="S51" i="8"/>
  <c r="S16" i="8"/>
  <c r="Q16" i="2"/>
  <c r="H39" i="7"/>
  <c r="H54" i="7"/>
  <c r="G29" i="9"/>
  <c r="G28" i="9"/>
  <c r="G21" i="9"/>
  <c r="G46" i="9"/>
  <c r="U33" i="7"/>
  <c r="U39" i="7"/>
  <c r="U54" i="7"/>
  <c r="G28" i="10"/>
  <c r="G22" i="10"/>
  <c r="G33" i="10"/>
  <c r="G35" i="10"/>
  <c r="G51" i="10"/>
  <c r="G16" i="10"/>
  <c r="BQ8" i="3"/>
  <c r="BP10" i="3"/>
  <c r="H36" i="8"/>
  <c r="H30" i="13"/>
  <c r="J6" i="13"/>
  <c r="I12" i="13"/>
  <c r="I34" i="13"/>
  <c r="I41" i="13"/>
  <c r="I25" i="13"/>
  <c r="I21" i="13"/>
  <c r="I27" i="13"/>
  <c r="I23" i="13"/>
  <c r="I46" i="13"/>
  <c r="I40" i="13"/>
  <c r="I22" i="13"/>
  <c r="I24" i="13"/>
  <c r="I20" i="13"/>
  <c r="I29" i="13"/>
  <c r="I43" i="13"/>
  <c r="I39" i="13"/>
  <c r="I31" i="13"/>
  <c r="I26" i="13"/>
  <c r="I33" i="13"/>
  <c r="I35" i="13"/>
  <c r="I28" i="13"/>
  <c r="J7" i="13"/>
  <c r="J54" i="3"/>
  <c r="H12" i="2"/>
  <c r="J19" i="3"/>
  <c r="H30" i="11"/>
  <c r="H36" i="11"/>
  <c r="H49" i="11"/>
  <c r="S33" i="3"/>
  <c r="AF7" i="2"/>
  <c r="AK7" i="2"/>
  <c r="CK7" i="2"/>
  <c r="AG7" i="2"/>
  <c r="AA7" i="2"/>
  <c r="H50" i="3"/>
  <c r="G26" i="14"/>
  <c r="G26" i="6"/>
  <c r="G33" i="14"/>
  <c r="G20" i="14"/>
  <c r="H12" i="14"/>
  <c r="I6" i="14"/>
  <c r="H39" i="14"/>
  <c r="H39" i="6"/>
  <c r="F50" i="2"/>
  <c r="H26" i="14"/>
  <c r="H26" i="6"/>
  <c r="F37" i="2"/>
  <c r="H20" i="14"/>
  <c r="H21" i="14"/>
  <c r="H21" i="6"/>
  <c r="F32" i="2"/>
  <c r="H25" i="14"/>
  <c r="H25" i="6"/>
  <c r="F36" i="2"/>
  <c r="H43" i="14"/>
  <c r="H40" i="14"/>
  <c r="H31" i="14"/>
  <c r="H31" i="6"/>
  <c r="F42" i="2"/>
  <c r="H41" i="14"/>
  <c r="H41" i="6"/>
  <c r="F52" i="2"/>
  <c r="H22" i="14"/>
  <c r="H22" i="6"/>
  <c r="F33" i="2"/>
  <c r="H33" i="14"/>
  <c r="H46" i="14"/>
  <c r="H46" i="6"/>
  <c r="F57" i="2"/>
  <c r="H27" i="14"/>
  <c r="H27" i="6"/>
  <c r="F38" i="2"/>
  <c r="H34" i="14"/>
  <c r="H34" i="6"/>
  <c r="F45" i="2"/>
  <c r="H23" i="14"/>
  <c r="H23" i="6"/>
  <c r="F34" i="2"/>
  <c r="H29" i="14"/>
  <c r="H29" i="6"/>
  <c r="F40" i="2"/>
  <c r="H28" i="14"/>
  <c r="H28" i="6"/>
  <c r="F39" i="2"/>
  <c r="H24" i="14"/>
  <c r="R39" i="3"/>
  <c r="R52" i="3"/>
  <c r="T33" i="3"/>
  <c r="T50" i="3"/>
  <c r="V6" i="3"/>
  <c r="U30" i="3"/>
  <c r="U49" i="3"/>
  <c r="U36" i="3"/>
  <c r="U43" i="3"/>
  <c r="U25" i="3"/>
  <c r="U27" i="3"/>
  <c r="U46" i="3"/>
  <c r="U44" i="3"/>
  <c r="U34" i="3"/>
  <c r="U32" i="3"/>
  <c r="U26" i="3"/>
  <c r="U42" i="3"/>
  <c r="U37" i="3"/>
  <c r="U29" i="3"/>
  <c r="U15" i="3"/>
  <c r="U23" i="3"/>
  <c r="U24" i="3"/>
  <c r="U14" i="3"/>
  <c r="U31" i="3"/>
  <c r="U28" i="3"/>
  <c r="K54" i="3"/>
  <c r="K19" i="3"/>
  <c r="I12" i="2"/>
  <c r="H16" i="9"/>
  <c r="H51" i="9"/>
  <c r="H14" i="2"/>
  <c r="J53" i="5"/>
  <c r="G28" i="6"/>
  <c r="AV7" i="2"/>
  <c r="I35" i="11"/>
  <c r="J12" i="11"/>
  <c r="K6" i="11"/>
  <c r="J31" i="11"/>
  <c r="J46" i="11"/>
  <c r="J40" i="11"/>
  <c r="J41" i="11"/>
  <c r="J39" i="11"/>
  <c r="J27" i="11"/>
  <c r="J33" i="11"/>
  <c r="J26" i="11"/>
  <c r="J34" i="11"/>
  <c r="J43" i="11"/>
  <c r="J25" i="11"/>
  <c r="J29" i="11"/>
  <c r="J21" i="11"/>
  <c r="J24" i="11"/>
  <c r="J23" i="11"/>
  <c r="J22" i="11"/>
  <c r="J28" i="11"/>
  <c r="J20" i="11"/>
  <c r="J30" i="11"/>
  <c r="J7" i="11"/>
  <c r="V56" i="7"/>
  <c r="V19" i="7"/>
  <c r="W34" i="7"/>
  <c r="W32" i="7"/>
  <c r="W27" i="7"/>
  <c r="W23" i="7"/>
  <c r="W46" i="7"/>
  <c r="W42" i="7"/>
  <c r="W26" i="7"/>
  <c r="W29" i="7"/>
  <c r="X6" i="7"/>
  <c r="W44" i="7"/>
  <c r="W30" i="7"/>
  <c r="W25" i="7"/>
  <c r="W36" i="7"/>
  <c r="W14" i="7"/>
  <c r="W24" i="7"/>
  <c r="W15" i="7"/>
  <c r="W49" i="7"/>
  <c r="W28" i="7"/>
  <c r="W31" i="7"/>
  <c r="W43" i="7"/>
  <c r="W37" i="7"/>
  <c r="V33" i="7"/>
  <c r="D27" i="2"/>
  <c r="D227" i="2"/>
  <c r="H39" i="4"/>
  <c r="H52" i="4"/>
  <c r="I12" i="14"/>
  <c r="J6" i="14"/>
  <c r="I46" i="14"/>
  <c r="I43" i="14"/>
  <c r="I41" i="14"/>
  <c r="I40" i="14"/>
  <c r="I20" i="14"/>
  <c r="I33" i="14"/>
  <c r="I31" i="14"/>
  <c r="I29" i="14"/>
  <c r="I28" i="14"/>
  <c r="I39" i="14"/>
  <c r="I24" i="14"/>
  <c r="I25" i="14"/>
  <c r="I34" i="14"/>
  <c r="I26" i="14"/>
  <c r="I27" i="14"/>
  <c r="I22" i="14"/>
  <c r="I23" i="14"/>
  <c r="I21" i="14"/>
  <c r="J7" i="14"/>
  <c r="I7" i="14"/>
  <c r="G50" i="7"/>
  <c r="G16" i="6"/>
  <c r="E15" i="2"/>
  <c r="E27" i="2"/>
  <c r="G51" i="6"/>
  <c r="J6" i="10"/>
  <c r="I12" i="10"/>
  <c r="I31" i="10"/>
  <c r="I26" i="10"/>
  <c r="I25" i="10"/>
  <c r="I33" i="10"/>
  <c r="I39" i="10"/>
  <c r="I46" i="10"/>
  <c r="I23" i="10"/>
  <c r="I27" i="10"/>
  <c r="I34" i="10"/>
  <c r="I29" i="10"/>
  <c r="I41" i="10"/>
  <c r="I28" i="10"/>
  <c r="I21" i="10"/>
  <c r="I24" i="10"/>
  <c r="I20" i="10"/>
  <c r="I30" i="10"/>
  <c r="I40" i="10"/>
  <c r="I43" i="10"/>
  <c r="I22" i="10"/>
  <c r="J7" i="10"/>
  <c r="I51" i="12"/>
  <c r="I16" i="12"/>
  <c r="G30" i="11"/>
  <c r="H33" i="6"/>
  <c r="H35" i="14"/>
  <c r="H47" i="14"/>
  <c r="H40" i="6"/>
  <c r="H20" i="6"/>
  <c r="H30" i="14"/>
  <c r="H51" i="14"/>
  <c r="H16" i="14"/>
  <c r="H12" i="6"/>
  <c r="I47" i="13"/>
  <c r="I51" i="13"/>
  <c r="I16" i="13"/>
  <c r="G36" i="10"/>
  <c r="S49" i="8"/>
  <c r="O6" i="6"/>
  <c r="N8" i="6"/>
  <c r="E52" i="2"/>
  <c r="E42" i="2"/>
  <c r="Q66" i="2"/>
  <c r="H51" i="10"/>
  <c r="H16" i="10"/>
  <c r="G47" i="10"/>
  <c r="G30" i="9"/>
  <c r="R16" i="2"/>
  <c r="T51" i="8"/>
  <c r="T16" i="8"/>
  <c r="T39" i="8"/>
  <c r="K6" i="12"/>
  <c r="J12" i="12"/>
  <c r="J33" i="12"/>
  <c r="J20" i="12"/>
  <c r="J46" i="12"/>
  <c r="J27" i="12"/>
  <c r="J41" i="12"/>
  <c r="J29" i="12"/>
  <c r="J25" i="12"/>
  <c r="J21" i="12"/>
  <c r="J34" i="12"/>
  <c r="J26" i="12"/>
  <c r="J22" i="12"/>
  <c r="J31" i="12"/>
  <c r="J24" i="12"/>
  <c r="J23" i="12"/>
  <c r="J28" i="12"/>
  <c r="J39" i="12"/>
  <c r="J43" i="12"/>
  <c r="J40" i="12"/>
  <c r="J47" i="12"/>
  <c r="F28" i="12"/>
  <c r="F27" i="12"/>
  <c r="F34" i="12"/>
  <c r="F26" i="12"/>
  <c r="F40" i="12"/>
  <c r="F25" i="12"/>
  <c r="F23" i="12"/>
  <c r="F24" i="12"/>
  <c r="F33" i="12"/>
  <c r="F35" i="12"/>
  <c r="F41" i="12"/>
  <c r="F31" i="12"/>
  <c r="F20" i="12"/>
  <c r="F21" i="12"/>
  <c r="F22" i="12"/>
  <c r="F29" i="12"/>
  <c r="F46" i="12"/>
  <c r="F43" i="12"/>
  <c r="F39" i="12"/>
  <c r="F26" i="4"/>
  <c r="F46" i="4"/>
  <c r="F31" i="4"/>
  <c r="F42" i="4"/>
  <c r="F30" i="4"/>
  <c r="F29" i="4"/>
  <c r="F49" i="4"/>
  <c r="F32" i="4"/>
  <c r="F37" i="4"/>
  <c r="F28" i="4"/>
  <c r="F36" i="4"/>
  <c r="F38" i="4"/>
  <c r="F43" i="4"/>
  <c r="F27" i="4"/>
  <c r="F23" i="4"/>
  <c r="F24" i="4"/>
  <c r="F44" i="4"/>
  <c r="F34" i="4"/>
  <c r="F25" i="4"/>
  <c r="F43" i="14"/>
  <c r="F29" i="14"/>
  <c r="F39" i="14"/>
  <c r="F33" i="14"/>
  <c r="F31" i="14"/>
  <c r="F24" i="14"/>
  <c r="F34" i="14"/>
  <c r="F23" i="14"/>
  <c r="F21" i="14"/>
  <c r="F41" i="14"/>
  <c r="F27" i="14"/>
  <c r="F20" i="14"/>
  <c r="F46" i="14"/>
  <c r="F22" i="14"/>
  <c r="F26" i="14"/>
  <c r="F28" i="14"/>
  <c r="F40" i="14"/>
  <c r="F25" i="14"/>
  <c r="G23" i="6"/>
  <c r="T54" i="3"/>
  <c r="T19" i="3"/>
  <c r="R12" i="2"/>
  <c r="S39" i="3"/>
  <c r="S52" i="3"/>
  <c r="AD20" i="5"/>
  <c r="AD21" i="7"/>
  <c r="AD18" i="9"/>
  <c r="AD21" i="3"/>
  <c r="AD18" i="8"/>
  <c r="AD18" i="14"/>
  <c r="AD18" i="6"/>
  <c r="AD18" i="13"/>
  <c r="AD18" i="12"/>
  <c r="AC29" i="2"/>
  <c r="AD18" i="10"/>
  <c r="AD18" i="11"/>
  <c r="AD21" i="4"/>
  <c r="M8" i="3"/>
  <c r="L10" i="3"/>
  <c r="L14" i="3"/>
  <c r="H47" i="9"/>
  <c r="G35" i="13"/>
  <c r="G21" i="6"/>
  <c r="H39" i="3"/>
  <c r="H52" i="3"/>
  <c r="CL6" i="2"/>
  <c r="I30" i="11"/>
  <c r="X7" i="7"/>
  <c r="W7" i="7"/>
  <c r="V50" i="7"/>
  <c r="CL39" i="4"/>
  <c r="CL52" i="4"/>
  <c r="G33" i="4"/>
  <c r="H49" i="8"/>
  <c r="Q232" i="2"/>
  <c r="E38" i="2"/>
  <c r="F44" i="7"/>
  <c r="F23" i="7"/>
  <c r="F42" i="7"/>
  <c r="F26" i="7"/>
  <c r="F24" i="7"/>
  <c r="F34" i="7"/>
  <c r="F27" i="7"/>
  <c r="F28" i="7"/>
  <c r="F49" i="7"/>
  <c r="F37" i="7"/>
  <c r="F29" i="7"/>
  <c r="F46" i="7"/>
  <c r="F36" i="7"/>
  <c r="F38" i="7"/>
  <c r="F32" i="7"/>
  <c r="F43" i="7"/>
  <c r="F31" i="7"/>
  <c r="F25" i="7"/>
  <c r="F30" i="7"/>
  <c r="F29" i="11"/>
  <c r="F34" i="11"/>
  <c r="F33" i="11"/>
  <c r="F35" i="11"/>
  <c r="F25" i="11"/>
  <c r="F22" i="11"/>
  <c r="F23" i="11"/>
  <c r="F20" i="11"/>
  <c r="F46" i="11"/>
  <c r="F39" i="11"/>
  <c r="F41" i="11"/>
  <c r="F43" i="11"/>
  <c r="F40" i="11"/>
  <c r="F28" i="11"/>
  <c r="F26" i="11"/>
  <c r="F27" i="11"/>
  <c r="F31" i="11"/>
  <c r="F21" i="11"/>
  <c r="F24" i="11"/>
  <c r="F26" i="5"/>
  <c r="F31" i="5"/>
  <c r="F29" i="5"/>
  <c r="F33" i="5"/>
  <c r="F25" i="5"/>
  <c r="F30" i="5"/>
  <c r="F36" i="5"/>
  <c r="F43" i="5"/>
  <c r="F45" i="5"/>
  <c r="F23" i="5"/>
  <c r="F41" i="5"/>
  <c r="F24" i="5"/>
  <c r="F42" i="5"/>
  <c r="F49" i="5"/>
  <c r="F27" i="5"/>
  <c r="F22" i="5"/>
  <c r="F48" i="5"/>
  <c r="F35" i="5"/>
  <c r="F37" i="5"/>
  <c r="F28" i="5"/>
  <c r="G29" i="6"/>
  <c r="E40" i="2"/>
  <c r="H24" i="6"/>
  <c r="F35" i="2"/>
  <c r="H43" i="6"/>
  <c r="F54" i="2"/>
  <c r="G20" i="6"/>
  <c r="G30" i="14"/>
  <c r="I30" i="13"/>
  <c r="I36" i="13"/>
  <c r="I49" i="13"/>
  <c r="J12" i="13"/>
  <c r="K6" i="13"/>
  <c r="J46" i="13"/>
  <c r="J41" i="13"/>
  <c r="J43" i="13"/>
  <c r="J40" i="13"/>
  <c r="J20" i="13"/>
  <c r="J31" i="13"/>
  <c r="J28" i="13"/>
  <c r="J21" i="13"/>
  <c r="J22" i="13"/>
  <c r="J25" i="13"/>
  <c r="J39" i="13"/>
  <c r="J29" i="13"/>
  <c r="J24" i="13"/>
  <c r="J23" i="13"/>
  <c r="J33" i="13"/>
  <c r="J35" i="13"/>
  <c r="J26" i="13"/>
  <c r="J34" i="13"/>
  <c r="J27" i="13"/>
  <c r="BQ10" i="3"/>
  <c r="BR8" i="3"/>
  <c r="G33" i="7"/>
  <c r="G38" i="3"/>
  <c r="E34" i="2"/>
  <c r="E39" i="2"/>
  <c r="G22" i="6"/>
  <c r="I30" i="12"/>
  <c r="I36" i="12"/>
  <c r="I49" i="12"/>
  <c r="G47" i="11"/>
  <c r="F33" i="10"/>
  <c r="F35" i="10"/>
  <c r="F28" i="10"/>
  <c r="F22" i="10"/>
  <c r="F23" i="10"/>
  <c r="F39" i="10"/>
  <c r="F41" i="10"/>
  <c r="F46" i="10"/>
  <c r="F25" i="10"/>
  <c r="F27" i="10"/>
  <c r="F26" i="10"/>
  <c r="F43" i="10"/>
  <c r="F29" i="10"/>
  <c r="F24" i="10"/>
  <c r="F34" i="10"/>
  <c r="F21" i="10"/>
  <c r="F40" i="10"/>
  <c r="F47" i="10"/>
  <c r="F20" i="10"/>
  <c r="F30" i="10"/>
  <c r="F31" i="10"/>
  <c r="F31" i="8"/>
  <c r="F40" i="8"/>
  <c r="F26" i="8"/>
  <c r="F24" i="8"/>
  <c r="F27" i="8"/>
  <c r="F21" i="8"/>
  <c r="F39" i="8"/>
  <c r="F33" i="8"/>
  <c r="F22" i="8"/>
  <c r="F46" i="8"/>
  <c r="F43" i="8"/>
  <c r="F29" i="8"/>
  <c r="F41" i="8"/>
  <c r="F28" i="8"/>
  <c r="F23" i="8"/>
  <c r="F34" i="8"/>
  <c r="F20" i="8"/>
  <c r="F25" i="8"/>
  <c r="E18" i="12"/>
  <c r="B29" i="2"/>
  <c r="E18" i="8"/>
  <c r="E18" i="9"/>
  <c r="E18" i="11"/>
  <c r="E18" i="6"/>
  <c r="E18" i="13"/>
  <c r="E21" i="4"/>
  <c r="E20" i="5"/>
  <c r="E18" i="10"/>
  <c r="E18" i="14"/>
  <c r="E21" i="7"/>
  <c r="E21" i="3"/>
  <c r="F24" i="9"/>
  <c r="F26" i="9"/>
  <c r="F29" i="9"/>
  <c r="F39" i="9"/>
  <c r="F28" i="9"/>
  <c r="F34" i="9"/>
  <c r="F31" i="9"/>
  <c r="F23" i="9"/>
  <c r="F46" i="9"/>
  <c r="F20" i="9"/>
  <c r="F43" i="9"/>
  <c r="F25" i="9"/>
  <c r="F21" i="9"/>
  <c r="F33" i="9"/>
  <c r="F35" i="9"/>
  <c r="F41" i="9"/>
  <c r="F40" i="9"/>
  <c r="F27" i="9"/>
  <c r="F22" i="9"/>
  <c r="G34" i="6"/>
  <c r="T38" i="3"/>
  <c r="T39" i="3"/>
  <c r="T52" i="3"/>
  <c r="AB33" i="4"/>
  <c r="AB50" i="4"/>
  <c r="AC34" i="4"/>
  <c r="AC37" i="4"/>
  <c r="AC25" i="4"/>
  <c r="AC32" i="4"/>
  <c r="AC24" i="4"/>
  <c r="AC27" i="4"/>
  <c r="AC29" i="4"/>
  <c r="AC49" i="4"/>
  <c r="AC26" i="4"/>
  <c r="AC31" i="4"/>
  <c r="AC46" i="4"/>
  <c r="AC43" i="4"/>
  <c r="AC42" i="4"/>
  <c r="AC44" i="4"/>
  <c r="AC23" i="4"/>
  <c r="AC28" i="4"/>
  <c r="AC30" i="4"/>
  <c r="AC36" i="4"/>
  <c r="AC38" i="4"/>
  <c r="H36" i="13"/>
  <c r="H49" i="13"/>
  <c r="J49" i="5"/>
  <c r="J37" i="5"/>
  <c r="J38" i="5"/>
  <c r="J51" i="5"/>
  <c r="J32" i="5"/>
  <c r="K14" i="5"/>
  <c r="L6" i="5"/>
  <c r="K15" i="5"/>
  <c r="I17" i="2"/>
  <c r="K27" i="5"/>
  <c r="K45" i="5"/>
  <c r="K35" i="5"/>
  <c r="K28" i="5"/>
  <c r="K48" i="5"/>
  <c r="K30" i="5"/>
  <c r="K41" i="5"/>
  <c r="K24" i="5"/>
  <c r="K25" i="5"/>
  <c r="K26" i="5"/>
  <c r="K23" i="5"/>
  <c r="K33" i="5"/>
  <c r="K43" i="5"/>
  <c r="K22" i="5"/>
  <c r="K29" i="5"/>
  <c r="K42" i="5"/>
  <c r="K31" i="5"/>
  <c r="K36" i="5"/>
  <c r="CK6" i="6"/>
  <c r="G30" i="13"/>
  <c r="G36" i="8"/>
  <c r="G30" i="8"/>
  <c r="G24" i="6"/>
  <c r="E35" i="2"/>
  <c r="G25" i="6"/>
  <c r="E36" i="2"/>
  <c r="AY6" i="2"/>
  <c r="AZ6" i="2"/>
  <c r="BA6" i="2"/>
  <c r="BB6" i="2"/>
  <c r="BC6" i="2"/>
  <c r="BD6" i="2"/>
  <c r="BE6" i="2"/>
  <c r="BF6" i="2"/>
  <c r="BG6" i="2"/>
  <c r="BH6" i="2"/>
  <c r="BI6" i="2"/>
  <c r="BJ6" i="2"/>
  <c r="AX7" i="2"/>
  <c r="BA7" i="2"/>
  <c r="BD7" i="2"/>
  <c r="BB7" i="2"/>
  <c r="AZ7" i="2"/>
  <c r="V38" i="7"/>
  <c r="V39" i="7"/>
  <c r="V54" i="7"/>
  <c r="G38" i="4"/>
  <c r="G39" i="4"/>
  <c r="G52" i="4"/>
  <c r="G36" i="12"/>
  <c r="G47" i="12"/>
  <c r="G30" i="12"/>
  <c r="N7" i="6"/>
  <c r="H66" i="2"/>
  <c r="E45" i="2"/>
  <c r="G35" i="14"/>
  <c r="G36" i="14"/>
  <c r="G33" i="6"/>
  <c r="G35" i="6"/>
  <c r="BE10" i="3"/>
  <c r="BF8" i="3"/>
  <c r="G39" i="7"/>
  <c r="G54" i="7"/>
  <c r="G50" i="3"/>
  <c r="E37" i="2"/>
  <c r="E33" i="2"/>
  <c r="E32" i="2"/>
  <c r="G33" i="3"/>
  <c r="E31" i="2"/>
  <c r="G43" i="6"/>
  <c r="E54" i="2"/>
  <c r="AD19" i="4"/>
  <c r="AD54" i="4"/>
  <c r="AE15" i="4"/>
  <c r="AF6" i="4"/>
  <c r="AE14" i="4"/>
  <c r="AE7" i="4"/>
  <c r="H47" i="10"/>
  <c r="H30" i="10"/>
  <c r="H36" i="10"/>
  <c r="H49" i="10"/>
  <c r="G35" i="9"/>
  <c r="G36" i="9"/>
  <c r="U26" i="8"/>
  <c r="U21" i="8"/>
  <c r="U33" i="8"/>
  <c r="U41" i="8"/>
  <c r="U46" i="8"/>
  <c r="U31" i="8"/>
  <c r="U22" i="8"/>
  <c r="U20" i="8"/>
  <c r="U24" i="8"/>
  <c r="U25" i="8"/>
  <c r="U34" i="8"/>
  <c r="U43" i="8"/>
  <c r="U27" i="8"/>
  <c r="U29" i="8"/>
  <c r="U40" i="8"/>
  <c r="U28" i="8"/>
  <c r="U39" i="8"/>
  <c r="U23" i="8"/>
  <c r="V6" i="8"/>
  <c r="U12" i="8"/>
  <c r="T30" i="8"/>
  <c r="T36" i="8"/>
  <c r="G36" i="11"/>
  <c r="G49" i="11"/>
  <c r="F30" i="3"/>
  <c r="F44" i="3"/>
  <c r="F42" i="3"/>
  <c r="F49" i="3"/>
  <c r="F27" i="3"/>
  <c r="F32" i="3"/>
  <c r="F34" i="3"/>
  <c r="F46" i="3"/>
  <c r="F26" i="3"/>
  <c r="F28" i="3"/>
  <c r="F36" i="3"/>
  <c r="F23" i="3"/>
  <c r="F29" i="3"/>
  <c r="F37" i="3"/>
  <c r="F31" i="3"/>
  <c r="F24" i="3"/>
  <c r="F43" i="3"/>
  <c r="F25" i="3"/>
  <c r="F43" i="13"/>
  <c r="F33" i="13"/>
  <c r="F26" i="13"/>
  <c r="F46" i="13"/>
  <c r="F28" i="13"/>
  <c r="F41" i="13"/>
  <c r="F34" i="13"/>
  <c r="F31" i="13"/>
  <c r="F23" i="13"/>
  <c r="F25" i="13"/>
  <c r="F24" i="13"/>
  <c r="F20" i="13"/>
  <c r="F29" i="13"/>
  <c r="F39" i="13"/>
  <c r="F27" i="13"/>
  <c r="F21" i="13"/>
  <c r="F22" i="13"/>
  <c r="F40" i="13"/>
  <c r="F47" i="13"/>
  <c r="G32" i="5"/>
  <c r="G38" i="5"/>
  <c r="G51" i="5"/>
  <c r="G39" i="6"/>
  <c r="E50" i="2"/>
  <c r="G47" i="14"/>
  <c r="G40" i="6"/>
  <c r="AB38" i="4"/>
  <c r="AB39" i="4"/>
  <c r="AB52" i="4"/>
  <c r="H36" i="9"/>
  <c r="H49" i="9"/>
  <c r="H30" i="9"/>
  <c r="I12" i="9"/>
  <c r="J6" i="9"/>
  <c r="I22" i="9"/>
  <c r="I26" i="9"/>
  <c r="I21" i="9"/>
  <c r="I25" i="9"/>
  <c r="I41" i="9"/>
  <c r="I40" i="9"/>
  <c r="I43" i="9"/>
  <c r="I20" i="9"/>
  <c r="I28" i="9"/>
  <c r="I33" i="9"/>
  <c r="I31" i="9"/>
  <c r="I29" i="9"/>
  <c r="I46" i="9"/>
  <c r="I39" i="9"/>
  <c r="I24" i="9"/>
  <c r="I23" i="9"/>
  <c r="I27" i="9"/>
  <c r="I34" i="9"/>
  <c r="I7" i="9"/>
  <c r="G47" i="9"/>
  <c r="H17" i="2"/>
  <c r="G47" i="8"/>
  <c r="G46" i="6"/>
  <c r="E57" i="2"/>
  <c r="AU7" i="2"/>
  <c r="I51" i="11"/>
  <c r="I16" i="11"/>
  <c r="T49" i="8"/>
  <c r="R232" i="2"/>
  <c r="F30" i="13"/>
  <c r="E41" i="2"/>
  <c r="BG8" i="3"/>
  <c r="BF10" i="3"/>
  <c r="CM6" i="2"/>
  <c r="BG7" i="2"/>
  <c r="AY7" i="2"/>
  <c r="K32" i="5"/>
  <c r="K53" i="5"/>
  <c r="I14" i="2"/>
  <c r="AC33" i="4"/>
  <c r="F30" i="9"/>
  <c r="F36" i="9"/>
  <c r="F49" i="9"/>
  <c r="E26" i="14"/>
  <c r="E40" i="14"/>
  <c r="E34" i="14"/>
  <c r="E28" i="14"/>
  <c r="E27" i="14"/>
  <c r="E31" i="14"/>
  <c r="E25" i="14"/>
  <c r="E29" i="14"/>
  <c r="E33" i="14"/>
  <c r="E20" i="14"/>
  <c r="E22" i="14"/>
  <c r="E21" i="14"/>
  <c r="E23" i="14"/>
  <c r="E46" i="14"/>
  <c r="E43" i="14"/>
  <c r="E41" i="14"/>
  <c r="E24" i="14"/>
  <c r="E39" i="14"/>
  <c r="E26" i="13"/>
  <c r="E43" i="13"/>
  <c r="E46" i="13"/>
  <c r="E29" i="13"/>
  <c r="E40" i="13"/>
  <c r="E34" i="13"/>
  <c r="E27" i="13"/>
  <c r="E41" i="13"/>
  <c r="E21" i="13"/>
  <c r="E33" i="13"/>
  <c r="E35" i="13"/>
  <c r="E31" i="13"/>
  <c r="E28" i="13"/>
  <c r="E23" i="13"/>
  <c r="E39" i="13"/>
  <c r="E20" i="13"/>
  <c r="E25" i="13"/>
  <c r="E22" i="13"/>
  <c r="E24" i="13"/>
  <c r="E24" i="8"/>
  <c r="E28" i="8"/>
  <c r="E22" i="8"/>
  <c r="E23" i="8"/>
  <c r="E33" i="8"/>
  <c r="E43" i="8"/>
  <c r="E26" i="8"/>
  <c r="E31" i="8"/>
  <c r="E27" i="8"/>
  <c r="E21" i="8"/>
  <c r="E39" i="8"/>
  <c r="E41" i="8"/>
  <c r="E34" i="8"/>
  <c r="E40" i="8"/>
  <c r="E20" i="8"/>
  <c r="E25" i="8"/>
  <c r="E29" i="8"/>
  <c r="E46" i="8"/>
  <c r="F30" i="8"/>
  <c r="G39" i="3"/>
  <c r="G52" i="3"/>
  <c r="BR10" i="3"/>
  <c r="BS8" i="3"/>
  <c r="J47" i="13"/>
  <c r="L6" i="13"/>
  <c r="K12" i="13"/>
  <c r="K26" i="13"/>
  <c r="K41" i="13"/>
  <c r="K28" i="13"/>
  <c r="K23" i="13"/>
  <c r="K39" i="13"/>
  <c r="K43" i="13"/>
  <c r="K31" i="13"/>
  <c r="K27" i="13"/>
  <c r="K20" i="13"/>
  <c r="K46" i="13"/>
  <c r="K29" i="13"/>
  <c r="K25" i="13"/>
  <c r="K34" i="13"/>
  <c r="K33" i="13"/>
  <c r="K22" i="13"/>
  <c r="K40" i="13"/>
  <c r="K47" i="13"/>
  <c r="K21" i="13"/>
  <c r="K24" i="13"/>
  <c r="K7" i="13"/>
  <c r="G30" i="6"/>
  <c r="G36" i="6"/>
  <c r="G49" i="6"/>
  <c r="F47" i="11"/>
  <c r="F33" i="7"/>
  <c r="G36" i="13"/>
  <c r="G49" i="13"/>
  <c r="L54" i="3"/>
  <c r="L19" i="3"/>
  <c r="J12" i="2"/>
  <c r="F25" i="6"/>
  <c r="D36" i="2"/>
  <c r="F22" i="6"/>
  <c r="D33" i="2"/>
  <c r="F41" i="6"/>
  <c r="D52" i="2"/>
  <c r="F24" i="6"/>
  <c r="F29" i="6"/>
  <c r="D40" i="2"/>
  <c r="F50" i="4"/>
  <c r="J35" i="12"/>
  <c r="P6" i="6"/>
  <c r="O8" i="6"/>
  <c r="O7" i="6"/>
  <c r="CK7" i="6"/>
  <c r="G49" i="10"/>
  <c r="J12" i="10"/>
  <c r="K6" i="10"/>
  <c r="J40" i="10"/>
  <c r="J33" i="10"/>
  <c r="J35" i="10"/>
  <c r="J43" i="10"/>
  <c r="J34" i="10"/>
  <c r="J20" i="10"/>
  <c r="J21" i="10"/>
  <c r="J29" i="10"/>
  <c r="J31" i="10"/>
  <c r="J41" i="10"/>
  <c r="J46" i="10"/>
  <c r="J24" i="10"/>
  <c r="J27" i="10"/>
  <c r="J25" i="10"/>
  <c r="J23" i="10"/>
  <c r="J22" i="10"/>
  <c r="J28" i="10"/>
  <c r="J26" i="10"/>
  <c r="J39" i="10"/>
  <c r="K7" i="10"/>
  <c r="I21" i="6"/>
  <c r="G32" i="2"/>
  <c r="I26" i="6"/>
  <c r="G37" i="2"/>
  <c r="I39" i="6"/>
  <c r="G50" i="2"/>
  <c r="I35" i="14"/>
  <c r="I33" i="6"/>
  <c r="I43" i="6"/>
  <c r="G54" i="2"/>
  <c r="J35" i="11"/>
  <c r="J36" i="11"/>
  <c r="J49" i="11"/>
  <c r="J47" i="11"/>
  <c r="J51" i="11"/>
  <c r="J16" i="11"/>
  <c r="I66" i="2"/>
  <c r="S13" i="2"/>
  <c r="U38" i="3"/>
  <c r="I30" i="9"/>
  <c r="J12" i="9"/>
  <c r="K6" i="9"/>
  <c r="J43" i="9"/>
  <c r="J46" i="9"/>
  <c r="J21" i="9"/>
  <c r="J27" i="9"/>
  <c r="J26" i="9"/>
  <c r="J31" i="9"/>
  <c r="J34" i="9"/>
  <c r="J40" i="9"/>
  <c r="J41" i="9"/>
  <c r="J39" i="9"/>
  <c r="J20" i="9"/>
  <c r="J29" i="9"/>
  <c r="J28" i="9"/>
  <c r="J24" i="9"/>
  <c r="J25" i="9"/>
  <c r="J23" i="9"/>
  <c r="J22" i="9"/>
  <c r="J33" i="9"/>
  <c r="J35" i="9"/>
  <c r="J7" i="9"/>
  <c r="K7" i="9"/>
  <c r="G47" i="6"/>
  <c r="F50" i="3"/>
  <c r="D35" i="2"/>
  <c r="AF15" i="4"/>
  <c r="AG6" i="4"/>
  <c r="AF14" i="4"/>
  <c r="E51" i="2"/>
  <c r="E58" i="2"/>
  <c r="G49" i="14"/>
  <c r="BJ7" i="2"/>
  <c r="BK6" i="2"/>
  <c r="BL6" i="2"/>
  <c r="BM6" i="2"/>
  <c r="BN6" i="2"/>
  <c r="BO6" i="2"/>
  <c r="BP6" i="2"/>
  <c r="BQ6" i="2"/>
  <c r="BR6" i="2"/>
  <c r="BS6" i="2"/>
  <c r="BT6" i="2"/>
  <c r="BU6" i="2"/>
  <c r="BV6" i="2"/>
  <c r="BO7" i="2"/>
  <c r="BN7" i="2"/>
  <c r="BM7" i="2"/>
  <c r="BK7" i="2"/>
  <c r="G49" i="8"/>
  <c r="P232" i="2"/>
  <c r="AC39" i="4"/>
  <c r="E46" i="10"/>
  <c r="E27" i="10"/>
  <c r="E33" i="10"/>
  <c r="E31" i="10"/>
  <c r="E40" i="10"/>
  <c r="E29" i="10"/>
  <c r="E41" i="10"/>
  <c r="E25" i="10"/>
  <c r="E24" i="10"/>
  <c r="E20" i="10"/>
  <c r="E34" i="10"/>
  <c r="E22" i="10"/>
  <c r="E23" i="10"/>
  <c r="E21" i="10"/>
  <c r="E39" i="10"/>
  <c r="E26" i="10"/>
  <c r="E28" i="10"/>
  <c r="E43" i="10"/>
  <c r="D18" i="9"/>
  <c r="D18" i="13"/>
  <c r="D20" i="5"/>
  <c r="D18" i="10"/>
  <c r="D18" i="14"/>
  <c r="D21" i="7"/>
  <c r="D18" i="11"/>
  <c r="D21" i="3"/>
  <c r="D18" i="6"/>
  <c r="D18" i="12"/>
  <c r="D21" i="4"/>
  <c r="D18" i="8"/>
  <c r="F35" i="8"/>
  <c r="F36" i="8"/>
  <c r="F36" i="10"/>
  <c r="F49" i="10"/>
  <c r="J16" i="13"/>
  <c r="J51" i="13"/>
  <c r="F30" i="11"/>
  <c r="F36" i="11"/>
  <c r="F49" i="11"/>
  <c r="F39" i="7"/>
  <c r="R66" i="2"/>
  <c r="F47" i="14"/>
  <c r="F40" i="6"/>
  <c r="D51" i="2"/>
  <c r="F46" i="6"/>
  <c r="F21" i="6"/>
  <c r="F31" i="6"/>
  <c r="F43" i="6"/>
  <c r="F47" i="12"/>
  <c r="J16" i="12"/>
  <c r="J51" i="12"/>
  <c r="H36" i="14"/>
  <c r="H49" i="14"/>
  <c r="I23" i="6"/>
  <c r="G34" i="2"/>
  <c r="I34" i="6"/>
  <c r="G45" i="2"/>
  <c r="I28" i="6"/>
  <c r="G39" i="2"/>
  <c r="I30" i="14"/>
  <c r="I20" i="6"/>
  <c r="I46" i="6"/>
  <c r="G57" i="2"/>
  <c r="W19" i="7"/>
  <c r="W56" i="7"/>
  <c r="I36" i="11"/>
  <c r="I49" i="11"/>
  <c r="U54" i="3"/>
  <c r="U19" i="3"/>
  <c r="S12" i="2"/>
  <c r="I16" i="9"/>
  <c r="I51" i="9"/>
  <c r="F35" i="13"/>
  <c r="F36" i="13"/>
  <c r="F49" i="13"/>
  <c r="D32" i="2"/>
  <c r="F33" i="3"/>
  <c r="D54" i="2"/>
  <c r="D57" i="2"/>
  <c r="U16" i="8"/>
  <c r="U51" i="8"/>
  <c r="S16" i="2"/>
  <c r="U30" i="8"/>
  <c r="G49" i="9"/>
  <c r="G49" i="12"/>
  <c r="BH7" i="2"/>
  <c r="BE7" i="2"/>
  <c r="K49" i="5"/>
  <c r="F47" i="9"/>
  <c r="E27" i="3"/>
  <c r="E43" i="3"/>
  <c r="E44" i="3"/>
  <c r="E49" i="3"/>
  <c r="E36" i="3"/>
  <c r="E24" i="3"/>
  <c r="E30" i="3"/>
  <c r="E34" i="3"/>
  <c r="E23" i="3"/>
  <c r="E42" i="3"/>
  <c r="E26" i="3"/>
  <c r="E32" i="3"/>
  <c r="E25" i="3"/>
  <c r="E37" i="3"/>
  <c r="E31" i="3"/>
  <c r="E28" i="3"/>
  <c r="E29" i="3"/>
  <c r="E46" i="3"/>
  <c r="E36" i="5"/>
  <c r="E42" i="5"/>
  <c r="E28" i="5"/>
  <c r="E43" i="5"/>
  <c r="E23" i="5"/>
  <c r="E33" i="5"/>
  <c r="E35" i="5"/>
  <c r="E37" i="5"/>
  <c r="E26" i="5"/>
  <c r="E30" i="5"/>
  <c r="E45" i="5"/>
  <c r="E29" i="5"/>
  <c r="E31" i="5"/>
  <c r="E27" i="5"/>
  <c r="E25" i="5"/>
  <c r="E24" i="5"/>
  <c r="E22" i="5"/>
  <c r="E41" i="5"/>
  <c r="E48" i="5"/>
  <c r="E31" i="11"/>
  <c r="E28" i="11"/>
  <c r="E21" i="11"/>
  <c r="E46" i="11"/>
  <c r="E24" i="11"/>
  <c r="E26" i="11"/>
  <c r="E40" i="11"/>
  <c r="E41" i="11"/>
  <c r="E34" i="11"/>
  <c r="E39" i="11"/>
  <c r="E20" i="11"/>
  <c r="E29" i="11"/>
  <c r="E25" i="11"/>
  <c r="E33" i="11"/>
  <c r="E43" i="11"/>
  <c r="E22" i="11"/>
  <c r="E27" i="11"/>
  <c r="E23" i="11"/>
  <c r="E46" i="12"/>
  <c r="E24" i="12"/>
  <c r="E43" i="12"/>
  <c r="E34" i="12"/>
  <c r="E23" i="12"/>
  <c r="E25" i="12"/>
  <c r="E40" i="12"/>
  <c r="E47" i="12"/>
  <c r="E28" i="12"/>
  <c r="E41" i="12"/>
  <c r="E39" i="12"/>
  <c r="E22" i="12"/>
  <c r="E21" i="12"/>
  <c r="E33" i="12"/>
  <c r="E35" i="12"/>
  <c r="E29" i="12"/>
  <c r="E27" i="12"/>
  <c r="E31" i="12"/>
  <c r="E20" i="12"/>
  <c r="E26" i="12"/>
  <c r="F47" i="8"/>
  <c r="M10" i="3"/>
  <c r="N8" i="3"/>
  <c r="M14" i="3"/>
  <c r="AE18" i="10"/>
  <c r="AE18" i="6"/>
  <c r="AD29" i="2"/>
  <c r="AE18" i="9"/>
  <c r="AE18" i="14"/>
  <c r="AE20" i="5"/>
  <c r="AE21" i="7"/>
  <c r="AE18" i="12"/>
  <c r="AE21" i="4"/>
  <c r="AE21" i="3"/>
  <c r="AE18" i="11"/>
  <c r="AE18" i="8"/>
  <c r="AE18" i="13"/>
  <c r="F28" i="6"/>
  <c r="F30" i="14"/>
  <c r="F20" i="6"/>
  <c r="F23" i="6"/>
  <c r="D34" i="2"/>
  <c r="F35" i="14"/>
  <c r="F33" i="6"/>
  <c r="F33" i="4"/>
  <c r="F39" i="4"/>
  <c r="F52" i="4"/>
  <c r="F30" i="12"/>
  <c r="F36" i="12"/>
  <c r="F49" i="12"/>
  <c r="K12" i="12"/>
  <c r="L6" i="12"/>
  <c r="K24" i="12"/>
  <c r="K20" i="12"/>
  <c r="K34" i="12"/>
  <c r="K31" i="12"/>
  <c r="K41" i="12"/>
  <c r="K25" i="12"/>
  <c r="K21" i="12"/>
  <c r="K23" i="12"/>
  <c r="K26" i="12"/>
  <c r="K28" i="12"/>
  <c r="K27" i="12"/>
  <c r="K43" i="12"/>
  <c r="K39" i="12"/>
  <c r="K33" i="12"/>
  <c r="K35" i="12"/>
  <c r="K29" i="12"/>
  <c r="K40" i="12"/>
  <c r="K22" i="12"/>
  <c r="K46" i="12"/>
  <c r="K7" i="12"/>
  <c r="H16" i="6"/>
  <c r="F15" i="2"/>
  <c r="H51" i="6"/>
  <c r="H30" i="6"/>
  <c r="F31" i="2"/>
  <c r="F41" i="2"/>
  <c r="H35" i="6"/>
  <c r="H36" i="6"/>
  <c r="F44" i="2"/>
  <c r="F46" i="2"/>
  <c r="F47" i="2"/>
  <c r="I22" i="6"/>
  <c r="G33" i="2"/>
  <c r="I25" i="6"/>
  <c r="G36" i="2"/>
  <c r="I29" i="6"/>
  <c r="G40" i="2"/>
  <c r="I40" i="6"/>
  <c r="I47" i="14"/>
  <c r="J12" i="14"/>
  <c r="K6" i="14"/>
  <c r="J22" i="14"/>
  <c r="J22" i="6"/>
  <c r="H33" i="2"/>
  <c r="J27" i="14"/>
  <c r="J27" i="6"/>
  <c r="H38" i="2"/>
  <c r="J23" i="14"/>
  <c r="J23" i="6"/>
  <c r="H34" i="2"/>
  <c r="J26" i="14"/>
  <c r="J26" i="6"/>
  <c r="H37" i="2"/>
  <c r="J20" i="14"/>
  <c r="J21" i="14"/>
  <c r="J21" i="6"/>
  <c r="H32" i="2"/>
  <c r="J33" i="14"/>
  <c r="J24" i="14"/>
  <c r="J24" i="6"/>
  <c r="H35" i="2"/>
  <c r="J41" i="14"/>
  <c r="J41" i="6"/>
  <c r="H52" i="2"/>
  <c r="J25" i="14"/>
  <c r="J25" i="6"/>
  <c r="H36" i="2"/>
  <c r="J39" i="14"/>
  <c r="J39" i="6"/>
  <c r="H50" i="2"/>
  <c r="J34" i="14"/>
  <c r="J34" i="6"/>
  <c r="H45" i="2"/>
  <c r="J43" i="14"/>
  <c r="J43" i="6"/>
  <c r="H54" i="2"/>
  <c r="J31" i="14"/>
  <c r="J31" i="6"/>
  <c r="H42" i="2"/>
  <c r="J29" i="14"/>
  <c r="J29" i="6"/>
  <c r="H40" i="2"/>
  <c r="J40" i="14"/>
  <c r="J46" i="14"/>
  <c r="J46" i="6"/>
  <c r="H57" i="2"/>
  <c r="J28" i="14"/>
  <c r="J28" i="6"/>
  <c r="H39" i="2"/>
  <c r="K7" i="14"/>
  <c r="D228" i="2"/>
  <c r="D235" i="2"/>
  <c r="W38" i="7"/>
  <c r="X14" i="7"/>
  <c r="X25" i="7"/>
  <c r="X44" i="7"/>
  <c r="X27" i="7"/>
  <c r="X26" i="7"/>
  <c r="X29" i="7"/>
  <c r="X24" i="7"/>
  <c r="Y6" i="7"/>
  <c r="X46" i="7"/>
  <c r="X28" i="7"/>
  <c r="X34" i="7"/>
  <c r="X36" i="7"/>
  <c r="X43" i="7"/>
  <c r="X15" i="7"/>
  <c r="X23" i="7"/>
  <c r="X30" i="7"/>
  <c r="X31" i="7"/>
  <c r="X49" i="7"/>
  <c r="X32" i="7"/>
  <c r="X42" i="7"/>
  <c r="X37" i="7"/>
  <c r="I35" i="9"/>
  <c r="I36" i="9"/>
  <c r="I49" i="9"/>
  <c r="I47" i="9"/>
  <c r="D39" i="2"/>
  <c r="F38" i="3"/>
  <c r="F39" i="3"/>
  <c r="F52" i="3"/>
  <c r="D44" i="2"/>
  <c r="D42" i="2"/>
  <c r="V29" i="8"/>
  <c r="V34" i="8"/>
  <c r="V40" i="8"/>
  <c r="V23" i="8"/>
  <c r="V26" i="8"/>
  <c r="V43" i="8"/>
  <c r="V12" i="8"/>
  <c r="V28" i="8"/>
  <c r="V31" i="8"/>
  <c r="W6" i="8"/>
  <c r="V41" i="8"/>
  <c r="V46" i="8"/>
  <c r="V20" i="8"/>
  <c r="V24" i="8"/>
  <c r="V21" i="8"/>
  <c r="V33" i="8"/>
  <c r="V25" i="8"/>
  <c r="V39" i="8"/>
  <c r="V27" i="8"/>
  <c r="V22" i="8"/>
  <c r="V7" i="8"/>
  <c r="U47" i="8"/>
  <c r="U35" i="8"/>
  <c r="U36" i="8"/>
  <c r="AF7" i="4"/>
  <c r="AE54" i="4"/>
  <c r="AE19" i="4"/>
  <c r="BC7" i="2"/>
  <c r="BF7" i="2"/>
  <c r="BI7" i="2"/>
  <c r="CM7" i="2"/>
  <c r="K37" i="5"/>
  <c r="K38" i="5"/>
  <c r="K51" i="5"/>
  <c r="M6" i="5"/>
  <c r="L15" i="5"/>
  <c r="L14" i="5"/>
  <c r="L43" i="5"/>
  <c r="L48" i="5"/>
  <c r="L23" i="5"/>
  <c r="L33" i="5"/>
  <c r="L42" i="5"/>
  <c r="L24" i="5"/>
  <c r="L31" i="5"/>
  <c r="L25" i="5"/>
  <c r="L45" i="5"/>
  <c r="L36" i="5"/>
  <c r="L27" i="5"/>
  <c r="L26" i="5"/>
  <c r="L30" i="5"/>
  <c r="L41" i="5"/>
  <c r="L22" i="5"/>
  <c r="L29" i="5"/>
  <c r="L35" i="5"/>
  <c r="L28" i="5"/>
  <c r="L7" i="5"/>
  <c r="M7" i="5"/>
  <c r="AC50" i="4"/>
  <c r="E46" i="7"/>
  <c r="E26" i="7"/>
  <c r="E32" i="7"/>
  <c r="E36" i="7"/>
  <c r="E38" i="7"/>
  <c r="E25" i="7"/>
  <c r="E37" i="7"/>
  <c r="E29" i="7"/>
  <c r="E27" i="7"/>
  <c r="E42" i="7"/>
  <c r="E44" i="7"/>
  <c r="E49" i="7"/>
  <c r="E31" i="7"/>
  <c r="E30" i="7"/>
  <c r="E24" i="7"/>
  <c r="E43" i="7"/>
  <c r="E50" i="7"/>
  <c r="E28" i="7"/>
  <c r="E23" i="7"/>
  <c r="E34" i="7"/>
  <c r="E34" i="4"/>
  <c r="E25" i="4"/>
  <c r="E31" i="4"/>
  <c r="E46" i="4"/>
  <c r="E32" i="4"/>
  <c r="E43" i="4"/>
  <c r="E28" i="4"/>
  <c r="E27" i="4"/>
  <c r="E44" i="4"/>
  <c r="E49" i="4"/>
  <c r="E26" i="4"/>
  <c r="E36" i="4"/>
  <c r="E37" i="4"/>
  <c r="E29" i="4"/>
  <c r="E24" i="4"/>
  <c r="E30" i="4"/>
  <c r="E42" i="4"/>
  <c r="E23" i="4"/>
  <c r="E33" i="4"/>
  <c r="E21" i="9"/>
  <c r="E20" i="9"/>
  <c r="E24" i="9"/>
  <c r="E23" i="9"/>
  <c r="E40" i="9"/>
  <c r="E43" i="9"/>
  <c r="E26" i="9"/>
  <c r="E28" i="9"/>
  <c r="E41" i="9"/>
  <c r="E31" i="9"/>
  <c r="E29" i="9"/>
  <c r="E46" i="9"/>
  <c r="E22" i="9"/>
  <c r="E34" i="9"/>
  <c r="E27" i="9"/>
  <c r="E39" i="9"/>
  <c r="E25" i="9"/>
  <c r="E33" i="9"/>
  <c r="E35" i="9"/>
  <c r="E44" i="2"/>
  <c r="E46" i="2"/>
  <c r="E47" i="2"/>
  <c r="J30" i="13"/>
  <c r="J36" i="13"/>
  <c r="J49" i="13"/>
  <c r="F32" i="5"/>
  <c r="F38" i="5"/>
  <c r="F51" i="5"/>
  <c r="F50" i="7"/>
  <c r="AD49" i="4"/>
  <c r="AD29" i="4"/>
  <c r="AD34" i="4"/>
  <c r="AD31" i="4"/>
  <c r="AD26" i="4"/>
  <c r="AD25" i="4"/>
  <c r="AD30" i="4"/>
  <c r="AD36" i="4"/>
  <c r="AD28" i="4"/>
  <c r="AD42" i="4"/>
  <c r="AD37" i="4"/>
  <c r="AD44" i="4"/>
  <c r="AD43" i="4"/>
  <c r="AD24" i="4"/>
  <c r="AD32" i="4"/>
  <c r="AD23" i="4"/>
  <c r="AD46" i="4"/>
  <c r="AD27" i="4"/>
  <c r="F26" i="6"/>
  <c r="D37" i="2"/>
  <c r="F27" i="6"/>
  <c r="D38" i="2"/>
  <c r="F34" i="6"/>
  <c r="D45" i="2"/>
  <c r="F39" i="6"/>
  <c r="D50" i="2"/>
  <c r="D58" i="2"/>
  <c r="J30" i="12"/>
  <c r="H47" i="6"/>
  <c r="F51" i="2"/>
  <c r="F58" i="2"/>
  <c r="I47" i="10"/>
  <c r="I35" i="10"/>
  <c r="I36" i="10"/>
  <c r="I49" i="10"/>
  <c r="I16" i="10"/>
  <c r="I51" i="10"/>
  <c r="I27" i="6"/>
  <c r="G38" i="2"/>
  <c r="I24" i="6"/>
  <c r="G35" i="2"/>
  <c r="I31" i="6"/>
  <c r="G42" i="2"/>
  <c r="I41" i="6"/>
  <c r="G52" i="2"/>
  <c r="I16" i="14"/>
  <c r="I51" i="14"/>
  <c r="I12" i="6"/>
  <c r="E227" i="2"/>
  <c r="W50" i="7"/>
  <c r="W33" i="7"/>
  <c r="L6" i="11"/>
  <c r="K12" i="11"/>
  <c r="K21" i="11"/>
  <c r="K24" i="11"/>
  <c r="K31" i="11"/>
  <c r="K46" i="11"/>
  <c r="K20" i="11"/>
  <c r="K22" i="11"/>
  <c r="K29" i="11"/>
  <c r="K27" i="11"/>
  <c r="K28" i="11"/>
  <c r="K34" i="11"/>
  <c r="K40" i="11"/>
  <c r="K26" i="11"/>
  <c r="K39" i="11"/>
  <c r="K23" i="11"/>
  <c r="K33" i="11"/>
  <c r="K35" i="11"/>
  <c r="K25" i="11"/>
  <c r="K43" i="11"/>
  <c r="K41" i="11"/>
  <c r="L7" i="11"/>
  <c r="K7" i="11"/>
  <c r="U33" i="3"/>
  <c r="U50" i="3"/>
  <c r="V43" i="3"/>
  <c r="V49" i="3"/>
  <c r="V32" i="3"/>
  <c r="V46" i="3"/>
  <c r="V27" i="3"/>
  <c r="V31" i="3"/>
  <c r="V44" i="3"/>
  <c r="V37" i="3"/>
  <c r="V14" i="3"/>
  <c r="V30" i="3"/>
  <c r="W6" i="3"/>
  <c r="V24" i="3"/>
  <c r="V34" i="3"/>
  <c r="V15" i="3"/>
  <c r="T13" i="2"/>
  <c r="V42" i="3"/>
  <c r="V36" i="3"/>
  <c r="V26" i="3"/>
  <c r="V25" i="3"/>
  <c r="V28" i="3"/>
  <c r="V29" i="3"/>
  <c r="V23" i="3"/>
  <c r="W7" i="3"/>
  <c r="V7" i="3"/>
  <c r="E47" i="9"/>
  <c r="E33" i="7"/>
  <c r="N6" i="5"/>
  <c r="M14" i="5"/>
  <c r="M15" i="5"/>
  <c r="K17" i="2"/>
  <c r="M36" i="5"/>
  <c r="M26" i="5"/>
  <c r="M27" i="5"/>
  <c r="M23" i="5"/>
  <c r="M35" i="5"/>
  <c r="M31" i="5"/>
  <c r="M30" i="5"/>
  <c r="M33" i="5"/>
  <c r="M42" i="5"/>
  <c r="M29" i="5"/>
  <c r="M45" i="5"/>
  <c r="M25" i="5"/>
  <c r="M43" i="5"/>
  <c r="M24" i="5"/>
  <c r="M41" i="5"/>
  <c r="M48" i="5"/>
  <c r="M28" i="5"/>
  <c r="M22" i="5"/>
  <c r="W7" i="8"/>
  <c r="V35" i="8"/>
  <c r="J30" i="14"/>
  <c r="J20" i="6"/>
  <c r="I47" i="6"/>
  <c r="G51" i="2"/>
  <c r="K51" i="12"/>
  <c r="K16" i="12"/>
  <c r="F36" i="14"/>
  <c r="F49" i="14"/>
  <c r="E35" i="11"/>
  <c r="E32" i="5"/>
  <c r="E50" i="3"/>
  <c r="D29" i="4"/>
  <c r="CK29" i="4"/>
  <c r="D25" i="4"/>
  <c r="CK25" i="4"/>
  <c r="D27" i="4"/>
  <c r="CK27" i="4"/>
  <c r="D32" i="4"/>
  <c r="CK32" i="4"/>
  <c r="D31" i="4"/>
  <c r="CK31" i="4"/>
  <c r="D30" i="4"/>
  <c r="CK30" i="4"/>
  <c r="D42" i="4"/>
  <c r="CK42" i="4"/>
  <c r="D43" i="4"/>
  <c r="D49" i="4"/>
  <c r="CK49" i="4"/>
  <c r="D26" i="4"/>
  <c r="CK26" i="4"/>
  <c r="D23" i="4"/>
  <c r="D44" i="4"/>
  <c r="CK44" i="4"/>
  <c r="D24" i="4"/>
  <c r="CK24" i="4"/>
  <c r="D36" i="4"/>
  <c r="D28" i="4"/>
  <c r="CK28" i="4"/>
  <c r="D46" i="4"/>
  <c r="CK46" i="4"/>
  <c r="D34" i="4"/>
  <c r="CK34" i="4"/>
  <c r="D37" i="4"/>
  <c r="CK37" i="4"/>
  <c r="D31" i="11"/>
  <c r="D27" i="11"/>
  <c r="D41" i="11"/>
  <c r="D39" i="11"/>
  <c r="D22" i="11"/>
  <c r="D46" i="11"/>
  <c r="D29" i="11"/>
  <c r="D20" i="11"/>
  <c r="D33" i="11"/>
  <c r="D43" i="11"/>
  <c r="D21" i="11"/>
  <c r="D40" i="11"/>
  <c r="D28" i="11"/>
  <c r="D34" i="11"/>
  <c r="D26" i="11"/>
  <c r="D25" i="11"/>
  <c r="D24" i="11"/>
  <c r="D23" i="11"/>
  <c r="D26" i="5"/>
  <c r="D22" i="5"/>
  <c r="D36" i="5"/>
  <c r="D33" i="5"/>
  <c r="D25" i="5"/>
  <c r="D35" i="5"/>
  <c r="D23" i="5"/>
  <c r="D31" i="5"/>
  <c r="D29" i="5"/>
  <c r="D43" i="5"/>
  <c r="D27" i="5"/>
  <c r="D48" i="5"/>
  <c r="D28" i="5"/>
  <c r="D45" i="5"/>
  <c r="D24" i="5"/>
  <c r="D42" i="5"/>
  <c r="D30" i="5"/>
  <c r="D41" i="5"/>
  <c r="E47" i="10"/>
  <c r="BQ7" i="2"/>
  <c r="BR7" i="2"/>
  <c r="BT7" i="2"/>
  <c r="BP7" i="2"/>
  <c r="J30" i="9"/>
  <c r="J51" i="9"/>
  <c r="J16" i="9"/>
  <c r="I36" i="14"/>
  <c r="I49" i="14"/>
  <c r="J51" i="10"/>
  <c r="J16" i="10"/>
  <c r="P8" i="6"/>
  <c r="P7" i="6"/>
  <c r="Q6" i="6"/>
  <c r="K16" i="13"/>
  <c r="K51" i="13"/>
  <c r="E47" i="8"/>
  <c r="E35" i="8"/>
  <c r="E30" i="13"/>
  <c r="E24" i="6"/>
  <c r="E23" i="6"/>
  <c r="E33" i="6"/>
  <c r="E35" i="14"/>
  <c r="E27" i="6"/>
  <c r="E26" i="6"/>
  <c r="E228" i="2"/>
  <c r="E235" i="2"/>
  <c r="W46" i="3"/>
  <c r="W31" i="3"/>
  <c r="W15" i="3"/>
  <c r="U13" i="2"/>
  <c r="W44" i="3"/>
  <c r="W23" i="3"/>
  <c r="W36" i="3"/>
  <c r="W32" i="3"/>
  <c r="W27" i="3"/>
  <c r="W29" i="3"/>
  <c r="W26" i="3"/>
  <c r="W49" i="3"/>
  <c r="W14" i="3"/>
  <c r="W42" i="3"/>
  <c r="W28" i="3"/>
  <c r="W37" i="3"/>
  <c r="W30" i="3"/>
  <c r="W24" i="3"/>
  <c r="W34" i="3"/>
  <c r="W43" i="3"/>
  <c r="W25" i="3"/>
  <c r="X6" i="3"/>
  <c r="K47" i="11"/>
  <c r="L12" i="11"/>
  <c r="M6" i="11"/>
  <c r="L25" i="11"/>
  <c r="L34" i="11"/>
  <c r="L28" i="11"/>
  <c r="L29" i="11"/>
  <c r="L22" i="11"/>
  <c r="L31" i="11"/>
  <c r="L26" i="11"/>
  <c r="L27" i="11"/>
  <c r="L46" i="11"/>
  <c r="L20" i="11"/>
  <c r="L23" i="11"/>
  <c r="L21" i="11"/>
  <c r="L24" i="11"/>
  <c r="L33" i="11"/>
  <c r="L35" i="11"/>
  <c r="L43" i="11"/>
  <c r="L40" i="11"/>
  <c r="L47" i="11"/>
  <c r="L41" i="11"/>
  <c r="L39" i="11"/>
  <c r="M7" i="11"/>
  <c r="I51" i="6"/>
  <c r="I16" i="6"/>
  <c r="G15" i="2"/>
  <c r="G27" i="2"/>
  <c r="E50" i="4"/>
  <c r="E39" i="7"/>
  <c r="E54" i="7"/>
  <c r="L37" i="5"/>
  <c r="L49" i="5"/>
  <c r="V51" i="8"/>
  <c r="T16" i="2"/>
  <c r="V16" i="8"/>
  <c r="V47" i="8"/>
  <c r="X50" i="7"/>
  <c r="X56" i="7"/>
  <c r="X19" i="7"/>
  <c r="J47" i="14"/>
  <c r="J40" i="6"/>
  <c r="L6" i="14"/>
  <c r="K12" i="14"/>
  <c r="K39" i="14"/>
  <c r="K43" i="14"/>
  <c r="K33" i="14"/>
  <c r="K28" i="14"/>
  <c r="K40" i="14"/>
  <c r="K24" i="14"/>
  <c r="K27" i="14"/>
  <c r="K31" i="14"/>
  <c r="K26" i="14"/>
  <c r="K20" i="14"/>
  <c r="K46" i="14"/>
  <c r="K29" i="14"/>
  <c r="K21" i="14"/>
  <c r="K23" i="14"/>
  <c r="K34" i="14"/>
  <c r="K25" i="14"/>
  <c r="K41" i="14"/>
  <c r="K22" i="14"/>
  <c r="L7" i="14"/>
  <c r="F64" i="2"/>
  <c r="K30" i="12"/>
  <c r="K36" i="12"/>
  <c r="K49" i="12"/>
  <c r="AE31" i="4"/>
  <c r="AE34" i="4"/>
  <c r="AE27" i="4"/>
  <c r="AE37" i="4"/>
  <c r="AE24" i="4"/>
  <c r="AE46" i="4"/>
  <c r="AE23" i="4"/>
  <c r="AE30" i="4"/>
  <c r="AE43" i="4"/>
  <c r="AE50" i="4"/>
  <c r="AE42" i="4"/>
  <c r="AE49" i="4"/>
  <c r="AE44" i="4"/>
  <c r="AE25" i="4"/>
  <c r="AE26" i="4"/>
  <c r="AE36" i="4"/>
  <c r="AE38" i="4"/>
  <c r="AE29" i="4"/>
  <c r="AE32" i="4"/>
  <c r="AE28" i="4"/>
  <c r="E38" i="5"/>
  <c r="C37" i="2"/>
  <c r="E33" i="3"/>
  <c r="C44" i="2"/>
  <c r="E38" i="3"/>
  <c r="E39" i="3"/>
  <c r="E52" i="3"/>
  <c r="C35" i="2"/>
  <c r="D31" i="12"/>
  <c r="D27" i="12"/>
  <c r="D28" i="12"/>
  <c r="D29" i="12"/>
  <c r="D46" i="12"/>
  <c r="D24" i="12"/>
  <c r="D22" i="12"/>
  <c r="D33" i="12"/>
  <c r="D20" i="12"/>
  <c r="D34" i="12"/>
  <c r="D26" i="12"/>
  <c r="D21" i="12"/>
  <c r="D39" i="12"/>
  <c r="D40" i="12"/>
  <c r="D23" i="12"/>
  <c r="D25" i="12"/>
  <c r="D41" i="12"/>
  <c r="D43" i="12"/>
  <c r="D46" i="7"/>
  <c r="CK46" i="7"/>
  <c r="D23" i="7"/>
  <c r="D49" i="7"/>
  <c r="CK49" i="7"/>
  <c r="D44" i="7"/>
  <c r="CK44" i="7"/>
  <c r="D27" i="7"/>
  <c r="CK27" i="7"/>
  <c r="D31" i="7"/>
  <c r="CK31" i="7"/>
  <c r="D29" i="7"/>
  <c r="CK29" i="7"/>
  <c r="D36" i="7"/>
  <c r="D26" i="7"/>
  <c r="CK26" i="7"/>
  <c r="D43" i="7"/>
  <c r="D28" i="7"/>
  <c r="CK28" i="7"/>
  <c r="D42" i="7"/>
  <c r="CK42" i="7"/>
  <c r="D37" i="7"/>
  <c r="CK37" i="7"/>
  <c r="D24" i="7"/>
  <c r="CK24" i="7"/>
  <c r="D25" i="7"/>
  <c r="CK25" i="7"/>
  <c r="D32" i="7"/>
  <c r="CK32" i="7"/>
  <c r="D34" i="7"/>
  <c r="CK34" i="7"/>
  <c r="D30" i="7"/>
  <c r="CK30" i="7"/>
  <c r="D40" i="13"/>
  <c r="D46" i="13"/>
  <c r="D23" i="13"/>
  <c r="D26" i="13"/>
  <c r="D34" i="13"/>
  <c r="D25" i="13"/>
  <c r="D33" i="13"/>
  <c r="D24" i="13"/>
  <c r="D21" i="13"/>
  <c r="D22" i="13"/>
  <c r="D31" i="13"/>
  <c r="D29" i="13"/>
  <c r="D41" i="13"/>
  <c r="D28" i="13"/>
  <c r="D43" i="13"/>
  <c r="D39" i="13"/>
  <c r="D27" i="13"/>
  <c r="D20" i="13"/>
  <c r="AC52" i="4"/>
  <c r="BW6" i="2"/>
  <c r="AG15" i="4"/>
  <c r="AH6" i="4"/>
  <c r="AG14" i="4"/>
  <c r="AG7" i="4"/>
  <c r="J36" i="9"/>
  <c r="G58" i="2"/>
  <c r="J66" i="2"/>
  <c r="L12" i="13"/>
  <c r="M6" i="13"/>
  <c r="L43" i="13"/>
  <c r="L25" i="13"/>
  <c r="L24" i="13"/>
  <c r="L20" i="13"/>
  <c r="L21" i="13"/>
  <c r="L33" i="13"/>
  <c r="L46" i="13"/>
  <c r="L40" i="13"/>
  <c r="L47" i="13"/>
  <c r="L29" i="13"/>
  <c r="L39" i="13"/>
  <c r="L22" i="13"/>
  <c r="L27" i="13"/>
  <c r="L41" i="13"/>
  <c r="L34" i="13"/>
  <c r="L31" i="13"/>
  <c r="L28" i="13"/>
  <c r="L23" i="13"/>
  <c r="L26" i="13"/>
  <c r="L7" i="13"/>
  <c r="M7" i="13"/>
  <c r="E36" i="13"/>
  <c r="E41" i="6"/>
  <c r="E21" i="6"/>
  <c r="C32" i="2"/>
  <c r="E29" i="6"/>
  <c r="E28" i="6"/>
  <c r="K16" i="11"/>
  <c r="K51" i="11"/>
  <c r="AD50" i="4"/>
  <c r="E64" i="2"/>
  <c r="E68" i="2"/>
  <c r="E72" i="2"/>
  <c r="J14" i="2"/>
  <c r="L53" i="5"/>
  <c r="U49" i="8"/>
  <c r="W34" i="8"/>
  <c r="W12" i="8"/>
  <c r="W28" i="8"/>
  <c r="W22" i="8"/>
  <c r="W25" i="8"/>
  <c r="W33" i="8"/>
  <c r="W46" i="8"/>
  <c r="W29" i="8"/>
  <c r="W20" i="8"/>
  <c r="W23" i="8"/>
  <c r="W40" i="8"/>
  <c r="W26" i="8"/>
  <c r="X6" i="8"/>
  <c r="W21" i="8"/>
  <c r="W27" i="8"/>
  <c r="W24" i="8"/>
  <c r="W31" i="8"/>
  <c r="W41" i="8"/>
  <c r="W39" i="8"/>
  <c r="W43" i="8"/>
  <c r="D46" i="2"/>
  <c r="X38" i="7"/>
  <c r="Y15" i="7"/>
  <c r="Y32" i="7"/>
  <c r="Y14" i="7"/>
  <c r="Y31" i="7"/>
  <c r="Y24" i="7"/>
  <c r="Y34" i="7"/>
  <c r="Y36" i="7"/>
  <c r="Y27" i="7"/>
  <c r="Y42" i="7"/>
  <c r="Y29" i="7"/>
  <c r="Y30" i="7"/>
  <c r="Y49" i="7"/>
  <c r="Z6" i="7"/>
  <c r="Z7" i="7"/>
  <c r="Y25" i="7"/>
  <c r="Y37" i="7"/>
  <c r="Y28" i="7"/>
  <c r="Y23" i="7"/>
  <c r="Y44" i="7"/>
  <c r="Y43" i="7"/>
  <c r="Y26" i="7"/>
  <c r="Y46" i="7"/>
  <c r="J35" i="14"/>
  <c r="J36" i="14"/>
  <c r="J49" i="14"/>
  <c r="J33" i="6"/>
  <c r="J51" i="14"/>
  <c r="J12" i="6"/>
  <c r="J16" i="14"/>
  <c r="H49" i="6"/>
  <c r="F27" i="2"/>
  <c r="F68" i="2"/>
  <c r="F72" i="2"/>
  <c r="F227" i="2"/>
  <c r="G227" i="2"/>
  <c r="F30" i="6"/>
  <c r="M19" i="3"/>
  <c r="M54" i="3"/>
  <c r="K12" i="2"/>
  <c r="E49" i="5"/>
  <c r="C40" i="2"/>
  <c r="S66" i="2"/>
  <c r="F54" i="7"/>
  <c r="O232" i="2"/>
  <c r="F49" i="8"/>
  <c r="D39" i="14"/>
  <c r="D31" i="14"/>
  <c r="D46" i="14"/>
  <c r="D33" i="14"/>
  <c r="D21" i="14"/>
  <c r="D27" i="14"/>
  <c r="D23" i="14"/>
  <c r="D28" i="14"/>
  <c r="D29" i="14"/>
  <c r="D40" i="14"/>
  <c r="D34" i="14"/>
  <c r="D24" i="14"/>
  <c r="D25" i="14"/>
  <c r="D41" i="14"/>
  <c r="D43" i="14"/>
  <c r="D26" i="14"/>
  <c r="D20" i="14"/>
  <c r="D22" i="14"/>
  <c r="D29" i="9"/>
  <c r="D41" i="9"/>
  <c r="D39" i="9"/>
  <c r="D31" i="9"/>
  <c r="D23" i="9"/>
  <c r="D27" i="9"/>
  <c r="D34" i="9"/>
  <c r="D22" i="9"/>
  <c r="D20" i="9"/>
  <c r="D25" i="9"/>
  <c r="D21" i="9"/>
  <c r="D46" i="9"/>
  <c r="D33" i="9"/>
  <c r="D40" i="9"/>
  <c r="D43" i="9"/>
  <c r="D28" i="9"/>
  <c r="D24" i="9"/>
  <c r="D26" i="9"/>
  <c r="E35" i="10"/>
  <c r="BW7" i="2"/>
  <c r="BU7" i="2"/>
  <c r="CN7" i="2"/>
  <c r="CN6" i="2"/>
  <c r="U39" i="3"/>
  <c r="U52" i="3"/>
  <c r="J30" i="10"/>
  <c r="J36" i="10"/>
  <c r="J49" i="10"/>
  <c r="J47" i="10"/>
  <c r="J36" i="12"/>
  <c r="J49" i="12"/>
  <c r="K35" i="13"/>
  <c r="X7" i="8"/>
  <c r="E47" i="13"/>
  <c r="E43" i="6"/>
  <c r="C54" i="2"/>
  <c r="E22" i="6"/>
  <c r="C33" i="2"/>
  <c r="E25" i="6"/>
  <c r="C36" i="2"/>
  <c r="E34" i="6"/>
  <c r="C45" i="2"/>
  <c r="BG10" i="3"/>
  <c r="BH8" i="3"/>
  <c r="S232" i="2"/>
  <c r="V38" i="3"/>
  <c r="V33" i="3"/>
  <c r="V54" i="3"/>
  <c r="T12" i="2"/>
  <c r="V19" i="3"/>
  <c r="V50" i="3"/>
  <c r="K30" i="11"/>
  <c r="K36" i="11"/>
  <c r="K49" i="11"/>
  <c r="AD33" i="4"/>
  <c r="AD38" i="4"/>
  <c r="E30" i="9"/>
  <c r="E36" i="9"/>
  <c r="E49" i="9"/>
  <c r="E38" i="4"/>
  <c r="E39" i="4"/>
  <c r="E52" i="4"/>
  <c r="L32" i="5"/>
  <c r="J17" i="2"/>
  <c r="V30" i="8"/>
  <c r="Y7" i="7"/>
  <c r="X33" i="7"/>
  <c r="W39" i="7"/>
  <c r="W54" i="7"/>
  <c r="K47" i="12"/>
  <c r="M6" i="12"/>
  <c r="L12" i="12"/>
  <c r="L24" i="12"/>
  <c r="L33" i="12"/>
  <c r="L35" i="12"/>
  <c r="L31" i="12"/>
  <c r="L28" i="12"/>
  <c r="L23" i="12"/>
  <c r="L20" i="12"/>
  <c r="L25" i="12"/>
  <c r="L21" i="12"/>
  <c r="L43" i="12"/>
  <c r="L29" i="12"/>
  <c r="L22" i="12"/>
  <c r="L46" i="12"/>
  <c r="L27" i="12"/>
  <c r="L41" i="12"/>
  <c r="L40" i="12"/>
  <c r="L26" i="12"/>
  <c r="L34" i="12"/>
  <c r="L39" i="12"/>
  <c r="L7" i="12"/>
  <c r="F35" i="6"/>
  <c r="F36" i="6"/>
  <c r="AF18" i="9"/>
  <c r="AF18" i="13"/>
  <c r="AF21" i="4"/>
  <c r="AF21" i="7"/>
  <c r="AF18" i="10"/>
  <c r="AF18" i="14"/>
  <c r="AF18" i="6"/>
  <c r="AF18" i="11"/>
  <c r="AF18" i="8"/>
  <c r="AF21" i="3"/>
  <c r="AF18" i="12"/>
  <c r="AE29" i="2"/>
  <c r="AF20" i="5"/>
  <c r="O8" i="3"/>
  <c r="N10" i="3"/>
  <c r="N14" i="3"/>
  <c r="E30" i="12"/>
  <c r="E36" i="12"/>
  <c r="E49" i="12"/>
  <c r="E30" i="11"/>
  <c r="E47" i="11"/>
  <c r="C39" i="2"/>
  <c r="C34" i="2"/>
  <c r="C38" i="2"/>
  <c r="C52" i="2"/>
  <c r="D31" i="2"/>
  <c r="D41" i="2"/>
  <c r="I30" i="6"/>
  <c r="G31" i="2"/>
  <c r="G41" i="2"/>
  <c r="F47" i="6"/>
  <c r="D41" i="8"/>
  <c r="CK41" i="8"/>
  <c r="D20" i="8"/>
  <c r="D26" i="8"/>
  <c r="CK26" i="8"/>
  <c r="D46" i="8"/>
  <c r="CK46" i="8"/>
  <c r="D31" i="8"/>
  <c r="CK31" i="8"/>
  <c r="D43" i="8"/>
  <c r="CK43" i="8"/>
  <c r="D22" i="8"/>
  <c r="CK22" i="8"/>
  <c r="D27" i="8"/>
  <c r="CK27" i="8"/>
  <c r="D23" i="8"/>
  <c r="CK23" i="8"/>
  <c r="D21" i="8"/>
  <c r="D34" i="8"/>
  <c r="CK34" i="8"/>
  <c r="D33" i="8"/>
  <c r="D25" i="8"/>
  <c r="CK25" i="8"/>
  <c r="D24" i="8"/>
  <c r="CK24" i="8"/>
  <c r="D28" i="8"/>
  <c r="CK28" i="8"/>
  <c r="D29" i="8"/>
  <c r="CK29" i="8"/>
  <c r="D40" i="8"/>
  <c r="D34" i="3"/>
  <c r="D23" i="3"/>
  <c r="D27" i="3"/>
  <c r="D46" i="3"/>
  <c r="D31" i="3"/>
  <c r="D25" i="3"/>
  <c r="D44" i="3"/>
  <c r="D30" i="3"/>
  <c r="D32" i="3"/>
  <c r="D24" i="3"/>
  <c r="D43" i="3"/>
  <c r="D42" i="3"/>
  <c r="D36" i="3"/>
  <c r="D28" i="3"/>
  <c r="D49" i="3"/>
  <c r="D37" i="3"/>
  <c r="D26" i="3"/>
  <c r="D29" i="3"/>
  <c r="D21" i="10"/>
  <c r="D27" i="10"/>
  <c r="D22" i="10"/>
  <c r="D28" i="10"/>
  <c r="D20" i="10"/>
  <c r="D34" i="10"/>
  <c r="D26" i="10"/>
  <c r="D29" i="10"/>
  <c r="D25" i="10"/>
  <c r="D40" i="10"/>
  <c r="D24" i="10"/>
  <c r="D41" i="10"/>
  <c r="D23" i="10"/>
  <c r="D46" i="10"/>
  <c r="D31" i="10"/>
  <c r="D39" i="10"/>
  <c r="D33" i="10"/>
  <c r="D43" i="10"/>
  <c r="E30" i="10"/>
  <c r="BV7" i="2"/>
  <c r="BL7" i="2"/>
  <c r="BS7" i="2"/>
  <c r="AF19" i="4"/>
  <c r="AF54" i="4"/>
  <c r="J47" i="9"/>
  <c r="L6" i="9"/>
  <c r="K12" i="9"/>
  <c r="K34" i="9"/>
  <c r="K31" i="9"/>
  <c r="K23" i="9"/>
  <c r="K33" i="9"/>
  <c r="K35" i="9"/>
  <c r="K20" i="9"/>
  <c r="K39" i="9"/>
  <c r="K28" i="9"/>
  <c r="K26" i="9"/>
  <c r="K24" i="9"/>
  <c r="K41" i="9"/>
  <c r="K22" i="9"/>
  <c r="K21" i="9"/>
  <c r="K40" i="9"/>
  <c r="K29" i="9"/>
  <c r="K46" i="9"/>
  <c r="K43" i="9"/>
  <c r="K25" i="9"/>
  <c r="K27" i="9"/>
  <c r="I35" i="6"/>
  <c r="I36" i="6"/>
  <c r="I49" i="6"/>
  <c r="G44" i="2"/>
  <c r="G46" i="2"/>
  <c r="G47" i="2"/>
  <c r="K12" i="10"/>
  <c r="L6" i="10"/>
  <c r="K46" i="10"/>
  <c r="K43" i="10"/>
  <c r="K24" i="10"/>
  <c r="K21" i="10"/>
  <c r="K27" i="10"/>
  <c r="K29" i="10"/>
  <c r="K34" i="10"/>
  <c r="K40" i="10"/>
  <c r="K33" i="10"/>
  <c r="K35" i="10"/>
  <c r="K20" i="10"/>
  <c r="K25" i="10"/>
  <c r="K41" i="10"/>
  <c r="K22" i="10"/>
  <c r="K28" i="10"/>
  <c r="K39" i="10"/>
  <c r="K23" i="10"/>
  <c r="K26" i="10"/>
  <c r="K31" i="10"/>
  <c r="K30" i="13"/>
  <c r="BS10" i="3"/>
  <c r="BT8" i="3"/>
  <c r="E30" i="8"/>
  <c r="E39" i="6"/>
  <c r="C50" i="2"/>
  <c r="E46" i="6"/>
  <c r="C57" i="2"/>
  <c r="E30" i="14"/>
  <c r="E20" i="6"/>
  <c r="E30" i="6"/>
  <c r="E31" i="6"/>
  <c r="C42" i="2"/>
  <c r="E47" i="14"/>
  <c r="E40" i="6"/>
  <c r="E47" i="6"/>
  <c r="BT10" i="3"/>
  <c r="BU8" i="3"/>
  <c r="K30" i="10"/>
  <c r="G64" i="2"/>
  <c r="CK29" i="3"/>
  <c r="CK28" i="3"/>
  <c r="CK24" i="3"/>
  <c r="CK25" i="3"/>
  <c r="CK23" i="3"/>
  <c r="D33" i="3"/>
  <c r="B31" i="2"/>
  <c r="N54" i="3"/>
  <c r="L12" i="2"/>
  <c r="N19" i="3"/>
  <c r="AG18" i="13"/>
  <c r="AG20" i="5"/>
  <c r="AG18" i="6"/>
  <c r="AG18" i="9"/>
  <c r="AF29" i="2"/>
  <c r="AG21" i="3"/>
  <c r="AG18" i="10"/>
  <c r="AG18" i="11"/>
  <c r="AG18" i="8"/>
  <c r="AG21" i="7"/>
  <c r="AG21" i="4"/>
  <c r="AG18" i="12"/>
  <c r="AG18" i="14"/>
  <c r="F49" i="6"/>
  <c r="L16" i="12"/>
  <c r="L51" i="12"/>
  <c r="AD39" i="4"/>
  <c r="AD52" i="4"/>
  <c r="V39" i="3"/>
  <c r="V52" i="3"/>
  <c r="E36" i="10"/>
  <c r="E49" i="10"/>
  <c r="D30" i="14"/>
  <c r="D20" i="6"/>
  <c r="D25" i="6"/>
  <c r="D29" i="6"/>
  <c r="D21" i="6"/>
  <c r="D39" i="6"/>
  <c r="G228" i="2"/>
  <c r="G235" i="2"/>
  <c r="J35" i="6"/>
  <c r="J36" i="6"/>
  <c r="H44" i="2"/>
  <c r="H46" i="2"/>
  <c r="BX6" i="2"/>
  <c r="D50" i="7"/>
  <c r="CK43" i="7"/>
  <c r="CK50" i="7"/>
  <c r="CK23" i="7"/>
  <c r="CK33" i="7"/>
  <c r="D33" i="7"/>
  <c r="D35" i="12"/>
  <c r="K41" i="6"/>
  <c r="I52" i="2"/>
  <c r="K21" i="6"/>
  <c r="I32" i="2"/>
  <c r="K26" i="6"/>
  <c r="I37" i="2"/>
  <c r="K40" i="6"/>
  <c r="K47" i="14"/>
  <c r="K39" i="6"/>
  <c r="I50" i="2"/>
  <c r="L36" i="11"/>
  <c r="L49" i="11"/>
  <c r="L30" i="11"/>
  <c r="W50" i="3"/>
  <c r="E36" i="14"/>
  <c r="E49" i="14"/>
  <c r="D49" i="5"/>
  <c r="CK43" i="4"/>
  <c r="CK50" i="4"/>
  <c r="D50" i="4"/>
  <c r="C51" i="2"/>
  <c r="C58" i="2"/>
  <c r="M32" i="5"/>
  <c r="O6" i="5"/>
  <c r="N14" i="5"/>
  <c r="N15" i="5"/>
  <c r="N35" i="5"/>
  <c r="N48" i="5"/>
  <c r="N36" i="5"/>
  <c r="N27" i="5"/>
  <c r="N23" i="5"/>
  <c r="N42" i="5"/>
  <c r="N43" i="5"/>
  <c r="N41" i="5"/>
  <c r="N29" i="5"/>
  <c r="N22" i="5"/>
  <c r="N28" i="5"/>
  <c r="N25" i="5"/>
  <c r="N26" i="5"/>
  <c r="N30" i="5"/>
  <c r="N45" i="5"/>
  <c r="N33" i="5"/>
  <c r="N31" i="5"/>
  <c r="N24" i="5"/>
  <c r="N7" i="5"/>
  <c r="K36" i="10"/>
  <c r="K47" i="9"/>
  <c r="K30" i="9"/>
  <c r="CK26" i="3"/>
  <c r="CK36" i="3"/>
  <c r="D38" i="3"/>
  <c r="D39" i="3"/>
  <c r="CK32" i="3"/>
  <c r="B40" i="2"/>
  <c r="CK31" i="3"/>
  <c r="B39" i="2"/>
  <c r="CK34" i="3"/>
  <c r="D39" i="8"/>
  <c r="CK39" i="8"/>
  <c r="CK21" i="8"/>
  <c r="D30" i="8"/>
  <c r="CK20" i="8"/>
  <c r="AF32" i="4"/>
  <c r="AF42" i="4"/>
  <c r="AF23" i="4"/>
  <c r="AF34" i="4"/>
  <c r="AF46" i="4"/>
  <c r="AF29" i="4"/>
  <c r="AF44" i="4"/>
  <c r="AF31" i="4"/>
  <c r="AF49" i="4"/>
  <c r="AF25" i="4"/>
  <c r="AF24" i="4"/>
  <c r="AF37" i="4"/>
  <c r="AF28" i="4"/>
  <c r="AF30" i="4"/>
  <c r="AF27" i="4"/>
  <c r="AF43" i="4"/>
  <c r="AF36" i="4"/>
  <c r="AF26" i="4"/>
  <c r="L47" i="12"/>
  <c r="M12" i="12"/>
  <c r="N6" i="12"/>
  <c r="M27" i="12"/>
  <c r="M22" i="12"/>
  <c r="M20" i="12"/>
  <c r="M21" i="12"/>
  <c r="M41" i="12"/>
  <c r="M24" i="12"/>
  <c r="M23" i="12"/>
  <c r="M33" i="12"/>
  <c r="M31" i="12"/>
  <c r="M29" i="12"/>
  <c r="M46" i="12"/>
  <c r="M40" i="12"/>
  <c r="M43" i="12"/>
  <c r="M39" i="12"/>
  <c r="M26" i="12"/>
  <c r="M34" i="12"/>
  <c r="M25" i="12"/>
  <c r="M28" i="12"/>
  <c r="N7" i="12"/>
  <c r="M7" i="12"/>
  <c r="T66" i="2"/>
  <c r="BI8" i="3"/>
  <c r="BH10" i="3"/>
  <c r="K36" i="13"/>
  <c r="K49" i="13"/>
  <c r="D47" i="9"/>
  <c r="D26" i="6"/>
  <c r="D24" i="6"/>
  <c r="D28" i="6"/>
  <c r="D33" i="6"/>
  <c r="D35" i="14"/>
  <c r="D36" i="14"/>
  <c r="F228" i="2"/>
  <c r="F235" i="2"/>
  <c r="Y33" i="7"/>
  <c r="Z26" i="7"/>
  <c r="Z49" i="7"/>
  <c r="Z14" i="7"/>
  <c r="Z30" i="7"/>
  <c r="Z28" i="7"/>
  <c r="Z31" i="7"/>
  <c r="Z42" i="7"/>
  <c r="Z36" i="7"/>
  <c r="Z37" i="7"/>
  <c r="Z15" i="7"/>
  <c r="Z27" i="7"/>
  <c r="AA6" i="7"/>
  <c r="Z25" i="7"/>
  <c r="Z46" i="7"/>
  <c r="Z34" i="7"/>
  <c r="Z32" i="7"/>
  <c r="Z24" i="7"/>
  <c r="Z43" i="7"/>
  <c r="Z23" i="7"/>
  <c r="Z29" i="7"/>
  <c r="Z44" i="7"/>
  <c r="W47" i="8"/>
  <c r="L30" i="13"/>
  <c r="M12" i="13"/>
  <c r="N6" i="13"/>
  <c r="M25" i="13"/>
  <c r="M27" i="13"/>
  <c r="M23" i="13"/>
  <c r="M33" i="13"/>
  <c r="M35" i="13"/>
  <c r="M46" i="13"/>
  <c r="M26" i="13"/>
  <c r="M28" i="13"/>
  <c r="M24" i="13"/>
  <c r="M20" i="13"/>
  <c r="M43" i="13"/>
  <c r="M40" i="13"/>
  <c r="M22" i="13"/>
  <c r="M21" i="13"/>
  <c r="M39" i="13"/>
  <c r="M31" i="13"/>
  <c r="M41" i="13"/>
  <c r="M29" i="13"/>
  <c r="M34" i="13"/>
  <c r="D35" i="13"/>
  <c r="K25" i="6"/>
  <c r="I36" i="2"/>
  <c r="K29" i="6"/>
  <c r="I40" i="2"/>
  <c r="K31" i="6"/>
  <c r="I42" i="2"/>
  <c r="K28" i="6"/>
  <c r="I39" i="2"/>
  <c r="K16" i="14"/>
  <c r="K12" i="6"/>
  <c r="K51" i="14"/>
  <c r="L38" i="5"/>
  <c r="L51" i="5"/>
  <c r="W38" i="3"/>
  <c r="W39" i="3"/>
  <c r="W52" i="3"/>
  <c r="E35" i="6"/>
  <c r="E36" i="6"/>
  <c r="E49" i="6"/>
  <c r="E36" i="8"/>
  <c r="Q8" i="6"/>
  <c r="R6" i="6"/>
  <c r="D35" i="11"/>
  <c r="D36" i="11"/>
  <c r="D49" i="11"/>
  <c r="D33" i="4"/>
  <c r="CK23" i="4"/>
  <c r="CK33" i="4"/>
  <c r="J30" i="6"/>
  <c r="H31" i="2"/>
  <c r="H41" i="2"/>
  <c r="M49" i="5"/>
  <c r="M37" i="5"/>
  <c r="M38" i="5"/>
  <c r="M51" i="5"/>
  <c r="K47" i="10"/>
  <c r="L12" i="10"/>
  <c r="M6" i="10"/>
  <c r="L24" i="10"/>
  <c r="L23" i="10"/>
  <c r="L25" i="10"/>
  <c r="L31" i="10"/>
  <c r="L40" i="10"/>
  <c r="L22" i="10"/>
  <c r="L20" i="10"/>
  <c r="L21" i="10"/>
  <c r="L26" i="10"/>
  <c r="L33" i="10"/>
  <c r="L35" i="10"/>
  <c r="L41" i="10"/>
  <c r="L46" i="10"/>
  <c r="L34" i="10"/>
  <c r="L39" i="10"/>
  <c r="L27" i="10"/>
  <c r="L28" i="10"/>
  <c r="L29" i="10"/>
  <c r="L43" i="10"/>
  <c r="K36" i="9"/>
  <c r="K49" i="9"/>
  <c r="K16" i="9"/>
  <c r="K51" i="9"/>
  <c r="D47" i="10"/>
  <c r="CK37" i="3"/>
  <c r="B50" i="2"/>
  <c r="CK42" i="3"/>
  <c r="CK30" i="3"/>
  <c r="B38" i="2"/>
  <c r="CK46" i="3"/>
  <c r="D47" i="8"/>
  <c r="CK40" i="8"/>
  <c r="CK47" i="8"/>
  <c r="O10" i="3"/>
  <c r="O14" i="3"/>
  <c r="CK14" i="3"/>
  <c r="L30" i="12"/>
  <c r="L36" i="12"/>
  <c r="L49" i="12"/>
  <c r="D35" i="9"/>
  <c r="D30" i="9"/>
  <c r="D43" i="6"/>
  <c r="D34" i="6"/>
  <c r="D23" i="6"/>
  <c r="D46" i="6"/>
  <c r="J51" i="6"/>
  <c r="J16" i="6"/>
  <c r="H15" i="2"/>
  <c r="X39" i="7"/>
  <c r="X54" i="7"/>
  <c r="W35" i="8"/>
  <c r="W51" i="8"/>
  <c r="W16" i="8"/>
  <c r="U16" i="2"/>
  <c r="E49" i="13"/>
  <c r="L51" i="13"/>
  <c r="L16" i="13"/>
  <c r="AG54" i="4"/>
  <c r="AG19" i="4"/>
  <c r="AI6" i="4"/>
  <c r="AH15" i="4"/>
  <c r="AH14" i="4"/>
  <c r="AH7" i="4"/>
  <c r="D30" i="13"/>
  <c r="D38" i="7"/>
  <c r="D39" i="7"/>
  <c r="CK36" i="7"/>
  <c r="CK38" i="7"/>
  <c r="CK39" i="7"/>
  <c r="CK54" i="7"/>
  <c r="D47" i="12"/>
  <c r="C46" i="2"/>
  <c r="K34" i="6"/>
  <c r="I45" i="2"/>
  <c r="K46" i="6"/>
  <c r="I57" i="2"/>
  <c r="K27" i="6"/>
  <c r="I38" i="2"/>
  <c r="K35" i="14"/>
  <c r="K33" i="6"/>
  <c r="M6" i="14"/>
  <c r="L12" i="14"/>
  <c r="L34" i="14"/>
  <c r="L33" i="14"/>
  <c r="L27" i="14"/>
  <c r="L39" i="14"/>
  <c r="L39" i="6"/>
  <c r="J50" i="2"/>
  <c r="L29" i="14"/>
  <c r="L40" i="14"/>
  <c r="L28" i="14"/>
  <c r="L24" i="14"/>
  <c r="L24" i="6"/>
  <c r="J35" i="2"/>
  <c r="L31" i="14"/>
  <c r="L20" i="14"/>
  <c r="L22" i="14"/>
  <c r="L22" i="6"/>
  <c r="J33" i="2"/>
  <c r="L21" i="14"/>
  <c r="L21" i="6"/>
  <c r="J32" i="2"/>
  <c r="L23" i="14"/>
  <c r="L41" i="14"/>
  <c r="L46" i="14"/>
  <c r="L43" i="14"/>
  <c r="L26" i="14"/>
  <c r="L25" i="14"/>
  <c r="N6" i="11"/>
  <c r="M12" i="11"/>
  <c r="M46" i="11"/>
  <c r="M43" i="11"/>
  <c r="M40" i="11"/>
  <c r="M22" i="11"/>
  <c r="M21" i="11"/>
  <c r="M34" i="11"/>
  <c r="M31" i="11"/>
  <c r="M29" i="11"/>
  <c r="M41" i="11"/>
  <c r="M39" i="11"/>
  <c r="M26" i="11"/>
  <c r="M27" i="11"/>
  <c r="M23" i="11"/>
  <c r="M25" i="11"/>
  <c r="M28" i="11"/>
  <c r="M24" i="11"/>
  <c r="M20" i="11"/>
  <c r="M33" i="11"/>
  <c r="M35" i="11"/>
  <c r="N7" i="11"/>
  <c r="X27" i="3"/>
  <c r="X28" i="3"/>
  <c r="X14" i="3"/>
  <c r="X36" i="3"/>
  <c r="X44" i="3"/>
  <c r="X43" i="3"/>
  <c r="X23" i="3"/>
  <c r="X37" i="3"/>
  <c r="X49" i="3"/>
  <c r="X25" i="3"/>
  <c r="X32" i="3"/>
  <c r="Y6" i="3"/>
  <c r="X46" i="3"/>
  <c r="X30" i="3"/>
  <c r="X26" i="3"/>
  <c r="X24" i="3"/>
  <c r="X42" i="3"/>
  <c r="X31" i="3"/>
  <c r="X29" i="3"/>
  <c r="X15" i="3"/>
  <c r="X34" i="3"/>
  <c r="Y7" i="3"/>
  <c r="X7" i="3"/>
  <c r="W33" i="3"/>
  <c r="D37" i="5"/>
  <c r="D32" i="5"/>
  <c r="D47" i="11"/>
  <c r="D30" i="11"/>
  <c r="CK36" i="4"/>
  <c r="CK38" i="4"/>
  <c r="CK39" i="4"/>
  <c r="CK52" i="4"/>
  <c r="D38" i="4"/>
  <c r="D39" i="4"/>
  <c r="D52" i="4"/>
  <c r="V36" i="8"/>
  <c r="L7" i="10"/>
  <c r="K16" i="10"/>
  <c r="K51" i="10"/>
  <c r="M6" i="9"/>
  <c r="L12" i="9"/>
  <c r="L34" i="9"/>
  <c r="L33" i="9"/>
  <c r="L35" i="9"/>
  <c r="L28" i="9"/>
  <c r="L40" i="9"/>
  <c r="L22" i="9"/>
  <c r="L31" i="9"/>
  <c r="L26" i="9"/>
  <c r="L23" i="9"/>
  <c r="L39" i="9"/>
  <c r="L21" i="9"/>
  <c r="L43" i="9"/>
  <c r="L20" i="9"/>
  <c r="L29" i="9"/>
  <c r="L46" i="9"/>
  <c r="L41" i="9"/>
  <c r="L27" i="9"/>
  <c r="L25" i="9"/>
  <c r="L24" i="9"/>
  <c r="L7" i="9"/>
  <c r="D35" i="10"/>
  <c r="D30" i="10"/>
  <c r="B57" i="2"/>
  <c r="CK49" i="3"/>
  <c r="D50" i="3"/>
  <c r="CK43" i="3"/>
  <c r="B52" i="2"/>
  <c r="CK44" i="3"/>
  <c r="B35" i="2"/>
  <c r="CK27" i="3"/>
  <c r="CK33" i="8"/>
  <c r="CK35" i="8"/>
  <c r="D35" i="8"/>
  <c r="D22" i="6"/>
  <c r="B33" i="2"/>
  <c r="D41" i="6"/>
  <c r="D47" i="14"/>
  <c r="D40" i="6"/>
  <c r="D27" i="6"/>
  <c r="D31" i="6"/>
  <c r="K66" i="2"/>
  <c r="Y50" i="7"/>
  <c r="Y38" i="7"/>
  <c r="Y19" i="7"/>
  <c r="Y56" i="7"/>
  <c r="D47" i="2"/>
  <c r="Y6" i="8"/>
  <c r="X26" i="8"/>
  <c r="X20" i="8"/>
  <c r="X22" i="8"/>
  <c r="X41" i="8"/>
  <c r="X28" i="8"/>
  <c r="X34" i="8"/>
  <c r="X31" i="8"/>
  <c r="X12" i="8"/>
  <c r="X27" i="8"/>
  <c r="X40" i="8"/>
  <c r="X47" i="8"/>
  <c r="X43" i="8"/>
  <c r="X46" i="8"/>
  <c r="X21" i="8"/>
  <c r="X39" i="8"/>
  <c r="X24" i="8"/>
  <c r="X33" i="8"/>
  <c r="X25" i="8"/>
  <c r="X23" i="8"/>
  <c r="X29" i="8"/>
  <c r="W30" i="8"/>
  <c r="L35" i="13"/>
  <c r="L36" i="13"/>
  <c r="L49" i="13"/>
  <c r="J49" i="9"/>
  <c r="D47" i="13"/>
  <c r="D30" i="12"/>
  <c r="C31" i="2"/>
  <c r="C41" i="2"/>
  <c r="E51" i="5"/>
  <c r="AE33" i="4"/>
  <c r="AE39" i="4"/>
  <c r="AE52" i="4"/>
  <c r="K22" i="6"/>
  <c r="I33" i="2"/>
  <c r="K23" i="6"/>
  <c r="I34" i="2"/>
  <c r="K30" i="14"/>
  <c r="K20" i="6"/>
  <c r="K24" i="6"/>
  <c r="I35" i="2"/>
  <c r="K43" i="6"/>
  <c r="I54" i="2"/>
  <c r="J47" i="6"/>
  <c r="H51" i="2"/>
  <c r="H58" i="2"/>
  <c r="G68" i="2"/>
  <c r="G72" i="2"/>
  <c r="L51" i="11"/>
  <c r="L16" i="11"/>
  <c r="W19" i="3"/>
  <c r="U12" i="2"/>
  <c r="W54" i="3"/>
  <c r="Q7" i="6"/>
  <c r="R7" i="6"/>
  <c r="E36" i="11"/>
  <c r="E49" i="11"/>
  <c r="M53" i="5"/>
  <c r="K14" i="2"/>
  <c r="CK54" i="3"/>
  <c r="CK19" i="3"/>
  <c r="X50" i="3"/>
  <c r="L30" i="10"/>
  <c r="L16" i="10"/>
  <c r="L51" i="10"/>
  <c r="O6" i="13"/>
  <c r="N12" i="13"/>
  <c r="N34" i="13"/>
  <c r="N23" i="13"/>
  <c r="N46" i="13"/>
  <c r="N24" i="13"/>
  <c r="N20" i="13"/>
  <c r="N41" i="13"/>
  <c r="N33" i="13"/>
  <c r="N35" i="13"/>
  <c r="N28" i="13"/>
  <c r="N21" i="13"/>
  <c r="N22" i="13"/>
  <c r="N31" i="13"/>
  <c r="N25" i="13"/>
  <c r="N27" i="13"/>
  <c r="N29" i="13"/>
  <c r="N40" i="13"/>
  <c r="N26" i="13"/>
  <c r="N43" i="13"/>
  <c r="N39" i="13"/>
  <c r="N7" i="13"/>
  <c r="CK6" i="13"/>
  <c r="AA26" i="7"/>
  <c r="CL26" i="7"/>
  <c r="AA43" i="7"/>
  <c r="AA44" i="7"/>
  <c r="CL44" i="7"/>
  <c r="AA36" i="7"/>
  <c r="AA24" i="7"/>
  <c r="CL24" i="7"/>
  <c r="AA28" i="7"/>
  <c r="CL28" i="7"/>
  <c r="AA14" i="7"/>
  <c r="AA31" i="7"/>
  <c r="CL31" i="7"/>
  <c r="AA15" i="7"/>
  <c r="CL15" i="7"/>
  <c r="AA23" i="7"/>
  <c r="AB6" i="7"/>
  <c r="AA30" i="7"/>
  <c r="CL30" i="7"/>
  <c r="AA27" i="7"/>
  <c r="CL27" i="7"/>
  <c r="AA29" i="7"/>
  <c r="CL29" i="7"/>
  <c r="AA25" i="7"/>
  <c r="CL25" i="7"/>
  <c r="AA34" i="7"/>
  <c r="CL34" i="7"/>
  <c r="AA37" i="7"/>
  <c r="CL37" i="7"/>
  <c r="AA42" i="7"/>
  <c r="CL42" i="7"/>
  <c r="AA32" i="7"/>
  <c r="CL32" i="7"/>
  <c r="AA46" i="7"/>
  <c r="CL46" i="7"/>
  <c r="AA49" i="7"/>
  <c r="CL49" i="7"/>
  <c r="AA7" i="7"/>
  <c r="CL7" i="7"/>
  <c r="Z38" i="7"/>
  <c r="CL36" i="7"/>
  <c r="D49" i="14"/>
  <c r="BI10" i="3"/>
  <c r="BJ8" i="3"/>
  <c r="AF33" i="4"/>
  <c r="B34" i="2"/>
  <c r="K49" i="10"/>
  <c r="N32" i="5"/>
  <c r="N49" i="5"/>
  <c r="O15" i="5"/>
  <c r="M17" i="2"/>
  <c r="P6" i="5"/>
  <c r="O14" i="5"/>
  <c r="O24" i="5"/>
  <c r="O43" i="5"/>
  <c r="O35" i="5"/>
  <c r="O45" i="5"/>
  <c r="O28" i="5"/>
  <c r="O42" i="5"/>
  <c r="O33" i="5"/>
  <c r="O25" i="5"/>
  <c r="O22" i="5"/>
  <c r="O30" i="5"/>
  <c r="O26" i="5"/>
  <c r="O41" i="5"/>
  <c r="O29" i="5"/>
  <c r="O36" i="5"/>
  <c r="O27" i="5"/>
  <c r="O23" i="5"/>
  <c r="O31" i="5"/>
  <c r="O48" i="5"/>
  <c r="BY6" i="2"/>
  <c r="BX7" i="2"/>
  <c r="J49" i="6"/>
  <c r="AH18" i="10"/>
  <c r="AH18" i="12"/>
  <c r="AH21" i="3"/>
  <c r="AG29" i="2"/>
  <c r="AH18" i="9"/>
  <c r="AH18" i="14"/>
  <c r="AH18" i="8"/>
  <c r="AH18" i="6"/>
  <c r="AH18" i="13"/>
  <c r="AH21" i="7"/>
  <c r="AH18" i="11"/>
  <c r="AH21" i="4"/>
  <c r="AH20" i="5"/>
  <c r="L43" i="6"/>
  <c r="J54" i="2"/>
  <c r="L36" i="10"/>
  <c r="S6" i="6"/>
  <c r="R8" i="6"/>
  <c r="O7" i="13"/>
  <c r="CK7" i="13"/>
  <c r="M47" i="13"/>
  <c r="M51" i="13"/>
  <c r="M16" i="13"/>
  <c r="Z33" i="7"/>
  <c r="Z19" i="7"/>
  <c r="Z56" i="7"/>
  <c r="D35" i="6"/>
  <c r="D52" i="3"/>
  <c r="CK6" i="5"/>
  <c r="N37" i="5"/>
  <c r="N38" i="5"/>
  <c r="N51" i="5"/>
  <c r="CK48" i="5"/>
  <c r="D36" i="12"/>
  <c r="D49" i="12"/>
  <c r="B36" i="2"/>
  <c r="L51" i="14"/>
  <c r="L16" i="14"/>
  <c r="L12" i="6"/>
  <c r="K30" i="6"/>
  <c r="I31" i="2"/>
  <c r="I41" i="2"/>
  <c r="CK50" i="3"/>
  <c r="M30" i="11"/>
  <c r="L46" i="6"/>
  <c r="J57" i="2"/>
  <c r="L27" i="6"/>
  <c r="J38" i="2"/>
  <c r="H27" i="2"/>
  <c r="H227" i="2"/>
  <c r="U66" i="2"/>
  <c r="V16" i="2"/>
  <c r="X51" i="8"/>
  <c r="X16" i="8"/>
  <c r="Y27" i="8"/>
  <c r="Y24" i="8"/>
  <c r="Y21" i="8"/>
  <c r="Y39" i="8"/>
  <c r="Y12" i="8"/>
  <c r="Y31" i="8"/>
  <c r="Y41" i="8"/>
  <c r="Y46" i="8"/>
  <c r="Z6" i="8"/>
  <c r="Y43" i="8"/>
  <c r="Y20" i="8"/>
  <c r="Y25" i="8"/>
  <c r="Y34" i="8"/>
  <c r="Y26" i="8"/>
  <c r="Y29" i="8"/>
  <c r="Y23" i="8"/>
  <c r="Y28" i="8"/>
  <c r="Y33" i="8"/>
  <c r="Y35" i="8"/>
  <c r="Y22" i="8"/>
  <c r="Y40" i="8"/>
  <c r="Y47" i="8"/>
  <c r="Y7" i="8"/>
  <c r="Y39" i="7"/>
  <c r="Y54" i="7"/>
  <c r="D38" i="5"/>
  <c r="D51" i="5"/>
  <c r="V13" i="2"/>
  <c r="Y29" i="3"/>
  <c r="Y46" i="3"/>
  <c r="Y36" i="3"/>
  <c r="Y25" i="3"/>
  <c r="Y49" i="3"/>
  <c r="Y32" i="3"/>
  <c r="Y15" i="3"/>
  <c r="W13" i="2"/>
  <c r="Y30" i="3"/>
  <c r="Y23" i="3"/>
  <c r="Y43" i="3"/>
  <c r="Y31" i="3"/>
  <c r="Y37" i="3"/>
  <c r="Y14" i="3"/>
  <c r="Y26" i="3"/>
  <c r="Y44" i="3"/>
  <c r="Y42" i="3"/>
  <c r="Z6" i="3"/>
  <c r="Y24" i="3"/>
  <c r="Y34" i="3"/>
  <c r="Y28" i="3"/>
  <c r="Y27" i="3"/>
  <c r="X38" i="3"/>
  <c r="M51" i="11"/>
  <c r="M16" i="11"/>
  <c r="L25" i="6"/>
  <c r="J36" i="2"/>
  <c r="L41" i="6"/>
  <c r="J52" i="2"/>
  <c r="L20" i="6"/>
  <c r="L30" i="14"/>
  <c r="L40" i="6"/>
  <c r="L47" i="14"/>
  <c r="L35" i="14"/>
  <c r="L33" i="6"/>
  <c r="K35" i="6"/>
  <c r="K36" i="6"/>
  <c r="I44" i="2"/>
  <c r="I46" i="2"/>
  <c r="I47" i="2"/>
  <c r="D36" i="9"/>
  <c r="D49" i="9"/>
  <c r="B45" i="2"/>
  <c r="L47" i="10"/>
  <c r="CK24" i="5"/>
  <c r="CL6" i="7"/>
  <c r="Z50" i="7"/>
  <c r="M47" i="12"/>
  <c r="M35" i="12"/>
  <c r="O6" i="12"/>
  <c r="N12" i="12"/>
  <c r="N21" i="12"/>
  <c r="N31" i="12"/>
  <c r="N40" i="12"/>
  <c r="N25" i="12"/>
  <c r="N43" i="12"/>
  <c r="N33" i="12"/>
  <c r="N20" i="12"/>
  <c r="N24" i="12"/>
  <c r="N28" i="12"/>
  <c r="N26" i="12"/>
  <c r="N22" i="12"/>
  <c r="N41" i="12"/>
  <c r="N46" i="12"/>
  <c r="N39" i="12"/>
  <c r="N27" i="12"/>
  <c r="N23" i="12"/>
  <c r="N29" i="12"/>
  <c r="N34" i="12"/>
  <c r="AF38" i="4"/>
  <c r="AF39" i="4"/>
  <c r="B44" i="2"/>
  <c r="O7" i="5"/>
  <c r="CK7" i="5"/>
  <c r="L17" i="2"/>
  <c r="CK15" i="5"/>
  <c r="CK42" i="5"/>
  <c r="AG32" i="4"/>
  <c r="AG23" i="4"/>
  <c r="AG25" i="4"/>
  <c r="AG44" i="4"/>
  <c r="AG29" i="4"/>
  <c r="AG36" i="4"/>
  <c r="AG38" i="4"/>
  <c r="AG42" i="4"/>
  <c r="AG27" i="4"/>
  <c r="AG28" i="4"/>
  <c r="AG30" i="4"/>
  <c r="AG24" i="4"/>
  <c r="AG37" i="4"/>
  <c r="AG49" i="4"/>
  <c r="AG31" i="4"/>
  <c r="AG46" i="4"/>
  <c r="AG43" i="4"/>
  <c r="AG26" i="4"/>
  <c r="AG34" i="4"/>
  <c r="X30" i="8"/>
  <c r="D47" i="6"/>
  <c r="N6" i="9"/>
  <c r="M12" i="9"/>
  <c r="M29" i="9"/>
  <c r="M34" i="9"/>
  <c r="M27" i="9"/>
  <c r="M41" i="9"/>
  <c r="M20" i="9"/>
  <c r="M28" i="9"/>
  <c r="M23" i="9"/>
  <c r="M25" i="9"/>
  <c r="M31" i="9"/>
  <c r="M21" i="9"/>
  <c r="M26" i="9"/>
  <c r="M33" i="9"/>
  <c r="M24" i="9"/>
  <c r="M39" i="9"/>
  <c r="M40" i="9"/>
  <c r="M43" i="9"/>
  <c r="M46" i="9"/>
  <c r="M22" i="9"/>
  <c r="N7" i="9"/>
  <c r="M36" i="11"/>
  <c r="L28" i="6"/>
  <c r="J39" i="2"/>
  <c r="M12" i="14"/>
  <c r="N6" i="14"/>
  <c r="M28" i="14"/>
  <c r="M34" i="14"/>
  <c r="M31" i="14"/>
  <c r="M40" i="14"/>
  <c r="M39" i="14"/>
  <c r="M26" i="14"/>
  <c r="M26" i="6"/>
  <c r="K37" i="2"/>
  <c r="M24" i="14"/>
  <c r="M25" i="14"/>
  <c r="M29" i="14"/>
  <c r="M20" i="14"/>
  <c r="M22" i="14"/>
  <c r="M27" i="14"/>
  <c r="M21" i="14"/>
  <c r="M33" i="14"/>
  <c r="M46" i="14"/>
  <c r="M43" i="14"/>
  <c r="M41" i="14"/>
  <c r="M23" i="14"/>
  <c r="M7" i="14"/>
  <c r="X35" i="8"/>
  <c r="X36" i="8"/>
  <c r="D64" i="2"/>
  <c r="D68" i="2"/>
  <c r="D72" i="2"/>
  <c r="D36" i="8"/>
  <c r="B51" i="2"/>
  <c r="D36" i="10"/>
  <c r="D49" i="10"/>
  <c r="M7" i="9"/>
  <c r="L30" i="9"/>
  <c r="L36" i="9"/>
  <c r="L49" i="9"/>
  <c r="L47" i="9"/>
  <c r="L16" i="9"/>
  <c r="L51" i="9"/>
  <c r="V49" i="8"/>
  <c r="T232" i="2"/>
  <c r="X33" i="3"/>
  <c r="X19" i="3"/>
  <c r="X54" i="3"/>
  <c r="V12" i="2"/>
  <c r="M47" i="11"/>
  <c r="N12" i="11"/>
  <c r="O6" i="11"/>
  <c r="N28" i="11"/>
  <c r="N34" i="11"/>
  <c r="N26" i="11"/>
  <c r="N46" i="11"/>
  <c r="N40" i="11"/>
  <c r="N21" i="11"/>
  <c r="N24" i="11"/>
  <c r="N20" i="11"/>
  <c r="N27" i="11"/>
  <c r="N33" i="11"/>
  <c r="N35" i="11"/>
  <c r="N23" i="11"/>
  <c r="N29" i="11"/>
  <c r="N22" i="11"/>
  <c r="N25" i="11"/>
  <c r="N41" i="11"/>
  <c r="N31" i="11"/>
  <c r="N43" i="11"/>
  <c r="N39" i="11"/>
  <c r="CK6" i="11"/>
  <c r="L26" i="6"/>
  <c r="J37" i="2"/>
  <c r="L23" i="6"/>
  <c r="J34" i="2"/>
  <c r="L31" i="6"/>
  <c r="J42" i="2"/>
  <c r="L29" i="6"/>
  <c r="J40" i="2"/>
  <c r="L34" i="6"/>
  <c r="J45" i="2"/>
  <c r="K36" i="14"/>
  <c r="K49" i="14"/>
  <c r="C47" i="2"/>
  <c r="D54" i="7"/>
  <c r="AH19" i="4"/>
  <c r="AH54" i="4"/>
  <c r="AI14" i="4"/>
  <c r="AJ6" i="4"/>
  <c r="AI15" i="4"/>
  <c r="W36" i="8"/>
  <c r="O54" i="3"/>
  <c r="O19" i="3"/>
  <c r="M12" i="2"/>
  <c r="B54" i="2"/>
  <c r="N6" i="10"/>
  <c r="M12" i="10"/>
  <c r="M29" i="10"/>
  <c r="M43" i="10"/>
  <c r="M40" i="10"/>
  <c r="M27" i="10"/>
  <c r="M21" i="10"/>
  <c r="M33" i="10"/>
  <c r="M31" i="10"/>
  <c r="M24" i="10"/>
  <c r="M46" i="10"/>
  <c r="M22" i="10"/>
  <c r="M28" i="10"/>
  <c r="M25" i="10"/>
  <c r="M20" i="10"/>
  <c r="M39" i="10"/>
  <c r="M41" i="10"/>
  <c r="M34" i="10"/>
  <c r="M26" i="10"/>
  <c r="M23" i="10"/>
  <c r="M7" i="10"/>
  <c r="E49" i="8"/>
  <c r="N232" i="2"/>
  <c r="K51" i="6"/>
  <c r="I15" i="2"/>
  <c r="K16" i="6"/>
  <c r="D36" i="13"/>
  <c r="D49" i="13"/>
  <c r="M30" i="13"/>
  <c r="M36" i="13"/>
  <c r="M49" i="13"/>
  <c r="M30" i="12"/>
  <c r="M51" i="12"/>
  <c r="M16" i="12"/>
  <c r="AF50" i="4"/>
  <c r="CK30" i="8"/>
  <c r="CK36" i="8"/>
  <c r="CK49" i="8"/>
  <c r="B42" i="2"/>
  <c r="CK38" i="3"/>
  <c r="N53" i="5"/>
  <c r="L14" i="2"/>
  <c r="CK33" i="5"/>
  <c r="K47" i="6"/>
  <c r="I51" i="2"/>
  <c r="I58" i="2"/>
  <c r="BY7" i="2"/>
  <c r="H47" i="2"/>
  <c r="D30" i="6"/>
  <c r="L66" i="2"/>
  <c r="CK33" i="3"/>
  <c r="B32" i="2"/>
  <c r="B37" i="2"/>
  <c r="BU10" i="3"/>
  <c r="BV8" i="3"/>
  <c r="AI7" i="4"/>
  <c r="M34" i="6"/>
  <c r="K45" i="2"/>
  <c r="M35" i="9"/>
  <c r="M51" i="9"/>
  <c r="M16" i="9"/>
  <c r="N35" i="12"/>
  <c r="M36" i="12"/>
  <c r="M49" i="12"/>
  <c r="I64" i="2"/>
  <c r="Z27" i="3"/>
  <c r="Z26" i="3"/>
  <c r="Z14" i="3"/>
  <c r="Z31" i="3"/>
  <c r="Z28" i="3"/>
  <c r="Z42" i="3"/>
  <c r="Z43" i="3"/>
  <c r="Z44" i="3"/>
  <c r="Z24" i="3"/>
  <c r="Z25" i="3"/>
  <c r="Z37" i="3"/>
  <c r="Z30" i="3"/>
  <c r="Z32" i="3"/>
  <c r="Z34" i="3"/>
  <c r="Z29" i="3"/>
  <c r="Z46" i="3"/>
  <c r="AA6" i="3"/>
  <c r="Z15" i="3"/>
  <c r="X13" i="2"/>
  <c r="Z23" i="3"/>
  <c r="Z36" i="3"/>
  <c r="Z49" i="3"/>
  <c r="CL6" i="3"/>
  <c r="AA7" i="3"/>
  <c r="CL7" i="3"/>
  <c r="Z7" i="3"/>
  <c r="Y54" i="3"/>
  <c r="W12" i="2"/>
  <c r="Y19" i="3"/>
  <c r="Y33" i="3"/>
  <c r="T6" i="6"/>
  <c r="S8" i="6"/>
  <c r="S7" i="6"/>
  <c r="CK27" i="5"/>
  <c r="CK26" i="5"/>
  <c r="O37" i="5"/>
  <c r="CK35" i="5"/>
  <c r="P14" i="5"/>
  <c r="P7" i="5"/>
  <c r="Q6" i="5"/>
  <c r="P29" i="5"/>
  <c r="P35" i="5"/>
  <c r="P23" i="5"/>
  <c r="P43" i="5"/>
  <c r="P27" i="5"/>
  <c r="P24" i="5"/>
  <c r="P31" i="5"/>
  <c r="P42" i="5"/>
  <c r="P33" i="5"/>
  <c r="P28" i="5"/>
  <c r="P30" i="5"/>
  <c r="P25" i="5"/>
  <c r="P45" i="5"/>
  <c r="P22" i="5"/>
  <c r="P41" i="5"/>
  <c r="P36" i="5"/>
  <c r="P26" i="5"/>
  <c r="P48" i="5"/>
  <c r="Q7" i="5"/>
  <c r="CL9" i="7"/>
  <c r="N30" i="13"/>
  <c r="M30" i="14"/>
  <c r="M20" i="6"/>
  <c r="I227" i="2"/>
  <c r="I27" i="2"/>
  <c r="I68" i="2"/>
  <c r="I72" i="2"/>
  <c r="M30" i="10"/>
  <c r="M66" i="2"/>
  <c r="CI12" i="2"/>
  <c r="N47" i="11"/>
  <c r="V66" i="2"/>
  <c r="U232" i="2"/>
  <c r="X49" i="8"/>
  <c r="M41" i="6"/>
  <c r="M21" i="6"/>
  <c r="M29" i="6"/>
  <c r="M39" i="6"/>
  <c r="M28" i="6"/>
  <c r="K39" i="2"/>
  <c r="M47" i="9"/>
  <c r="O6" i="9"/>
  <c r="N12" i="9"/>
  <c r="N24" i="9"/>
  <c r="N34" i="9"/>
  <c r="N28" i="9"/>
  <c r="N27" i="9"/>
  <c r="N22" i="9"/>
  <c r="N29" i="9"/>
  <c r="N26" i="9"/>
  <c r="N20" i="9"/>
  <c r="N46" i="9"/>
  <c r="N23" i="9"/>
  <c r="N40" i="9"/>
  <c r="N43" i="9"/>
  <c r="N21" i="9"/>
  <c r="N33" i="9"/>
  <c r="N35" i="9"/>
  <c r="N31" i="9"/>
  <c r="N41" i="9"/>
  <c r="N25" i="9"/>
  <c r="N39" i="9"/>
  <c r="AG33" i="4"/>
  <c r="AG39" i="4"/>
  <c r="AG52" i="4"/>
  <c r="B46" i="2"/>
  <c r="K49" i="6"/>
  <c r="L47" i="6"/>
  <c r="J51" i="2"/>
  <c r="J58" i="2"/>
  <c r="Y30" i="8"/>
  <c r="L51" i="6"/>
  <c r="J15" i="2"/>
  <c r="L16" i="6"/>
  <c r="L49" i="10"/>
  <c r="CK36" i="5"/>
  <c r="CK30" i="5"/>
  <c r="O49" i="5"/>
  <c r="CK43" i="5"/>
  <c r="CK49" i="5"/>
  <c r="CI17" i="2"/>
  <c r="BJ10" i="3"/>
  <c r="BK8" i="3"/>
  <c r="BK10" i="3"/>
  <c r="CL38" i="7"/>
  <c r="AA38" i="7"/>
  <c r="N51" i="13"/>
  <c r="N16" i="13"/>
  <c r="M35" i="10"/>
  <c r="M36" i="10"/>
  <c r="D49" i="8"/>
  <c r="M232" i="2"/>
  <c r="M33" i="6"/>
  <c r="M35" i="14"/>
  <c r="M36" i="14"/>
  <c r="CK39" i="3"/>
  <c r="CK52" i="3"/>
  <c r="M51" i="10"/>
  <c r="M16" i="10"/>
  <c r="AK6" i="4"/>
  <c r="AJ15" i="4"/>
  <c r="AJ14" i="4"/>
  <c r="AJ7" i="4"/>
  <c r="CK31" i="11"/>
  <c r="N30" i="11"/>
  <c r="N36" i="11"/>
  <c r="N49" i="11"/>
  <c r="O12" i="11"/>
  <c r="P6" i="11"/>
  <c r="O27" i="11"/>
  <c r="CK27" i="11"/>
  <c r="O23" i="11"/>
  <c r="CK23" i="11"/>
  <c r="O34" i="11"/>
  <c r="CK34" i="11"/>
  <c r="O26" i="11"/>
  <c r="O39" i="11"/>
  <c r="CK39" i="11"/>
  <c r="O31" i="11"/>
  <c r="O24" i="11"/>
  <c r="CK24" i="11"/>
  <c r="O41" i="11"/>
  <c r="CK41" i="11"/>
  <c r="O28" i="11"/>
  <c r="CK28" i="11"/>
  <c r="O46" i="11"/>
  <c r="CK46" i="11"/>
  <c r="O33" i="11"/>
  <c r="O35" i="11"/>
  <c r="O25" i="11"/>
  <c r="CK25" i="11"/>
  <c r="O40" i="11"/>
  <c r="O29" i="11"/>
  <c r="CK29" i="11"/>
  <c r="O20" i="11"/>
  <c r="O30" i="11"/>
  <c r="O22" i="11"/>
  <c r="CK22" i="11"/>
  <c r="O43" i="11"/>
  <c r="CK43" i="11"/>
  <c r="O21" i="11"/>
  <c r="CK21" i="11"/>
  <c r="O7" i="11"/>
  <c r="CK7" i="11"/>
  <c r="V232" i="2"/>
  <c r="M43" i="6"/>
  <c r="K54" i="2"/>
  <c r="M27" i="6"/>
  <c r="M25" i="6"/>
  <c r="K36" i="2"/>
  <c r="M40" i="6"/>
  <c r="M47" i="14"/>
  <c r="N12" i="14"/>
  <c r="O6" i="14"/>
  <c r="N46" i="14"/>
  <c r="N43" i="14"/>
  <c r="N41" i="14"/>
  <c r="N40" i="14"/>
  <c r="N20" i="14"/>
  <c r="N28" i="14"/>
  <c r="N34" i="14"/>
  <c r="N33" i="14"/>
  <c r="N31" i="14"/>
  <c r="N39" i="14"/>
  <c r="N22" i="14"/>
  <c r="N29" i="14"/>
  <c r="N25" i="14"/>
  <c r="N26" i="14"/>
  <c r="N21" i="14"/>
  <c r="N27" i="14"/>
  <c r="N23" i="14"/>
  <c r="N24" i="14"/>
  <c r="N16" i="12"/>
  <c r="N51" i="12"/>
  <c r="L35" i="6"/>
  <c r="J44" i="2"/>
  <c r="J46" i="2"/>
  <c r="X39" i="3"/>
  <c r="X52" i="3"/>
  <c r="Y38" i="3"/>
  <c r="Y39" i="3"/>
  <c r="Y36" i="8"/>
  <c r="B41" i="2"/>
  <c r="D36" i="6"/>
  <c r="D49" i="6"/>
  <c r="CK31" i="5"/>
  <c r="CK29" i="5"/>
  <c r="O32" i="5"/>
  <c r="CK22" i="5"/>
  <c r="CK28" i="5"/>
  <c r="Z39" i="7"/>
  <c r="Z54" i="7"/>
  <c r="AB42" i="7"/>
  <c r="AB7" i="7"/>
  <c r="AB24" i="7"/>
  <c r="AB26" i="7"/>
  <c r="AC6" i="7"/>
  <c r="AB31" i="7"/>
  <c r="AB34" i="7"/>
  <c r="AB32" i="7"/>
  <c r="AB28" i="7"/>
  <c r="AB37" i="7"/>
  <c r="AC7" i="7"/>
  <c r="AB14" i="7"/>
  <c r="AB43" i="7"/>
  <c r="AB29" i="7"/>
  <c r="AB15" i="7"/>
  <c r="AB49" i="7"/>
  <c r="AB27" i="7"/>
  <c r="AB23" i="7"/>
  <c r="AB44" i="7"/>
  <c r="AB30" i="7"/>
  <c r="AB25" i="7"/>
  <c r="AB36" i="7"/>
  <c r="AB46" i="7"/>
  <c r="AA56" i="7"/>
  <c r="AA19" i="7"/>
  <c r="CL14" i="7"/>
  <c r="N47" i="13"/>
  <c r="CK40" i="13"/>
  <c r="CK31" i="13"/>
  <c r="N36" i="13"/>
  <c r="O12" i="13"/>
  <c r="P6" i="13"/>
  <c r="O31" i="13"/>
  <c r="O27" i="13"/>
  <c r="CK27" i="13"/>
  <c r="O28" i="13"/>
  <c r="CK28" i="13"/>
  <c r="O29" i="13"/>
  <c r="CK29" i="13"/>
  <c r="O33" i="13"/>
  <c r="O34" i="13"/>
  <c r="CK34" i="13"/>
  <c r="O20" i="13"/>
  <c r="O23" i="13"/>
  <c r="O22" i="13"/>
  <c r="CK22" i="13"/>
  <c r="O21" i="13"/>
  <c r="CK21" i="13"/>
  <c r="O46" i="13"/>
  <c r="CK46" i="13"/>
  <c r="O40" i="13"/>
  <c r="O24" i="13"/>
  <c r="CK24" i="13"/>
  <c r="O39" i="13"/>
  <c r="O26" i="13"/>
  <c r="CK26" i="13"/>
  <c r="O41" i="13"/>
  <c r="CK41" i="13"/>
  <c r="O25" i="13"/>
  <c r="CK25" i="13"/>
  <c r="O43" i="13"/>
  <c r="CK43" i="13"/>
  <c r="C64" i="2"/>
  <c r="C68" i="2"/>
  <c r="C72" i="2"/>
  <c r="M23" i="6"/>
  <c r="K34" i="2"/>
  <c r="BV10" i="3"/>
  <c r="BW8" i="3"/>
  <c r="BW10" i="3"/>
  <c r="H64" i="2"/>
  <c r="H68" i="2"/>
  <c r="H72" i="2"/>
  <c r="M47" i="10"/>
  <c r="O6" i="10"/>
  <c r="N12" i="10"/>
  <c r="N25" i="10"/>
  <c r="N34" i="10"/>
  <c r="N43" i="10"/>
  <c r="N33" i="10"/>
  <c r="N20" i="10"/>
  <c r="N27" i="10"/>
  <c r="N21" i="10"/>
  <c r="N31" i="10"/>
  <c r="N29" i="10"/>
  <c r="N23" i="10"/>
  <c r="N40" i="10"/>
  <c r="N26" i="10"/>
  <c r="N28" i="10"/>
  <c r="N39" i="10"/>
  <c r="N41" i="10"/>
  <c r="N46" i="10"/>
  <c r="N24" i="10"/>
  <c r="N22" i="10"/>
  <c r="N7" i="10"/>
  <c r="W49" i="8"/>
  <c r="AI19" i="4"/>
  <c r="AI54" i="4"/>
  <c r="CK26" i="11"/>
  <c r="N51" i="11"/>
  <c r="N16" i="11"/>
  <c r="N7" i="14"/>
  <c r="M46" i="6"/>
  <c r="K57" i="2"/>
  <c r="M22" i="6"/>
  <c r="M24" i="6"/>
  <c r="M31" i="6"/>
  <c r="K42" i="2"/>
  <c r="M51" i="14"/>
  <c r="M16" i="14"/>
  <c r="M12" i="6"/>
  <c r="M49" i="11"/>
  <c r="M30" i="9"/>
  <c r="AG50" i="4"/>
  <c r="AF52" i="4"/>
  <c r="N30" i="12"/>
  <c r="N47" i="12"/>
  <c r="CK40" i="12"/>
  <c r="O12" i="12"/>
  <c r="P6" i="12"/>
  <c r="O25" i="12"/>
  <c r="CK25" i="12"/>
  <c r="O27" i="12"/>
  <c r="CK27" i="12"/>
  <c r="O29" i="12"/>
  <c r="CK29" i="12"/>
  <c r="O31" i="12"/>
  <c r="CK31" i="12"/>
  <c r="O39" i="12"/>
  <c r="CK39" i="12"/>
  <c r="O41" i="12"/>
  <c r="CK41" i="12"/>
  <c r="O28" i="12"/>
  <c r="CK28" i="12"/>
  <c r="O20" i="12"/>
  <c r="O23" i="12"/>
  <c r="CK23" i="12"/>
  <c r="O33" i="12"/>
  <c r="O35" i="12"/>
  <c r="O26" i="12"/>
  <c r="CK26" i="12"/>
  <c r="O46" i="12"/>
  <c r="CK46" i="12"/>
  <c r="O22" i="12"/>
  <c r="CK22" i="12"/>
  <c r="O24" i="12"/>
  <c r="CK24" i="12"/>
  <c r="O43" i="12"/>
  <c r="CK43" i="12"/>
  <c r="O40" i="12"/>
  <c r="O34" i="12"/>
  <c r="CK34" i="12"/>
  <c r="O21" i="12"/>
  <c r="CK21" i="12"/>
  <c r="CK6" i="12"/>
  <c r="O7" i="12"/>
  <c r="CK7" i="12"/>
  <c r="L36" i="14"/>
  <c r="L49" i="14"/>
  <c r="L30" i="6"/>
  <c r="J31" i="2"/>
  <c r="J41" i="2"/>
  <c r="Y50" i="3"/>
  <c r="Z27" i="8"/>
  <c r="Z31" i="8"/>
  <c r="Z46" i="8"/>
  <c r="Z21" i="8"/>
  <c r="Z39" i="8"/>
  <c r="Z40" i="8"/>
  <c r="Z24" i="8"/>
  <c r="Z41" i="8"/>
  <c r="Z25" i="8"/>
  <c r="Z33" i="8"/>
  <c r="AA6" i="8"/>
  <c r="Z26" i="8"/>
  <c r="Z23" i="8"/>
  <c r="Z20" i="8"/>
  <c r="Z12" i="8"/>
  <c r="Z43" i="8"/>
  <c r="Z29" i="8"/>
  <c r="Z34" i="8"/>
  <c r="Z28" i="8"/>
  <c r="Z22" i="8"/>
  <c r="CL6" i="8"/>
  <c r="Z7" i="8"/>
  <c r="Y51" i="8"/>
  <c r="Y16" i="8"/>
  <c r="W16" i="2"/>
  <c r="H228" i="2"/>
  <c r="H235" i="2"/>
  <c r="AH43" i="4"/>
  <c r="AH28" i="4"/>
  <c r="AH37" i="4"/>
  <c r="AH24" i="4"/>
  <c r="AH36" i="4"/>
  <c r="AH38" i="4"/>
  <c r="AH27" i="4"/>
  <c r="AH32" i="4"/>
  <c r="AH26" i="4"/>
  <c r="AH30" i="4"/>
  <c r="AH42" i="4"/>
  <c r="AH23" i="4"/>
  <c r="AH44" i="4"/>
  <c r="AH29" i="4"/>
  <c r="AH25" i="4"/>
  <c r="AH31" i="4"/>
  <c r="AH34" i="4"/>
  <c r="AH49" i="4"/>
  <c r="AH46" i="4"/>
  <c r="AI18" i="11"/>
  <c r="AI18" i="13"/>
  <c r="AI20" i="5"/>
  <c r="AI18" i="10"/>
  <c r="AI21" i="4"/>
  <c r="AI18" i="8"/>
  <c r="AI18" i="12"/>
  <c r="AH29" i="2"/>
  <c r="AI18" i="6"/>
  <c r="AI18" i="9"/>
  <c r="AI18" i="14"/>
  <c r="AI21" i="3"/>
  <c r="AI21" i="7"/>
  <c r="BZ6" i="2"/>
  <c r="BZ7" i="2"/>
  <c r="CK23" i="5"/>
  <c r="CK41" i="5"/>
  <c r="CK25" i="5"/>
  <c r="CK45" i="5"/>
  <c r="M14" i="2"/>
  <c r="CI14" i="2"/>
  <c r="O53" i="5"/>
  <c r="CK14" i="5"/>
  <c r="AA33" i="7"/>
  <c r="CL23" i="7"/>
  <c r="CL33" i="7"/>
  <c r="AA50" i="7"/>
  <c r="CL43" i="7"/>
  <c r="CL50" i="7"/>
  <c r="CK39" i="13"/>
  <c r="CK23" i="13"/>
  <c r="B58" i="2"/>
  <c r="AI28" i="4"/>
  <c r="AI23" i="4"/>
  <c r="AI26" i="4"/>
  <c r="AI29" i="4"/>
  <c r="AI42" i="4"/>
  <c r="AI32" i="4"/>
  <c r="AI46" i="4"/>
  <c r="AI43" i="4"/>
  <c r="AI49" i="4"/>
  <c r="AI36" i="4"/>
  <c r="AI25" i="4"/>
  <c r="AI24" i="4"/>
  <c r="AI44" i="4"/>
  <c r="AI27" i="4"/>
  <c r="AI37" i="4"/>
  <c r="AI31" i="4"/>
  <c r="AI30" i="4"/>
  <c r="AI34" i="4"/>
  <c r="AH33" i="4"/>
  <c r="X16" i="2"/>
  <c r="Z51" i="8"/>
  <c r="Z16" i="8"/>
  <c r="AA26" i="8"/>
  <c r="CL26" i="8"/>
  <c r="AA31" i="8"/>
  <c r="CL31" i="8"/>
  <c r="AA28" i="8"/>
  <c r="CL28" i="8"/>
  <c r="AA25" i="8"/>
  <c r="CL25" i="8"/>
  <c r="AB6" i="8"/>
  <c r="AA27" i="8"/>
  <c r="CL27" i="8"/>
  <c r="AA21" i="8"/>
  <c r="CL21" i="8"/>
  <c r="AA41" i="8"/>
  <c r="CL41" i="8"/>
  <c r="AA12" i="8"/>
  <c r="AA29" i="8"/>
  <c r="CL29" i="8"/>
  <c r="AA24" i="8"/>
  <c r="CL24" i="8"/>
  <c r="AA33" i="8"/>
  <c r="AA46" i="8"/>
  <c r="CL46" i="8"/>
  <c r="AA20" i="8"/>
  <c r="AA43" i="8"/>
  <c r="CL43" i="8"/>
  <c r="AA34" i="8"/>
  <c r="CL34" i="8"/>
  <c r="AA23" i="8"/>
  <c r="CL23" i="8"/>
  <c r="AA22" i="8"/>
  <c r="CL22" i="8"/>
  <c r="AA40" i="8"/>
  <c r="AA7" i="8"/>
  <c r="CL7" i="8"/>
  <c r="K15" i="2"/>
  <c r="M51" i="6"/>
  <c r="M16" i="6"/>
  <c r="N35" i="10"/>
  <c r="N16" i="10"/>
  <c r="N51" i="10"/>
  <c r="O35" i="13"/>
  <c r="CK33" i="13"/>
  <c r="CK35" i="13"/>
  <c r="N49" i="13"/>
  <c r="CL56" i="7"/>
  <c r="CL19" i="7"/>
  <c r="CL10" i="7"/>
  <c r="CL8" i="7"/>
  <c r="AB50" i="7"/>
  <c r="AC32" i="7"/>
  <c r="AC34" i="7"/>
  <c r="AC36" i="7"/>
  <c r="AD6" i="7"/>
  <c r="AC43" i="7"/>
  <c r="AC31" i="7"/>
  <c r="AC15" i="7"/>
  <c r="AC46" i="7"/>
  <c r="AC29" i="7"/>
  <c r="AC49" i="7"/>
  <c r="AC25" i="7"/>
  <c r="AC30" i="7"/>
  <c r="AC42" i="7"/>
  <c r="AC26" i="7"/>
  <c r="AC23" i="7"/>
  <c r="AC14" i="7"/>
  <c r="AC27" i="7"/>
  <c r="AC44" i="7"/>
  <c r="AC24" i="7"/>
  <c r="AC37" i="7"/>
  <c r="AC28" i="7"/>
  <c r="Y52" i="3"/>
  <c r="N27" i="6"/>
  <c r="L38" i="2"/>
  <c r="N29" i="6"/>
  <c r="L40" i="2"/>
  <c r="N35" i="14"/>
  <c r="N33" i="6"/>
  <c r="N47" i="14"/>
  <c r="N40" i="6"/>
  <c r="O12" i="14"/>
  <c r="P6" i="14"/>
  <c r="O46" i="14"/>
  <c r="O41" i="14"/>
  <c r="O21" i="14"/>
  <c r="O25" i="14"/>
  <c r="O20" i="14"/>
  <c r="O34" i="14"/>
  <c r="O27" i="14"/>
  <c r="CK27" i="14"/>
  <c r="O43" i="14"/>
  <c r="O40" i="14"/>
  <c r="O39" i="14"/>
  <c r="O24" i="14"/>
  <c r="O22" i="14"/>
  <c r="O29" i="14"/>
  <c r="O26" i="14"/>
  <c r="O26" i="6"/>
  <c r="M37" i="2"/>
  <c r="O31" i="14"/>
  <c r="O28" i="14"/>
  <c r="O23" i="14"/>
  <c r="O33" i="14"/>
  <c r="CK6" i="14"/>
  <c r="O7" i="14"/>
  <c r="CK7" i="14"/>
  <c r="M47" i="6"/>
  <c r="K51" i="2"/>
  <c r="O47" i="11"/>
  <c r="AL6" i="4"/>
  <c r="AK15" i="4"/>
  <c r="AK14" i="4"/>
  <c r="AK7" i="4"/>
  <c r="M49" i="10"/>
  <c r="J227" i="2"/>
  <c r="J27" i="2"/>
  <c r="N30" i="9"/>
  <c r="N51" i="9"/>
  <c r="N16" i="9"/>
  <c r="K32" i="2"/>
  <c r="CK40" i="11"/>
  <c r="CK47" i="11"/>
  <c r="CI66" i="2"/>
  <c r="O38" i="5"/>
  <c r="O51" i="5"/>
  <c r="Z38" i="3"/>
  <c r="M36" i="9"/>
  <c r="M49" i="9"/>
  <c r="C234" i="2"/>
  <c r="C221" i="2"/>
  <c r="E234" i="2"/>
  <c r="E221" i="2"/>
  <c r="I234" i="2"/>
  <c r="F234" i="2"/>
  <c r="F221" i="2"/>
  <c r="J234" i="2"/>
  <c r="B234" i="2"/>
  <c r="B221" i="2"/>
  <c r="H234" i="2"/>
  <c r="D234" i="2"/>
  <c r="D221" i="2"/>
  <c r="G234" i="2"/>
  <c r="G221" i="2"/>
  <c r="CK18" i="5"/>
  <c r="CK10" i="5"/>
  <c r="AJ18" i="10"/>
  <c r="AJ18" i="14"/>
  <c r="AJ18" i="6"/>
  <c r="AJ18" i="11"/>
  <c r="AI29" i="2"/>
  <c r="AJ21" i="4"/>
  <c r="AJ18" i="12"/>
  <c r="AJ18" i="8"/>
  <c r="AJ21" i="7"/>
  <c r="AJ18" i="9"/>
  <c r="AJ18" i="13"/>
  <c r="AJ20" i="5"/>
  <c r="AJ21" i="3"/>
  <c r="Z30" i="8"/>
  <c r="Z35" i="8"/>
  <c r="Z36" i="8"/>
  <c r="Z47" i="8"/>
  <c r="O47" i="12"/>
  <c r="O30" i="12"/>
  <c r="Q6" i="12"/>
  <c r="Q7" i="12"/>
  <c r="P12" i="12"/>
  <c r="P7" i="12"/>
  <c r="P21" i="12"/>
  <c r="P27" i="12"/>
  <c r="P28" i="12"/>
  <c r="P41" i="12"/>
  <c r="P40" i="12"/>
  <c r="P24" i="12"/>
  <c r="P23" i="12"/>
  <c r="P31" i="12"/>
  <c r="P29" i="12"/>
  <c r="P33" i="12"/>
  <c r="P39" i="12"/>
  <c r="P43" i="12"/>
  <c r="P25" i="12"/>
  <c r="P22" i="12"/>
  <c r="P34" i="12"/>
  <c r="P26" i="12"/>
  <c r="P46" i="12"/>
  <c r="P20" i="12"/>
  <c r="CK20" i="12"/>
  <c r="CK30" i="12"/>
  <c r="CK33" i="12"/>
  <c r="CK35" i="12"/>
  <c r="CK36" i="12"/>
  <c r="K35" i="2"/>
  <c r="N47" i="10"/>
  <c r="O12" i="10"/>
  <c r="P6" i="10"/>
  <c r="O43" i="10"/>
  <c r="CK43" i="10"/>
  <c r="O22" i="10"/>
  <c r="CK22" i="10"/>
  <c r="O41" i="10"/>
  <c r="CK41" i="10"/>
  <c r="O26" i="10"/>
  <c r="CK26" i="10"/>
  <c r="O33" i="10"/>
  <c r="O23" i="10"/>
  <c r="CK23" i="10"/>
  <c r="O21" i="10"/>
  <c r="CK21" i="10"/>
  <c r="O27" i="10"/>
  <c r="CK27" i="10"/>
  <c r="O40" i="10"/>
  <c r="O34" i="10"/>
  <c r="CK34" i="10"/>
  <c r="O25" i="10"/>
  <c r="CK25" i="10"/>
  <c r="O46" i="10"/>
  <c r="CK46" i="10"/>
  <c r="O29" i="10"/>
  <c r="CK29" i="10"/>
  <c r="O24" i="10"/>
  <c r="CK24" i="10"/>
  <c r="O28" i="10"/>
  <c r="CK28" i="10"/>
  <c r="O20" i="10"/>
  <c r="CK20" i="10"/>
  <c r="O31" i="10"/>
  <c r="CK31" i="10"/>
  <c r="O39" i="10"/>
  <c r="CK39" i="10"/>
  <c r="O7" i="10"/>
  <c r="CK7" i="10"/>
  <c r="CK6" i="10"/>
  <c r="O47" i="13"/>
  <c r="P12" i="13"/>
  <c r="P7" i="13"/>
  <c r="Q6" i="13"/>
  <c r="P41" i="13"/>
  <c r="P20" i="13"/>
  <c r="P22" i="13"/>
  <c r="P28" i="13"/>
  <c r="P43" i="13"/>
  <c r="P27" i="13"/>
  <c r="P34" i="13"/>
  <c r="P23" i="13"/>
  <c r="P46" i="13"/>
  <c r="P26" i="13"/>
  <c r="P24" i="13"/>
  <c r="P40" i="13"/>
  <c r="P33" i="13"/>
  <c r="P31" i="13"/>
  <c r="P25" i="13"/>
  <c r="P29" i="13"/>
  <c r="P21" i="13"/>
  <c r="P39" i="13"/>
  <c r="AB19" i="7"/>
  <c r="AB56" i="7"/>
  <c r="N21" i="6"/>
  <c r="L32" i="2"/>
  <c r="N22" i="6"/>
  <c r="L33" i="2"/>
  <c r="N34" i="6"/>
  <c r="N41" i="6"/>
  <c r="L52" i="2"/>
  <c r="N12" i="6"/>
  <c r="N51" i="14"/>
  <c r="N16" i="14"/>
  <c r="P12" i="11"/>
  <c r="P7" i="11"/>
  <c r="Q6" i="11"/>
  <c r="Q7" i="11"/>
  <c r="P26" i="11"/>
  <c r="P33" i="11"/>
  <c r="P34" i="11"/>
  <c r="P22" i="11"/>
  <c r="P43" i="11"/>
  <c r="P41" i="11"/>
  <c r="P40" i="11"/>
  <c r="P29" i="11"/>
  <c r="P20" i="11"/>
  <c r="P31" i="11"/>
  <c r="P27" i="11"/>
  <c r="P39" i="11"/>
  <c r="P46" i="11"/>
  <c r="P25" i="11"/>
  <c r="P21" i="11"/>
  <c r="P28" i="11"/>
  <c r="P23" i="11"/>
  <c r="P24" i="11"/>
  <c r="N47" i="9"/>
  <c r="O12" i="9"/>
  <c r="P6" i="9"/>
  <c r="O33" i="9"/>
  <c r="O20" i="9"/>
  <c r="O31" i="9"/>
  <c r="CK31" i="9"/>
  <c r="O23" i="9"/>
  <c r="CK23" i="9"/>
  <c r="O39" i="9"/>
  <c r="CK39" i="9"/>
  <c r="O29" i="9"/>
  <c r="CK29" i="9"/>
  <c r="O22" i="9"/>
  <c r="CK22" i="9"/>
  <c r="O34" i="9"/>
  <c r="CK34" i="9"/>
  <c r="O24" i="9"/>
  <c r="CK24" i="9"/>
  <c r="O25" i="9"/>
  <c r="CK25" i="9"/>
  <c r="O43" i="9"/>
  <c r="CK43" i="9"/>
  <c r="O28" i="9"/>
  <c r="CK28" i="9"/>
  <c r="O21" i="9"/>
  <c r="CK21" i="9"/>
  <c r="O40" i="9"/>
  <c r="O27" i="9"/>
  <c r="CK27" i="9"/>
  <c r="O46" i="9"/>
  <c r="CK46" i="9"/>
  <c r="O26" i="9"/>
  <c r="CK26" i="9"/>
  <c r="O41" i="9"/>
  <c r="CK41" i="9"/>
  <c r="CK6" i="9"/>
  <c r="O7" i="9"/>
  <c r="CK7" i="9"/>
  <c r="K50" i="2"/>
  <c r="CK41" i="14"/>
  <c r="M30" i="6"/>
  <c r="K31" i="2"/>
  <c r="P37" i="5"/>
  <c r="P18" i="5"/>
  <c r="P53" i="5"/>
  <c r="N14" i="2"/>
  <c r="T8" i="6"/>
  <c r="U6" i="6"/>
  <c r="T7" i="6"/>
  <c r="U7" i="6"/>
  <c r="CL9" i="3"/>
  <c r="CL10" i="3"/>
  <c r="CL8" i="3"/>
  <c r="Z33" i="3"/>
  <c r="Z50" i="3"/>
  <c r="Z54" i="3"/>
  <c r="Z19" i="3"/>
  <c r="X12" i="2"/>
  <c r="CK34" i="14"/>
  <c r="CA6" i="2"/>
  <c r="CB6" i="2"/>
  <c r="CC6" i="2"/>
  <c r="CD6" i="2"/>
  <c r="CE6" i="2"/>
  <c r="CF6" i="2"/>
  <c r="CG6" i="2"/>
  <c r="CO6" i="2"/>
  <c r="CD7" i="2"/>
  <c r="CF7" i="2"/>
  <c r="CG7" i="2"/>
  <c r="CO7" i="2"/>
  <c r="CB7" i="2"/>
  <c r="AH39" i="4"/>
  <c r="AH52" i="4"/>
  <c r="AH50" i="4"/>
  <c r="H221" i="2"/>
  <c r="O51" i="12"/>
  <c r="O16" i="12"/>
  <c r="CK12" i="12"/>
  <c r="K33" i="2"/>
  <c r="O30" i="13"/>
  <c r="O16" i="13"/>
  <c r="O51" i="13"/>
  <c r="CK12" i="13"/>
  <c r="CK47" i="13"/>
  <c r="AB38" i="7"/>
  <c r="AB39" i="7"/>
  <c r="AB54" i="7"/>
  <c r="AB33" i="7"/>
  <c r="CK32" i="5"/>
  <c r="J47" i="2"/>
  <c r="N24" i="6"/>
  <c r="L35" i="2"/>
  <c r="N26" i="6"/>
  <c r="N39" i="6"/>
  <c r="L50" i="2"/>
  <c r="N28" i="6"/>
  <c r="CK28" i="14"/>
  <c r="N43" i="6"/>
  <c r="L54" i="2"/>
  <c r="CK43" i="14"/>
  <c r="K38" i="2"/>
  <c r="O36" i="11"/>
  <c r="O49" i="11"/>
  <c r="O16" i="11"/>
  <c r="O51" i="11"/>
  <c r="CK12" i="11"/>
  <c r="AJ54" i="4"/>
  <c r="AJ19" i="4"/>
  <c r="M49" i="14"/>
  <c r="AA39" i="7"/>
  <c r="AA54" i="7"/>
  <c r="B47" i="2"/>
  <c r="N36" i="9"/>
  <c r="N49" i="9"/>
  <c r="CK40" i="9"/>
  <c r="CK29" i="14"/>
  <c r="K52" i="2"/>
  <c r="P49" i="5"/>
  <c r="CK37" i="5"/>
  <c r="CK38" i="5"/>
  <c r="CK51" i="5"/>
  <c r="W66" i="2"/>
  <c r="N36" i="12"/>
  <c r="N49" i="12"/>
  <c r="CK21" i="14"/>
  <c r="O36" i="12"/>
  <c r="CK47" i="12"/>
  <c r="N30" i="10"/>
  <c r="Y49" i="8"/>
  <c r="W232" i="2"/>
  <c r="L36" i="6"/>
  <c r="L49" i="6"/>
  <c r="N23" i="6"/>
  <c r="L34" i="2"/>
  <c r="N25" i="6"/>
  <c r="N31" i="6"/>
  <c r="N20" i="6"/>
  <c r="N30" i="14"/>
  <c r="N46" i="6"/>
  <c r="L57" i="2"/>
  <c r="CK20" i="11"/>
  <c r="CK30" i="11"/>
  <c r="CK33" i="11"/>
  <c r="CK35" i="11"/>
  <c r="CK36" i="11"/>
  <c r="CK49" i="11"/>
  <c r="M35" i="6"/>
  <c r="M36" i="6"/>
  <c r="M49" i="6"/>
  <c r="K44" i="2"/>
  <c r="K46" i="2"/>
  <c r="CK33" i="10"/>
  <c r="CL39" i="7"/>
  <c r="CL54" i="7"/>
  <c r="K40" i="2"/>
  <c r="I235" i="2"/>
  <c r="I221" i="2"/>
  <c r="I228" i="2"/>
  <c r="CK20" i="13"/>
  <c r="CK30" i="13"/>
  <c r="P32" i="5"/>
  <c r="Q36" i="5"/>
  <c r="Q24" i="5"/>
  <c r="Q23" i="5"/>
  <c r="Q26" i="5"/>
  <c r="R6" i="5"/>
  <c r="Q27" i="5"/>
  <c r="Q33" i="5"/>
  <c r="Q22" i="5"/>
  <c r="Q28" i="5"/>
  <c r="Q14" i="5"/>
  <c r="Q25" i="5"/>
  <c r="Q31" i="5"/>
  <c r="Q35" i="5"/>
  <c r="Q30" i="5"/>
  <c r="Q41" i="5"/>
  <c r="Q43" i="5"/>
  <c r="Q45" i="5"/>
  <c r="Q29" i="5"/>
  <c r="Q42" i="5"/>
  <c r="Q48" i="5"/>
  <c r="AA44" i="3"/>
  <c r="AA30" i="3"/>
  <c r="AA14" i="3"/>
  <c r="AA28" i="3"/>
  <c r="AA37" i="3"/>
  <c r="AB6" i="3"/>
  <c r="AA29" i="3"/>
  <c r="AA26" i="3"/>
  <c r="AA25" i="3"/>
  <c r="AA46" i="3"/>
  <c r="AA36" i="3"/>
  <c r="AA42" i="3"/>
  <c r="AA27" i="3"/>
  <c r="AA43" i="3"/>
  <c r="AA32" i="3"/>
  <c r="AA34" i="3"/>
  <c r="AA23" i="3"/>
  <c r="AA15" i="3"/>
  <c r="AA49" i="3"/>
  <c r="CL49" i="3"/>
  <c r="AA31" i="3"/>
  <c r="AA24" i="3"/>
  <c r="CL32" i="3"/>
  <c r="CK33" i="14"/>
  <c r="CK35" i="14"/>
  <c r="CK30" i="10"/>
  <c r="CL30" i="3"/>
  <c r="Q53" i="5"/>
  <c r="Q18" i="5"/>
  <c r="O14" i="2"/>
  <c r="O35" i="14"/>
  <c r="O33" i="6"/>
  <c r="Q37" i="5"/>
  <c r="N30" i="6"/>
  <c r="L31" i="2"/>
  <c r="O49" i="12"/>
  <c r="F229" i="2"/>
  <c r="F219" i="2"/>
  <c r="F224" i="2"/>
  <c r="C229" i="2"/>
  <c r="C219" i="2"/>
  <c r="C224" i="2"/>
  <c r="H229" i="2"/>
  <c r="H219" i="2"/>
  <c r="H224" i="2"/>
  <c r="J229" i="2"/>
  <c r="D229" i="2"/>
  <c r="D219" i="2"/>
  <c r="D224" i="2"/>
  <c r="G229" i="2"/>
  <c r="G219" i="2"/>
  <c r="G224" i="2"/>
  <c r="E229" i="2"/>
  <c r="E219" i="2"/>
  <c r="E224" i="2"/>
  <c r="I229" i="2"/>
  <c r="B64" i="2"/>
  <c r="B68" i="2"/>
  <c r="B72" i="2"/>
  <c r="B229" i="2"/>
  <c r="B219" i="2"/>
  <c r="B224" i="2"/>
  <c r="CK16" i="12"/>
  <c r="CK8" i="12"/>
  <c r="K41" i="2"/>
  <c r="K47" i="2"/>
  <c r="O51" i="9"/>
  <c r="O16" i="9"/>
  <c r="CK12" i="9"/>
  <c r="P35" i="11"/>
  <c r="P36" i="11"/>
  <c r="P16" i="11"/>
  <c r="P51" i="11"/>
  <c r="P30" i="13"/>
  <c r="P16" i="13"/>
  <c r="P51" i="13"/>
  <c r="Z39" i="3"/>
  <c r="Z52" i="3"/>
  <c r="J68" i="2"/>
  <c r="J72" i="2"/>
  <c r="O23" i="6"/>
  <c r="M34" i="2"/>
  <c r="CI34" i="2"/>
  <c r="O29" i="6"/>
  <c r="O47" i="14"/>
  <c r="O40" i="6"/>
  <c r="CK40" i="14"/>
  <c r="CK47" i="14"/>
  <c r="O20" i="6"/>
  <c r="O30" i="14"/>
  <c r="CK20" i="14"/>
  <c r="O46" i="6"/>
  <c r="M57" i="2"/>
  <c r="CI57" i="2"/>
  <c r="CK46" i="14"/>
  <c r="CK36" i="13"/>
  <c r="CK49" i="13"/>
  <c r="N36" i="10"/>
  <c r="N49" i="10"/>
  <c r="AA35" i="8"/>
  <c r="AA36" i="8"/>
  <c r="CL33" i="8"/>
  <c r="CL35" i="8"/>
  <c r="AA39" i="8"/>
  <c r="CL39" i="8"/>
  <c r="CK23" i="14"/>
  <c r="Y13" i="2"/>
  <c r="CJ13" i="2"/>
  <c r="CL15" i="3"/>
  <c r="CL46" i="3"/>
  <c r="L39" i="2"/>
  <c r="CK28" i="6"/>
  <c r="J64" i="2"/>
  <c r="P47" i="11"/>
  <c r="N16" i="6"/>
  <c r="N51" i="6"/>
  <c r="L15" i="2"/>
  <c r="O16" i="10"/>
  <c r="O51" i="10"/>
  <c r="CK12" i="10"/>
  <c r="AK54" i="4"/>
  <c r="AK19" i="4"/>
  <c r="O39" i="6"/>
  <c r="M50" i="2"/>
  <c r="CK39" i="14"/>
  <c r="AA33" i="3"/>
  <c r="CL23" i="3"/>
  <c r="CL37" i="3"/>
  <c r="CL31" i="3"/>
  <c r="CL34" i="3"/>
  <c r="CL42" i="3"/>
  <c r="CL26" i="3"/>
  <c r="CL28" i="3"/>
  <c r="Q32" i="5"/>
  <c r="I219" i="2"/>
  <c r="I224" i="2"/>
  <c r="CK35" i="10"/>
  <c r="CK36" i="10"/>
  <c r="CK49" i="10"/>
  <c r="L42" i="2"/>
  <c r="L37" i="2"/>
  <c r="CI37" i="2"/>
  <c r="CK26" i="6"/>
  <c r="CK8" i="13"/>
  <c r="CK16" i="13"/>
  <c r="CC7" i="2"/>
  <c r="CA7" i="2"/>
  <c r="X66" i="2"/>
  <c r="CK39" i="6"/>
  <c r="O47" i="9"/>
  <c r="O30" i="9"/>
  <c r="P30" i="11"/>
  <c r="L45" i="2"/>
  <c r="CI45" i="2"/>
  <c r="P35" i="13"/>
  <c r="P36" i="13"/>
  <c r="O47" i="10"/>
  <c r="CK40" i="10"/>
  <c r="CK47" i="10"/>
  <c r="O35" i="10"/>
  <c r="P30" i="12"/>
  <c r="P35" i="12"/>
  <c r="Q12" i="12"/>
  <c r="R6" i="12"/>
  <c r="Q34" i="12"/>
  <c r="Q22" i="12"/>
  <c r="Q21" i="12"/>
  <c r="Q31" i="12"/>
  <c r="Q39" i="12"/>
  <c r="Q43" i="12"/>
  <c r="Q33" i="12"/>
  <c r="Q35" i="12"/>
  <c r="Q27" i="12"/>
  <c r="Q24" i="12"/>
  <c r="Q23" i="12"/>
  <c r="Q41" i="12"/>
  <c r="Q28" i="12"/>
  <c r="Q46" i="12"/>
  <c r="Q20" i="12"/>
  <c r="Q26" i="12"/>
  <c r="Q25" i="12"/>
  <c r="Q29" i="12"/>
  <c r="Q40" i="12"/>
  <c r="Z49" i="8"/>
  <c r="X232" i="2"/>
  <c r="CK20" i="9"/>
  <c r="CK30" i="9"/>
  <c r="J235" i="2"/>
  <c r="J221" i="2"/>
  <c r="J228" i="2"/>
  <c r="J219" i="2"/>
  <c r="J224" i="2"/>
  <c r="O28" i="6"/>
  <c r="M39" i="2"/>
  <c r="CI39" i="2"/>
  <c r="O22" i="6"/>
  <c r="O43" i="6"/>
  <c r="O25" i="6"/>
  <c r="M36" i="2"/>
  <c r="CK25" i="14"/>
  <c r="Q6" i="14"/>
  <c r="P12" i="14"/>
  <c r="P7" i="14"/>
  <c r="P41" i="14"/>
  <c r="P26" i="14"/>
  <c r="P20" i="14"/>
  <c r="P24" i="14"/>
  <c r="P28" i="14"/>
  <c r="P31" i="14"/>
  <c r="P46" i="14"/>
  <c r="P22" i="14"/>
  <c r="P21" i="14"/>
  <c r="P23" i="14"/>
  <c r="P34" i="14"/>
  <c r="P43" i="14"/>
  <c r="P40" i="14"/>
  <c r="P39" i="14"/>
  <c r="P25" i="14"/>
  <c r="P29" i="14"/>
  <c r="P33" i="14"/>
  <c r="P27" i="14"/>
  <c r="N35" i="6"/>
  <c r="N36" i="6"/>
  <c r="L44" i="2"/>
  <c r="AC50" i="7"/>
  <c r="O36" i="13"/>
  <c r="O49" i="13"/>
  <c r="AA47" i="8"/>
  <c r="CL40" i="8"/>
  <c r="CL47" i="8"/>
  <c r="AI38" i="4"/>
  <c r="AI33" i="4"/>
  <c r="AA50" i="3"/>
  <c r="CL43" i="3"/>
  <c r="CL50" i="3"/>
  <c r="AB14" i="3"/>
  <c r="AB34" i="3"/>
  <c r="AB30" i="3"/>
  <c r="AB43" i="3"/>
  <c r="AB28" i="3"/>
  <c r="AB15" i="3"/>
  <c r="AB7" i="3"/>
  <c r="AB46" i="3"/>
  <c r="AB44" i="3"/>
  <c r="AB36" i="3"/>
  <c r="AB29" i="3"/>
  <c r="AB23" i="3"/>
  <c r="AB37" i="3"/>
  <c r="AC6" i="3"/>
  <c r="AB32" i="3"/>
  <c r="AB26" i="3"/>
  <c r="AB31" i="3"/>
  <c r="AB42" i="3"/>
  <c r="AB25" i="3"/>
  <c r="AB49" i="3"/>
  <c r="AB27" i="3"/>
  <c r="AB24" i="3"/>
  <c r="P7" i="9"/>
  <c r="P12" i="9"/>
  <c r="Q6" i="9"/>
  <c r="Q7" i="9"/>
  <c r="P20" i="9"/>
  <c r="P24" i="9"/>
  <c r="P25" i="9"/>
  <c r="P43" i="9"/>
  <c r="P27" i="9"/>
  <c r="P39" i="9"/>
  <c r="P31" i="9"/>
  <c r="P40" i="9"/>
  <c r="P22" i="9"/>
  <c r="P33" i="9"/>
  <c r="P26" i="9"/>
  <c r="P29" i="9"/>
  <c r="P21" i="9"/>
  <c r="P41" i="9"/>
  <c r="P34" i="9"/>
  <c r="P23" i="9"/>
  <c r="P28" i="9"/>
  <c r="P46" i="9"/>
  <c r="CK49" i="12"/>
  <c r="P16" i="12"/>
  <c r="P51" i="12"/>
  <c r="AK18" i="13"/>
  <c r="AK21" i="7"/>
  <c r="AK21" i="4"/>
  <c r="AK18" i="10"/>
  <c r="AK18" i="14"/>
  <c r="AK21" i="3"/>
  <c r="AK18" i="6"/>
  <c r="AK18" i="12"/>
  <c r="AK18" i="11"/>
  <c r="AK18" i="8"/>
  <c r="AK18" i="9"/>
  <c r="AK20" i="5"/>
  <c r="AJ29" i="2"/>
  <c r="CL24" i="3"/>
  <c r="CL25" i="3"/>
  <c r="CL44" i="3"/>
  <c r="R27" i="5"/>
  <c r="R30" i="5"/>
  <c r="R31" i="5"/>
  <c r="R29" i="5"/>
  <c r="R14" i="5"/>
  <c r="R41" i="5"/>
  <c r="R26" i="5"/>
  <c r="R48" i="5"/>
  <c r="R42" i="5"/>
  <c r="R23" i="5"/>
  <c r="R22" i="5"/>
  <c r="S6" i="5"/>
  <c r="R45" i="5"/>
  <c r="R43" i="5"/>
  <c r="R33" i="5"/>
  <c r="R35" i="5"/>
  <c r="R25" i="5"/>
  <c r="R28" i="5"/>
  <c r="R24" i="5"/>
  <c r="R36" i="5"/>
  <c r="R7" i="5"/>
  <c r="S7" i="5"/>
  <c r="CL27" i="3"/>
  <c r="AA38" i="3"/>
  <c r="CL36" i="3"/>
  <c r="CL29" i="3"/>
  <c r="Y12" i="2"/>
  <c r="AA19" i="3"/>
  <c r="AA54" i="3"/>
  <c r="CL14" i="3"/>
  <c r="Q49" i="5"/>
  <c r="L36" i="2"/>
  <c r="CI36" i="2"/>
  <c r="CK25" i="6"/>
  <c r="CK47" i="9"/>
  <c r="CK16" i="11"/>
  <c r="CK8" i="11"/>
  <c r="U8" i="6"/>
  <c r="V6" i="6"/>
  <c r="P38" i="5"/>
  <c r="P51" i="5"/>
  <c r="K58" i="2"/>
  <c r="CI50" i="2"/>
  <c r="O35" i="9"/>
  <c r="CK33" i="9"/>
  <c r="CK35" i="9"/>
  <c r="Q12" i="11"/>
  <c r="R6" i="11"/>
  <c r="Q27" i="11"/>
  <c r="Q28" i="11"/>
  <c r="Q26" i="11"/>
  <c r="Q33" i="11"/>
  <c r="Q39" i="11"/>
  <c r="Q21" i="11"/>
  <c r="Q24" i="11"/>
  <c r="Q23" i="11"/>
  <c r="Q40" i="11"/>
  <c r="Q41" i="11"/>
  <c r="Q46" i="11"/>
  <c r="Q43" i="11"/>
  <c r="Q20" i="11"/>
  <c r="Q29" i="11"/>
  <c r="Q25" i="11"/>
  <c r="Q34" i="11"/>
  <c r="Q31" i="11"/>
  <c r="Q22" i="11"/>
  <c r="P47" i="13"/>
  <c r="Q12" i="13"/>
  <c r="R6" i="13"/>
  <c r="Q34" i="13"/>
  <c r="Q29" i="13"/>
  <c r="Q46" i="13"/>
  <c r="Q27" i="13"/>
  <c r="Q20" i="13"/>
  <c r="Q39" i="13"/>
  <c r="Q41" i="13"/>
  <c r="Q28" i="13"/>
  <c r="Q43" i="13"/>
  <c r="Q24" i="13"/>
  <c r="Q26" i="13"/>
  <c r="Q33" i="13"/>
  <c r="Q40" i="13"/>
  <c r="Q47" i="13"/>
  <c r="Q31" i="13"/>
  <c r="Q21" i="13"/>
  <c r="Q22" i="13"/>
  <c r="Q23" i="13"/>
  <c r="Q25" i="13"/>
  <c r="Q7" i="13"/>
  <c r="O30" i="10"/>
  <c r="Q6" i="10"/>
  <c r="Q7" i="10"/>
  <c r="P12" i="10"/>
  <c r="P7" i="10"/>
  <c r="P24" i="10"/>
  <c r="P25" i="10"/>
  <c r="P34" i="10"/>
  <c r="P20" i="10"/>
  <c r="P28" i="10"/>
  <c r="P31" i="10"/>
  <c r="P29" i="10"/>
  <c r="P39" i="10"/>
  <c r="P43" i="10"/>
  <c r="P21" i="10"/>
  <c r="P26" i="10"/>
  <c r="P46" i="10"/>
  <c r="P27" i="10"/>
  <c r="P23" i="10"/>
  <c r="P41" i="10"/>
  <c r="P22" i="10"/>
  <c r="P33" i="10"/>
  <c r="P40" i="10"/>
  <c r="P47" i="12"/>
  <c r="AJ23" i="4"/>
  <c r="AJ31" i="4"/>
  <c r="AJ42" i="4"/>
  <c r="AJ28" i="4"/>
  <c r="AJ43" i="4"/>
  <c r="AJ34" i="4"/>
  <c r="AJ27" i="4"/>
  <c r="AJ44" i="4"/>
  <c r="AJ46" i="4"/>
  <c r="AJ37" i="4"/>
  <c r="AJ29" i="4"/>
  <c r="AJ25" i="4"/>
  <c r="AJ32" i="4"/>
  <c r="AJ24" i="4"/>
  <c r="AJ49" i="4"/>
  <c r="AJ36" i="4"/>
  <c r="AJ26" i="4"/>
  <c r="AJ30" i="4"/>
  <c r="AM6" i="4"/>
  <c r="AL14" i="4"/>
  <c r="AL15" i="4"/>
  <c r="AL7" i="4"/>
  <c r="O31" i="6"/>
  <c r="M42" i="2"/>
  <c r="CK31" i="14"/>
  <c r="O24" i="6"/>
  <c r="M35" i="2"/>
  <c r="CI35" i="2"/>
  <c r="CK24" i="14"/>
  <c r="O27" i="6"/>
  <c r="O21" i="6"/>
  <c r="M32" i="2"/>
  <c r="CI32" i="2"/>
  <c r="O51" i="14"/>
  <c r="O12" i="6"/>
  <c r="O16" i="14"/>
  <c r="CK12" i="14"/>
  <c r="N36" i="14"/>
  <c r="N49" i="14"/>
  <c r="AC19" i="7"/>
  <c r="AC56" i="7"/>
  <c r="AD34" i="7"/>
  <c r="AD27" i="7"/>
  <c r="AD29" i="7"/>
  <c r="AD42" i="7"/>
  <c r="AD31" i="7"/>
  <c r="AE6" i="7"/>
  <c r="AD46" i="7"/>
  <c r="AD49" i="7"/>
  <c r="AD23" i="7"/>
  <c r="AD14" i="7"/>
  <c r="AD44" i="7"/>
  <c r="AD24" i="7"/>
  <c r="AD36" i="7"/>
  <c r="AD43" i="7"/>
  <c r="AD50" i="7"/>
  <c r="AD32" i="7"/>
  <c r="AD26" i="7"/>
  <c r="AD28" i="7"/>
  <c r="AD25" i="7"/>
  <c r="AD37" i="7"/>
  <c r="AD30" i="7"/>
  <c r="AD15" i="7"/>
  <c r="AD7" i="7"/>
  <c r="AA30" i="8"/>
  <c r="CL20" i="8"/>
  <c r="CL30" i="8"/>
  <c r="O34" i="6"/>
  <c r="M45" i="2"/>
  <c r="O41" i="6"/>
  <c r="N47" i="6"/>
  <c r="L51" i="2"/>
  <c r="AC33" i="7"/>
  <c r="AC38" i="7"/>
  <c r="AC39" i="7"/>
  <c r="AC54" i="7"/>
  <c r="K227" i="2"/>
  <c r="K27" i="2"/>
  <c r="Y16" i="2"/>
  <c r="CJ16" i="2"/>
  <c r="AA51" i="8"/>
  <c r="AA16" i="8"/>
  <c r="CL12" i="8"/>
  <c r="AB40" i="8"/>
  <c r="AB41" i="8"/>
  <c r="AB34" i="8"/>
  <c r="AB28" i="8"/>
  <c r="AB22" i="8"/>
  <c r="AB21" i="8"/>
  <c r="AB27" i="8"/>
  <c r="AB24" i="8"/>
  <c r="AB7" i="8"/>
  <c r="AC6" i="8"/>
  <c r="AB23" i="8"/>
  <c r="AB29" i="8"/>
  <c r="AB31" i="8"/>
  <c r="AB26" i="8"/>
  <c r="AB33" i="8"/>
  <c r="AB20" i="8"/>
  <c r="AB12" i="8"/>
  <c r="AB43" i="8"/>
  <c r="AB46" i="8"/>
  <c r="AB25" i="8"/>
  <c r="AI50" i="4"/>
  <c r="CE7" i="2"/>
  <c r="CK26" i="14"/>
  <c r="CK22" i="14"/>
  <c r="K64" i="2"/>
  <c r="K229" i="2"/>
  <c r="K228" i="2"/>
  <c r="K219" i="2"/>
  <c r="K235" i="2"/>
  <c r="AD56" i="7"/>
  <c r="AD19" i="7"/>
  <c r="AB50" i="3"/>
  <c r="P23" i="6"/>
  <c r="Q12" i="14"/>
  <c r="R6" i="14"/>
  <c r="Q26" i="14"/>
  <c r="Q29" i="14"/>
  <c r="Q24" i="14"/>
  <c r="Q31" i="14"/>
  <c r="Q20" i="14"/>
  <c r="Q22" i="14"/>
  <c r="Q21" i="14"/>
  <c r="Q25" i="14"/>
  <c r="Q33" i="14"/>
  <c r="Q46" i="14"/>
  <c r="Q41" i="14"/>
  <c r="Q39" i="14"/>
  <c r="Q23" i="14"/>
  <c r="Q28" i="14"/>
  <c r="Q34" i="14"/>
  <c r="Q43" i="14"/>
  <c r="Q40" i="14"/>
  <c r="Q27" i="14"/>
  <c r="CK16" i="10"/>
  <c r="CK8" i="10"/>
  <c r="AC43" i="8"/>
  <c r="AD6" i="8"/>
  <c r="AC23" i="8"/>
  <c r="AC29" i="8"/>
  <c r="AC33" i="8"/>
  <c r="AC41" i="8"/>
  <c r="AC27" i="8"/>
  <c r="AC25" i="8"/>
  <c r="AC31" i="8"/>
  <c r="AC12" i="8"/>
  <c r="AC24" i="8"/>
  <c r="AC26" i="8"/>
  <c r="AC20" i="8"/>
  <c r="AC46" i="8"/>
  <c r="AC34" i="8"/>
  <c r="AC28" i="8"/>
  <c r="AC40" i="8"/>
  <c r="AC47" i="8"/>
  <c r="AC21" i="8"/>
  <c r="AC39" i="8"/>
  <c r="AC22" i="8"/>
  <c r="Q35" i="13"/>
  <c r="S6" i="13"/>
  <c r="R12" i="13"/>
  <c r="R20" i="13"/>
  <c r="R34" i="13"/>
  <c r="R25" i="13"/>
  <c r="R24" i="13"/>
  <c r="R39" i="13"/>
  <c r="R26" i="13"/>
  <c r="R43" i="13"/>
  <c r="R29" i="13"/>
  <c r="R21" i="13"/>
  <c r="R31" i="13"/>
  <c r="R41" i="13"/>
  <c r="R22" i="13"/>
  <c r="R23" i="13"/>
  <c r="R40" i="13"/>
  <c r="R47" i="13"/>
  <c r="R33" i="13"/>
  <c r="R28" i="13"/>
  <c r="R46" i="13"/>
  <c r="R27" i="13"/>
  <c r="R7" i="13"/>
  <c r="S7" i="13"/>
  <c r="K234" i="2"/>
  <c r="CL38" i="3"/>
  <c r="R49" i="5"/>
  <c r="R18" i="5"/>
  <c r="P14" i="2"/>
  <c r="R53" i="5"/>
  <c r="P30" i="9"/>
  <c r="AC49" i="3"/>
  <c r="AC23" i="3"/>
  <c r="AC36" i="3"/>
  <c r="AD6" i="3"/>
  <c r="AC37" i="3"/>
  <c r="AC27" i="3"/>
  <c r="AC14" i="3"/>
  <c r="AC29" i="3"/>
  <c r="AC44" i="3"/>
  <c r="AC43" i="3"/>
  <c r="AC30" i="3"/>
  <c r="AC24" i="3"/>
  <c r="AC31" i="3"/>
  <c r="AC42" i="3"/>
  <c r="AC26" i="3"/>
  <c r="AC15" i="3"/>
  <c r="AA13" i="2"/>
  <c r="AC46" i="3"/>
  <c r="AC25" i="3"/>
  <c r="AC32" i="3"/>
  <c r="AC28" i="3"/>
  <c r="AC34" i="3"/>
  <c r="AI39" i="4"/>
  <c r="AI52" i="4"/>
  <c r="P33" i="6"/>
  <c r="P35" i="14"/>
  <c r="P47" i="14"/>
  <c r="P40" i="6"/>
  <c r="P21" i="6"/>
  <c r="P28" i="6"/>
  <c r="P41" i="6"/>
  <c r="Q7" i="14"/>
  <c r="CK21" i="6"/>
  <c r="Q51" i="12"/>
  <c r="Q16" i="12"/>
  <c r="P36" i="12"/>
  <c r="P49" i="12"/>
  <c r="CK24" i="6"/>
  <c r="P49" i="13"/>
  <c r="R7" i="11"/>
  <c r="CK23" i="6"/>
  <c r="L227" i="2"/>
  <c r="L27" i="2"/>
  <c r="CK30" i="14"/>
  <c r="CK36" i="14"/>
  <c r="CK49" i="14"/>
  <c r="O47" i="6"/>
  <c r="M51" i="2"/>
  <c r="CI51" i="2"/>
  <c r="CI58" i="2"/>
  <c r="CK40" i="6"/>
  <c r="CK16" i="9"/>
  <c r="CK8" i="9"/>
  <c r="L58" i="2"/>
  <c r="L41" i="2"/>
  <c r="Q38" i="5"/>
  <c r="Q51" i="5"/>
  <c r="O36" i="14"/>
  <c r="O49" i="14"/>
  <c r="P35" i="10"/>
  <c r="Q30" i="13"/>
  <c r="AL18" i="10"/>
  <c r="AL18" i="12"/>
  <c r="AL21" i="3"/>
  <c r="AL21" i="4"/>
  <c r="AL18" i="11"/>
  <c r="AL21" i="7"/>
  <c r="AL18" i="6"/>
  <c r="AL18" i="14"/>
  <c r="AK29" i="2"/>
  <c r="AL18" i="9"/>
  <c r="AL18" i="8"/>
  <c r="AL18" i="13"/>
  <c r="AL20" i="5"/>
  <c r="P39" i="6"/>
  <c r="P26" i="6"/>
  <c r="AA49" i="8"/>
  <c r="Y232" i="2"/>
  <c r="P49" i="11"/>
  <c r="O35" i="6"/>
  <c r="M44" i="2"/>
  <c r="CK33" i="6"/>
  <c r="AB30" i="8"/>
  <c r="AD38" i="7"/>
  <c r="CK16" i="14"/>
  <c r="CK8" i="14"/>
  <c r="AJ33" i="4"/>
  <c r="P30" i="10"/>
  <c r="P16" i="10"/>
  <c r="P51" i="10"/>
  <c r="AC7" i="8"/>
  <c r="AB47" i="8"/>
  <c r="M52" i="2"/>
  <c r="CI52" i="2"/>
  <c r="CK41" i="6"/>
  <c r="M38" i="2"/>
  <c r="CI38" i="2"/>
  <c r="CK27" i="6"/>
  <c r="AL19" i="4"/>
  <c r="AL54" i="4"/>
  <c r="AJ38" i="4"/>
  <c r="AJ39" i="4"/>
  <c r="Q51" i="13"/>
  <c r="Q16" i="13"/>
  <c r="Q30" i="11"/>
  <c r="Q47" i="11"/>
  <c r="CK36" i="9"/>
  <c r="CK49" i="9"/>
  <c r="W6" i="6"/>
  <c r="V8" i="6"/>
  <c r="Y66" i="2"/>
  <c r="CJ12" i="2"/>
  <c r="R37" i="5"/>
  <c r="S41" i="5"/>
  <c r="S35" i="5"/>
  <c r="S48" i="5"/>
  <c r="S36" i="5"/>
  <c r="S23" i="5"/>
  <c r="S43" i="5"/>
  <c r="S27" i="5"/>
  <c r="S42" i="5"/>
  <c r="S29" i="5"/>
  <c r="S24" i="5"/>
  <c r="S31" i="5"/>
  <c r="S22" i="5"/>
  <c r="S28" i="5"/>
  <c r="S33" i="5"/>
  <c r="S30" i="5"/>
  <c r="S45" i="5"/>
  <c r="S14" i="5"/>
  <c r="T6" i="5"/>
  <c r="S26" i="5"/>
  <c r="S25" i="5"/>
  <c r="AK30" i="4"/>
  <c r="AK34" i="4"/>
  <c r="AK44" i="4"/>
  <c r="AK27" i="4"/>
  <c r="AK42" i="4"/>
  <c r="AK29" i="4"/>
  <c r="AK23" i="4"/>
  <c r="AK28" i="4"/>
  <c r="AK43" i="4"/>
  <c r="AK36" i="4"/>
  <c r="AK37" i="4"/>
  <c r="AK46" i="4"/>
  <c r="AK26" i="4"/>
  <c r="AK24" i="4"/>
  <c r="AK25" i="4"/>
  <c r="AK32" i="4"/>
  <c r="AK31" i="4"/>
  <c r="AK49" i="4"/>
  <c r="P47" i="9"/>
  <c r="R6" i="9"/>
  <c r="Q12" i="9"/>
  <c r="Q27" i="9"/>
  <c r="Q40" i="9"/>
  <c r="Q43" i="9"/>
  <c r="Q46" i="9"/>
  <c r="Q39" i="9"/>
  <c r="Q28" i="9"/>
  <c r="Q31" i="9"/>
  <c r="Q29" i="9"/>
  <c r="Q34" i="9"/>
  <c r="Q20" i="9"/>
  <c r="Q33" i="9"/>
  <c r="Q35" i="9"/>
  <c r="Q24" i="9"/>
  <c r="Q23" i="9"/>
  <c r="Q41" i="9"/>
  <c r="Q26" i="9"/>
  <c r="Q21" i="9"/>
  <c r="Q25" i="9"/>
  <c r="Q22" i="9"/>
  <c r="P16" i="9"/>
  <c r="P51" i="9"/>
  <c r="AC7" i="3"/>
  <c r="AB38" i="3"/>
  <c r="Z13" i="2"/>
  <c r="L46" i="2"/>
  <c r="L47" i="2"/>
  <c r="P29" i="6"/>
  <c r="P43" i="6"/>
  <c r="P22" i="6"/>
  <c r="P24" i="6"/>
  <c r="Q47" i="12"/>
  <c r="Q30" i="12"/>
  <c r="Q36" i="12"/>
  <c r="Q49" i="12"/>
  <c r="O36" i="10"/>
  <c r="O49" i="10"/>
  <c r="CK31" i="6"/>
  <c r="CL33" i="3"/>
  <c r="V7" i="6"/>
  <c r="AB16" i="8"/>
  <c r="AB51" i="8"/>
  <c r="Z16" i="2"/>
  <c r="AF6" i="7"/>
  <c r="AE43" i="7"/>
  <c r="AE23" i="7"/>
  <c r="AE42" i="7"/>
  <c r="AE36" i="7"/>
  <c r="AE32" i="7"/>
  <c r="AE26" i="7"/>
  <c r="AE44" i="7"/>
  <c r="AE24" i="7"/>
  <c r="AE25" i="7"/>
  <c r="AE30" i="7"/>
  <c r="AE31" i="7"/>
  <c r="AE37" i="7"/>
  <c r="AE46" i="7"/>
  <c r="AE49" i="7"/>
  <c r="AE28" i="7"/>
  <c r="AE34" i="7"/>
  <c r="AE15" i="7"/>
  <c r="AE27" i="7"/>
  <c r="AE14" i="7"/>
  <c r="AE29" i="7"/>
  <c r="Q16" i="11"/>
  <c r="Q51" i="11"/>
  <c r="P35" i="9"/>
  <c r="P36" i="9"/>
  <c r="P49" i="9"/>
  <c r="AB33" i="3"/>
  <c r="P27" i="6"/>
  <c r="P31" i="6"/>
  <c r="P51" i="14"/>
  <c r="P12" i="6"/>
  <c r="P16" i="14"/>
  <c r="M33" i="2"/>
  <c r="CI33" i="2"/>
  <c r="CK22" i="6"/>
  <c r="S6" i="12"/>
  <c r="R12" i="12"/>
  <c r="R25" i="12"/>
  <c r="R20" i="12"/>
  <c r="R22" i="12"/>
  <c r="R28" i="12"/>
  <c r="R46" i="12"/>
  <c r="R43" i="12"/>
  <c r="R24" i="12"/>
  <c r="R33" i="12"/>
  <c r="R21" i="12"/>
  <c r="R31" i="12"/>
  <c r="R26" i="12"/>
  <c r="R41" i="12"/>
  <c r="R40" i="12"/>
  <c r="R34" i="12"/>
  <c r="R27" i="12"/>
  <c r="R23" i="12"/>
  <c r="R29" i="12"/>
  <c r="R39" i="12"/>
  <c r="S7" i="12"/>
  <c r="R7" i="12"/>
  <c r="AF7" i="7"/>
  <c r="AD33" i="7"/>
  <c r="AJ50" i="4"/>
  <c r="AD7" i="8"/>
  <c r="AB35" i="8"/>
  <c r="AB36" i="8"/>
  <c r="AB39" i="8"/>
  <c r="CL8" i="8"/>
  <c r="CL16" i="8"/>
  <c r="K68" i="2"/>
  <c r="K72" i="2"/>
  <c r="L130" i="2"/>
  <c r="AE7" i="7"/>
  <c r="O16" i="6"/>
  <c r="M15" i="2"/>
  <c r="O51" i="6"/>
  <c r="CK12" i="6"/>
  <c r="AM14" i="4"/>
  <c r="AN6" i="4"/>
  <c r="AM15" i="4"/>
  <c r="CM15" i="4"/>
  <c r="CM6" i="4"/>
  <c r="AM7" i="4"/>
  <c r="CM7" i="4"/>
  <c r="P47" i="10"/>
  <c r="R6" i="10"/>
  <c r="Q12" i="10"/>
  <c r="Q23" i="10"/>
  <c r="Q43" i="10"/>
  <c r="Q31" i="10"/>
  <c r="Q26" i="10"/>
  <c r="Q46" i="10"/>
  <c r="Q41" i="10"/>
  <c r="Q22" i="10"/>
  <c r="Q28" i="10"/>
  <c r="Q27" i="10"/>
  <c r="Q29" i="10"/>
  <c r="Q33" i="10"/>
  <c r="Q40" i="10"/>
  <c r="Q34" i="10"/>
  <c r="Q39" i="10"/>
  <c r="Q25" i="10"/>
  <c r="Q21" i="10"/>
  <c r="Q24" i="10"/>
  <c r="Q20" i="10"/>
  <c r="Q30" i="10"/>
  <c r="Q35" i="11"/>
  <c r="Q36" i="11"/>
  <c r="Q49" i="11"/>
  <c r="S6" i="11"/>
  <c r="S7" i="11"/>
  <c r="R12" i="11"/>
  <c r="R43" i="11"/>
  <c r="R23" i="11"/>
  <c r="R21" i="11"/>
  <c r="R22" i="11"/>
  <c r="R31" i="11"/>
  <c r="R40" i="11"/>
  <c r="R41" i="11"/>
  <c r="R46" i="11"/>
  <c r="R34" i="11"/>
  <c r="R28" i="11"/>
  <c r="R33" i="11"/>
  <c r="R26" i="11"/>
  <c r="R27" i="11"/>
  <c r="R39" i="11"/>
  <c r="R29" i="11"/>
  <c r="R24" i="11"/>
  <c r="R25" i="11"/>
  <c r="R20" i="11"/>
  <c r="O36" i="9"/>
  <c r="O49" i="9"/>
  <c r="CK46" i="6"/>
  <c r="CL19" i="3"/>
  <c r="CL54" i="3"/>
  <c r="AA39" i="3"/>
  <c r="AA52" i="3"/>
  <c r="R32" i="5"/>
  <c r="R7" i="9"/>
  <c r="AD7" i="3"/>
  <c r="AB19" i="3"/>
  <c r="Z12" i="2"/>
  <c r="AB54" i="3"/>
  <c r="N49" i="6"/>
  <c r="P25" i="6"/>
  <c r="P34" i="6"/>
  <c r="P46" i="6"/>
  <c r="P20" i="6"/>
  <c r="P30" i="14"/>
  <c r="R7" i="14"/>
  <c r="M54" i="2"/>
  <c r="CI54" i="2"/>
  <c r="CK43" i="6"/>
  <c r="CK34" i="6"/>
  <c r="CI42" i="2"/>
  <c r="CL36" i="8"/>
  <c r="CL49" i="8"/>
  <c r="O30" i="6"/>
  <c r="M31" i="2"/>
  <c r="CI31" i="2"/>
  <c r="CI41" i="2"/>
  <c r="CK20" i="6"/>
  <c r="CK30" i="6"/>
  <c r="M40" i="2"/>
  <c r="CI40" i="2"/>
  <c r="CK29" i="6"/>
  <c r="N45" i="2"/>
  <c r="CM9" i="4"/>
  <c r="AM54" i="4"/>
  <c r="AM19" i="4"/>
  <c r="CM14" i="4"/>
  <c r="R30" i="12"/>
  <c r="N15" i="2"/>
  <c r="P51" i="6"/>
  <c r="P16" i="6"/>
  <c r="N38" i="2"/>
  <c r="AE50" i="7"/>
  <c r="M58" i="2"/>
  <c r="N40" i="2"/>
  <c r="R12" i="9"/>
  <c r="S6" i="9"/>
  <c r="R31" i="9"/>
  <c r="R41" i="9"/>
  <c r="R43" i="9"/>
  <c r="R46" i="9"/>
  <c r="R26" i="9"/>
  <c r="R29" i="9"/>
  <c r="R33" i="9"/>
  <c r="R24" i="9"/>
  <c r="R40" i="9"/>
  <c r="R34" i="9"/>
  <c r="R22" i="9"/>
  <c r="R25" i="9"/>
  <c r="R27" i="9"/>
  <c r="R21" i="9"/>
  <c r="R20" i="9"/>
  <c r="R30" i="9"/>
  <c r="R23" i="9"/>
  <c r="R39" i="9"/>
  <c r="R28" i="9"/>
  <c r="S7" i="9"/>
  <c r="T35" i="5"/>
  <c r="T28" i="5"/>
  <c r="U6" i="5"/>
  <c r="T31" i="5"/>
  <c r="T14" i="5"/>
  <c r="T30" i="5"/>
  <c r="T27" i="5"/>
  <c r="T43" i="5"/>
  <c r="T29" i="5"/>
  <c r="T41" i="5"/>
  <c r="T42" i="5"/>
  <c r="T26" i="5"/>
  <c r="T48" i="5"/>
  <c r="T25" i="5"/>
  <c r="T24" i="5"/>
  <c r="T33" i="5"/>
  <c r="T36" i="5"/>
  <c r="T45" i="5"/>
  <c r="T23" i="5"/>
  <c r="T22" i="5"/>
  <c r="T7" i="5"/>
  <c r="U7" i="5"/>
  <c r="S37" i="5"/>
  <c r="M46" i="2"/>
  <c r="CI44" i="2"/>
  <c r="CI46" i="2"/>
  <c r="CI47" i="2"/>
  <c r="CI64" i="2"/>
  <c r="N50" i="2"/>
  <c r="L235" i="2"/>
  <c r="L228" i="2"/>
  <c r="N39" i="2"/>
  <c r="P47" i="6"/>
  <c r="N51" i="2"/>
  <c r="P35" i="6"/>
  <c r="N44" i="2"/>
  <c r="AC54" i="3"/>
  <c r="AC19" i="3"/>
  <c r="AA12" i="2"/>
  <c r="AC38" i="3"/>
  <c r="CL39" i="3"/>
  <c r="CL52" i="3"/>
  <c r="Q36" i="13"/>
  <c r="Q49" i="13"/>
  <c r="AA16" i="2"/>
  <c r="AC51" i="8"/>
  <c r="AC16" i="8"/>
  <c r="Q34" i="6"/>
  <c r="O45" i="2"/>
  <c r="Q41" i="6"/>
  <c r="O52" i="2"/>
  <c r="Q21" i="6"/>
  <c r="O32" i="2"/>
  <c r="Q24" i="6"/>
  <c r="O35" i="2"/>
  <c r="Q51" i="14"/>
  <c r="Q12" i="6"/>
  <c r="Q16" i="14"/>
  <c r="P30" i="6"/>
  <c r="N31" i="2"/>
  <c r="R16" i="11"/>
  <c r="R51" i="11"/>
  <c r="CI15" i="2"/>
  <c r="CI27" i="2"/>
  <c r="CI68" i="2"/>
  <c r="CI72" i="2"/>
  <c r="M227" i="2"/>
  <c r="M27" i="2"/>
  <c r="R47" i="12"/>
  <c r="AE38" i="7"/>
  <c r="AF26" i="7"/>
  <c r="AF36" i="7"/>
  <c r="AF37" i="7"/>
  <c r="AF46" i="7"/>
  <c r="AF25" i="7"/>
  <c r="AF34" i="7"/>
  <c r="AF49" i="7"/>
  <c r="AF15" i="7"/>
  <c r="AF24" i="7"/>
  <c r="AF27" i="7"/>
  <c r="AF29" i="7"/>
  <c r="AF30" i="7"/>
  <c r="AF31" i="7"/>
  <c r="AF14" i="7"/>
  <c r="AF44" i="7"/>
  <c r="AF28" i="7"/>
  <c r="AF32" i="7"/>
  <c r="AF23" i="7"/>
  <c r="AF43" i="7"/>
  <c r="AF50" i="7"/>
  <c r="AF42" i="7"/>
  <c r="AG6" i="7"/>
  <c r="N35" i="2"/>
  <c r="N54" i="2"/>
  <c r="L64" i="2"/>
  <c r="Q30" i="9"/>
  <c r="Q36" i="9"/>
  <c r="Q49" i="9"/>
  <c r="Q47" i="9"/>
  <c r="AK33" i="4"/>
  <c r="S18" i="5"/>
  <c r="Q14" i="2"/>
  <c r="S53" i="5"/>
  <c r="AJ52" i="4"/>
  <c r="O36" i="6"/>
  <c r="O49" i="6"/>
  <c r="P36" i="10"/>
  <c r="P49" i="10"/>
  <c r="N52" i="2"/>
  <c r="AC50" i="3"/>
  <c r="AC33" i="3"/>
  <c r="R30" i="13"/>
  <c r="AC30" i="8"/>
  <c r="AC35" i="8"/>
  <c r="AD24" i="8"/>
  <c r="AD27" i="8"/>
  <c r="AD23" i="8"/>
  <c r="AD31" i="8"/>
  <c r="AD22" i="8"/>
  <c r="AD26" i="8"/>
  <c r="AE6" i="8"/>
  <c r="AD21" i="8"/>
  <c r="AD12" i="8"/>
  <c r="AD41" i="8"/>
  <c r="AD28" i="8"/>
  <c r="AD29" i="8"/>
  <c r="AD46" i="8"/>
  <c r="AD34" i="8"/>
  <c r="AD20" i="8"/>
  <c r="AD43" i="8"/>
  <c r="AD39" i="8"/>
  <c r="AD25" i="8"/>
  <c r="AD33" i="8"/>
  <c r="AD40" i="8"/>
  <c r="Q27" i="6"/>
  <c r="O38" i="2"/>
  <c r="Q28" i="6"/>
  <c r="O39" i="2"/>
  <c r="Q46" i="6"/>
  <c r="O57" i="2"/>
  <c r="Q22" i="6"/>
  <c r="O33" i="2"/>
  <c r="Q29" i="6"/>
  <c r="O40" i="2"/>
  <c r="K221" i="2"/>
  <c r="K224" i="2"/>
  <c r="M41" i="2"/>
  <c r="N57" i="2"/>
  <c r="R35" i="11"/>
  <c r="T6" i="11"/>
  <c r="S12" i="11"/>
  <c r="S22" i="11"/>
  <c r="S25" i="11"/>
  <c r="S28" i="11"/>
  <c r="S43" i="11"/>
  <c r="S20" i="11"/>
  <c r="S23" i="11"/>
  <c r="S21" i="11"/>
  <c r="S24" i="11"/>
  <c r="S34" i="11"/>
  <c r="S31" i="11"/>
  <c r="S46" i="11"/>
  <c r="S41" i="11"/>
  <c r="S26" i="11"/>
  <c r="S29" i="11"/>
  <c r="S27" i="11"/>
  <c r="S40" i="11"/>
  <c r="S47" i="11"/>
  <c r="S33" i="11"/>
  <c r="S39" i="11"/>
  <c r="Q47" i="10"/>
  <c r="Q16" i="10"/>
  <c r="Q51" i="10"/>
  <c r="AB49" i="8"/>
  <c r="Z232" i="2"/>
  <c r="R35" i="12"/>
  <c r="R36" i="12"/>
  <c r="R49" i="12"/>
  <c r="R51" i="12"/>
  <c r="R16" i="12"/>
  <c r="AE19" i="7"/>
  <c r="AE56" i="7"/>
  <c r="AK38" i="4"/>
  <c r="AK39" i="4"/>
  <c r="AK52" i="4"/>
  <c r="S32" i="5"/>
  <c r="S49" i="5"/>
  <c r="CJ66" i="2"/>
  <c r="W8" i="6"/>
  <c r="X6" i="6"/>
  <c r="N37" i="2"/>
  <c r="AM18" i="12"/>
  <c r="AM21" i="3"/>
  <c r="AM21" i="7"/>
  <c r="AM18" i="9"/>
  <c r="AM18" i="13"/>
  <c r="AL29" i="2"/>
  <c r="AM18" i="6"/>
  <c r="AM18" i="10"/>
  <c r="AM18" i="14"/>
  <c r="AM18" i="8"/>
  <c r="AM18" i="11"/>
  <c r="AM21" i="4"/>
  <c r="AM20" i="5"/>
  <c r="N32" i="2"/>
  <c r="P36" i="14"/>
  <c r="P49" i="14"/>
  <c r="L234" i="2"/>
  <c r="R16" i="13"/>
  <c r="R51" i="13"/>
  <c r="Q47" i="14"/>
  <c r="Q40" i="6"/>
  <c r="Q23" i="6"/>
  <c r="O34" i="2"/>
  <c r="Q35" i="14"/>
  <c r="Q33" i="6"/>
  <c r="Q30" i="14"/>
  <c r="Q20" i="6"/>
  <c r="Q26" i="6"/>
  <c r="O37" i="2"/>
  <c r="N34" i="2"/>
  <c r="L229" i="2"/>
  <c r="N36" i="2"/>
  <c r="Z66" i="2"/>
  <c r="R30" i="11"/>
  <c r="R47" i="11"/>
  <c r="Q35" i="10"/>
  <c r="Q36" i="10"/>
  <c r="S6" i="10"/>
  <c r="R12" i="10"/>
  <c r="R34" i="10"/>
  <c r="R29" i="10"/>
  <c r="R25" i="10"/>
  <c r="R41" i="10"/>
  <c r="R39" i="10"/>
  <c r="R40" i="10"/>
  <c r="R28" i="10"/>
  <c r="R26" i="10"/>
  <c r="R21" i="10"/>
  <c r="R46" i="10"/>
  <c r="R23" i="10"/>
  <c r="R27" i="10"/>
  <c r="R22" i="10"/>
  <c r="R33" i="10"/>
  <c r="R31" i="10"/>
  <c r="R43" i="10"/>
  <c r="R20" i="10"/>
  <c r="R30" i="10"/>
  <c r="R24" i="10"/>
  <c r="R7" i="10"/>
  <c r="S7" i="10"/>
  <c r="AN15" i="4"/>
  <c r="AO6" i="4"/>
  <c r="AN14" i="4"/>
  <c r="AN7" i="4"/>
  <c r="CK8" i="6"/>
  <c r="CK16" i="6"/>
  <c r="S12" i="12"/>
  <c r="T6" i="12"/>
  <c r="S20" i="12"/>
  <c r="S34" i="12"/>
  <c r="S43" i="12"/>
  <c r="S40" i="12"/>
  <c r="S39" i="12"/>
  <c r="S22" i="12"/>
  <c r="S23" i="12"/>
  <c r="S31" i="12"/>
  <c r="S28" i="12"/>
  <c r="S46" i="12"/>
  <c r="S33" i="12"/>
  <c r="S26" i="12"/>
  <c r="S25" i="12"/>
  <c r="S24" i="12"/>
  <c r="S27" i="12"/>
  <c r="S21" i="12"/>
  <c r="S41" i="12"/>
  <c r="S29" i="12"/>
  <c r="N42" i="2"/>
  <c r="AE33" i="7"/>
  <c r="N33" i="2"/>
  <c r="AB39" i="3"/>
  <c r="AB52" i="3"/>
  <c r="Q16" i="9"/>
  <c r="Q51" i="9"/>
  <c r="AK50" i="4"/>
  <c r="R38" i="5"/>
  <c r="R51" i="5"/>
  <c r="W7" i="6"/>
  <c r="AD39" i="7"/>
  <c r="AD54" i="7"/>
  <c r="CK35" i="6"/>
  <c r="CK36" i="6"/>
  <c r="CK49" i="6"/>
  <c r="AL28" i="4"/>
  <c r="AL23" i="4"/>
  <c r="AL31" i="4"/>
  <c r="AL27" i="4"/>
  <c r="AL46" i="4"/>
  <c r="AL43" i="4"/>
  <c r="AL50" i="4"/>
  <c r="AL44" i="4"/>
  <c r="AL29" i="4"/>
  <c r="AL26" i="4"/>
  <c r="AL34" i="4"/>
  <c r="AL24" i="4"/>
  <c r="AL30" i="4"/>
  <c r="AL25" i="4"/>
  <c r="AL32" i="4"/>
  <c r="AL42" i="4"/>
  <c r="AL36" i="4"/>
  <c r="AL49" i="4"/>
  <c r="AL37" i="4"/>
  <c r="CK47" i="6"/>
  <c r="L68" i="2"/>
  <c r="L72" i="2"/>
  <c r="L131" i="2"/>
  <c r="M130" i="2"/>
  <c r="AD26" i="3"/>
  <c r="AD27" i="3"/>
  <c r="AD42" i="3"/>
  <c r="AD23" i="3"/>
  <c r="AD43" i="3"/>
  <c r="AD36" i="3"/>
  <c r="AE6" i="3"/>
  <c r="AD44" i="3"/>
  <c r="AD28" i="3"/>
  <c r="AD24" i="3"/>
  <c r="AD29" i="3"/>
  <c r="AD32" i="3"/>
  <c r="AD15" i="3"/>
  <c r="AD34" i="3"/>
  <c r="AD49" i="3"/>
  <c r="AD37" i="3"/>
  <c r="AD14" i="3"/>
  <c r="AD46" i="3"/>
  <c r="AD31" i="3"/>
  <c r="AD30" i="3"/>
  <c r="AD25" i="3"/>
  <c r="AE7" i="3"/>
  <c r="M234" i="2"/>
  <c r="R35" i="13"/>
  <c r="R36" i="13"/>
  <c r="R49" i="13"/>
  <c r="T6" i="13"/>
  <c r="S12" i="13"/>
  <c r="S25" i="13"/>
  <c r="S33" i="13"/>
  <c r="S41" i="13"/>
  <c r="S40" i="13"/>
  <c r="S24" i="13"/>
  <c r="S29" i="13"/>
  <c r="S26" i="13"/>
  <c r="S39" i="13"/>
  <c r="S46" i="13"/>
  <c r="S20" i="13"/>
  <c r="S21" i="13"/>
  <c r="S27" i="13"/>
  <c r="S22" i="13"/>
  <c r="S34" i="13"/>
  <c r="S43" i="13"/>
  <c r="S23" i="13"/>
  <c r="S31" i="13"/>
  <c r="S28" i="13"/>
  <c r="Q43" i="6"/>
  <c r="O54" i="2"/>
  <c r="Q39" i="6"/>
  <c r="O50" i="2"/>
  <c r="Q25" i="6"/>
  <c r="O36" i="2"/>
  <c r="Q31" i="6"/>
  <c r="O42" i="2"/>
  <c r="S6" i="14"/>
  <c r="R12" i="14"/>
  <c r="R24" i="14"/>
  <c r="R21" i="14"/>
  <c r="R27" i="14"/>
  <c r="R23" i="14"/>
  <c r="R23" i="6"/>
  <c r="P34" i="2"/>
  <c r="R41" i="14"/>
  <c r="R40" i="14"/>
  <c r="R43" i="14"/>
  <c r="R46" i="14"/>
  <c r="R20" i="14"/>
  <c r="R31" i="14"/>
  <c r="R28" i="14"/>
  <c r="R34" i="14"/>
  <c r="R33" i="14"/>
  <c r="R39" i="14"/>
  <c r="R26" i="14"/>
  <c r="R22" i="14"/>
  <c r="R29" i="14"/>
  <c r="R25" i="14"/>
  <c r="S35" i="13"/>
  <c r="AD19" i="3"/>
  <c r="AD54" i="3"/>
  <c r="AB12" i="2"/>
  <c r="S30" i="12"/>
  <c r="AP6" i="4"/>
  <c r="AO14" i="4"/>
  <c r="AO15" i="4"/>
  <c r="R51" i="10"/>
  <c r="R16" i="10"/>
  <c r="Q47" i="6"/>
  <c r="O51" i="2"/>
  <c r="U6" i="11"/>
  <c r="T12" i="11"/>
  <c r="T43" i="11"/>
  <c r="T40" i="11"/>
  <c r="T33" i="11"/>
  <c r="T35" i="11"/>
  <c r="T27" i="11"/>
  <c r="T22" i="11"/>
  <c r="T41" i="11"/>
  <c r="T31" i="11"/>
  <c r="T46" i="11"/>
  <c r="T20" i="11"/>
  <c r="T29" i="11"/>
  <c r="T25" i="11"/>
  <c r="T28" i="11"/>
  <c r="T34" i="11"/>
  <c r="T23" i="11"/>
  <c r="T21" i="11"/>
  <c r="T26" i="11"/>
  <c r="T24" i="11"/>
  <c r="T39" i="11"/>
  <c r="U7" i="11"/>
  <c r="T7" i="11"/>
  <c r="AF33" i="7"/>
  <c r="AF56" i="7"/>
  <c r="AF19" i="7"/>
  <c r="AF38" i="7"/>
  <c r="AF39" i="7"/>
  <c r="AF54" i="7"/>
  <c r="N58" i="2"/>
  <c r="M47" i="2"/>
  <c r="R14" i="2"/>
  <c r="T53" i="5"/>
  <c r="T18" i="5"/>
  <c r="T37" i="5"/>
  <c r="N227" i="2"/>
  <c r="N27" i="2"/>
  <c r="CM54" i="4"/>
  <c r="CM19" i="4"/>
  <c r="CM10" i="4"/>
  <c r="CM8" i="4"/>
  <c r="R28" i="6"/>
  <c r="P39" i="2"/>
  <c r="AL33" i="4"/>
  <c r="Q30" i="6"/>
  <c r="O31" i="2"/>
  <c r="O41" i="2"/>
  <c r="Y6" i="6"/>
  <c r="X8" i="6"/>
  <c r="AE41" i="8"/>
  <c r="AE40" i="8"/>
  <c r="AE47" i="8"/>
  <c r="AE27" i="8"/>
  <c r="AE12" i="8"/>
  <c r="AE20" i="8"/>
  <c r="AE30" i="8"/>
  <c r="AE31" i="8"/>
  <c r="AE23" i="8"/>
  <c r="AE24" i="8"/>
  <c r="AE28" i="8"/>
  <c r="AF6" i="8"/>
  <c r="AE29" i="8"/>
  <c r="AE46" i="8"/>
  <c r="AE25" i="8"/>
  <c r="AE26" i="8"/>
  <c r="AE33" i="8"/>
  <c r="AE34" i="8"/>
  <c r="AE21" i="8"/>
  <c r="AE43" i="8"/>
  <c r="AE22" i="8"/>
  <c r="AE7" i="8"/>
  <c r="R25" i="6"/>
  <c r="P36" i="2"/>
  <c r="R31" i="6"/>
  <c r="P42" i="2"/>
  <c r="R21" i="6"/>
  <c r="R29" i="6"/>
  <c r="P40" i="2"/>
  <c r="R35" i="14"/>
  <c r="R33" i="6"/>
  <c r="R20" i="6"/>
  <c r="R30" i="14"/>
  <c r="R41" i="6"/>
  <c r="P52" i="2"/>
  <c r="R24" i="6"/>
  <c r="AD33" i="3"/>
  <c r="AL38" i="4"/>
  <c r="AL39" i="4"/>
  <c r="AL52" i="4"/>
  <c r="S47" i="12"/>
  <c r="U6" i="12"/>
  <c r="T12" i="12"/>
  <c r="T34" i="12"/>
  <c r="T41" i="12"/>
  <c r="T43" i="12"/>
  <c r="T26" i="12"/>
  <c r="T22" i="12"/>
  <c r="T28" i="12"/>
  <c r="T24" i="12"/>
  <c r="T33" i="12"/>
  <c r="T40" i="12"/>
  <c r="T39" i="12"/>
  <c r="T21" i="12"/>
  <c r="T23" i="12"/>
  <c r="T20" i="12"/>
  <c r="T31" i="12"/>
  <c r="T46" i="12"/>
  <c r="T27" i="12"/>
  <c r="T29" i="12"/>
  <c r="T25" i="12"/>
  <c r="U7" i="12"/>
  <c r="T7" i="12"/>
  <c r="AO7" i="4"/>
  <c r="AN54" i="4"/>
  <c r="AN19" i="4"/>
  <c r="S12" i="10"/>
  <c r="T6" i="10"/>
  <c r="S21" i="10"/>
  <c r="S22" i="10"/>
  <c r="S28" i="10"/>
  <c r="S29" i="10"/>
  <c r="S33" i="10"/>
  <c r="S46" i="10"/>
  <c r="S20" i="10"/>
  <c r="S27" i="10"/>
  <c r="S23" i="10"/>
  <c r="S31" i="10"/>
  <c r="S24" i="10"/>
  <c r="S25" i="10"/>
  <c r="S43" i="10"/>
  <c r="S39" i="10"/>
  <c r="S26" i="10"/>
  <c r="S40" i="10"/>
  <c r="S34" i="10"/>
  <c r="S41" i="10"/>
  <c r="Q35" i="6"/>
  <c r="Q36" i="6"/>
  <c r="Q49" i="6"/>
  <c r="O44" i="2"/>
  <c r="O46" i="2"/>
  <c r="O47" i="2"/>
  <c r="AM42" i="4"/>
  <c r="CM42" i="4"/>
  <c r="AM43" i="4"/>
  <c r="AM34" i="4"/>
  <c r="CM34" i="4"/>
  <c r="AM29" i="4"/>
  <c r="CM29" i="4"/>
  <c r="AM31" i="4"/>
  <c r="CM31" i="4"/>
  <c r="AM28" i="4"/>
  <c r="CM28" i="4"/>
  <c r="AM36" i="4"/>
  <c r="AM30" i="4"/>
  <c r="CM30" i="4"/>
  <c r="AM25" i="4"/>
  <c r="CM25" i="4"/>
  <c r="AM24" i="4"/>
  <c r="CM24" i="4"/>
  <c r="AM49" i="4"/>
  <c r="CM49" i="4"/>
  <c r="AM46" i="4"/>
  <c r="CM46" i="4"/>
  <c r="AM44" i="4"/>
  <c r="CM44" i="4"/>
  <c r="AM27" i="4"/>
  <c r="CM27" i="4"/>
  <c r="AM37" i="4"/>
  <c r="CM37" i="4"/>
  <c r="AM23" i="4"/>
  <c r="AM26" i="4"/>
  <c r="CM26" i="4"/>
  <c r="AM32" i="4"/>
  <c r="CM32" i="4"/>
  <c r="R36" i="11"/>
  <c r="R49" i="11"/>
  <c r="AB16" i="2"/>
  <c r="AD16" i="8"/>
  <c r="AD51" i="8"/>
  <c r="AG27" i="7"/>
  <c r="AG14" i="7"/>
  <c r="AG29" i="7"/>
  <c r="AG37" i="7"/>
  <c r="AG34" i="7"/>
  <c r="AG30" i="7"/>
  <c r="AG42" i="7"/>
  <c r="AG23" i="7"/>
  <c r="AG46" i="7"/>
  <c r="AG36" i="7"/>
  <c r="AG26" i="7"/>
  <c r="AG25" i="7"/>
  <c r="AG15" i="7"/>
  <c r="AG49" i="7"/>
  <c r="AH6" i="7"/>
  <c r="AG32" i="7"/>
  <c r="AG28" i="7"/>
  <c r="AG44" i="7"/>
  <c r="AG24" i="7"/>
  <c r="AG31" i="7"/>
  <c r="AG43" i="7"/>
  <c r="AG50" i="7"/>
  <c r="N46" i="2"/>
  <c r="L219" i="2"/>
  <c r="L224" i="2"/>
  <c r="T32" i="5"/>
  <c r="R47" i="9"/>
  <c r="AG7" i="7"/>
  <c r="R26" i="6"/>
  <c r="P37" i="2"/>
  <c r="R43" i="6"/>
  <c r="P54" i="2"/>
  <c r="R27" i="6"/>
  <c r="P38" i="2"/>
  <c r="S12" i="14"/>
  <c r="T6" i="14"/>
  <c r="S29" i="14"/>
  <c r="S26" i="14"/>
  <c r="S33" i="14"/>
  <c r="S31" i="14"/>
  <c r="S39" i="14"/>
  <c r="S23" i="14"/>
  <c r="S24" i="14"/>
  <c r="S24" i="6"/>
  <c r="Q35" i="2"/>
  <c r="S28" i="14"/>
  <c r="S27" i="14"/>
  <c r="S22" i="14"/>
  <c r="S22" i="6"/>
  <c r="Q33" i="2"/>
  <c r="S21" i="14"/>
  <c r="S21" i="6"/>
  <c r="Q32" i="2"/>
  <c r="S46" i="14"/>
  <c r="S25" i="14"/>
  <c r="S43" i="14"/>
  <c r="S34" i="14"/>
  <c r="S34" i="6"/>
  <c r="Q45" i="2"/>
  <c r="S41" i="14"/>
  <c r="S40" i="14"/>
  <c r="S20" i="14"/>
  <c r="T7" i="14"/>
  <c r="S7" i="14"/>
  <c r="T12" i="13"/>
  <c r="U6" i="13"/>
  <c r="T27" i="13"/>
  <c r="T26" i="13"/>
  <c r="T22" i="13"/>
  <c r="T29" i="13"/>
  <c r="T20" i="13"/>
  <c r="T23" i="13"/>
  <c r="T25" i="13"/>
  <c r="T28" i="13"/>
  <c r="T41" i="13"/>
  <c r="T21" i="13"/>
  <c r="T24" i="13"/>
  <c r="T43" i="13"/>
  <c r="T31" i="13"/>
  <c r="T33" i="13"/>
  <c r="T35" i="13"/>
  <c r="T46" i="13"/>
  <c r="T40" i="13"/>
  <c r="T34" i="13"/>
  <c r="T39" i="13"/>
  <c r="U7" i="13"/>
  <c r="T7" i="13"/>
  <c r="AD38" i="3"/>
  <c r="AD39" i="3"/>
  <c r="AD52" i="3"/>
  <c r="AN18" i="11"/>
  <c r="AN18" i="6"/>
  <c r="AN18" i="8"/>
  <c r="AN18" i="12"/>
  <c r="AM29" i="2"/>
  <c r="AN21" i="7"/>
  <c r="AN18" i="9"/>
  <c r="AN18" i="13"/>
  <c r="AN20" i="5"/>
  <c r="AN21" i="3"/>
  <c r="AN18" i="10"/>
  <c r="AN18" i="14"/>
  <c r="AN21" i="4"/>
  <c r="S16" i="11"/>
  <c r="S51" i="11"/>
  <c r="AD35" i="8"/>
  <c r="AD30" i="8"/>
  <c r="Q51" i="6"/>
  <c r="O15" i="2"/>
  <c r="Q16" i="6"/>
  <c r="AA66" i="2"/>
  <c r="R39" i="6"/>
  <c r="P50" i="2"/>
  <c r="R40" i="6"/>
  <c r="R47" i="14"/>
  <c r="S30" i="13"/>
  <c r="AB13" i="2"/>
  <c r="AD50" i="3"/>
  <c r="R22" i="6"/>
  <c r="R34" i="6"/>
  <c r="P45" i="2"/>
  <c r="R46" i="6"/>
  <c r="R12" i="6"/>
  <c r="R16" i="14"/>
  <c r="R51" i="14"/>
  <c r="O58" i="2"/>
  <c r="S47" i="13"/>
  <c r="S16" i="13"/>
  <c r="S51" i="13"/>
  <c r="AE25" i="3"/>
  <c r="AE27" i="3"/>
  <c r="AE28" i="3"/>
  <c r="AE34" i="3"/>
  <c r="AE36" i="3"/>
  <c r="AE43" i="3"/>
  <c r="AE26" i="3"/>
  <c r="AF6" i="3"/>
  <c r="AE49" i="3"/>
  <c r="AE24" i="3"/>
  <c r="AE23" i="3"/>
  <c r="AE46" i="3"/>
  <c r="AE30" i="3"/>
  <c r="AE31" i="3"/>
  <c r="AE32" i="3"/>
  <c r="AE29" i="3"/>
  <c r="AE14" i="3"/>
  <c r="AE37" i="3"/>
  <c r="AE42" i="3"/>
  <c r="AE44" i="3"/>
  <c r="AE15" i="3"/>
  <c r="AC13" i="2"/>
  <c r="S35" i="12"/>
  <c r="S36" i="12"/>
  <c r="S51" i="12"/>
  <c r="S16" i="12"/>
  <c r="R35" i="10"/>
  <c r="R36" i="10"/>
  <c r="R49" i="10"/>
  <c r="R47" i="10"/>
  <c r="Q49" i="10"/>
  <c r="Q36" i="14"/>
  <c r="Q49" i="14"/>
  <c r="X7" i="6"/>
  <c r="S35" i="11"/>
  <c r="S30" i="11"/>
  <c r="AD47" i="8"/>
  <c r="AC36" i="8"/>
  <c r="AE39" i="7"/>
  <c r="AE54" i="7"/>
  <c r="M235" i="2"/>
  <c r="M221" i="2"/>
  <c r="Y237" i="2"/>
  <c r="Y241" i="2"/>
  <c r="M228" i="2"/>
  <c r="N41" i="2"/>
  <c r="AC39" i="3"/>
  <c r="AC52" i="3"/>
  <c r="P36" i="6"/>
  <c r="P49" i="6"/>
  <c r="L221" i="2"/>
  <c r="S38" i="5"/>
  <c r="S51" i="5"/>
  <c r="T49" i="5"/>
  <c r="U23" i="5"/>
  <c r="U33" i="5"/>
  <c r="V6" i="5"/>
  <c r="U31" i="5"/>
  <c r="U41" i="5"/>
  <c r="U24" i="5"/>
  <c r="U42" i="5"/>
  <c r="U36" i="5"/>
  <c r="U29" i="5"/>
  <c r="U28" i="5"/>
  <c r="U14" i="5"/>
  <c r="U43" i="5"/>
  <c r="U25" i="5"/>
  <c r="U27" i="5"/>
  <c r="U30" i="5"/>
  <c r="U48" i="5"/>
  <c r="U22" i="5"/>
  <c r="U35" i="5"/>
  <c r="U26" i="5"/>
  <c r="U45" i="5"/>
  <c r="S12" i="9"/>
  <c r="T6" i="9"/>
  <c r="T7" i="9"/>
  <c r="S26" i="9"/>
  <c r="S23" i="9"/>
  <c r="S41" i="9"/>
  <c r="S21" i="9"/>
  <c r="S24" i="9"/>
  <c r="S20" i="9"/>
  <c r="S29" i="9"/>
  <c r="S31" i="9"/>
  <c r="S39" i="9"/>
  <c r="S40" i="9"/>
  <c r="S46" i="9"/>
  <c r="S27" i="9"/>
  <c r="S34" i="9"/>
  <c r="S43" i="9"/>
  <c r="S25" i="9"/>
  <c r="S33" i="9"/>
  <c r="S35" i="9"/>
  <c r="S22" i="9"/>
  <c r="S28" i="9"/>
  <c r="R35" i="9"/>
  <c r="R36" i="9"/>
  <c r="R16" i="9"/>
  <c r="R51" i="9"/>
  <c r="T30" i="12"/>
  <c r="T47" i="12"/>
  <c r="R35" i="6"/>
  <c r="P44" i="2"/>
  <c r="P46" i="2"/>
  <c r="P32" i="2"/>
  <c r="AE39" i="8"/>
  <c r="T38" i="5"/>
  <c r="T51" i="5"/>
  <c r="N234" i="2"/>
  <c r="U12" i="11"/>
  <c r="V6" i="11"/>
  <c r="U43" i="11"/>
  <c r="U28" i="11"/>
  <c r="U21" i="11"/>
  <c r="U22" i="11"/>
  <c r="U31" i="11"/>
  <c r="U40" i="11"/>
  <c r="U41" i="11"/>
  <c r="U46" i="11"/>
  <c r="U20" i="11"/>
  <c r="U29" i="11"/>
  <c r="U34" i="11"/>
  <c r="U27" i="11"/>
  <c r="U33" i="11"/>
  <c r="U26" i="11"/>
  <c r="U25" i="11"/>
  <c r="U39" i="11"/>
  <c r="U24" i="11"/>
  <c r="U23" i="11"/>
  <c r="S36" i="13"/>
  <c r="S49" i="13"/>
  <c r="S51" i="9"/>
  <c r="S16" i="9"/>
  <c r="U49" i="5"/>
  <c r="AE38" i="3"/>
  <c r="T36" i="13"/>
  <c r="T49" i="13"/>
  <c r="S33" i="6"/>
  <c r="S35" i="14"/>
  <c r="S51" i="14"/>
  <c r="S16" i="14"/>
  <c r="S12" i="6"/>
  <c r="S30" i="10"/>
  <c r="S51" i="10"/>
  <c r="S16" i="10"/>
  <c r="C26" i="6"/>
  <c r="C23" i="6"/>
  <c r="C28" i="6"/>
  <c r="C39" i="6"/>
  <c r="C40" i="6"/>
  <c r="C25" i="6"/>
  <c r="C29" i="6"/>
  <c r="C34" i="6"/>
  <c r="Z6" i="6"/>
  <c r="C22" i="6"/>
  <c r="C41" i="6"/>
  <c r="C24" i="6"/>
  <c r="Y8" i="6"/>
  <c r="C20" i="6"/>
  <c r="C31" i="6"/>
  <c r="C27" i="6"/>
  <c r="C21" i="6"/>
  <c r="C33" i="6"/>
  <c r="C43" i="6"/>
  <c r="C46" i="6"/>
  <c r="Y7" i="6"/>
  <c r="T51" i="11"/>
  <c r="T16" i="11"/>
  <c r="AO19" i="4"/>
  <c r="AO54" i="4"/>
  <c r="AQ6" i="4"/>
  <c r="AP14" i="4"/>
  <c r="AP15" i="4"/>
  <c r="AQ7" i="4"/>
  <c r="AP7" i="4"/>
  <c r="S30" i="9"/>
  <c r="U37" i="5"/>
  <c r="P33" i="2"/>
  <c r="AN42" i="4"/>
  <c r="AN43" i="4"/>
  <c r="AN24" i="4"/>
  <c r="AN26" i="4"/>
  <c r="AN44" i="4"/>
  <c r="AN32" i="4"/>
  <c r="AN49" i="4"/>
  <c r="AN37" i="4"/>
  <c r="AN34" i="4"/>
  <c r="AN36" i="4"/>
  <c r="AN29" i="4"/>
  <c r="AN28" i="4"/>
  <c r="AN23" i="4"/>
  <c r="AN46" i="4"/>
  <c r="AN27" i="4"/>
  <c r="AN30" i="4"/>
  <c r="AN25" i="4"/>
  <c r="AN31" i="4"/>
  <c r="S30" i="14"/>
  <c r="S20" i="6"/>
  <c r="S26" i="6"/>
  <c r="AG33" i="7"/>
  <c r="AM33" i="4"/>
  <c r="CM23" i="4"/>
  <c r="CM33" i="4"/>
  <c r="O64" i="2"/>
  <c r="U32" i="5"/>
  <c r="S36" i="11"/>
  <c r="S49" i="11"/>
  <c r="S49" i="12"/>
  <c r="AE33" i="3"/>
  <c r="O227" i="2"/>
  <c r="O27" i="2"/>
  <c r="O68" i="2"/>
  <c r="O72" i="2"/>
  <c r="O84" i="2"/>
  <c r="O128" i="2"/>
  <c r="AD36" i="8"/>
  <c r="T47" i="13"/>
  <c r="U12" i="13"/>
  <c r="V6" i="13"/>
  <c r="U40" i="13"/>
  <c r="U41" i="13"/>
  <c r="U27" i="13"/>
  <c r="U46" i="13"/>
  <c r="U22" i="13"/>
  <c r="U33" i="13"/>
  <c r="U35" i="13"/>
  <c r="U20" i="13"/>
  <c r="U31" i="13"/>
  <c r="U29" i="13"/>
  <c r="U39" i="13"/>
  <c r="U34" i="13"/>
  <c r="U21" i="13"/>
  <c r="U26" i="13"/>
  <c r="U23" i="13"/>
  <c r="U43" i="13"/>
  <c r="U28" i="13"/>
  <c r="U24" i="13"/>
  <c r="U25" i="13"/>
  <c r="S47" i="14"/>
  <c r="S40" i="6"/>
  <c r="S25" i="6"/>
  <c r="S27" i="6"/>
  <c r="S39" i="6"/>
  <c r="Q50" i="2"/>
  <c r="S29" i="6"/>
  <c r="Q40" i="2"/>
  <c r="AH26" i="7"/>
  <c r="AH31" i="7"/>
  <c r="AH44" i="7"/>
  <c r="AH25" i="7"/>
  <c r="AH14" i="7"/>
  <c r="AH23" i="7"/>
  <c r="AH36" i="7"/>
  <c r="AH29" i="7"/>
  <c r="AH28" i="7"/>
  <c r="AH46" i="7"/>
  <c r="AH37" i="7"/>
  <c r="AH15" i="7"/>
  <c r="AH49" i="7"/>
  <c r="AH43" i="7"/>
  <c r="AH24" i="7"/>
  <c r="AH27" i="7"/>
  <c r="AH42" i="7"/>
  <c r="AH30" i="7"/>
  <c r="AI6" i="7"/>
  <c r="AH32" i="7"/>
  <c r="AH34" i="7"/>
  <c r="AH7" i="7"/>
  <c r="AM38" i="4"/>
  <c r="AM39" i="4"/>
  <c r="CM36" i="4"/>
  <c r="CM38" i="4"/>
  <c r="CM39" i="4"/>
  <c r="S35" i="10"/>
  <c r="S36" i="10"/>
  <c r="T35" i="12"/>
  <c r="T36" i="12"/>
  <c r="T49" i="12"/>
  <c r="T51" i="12"/>
  <c r="T16" i="12"/>
  <c r="P35" i="2"/>
  <c r="R36" i="14"/>
  <c r="R49" i="14"/>
  <c r="AE35" i="8"/>
  <c r="AE36" i="8"/>
  <c r="AC16" i="2"/>
  <c r="AE16" i="8"/>
  <c r="AE51" i="8"/>
  <c r="N235" i="2"/>
  <c r="N221" i="2"/>
  <c r="N228" i="2"/>
  <c r="N219" i="2"/>
  <c r="Z239" i="2"/>
  <c r="Z237" i="2"/>
  <c r="Z241" i="2"/>
  <c r="V7" i="11"/>
  <c r="T47" i="11"/>
  <c r="AB66" i="2"/>
  <c r="U53" i="5"/>
  <c r="S14" i="2"/>
  <c r="U18" i="5"/>
  <c r="V41" i="5"/>
  <c r="V24" i="5"/>
  <c r="V35" i="5"/>
  <c r="V23" i="5"/>
  <c r="V22" i="5"/>
  <c r="V42" i="5"/>
  <c r="V25" i="5"/>
  <c r="V45" i="5"/>
  <c r="V28" i="5"/>
  <c r="V14" i="5"/>
  <c r="V43" i="5"/>
  <c r="V30" i="5"/>
  <c r="V27" i="5"/>
  <c r="V48" i="5"/>
  <c r="V36" i="5"/>
  <c r="V31" i="5"/>
  <c r="W6" i="5"/>
  <c r="V33" i="5"/>
  <c r="V29" i="5"/>
  <c r="V26" i="5"/>
  <c r="V7" i="5"/>
  <c r="W7" i="5"/>
  <c r="AE54" i="3"/>
  <c r="AE19" i="3"/>
  <c r="AC12" i="2"/>
  <c r="R49" i="9"/>
  <c r="S47" i="9"/>
  <c r="AF15" i="3"/>
  <c r="AD13" i="2"/>
  <c r="AF42" i="3"/>
  <c r="AF23" i="3"/>
  <c r="AF46" i="3"/>
  <c r="AF32" i="3"/>
  <c r="AF49" i="3"/>
  <c r="AF25" i="3"/>
  <c r="AG6" i="3"/>
  <c r="AF37" i="3"/>
  <c r="AF43" i="3"/>
  <c r="AF34" i="3"/>
  <c r="AF36" i="3"/>
  <c r="AF30" i="3"/>
  <c r="AF29" i="3"/>
  <c r="AF28" i="3"/>
  <c r="AF24" i="3"/>
  <c r="AF27" i="3"/>
  <c r="AF14" i="3"/>
  <c r="AF26" i="3"/>
  <c r="AF31" i="3"/>
  <c r="AF44" i="3"/>
  <c r="AF7" i="3"/>
  <c r="P57" i="2"/>
  <c r="R47" i="6"/>
  <c r="P51" i="2"/>
  <c r="P58" i="2"/>
  <c r="AO18" i="9"/>
  <c r="AO18" i="14"/>
  <c r="AO21" i="3"/>
  <c r="AO18" i="12"/>
  <c r="AO20" i="5"/>
  <c r="AO21" i="4"/>
  <c r="AO18" i="13"/>
  <c r="AN29" i="2"/>
  <c r="AO18" i="8"/>
  <c r="AO18" i="10"/>
  <c r="AO18" i="11"/>
  <c r="AO18" i="6"/>
  <c r="AO21" i="7"/>
  <c r="T30" i="13"/>
  <c r="S43" i="6"/>
  <c r="Q54" i="2"/>
  <c r="S23" i="6"/>
  <c r="S36" i="9"/>
  <c r="S49" i="9"/>
  <c r="U6" i="9"/>
  <c r="T12" i="9"/>
  <c r="T41" i="9"/>
  <c r="T40" i="9"/>
  <c r="T47" i="9"/>
  <c r="T43" i="9"/>
  <c r="T46" i="9"/>
  <c r="T27" i="9"/>
  <c r="T28" i="9"/>
  <c r="T31" i="9"/>
  <c r="T29" i="9"/>
  <c r="T33" i="9"/>
  <c r="T21" i="9"/>
  <c r="T26" i="9"/>
  <c r="T20" i="9"/>
  <c r="T24" i="9"/>
  <c r="T39" i="9"/>
  <c r="T25" i="9"/>
  <c r="T23" i="9"/>
  <c r="T22" i="9"/>
  <c r="T34" i="9"/>
  <c r="U7" i="9"/>
  <c r="AC49" i="8"/>
  <c r="AA232" i="2"/>
  <c r="AE50" i="3"/>
  <c r="O234" i="2"/>
  <c r="P15" i="2"/>
  <c r="R51" i="6"/>
  <c r="R16" i="6"/>
  <c r="T16" i="13"/>
  <c r="T51" i="13"/>
  <c r="S41" i="6"/>
  <c r="Q52" i="2"/>
  <c r="S46" i="6"/>
  <c r="Q57" i="2"/>
  <c r="S28" i="6"/>
  <c r="Q39" i="2"/>
  <c r="S31" i="6"/>
  <c r="T12" i="14"/>
  <c r="U6" i="14"/>
  <c r="T28" i="14"/>
  <c r="T28" i="6"/>
  <c r="R39" i="2"/>
  <c r="T27" i="14"/>
  <c r="T46" i="14"/>
  <c r="T43" i="14"/>
  <c r="T39" i="14"/>
  <c r="T24" i="14"/>
  <c r="T25" i="14"/>
  <c r="T23" i="14"/>
  <c r="T34" i="14"/>
  <c r="T26" i="14"/>
  <c r="T22" i="14"/>
  <c r="T20" i="14"/>
  <c r="T33" i="14"/>
  <c r="T31" i="14"/>
  <c r="T40" i="14"/>
  <c r="T41" i="14"/>
  <c r="T21" i="14"/>
  <c r="T21" i="6"/>
  <c r="R32" i="2"/>
  <c r="T29" i="14"/>
  <c r="N47" i="2"/>
  <c r="AG38" i="7"/>
  <c r="AG19" i="7"/>
  <c r="AG56" i="7"/>
  <c r="AM50" i="4"/>
  <c r="CM43" i="4"/>
  <c r="CM50" i="4"/>
  <c r="S47" i="10"/>
  <c r="U6" i="10"/>
  <c r="T12" i="10"/>
  <c r="T43" i="10"/>
  <c r="T31" i="10"/>
  <c r="T27" i="10"/>
  <c r="T34" i="10"/>
  <c r="T21" i="10"/>
  <c r="T29" i="10"/>
  <c r="T25" i="10"/>
  <c r="T23" i="10"/>
  <c r="T39" i="10"/>
  <c r="T26" i="10"/>
  <c r="T40" i="10"/>
  <c r="T20" i="10"/>
  <c r="T41" i="10"/>
  <c r="T33" i="10"/>
  <c r="T46" i="10"/>
  <c r="T24" i="10"/>
  <c r="T28" i="10"/>
  <c r="T22" i="10"/>
  <c r="U7" i="10"/>
  <c r="T7" i="10"/>
  <c r="V6" i="12"/>
  <c r="V7" i="12"/>
  <c r="U12" i="12"/>
  <c r="U21" i="12"/>
  <c r="U28" i="12"/>
  <c r="U29" i="12"/>
  <c r="U25" i="12"/>
  <c r="U39" i="12"/>
  <c r="U31" i="12"/>
  <c r="U33" i="12"/>
  <c r="U26" i="12"/>
  <c r="U22" i="12"/>
  <c r="U20" i="12"/>
  <c r="U34" i="12"/>
  <c r="U40" i="12"/>
  <c r="U43" i="12"/>
  <c r="U24" i="12"/>
  <c r="U27" i="12"/>
  <c r="U23" i="12"/>
  <c r="U46" i="12"/>
  <c r="U41" i="12"/>
  <c r="R30" i="6"/>
  <c r="P31" i="2"/>
  <c r="AF33" i="8"/>
  <c r="AF26" i="8"/>
  <c r="AF34" i="8"/>
  <c r="AF46" i="8"/>
  <c r="AF12" i="8"/>
  <c r="AF23" i="8"/>
  <c r="AG6" i="8"/>
  <c r="AF25" i="8"/>
  <c r="AF21" i="8"/>
  <c r="AF41" i="8"/>
  <c r="AF43" i="8"/>
  <c r="AF31" i="8"/>
  <c r="AF22" i="8"/>
  <c r="AF40" i="8"/>
  <c r="AF39" i="8"/>
  <c r="AF28" i="8"/>
  <c r="AF27" i="8"/>
  <c r="AF20" i="8"/>
  <c r="AF30" i="8"/>
  <c r="AF29" i="8"/>
  <c r="AF24" i="8"/>
  <c r="AF7" i="8"/>
  <c r="M64" i="2"/>
  <c r="M68" i="2"/>
  <c r="M72" i="2"/>
  <c r="M84" i="2"/>
  <c r="M128" i="2"/>
  <c r="M131" i="2"/>
  <c r="N229" i="2"/>
  <c r="M229" i="2"/>
  <c r="M219" i="2"/>
  <c r="Y239" i="2"/>
  <c r="O229" i="2"/>
  <c r="T30" i="11"/>
  <c r="T36" i="11"/>
  <c r="T49" i="11"/>
  <c r="P234" i="2"/>
  <c r="AF47" i="8"/>
  <c r="T34" i="6"/>
  <c r="T39" i="6"/>
  <c r="AC66" i="2"/>
  <c r="T14" i="2"/>
  <c r="V18" i="5"/>
  <c r="V53" i="5"/>
  <c r="AI43" i="7"/>
  <c r="AI29" i="7"/>
  <c r="AI46" i="7"/>
  <c r="AI27" i="7"/>
  <c r="AI30" i="7"/>
  <c r="AI28" i="7"/>
  <c r="AI36" i="7"/>
  <c r="AJ6" i="7"/>
  <c r="AI34" i="7"/>
  <c r="AI23" i="7"/>
  <c r="AI25" i="7"/>
  <c r="AI24" i="7"/>
  <c r="AI32" i="7"/>
  <c r="AI31" i="7"/>
  <c r="AI37" i="7"/>
  <c r="AI42" i="7"/>
  <c r="AI14" i="7"/>
  <c r="AI49" i="7"/>
  <c r="AI44" i="7"/>
  <c r="AI15" i="7"/>
  <c r="AI26" i="7"/>
  <c r="AH38" i="7"/>
  <c r="U51" i="11"/>
  <c r="U16" i="11"/>
  <c r="R36" i="6"/>
  <c r="R49" i="6"/>
  <c r="AD16" i="2"/>
  <c r="AF16" i="8"/>
  <c r="AF51" i="8"/>
  <c r="AF35" i="8"/>
  <c r="AF36" i="8"/>
  <c r="U47" i="12"/>
  <c r="U16" i="12"/>
  <c r="U51" i="12"/>
  <c r="T47" i="10"/>
  <c r="U12" i="10"/>
  <c r="V6" i="10"/>
  <c r="U31" i="10"/>
  <c r="U24" i="10"/>
  <c r="U29" i="10"/>
  <c r="U41" i="10"/>
  <c r="U39" i="10"/>
  <c r="U25" i="10"/>
  <c r="U21" i="10"/>
  <c r="U20" i="10"/>
  <c r="U34" i="10"/>
  <c r="U33" i="10"/>
  <c r="U35" i="10"/>
  <c r="U26" i="10"/>
  <c r="U40" i="10"/>
  <c r="U22" i="10"/>
  <c r="U27" i="10"/>
  <c r="U28" i="10"/>
  <c r="U43" i="10"/>
  <c r="U46" i="10"/>
  <c r="U23" i="10"/>
  <c r="AG39" i="7"/>
  <c r="AG54" i="7"/>
  <c r="T41" i="6"/>
  <c r="R52" i="2"/>
  <c r="T20" i="6"/>
  <c r="T30" i="14"/>
  <c r="T23" i="6"/>
  <c r="R34" i="2"/>
  <c r="T43" i="6"/>
  <c r="R54" i="2"/>
  <c r="U12" i="14"/>
  <c r="V6" i="14"/>
  <c r="U22" i="14"/>
  <c r="U21" i="14"/>
  <c r="U23" i="14"/>
  <c r="U27" i="14"/>
  <c r="U27" i="6"/>
  <c r="S38" i="2"/>
  <c r="U46" i="14"/>
  <c r="U33" i="14"/>
  <c r="U40" i="14"/>
  <c r="U43" i="14"/>
  <c r="U20" i="14"/>
  <c r="U41" i="14"/>
  <c r="U28" i="14"/>
  <c r="U39" i="14"/>
  <c r="U39" i="6"/>
  <c r="S50" i="2"/>
  <c r="U25" i="14"/>
  <c r="U29" i="14"/>
  <c r="U34" i="14"/>
  <c r="U24" i="14"/>
  <c r="U24" i="6"/>
  <c r="S35" i="2"/>
  <c r="U31" i="14"/>
  <c r="U31" i="6"/>
  <c r="S42" i="2"/>
  <c r="U26" i="14"/>
  <c r="U7" i="14"/>
  <c r="T35" i="9"/>
  <c r="T36" i="9"/>
  <c r="T49" i="9"/>
  <c r="AF19" i="3"/>
  <c r="AD12" i="2"/>
  <c r="AF54" i="3"/>
  <c r="AF50" i="3"/>
  <c r="W25" i="5"/>
  <c r="W24" i="5"/>
  <c r="W28" i="5"/>
  <c r="W33" i="5"/>
  <c r="W27" i="5"/>
  <c r="W45" i="5"/>
  <c r="W36" i="5"/>
  <c r="W22" i="5"/>
  <c r="W31" i="5"/>
  <c r="W29" i="5"/>
  <c r="W26" i="5"/>
  <c r="W23" i="5"/>
  <c r="X6" i="5"/>
  <c r="W30" i="5"/>
  <c r="W48" i="5"/>
  <c r="W35" i="5"/>
  <c r="W43" i="5"/>
  <c r="W41" i="5"/>
  <c r="W42" i="5"/>
  <c r="W14" i="5"/>
  <c r="V32" i="5"/>
  <c r="AE49" i="8"/>
  <c r="AC232" i="2"/>
  <c r="AH50" i="7"/>
  <c r="AH33" i="7"/>
  <c r="U30" i="13"/>
  <c r="U36" i="13"/>
  <c r="U49" i="13"/>
  <c r="U16" i="13"/>
  <c r="U51" i="13"/>
  <c r="AQ14" i="4"/>
  <c r="AQ15" i="4"/>
  <c r="AR6" i="4"/>
  <c r="AE39" i="3"/>
  <c r="AE52" i="3"/>
  <c r="U47" i="11"/>
  <c r="T33" i="6"/>
  <c r="T35" i="14"/>
  <c r="T36" i="14"/>
  <c r="T49" i="14"/>
  <c r="Q34" i="2"/>
  <c r="AP18" i="13"/>
  <c r="AP21" i="4"/>
  <c r="AO29" i="2"/>
  <c r="AP18" i="11"/>
  <c r="AP21" i="7"/>
  <c r="AP20" i="5"/>
  <c r="AP18" i="10"/>
  <c r="AP18" i="12"/>
  <c r="AP18" i="6"/>
  <c r="AP18" i="8"/>
  <c r="AP18" i="9"/>
  <c r="AP18" i="14"/>
  <c r="AP21" i="3"/>
  <c r="V49" i="5"/>
  <c r="W6" i="13"/>
  <c r="V12" i="13"/>
  <c r="V33" i="13"/>
  <c r="V23" i="13"/>
  <c r="V27" i="13"/>
  <c r="V26" i="13"/>
  <c r="V43" i="13"/>
  <c r="V34" i="13"/>
  <c r="V41" i="13"/>
  <c r="V46" i="13"/>
  <c r="V40" i="13"/>
  <c r="V47" i="13"/>
  <c r="V28" i="13"/>
  <c r="V24" i="13"/>
  <c r="V31" i="13"/>
  <c r="V29" i="13"/>
  <c r="V25" i="13"/>
  <c r="V21" i="13"/>
  <c r="V39" i="13"/>
  <c r="V22" i="13"/>
  <c r="V20" i="13"/>
  <c r="V30" i="13"/>
  <c r="V7" i="13"/>
  <c r="W7" i="13"/>
  <c r="U35" i="12"/>
  <c r="V12" i="12"/>
  <c r="W6" i="12"/>
  <c r="V33" i="12"/>
  <c r="V46" i="12"/>
  <c r="V31" i="12"/>
  <c r="V25" i="12"/>
  <c r="V43" i="12"/>
  <c r="V22" i="12"/>
  <c r="V29" i="12"/>
  <c r="V41" i="12"/>
  <c r="V20" i="12"/>
  <c r="V26" i="12"/>
  <c r="V40" i="12"/>
  <c r="V27" i="12"/>
  <c r="V34" i="12"/>
  <c r="V39" i="12"/>
  <c r="V24" i="12"/>
  <c r="V28" i="12"/>
  <c r="V23" i="12"/>
  <c r="V21" i="12"/>
  <c r="T35" i="10"/>
  <c r="T36" i="10"/>
  <c r="T49" i="10"/>
  <c r="N64" i="2"/>
  <c r="N68" i="2"/>
  <c r="N72" i="2"/>
  <c r="N84" i="2"/>
  <c r="N128" i="2"/>
  <c r="T47" i="14"/>
  <c r="T40" i="6"/>
  <c r="T22" i="6"/>
  <c r="T25" i="6"/>
  <c r="R36" i="2"/>
  <c r="T46" i="6"/>
  <c r="R57" i="2"/>
  <c r="T51" i="14"/>
  <c r="T16" i="14"/>
  <c r="T12" i="6"/>
  <c r="T30" i="9"/>
  <c r="T51" i="9"/>
  <c r="T16" i="9"/>
  <c r="AO29" i="4"/>
  <c r="AO24" i="4"/>
  <c r="AO25" i="4"/>
  <c r="AO46" i="4"/>
  <c r="AO37" i="4"/>
  <c r="AO30" i="4"/>
  <c r="AO27" i="4"/>
  <c r="AO49" i="4"/>
  <c r="AO42" i="4"/>
  <c r="AO28" i="4"/>
  <c r="AO44" i="4"/>
  <c r="AO36" i="4"/>
  <c r="AO38" i="4"/>
  <c r="AO39" i="4"/>
  <c r="AO52" i="4"/>
  <c r="AO31" i="4"/>
  <c r="AO32" i="4"/>
  <c r="AO23" i="4"/>
  <c r="AO33" i="4"/>
  <c r="AO43" i="4"/>
  <c r="AO50" i="4"/>
  <c r="AO34" i="4"/>
  <c r="AO26" i="4"/>
  <c r="S49" i="10"/>
  <c r="AH19" i="7"/>
  <c r="AH56" i="7"/>
  <c r="Q38" i="2"/>
  <c r="AA237" i="2"/>
  <c r="AA241" i="2"/>
  <c r="O235" i="2"/>
  <c r="O221" i="2"/>
  <c r="O228" i="2"/>
  <c r="O219" i="2"/>
  <c r="AA239" i="2"/>
  <c r="Q37" i="2"/>
  <c r="AN38" i="4"/>
  <c r="AN39" i="4"/>
  <c r="AN52" i="4"/>
  <c r="AN50" i="4"/>
  <c r="U38" i="5"/>
  <c r="U51" i="5"/>
  <c r="S36" i="14"/>
  <c r="S49" i="14"/>
  <c r="U35" i="11"/>
  <c r="U36" i="11"/>
  <c r="U49" i="11"/>
  <c r="U30" i="11"/>
  <c r="T30" i="10"/>
  <c r="T16" i="10"/>
  <c r="T51" i="10"/>
  <c r="AF33" i="3"/>
  <c r="AM52" i="4"/>
  <c r="S47" i="6"/>
  <c r="Q51" i="2"/>
  <c r="Q58" i="2"/>
  <c r="AD49" i="8"/>
  <c r="AB232" i="2"/>
  <c r="M144" i="2"/>
  <c r="N130" i="2"/>
  <c r="M196" i="2"/>
  <c r="AG26" i="8"/>
  <c r="AG12" i="8"/>
  <c r="AG23" i="8"/>
  <c r="AG21" i="8"/>
  <c r="AG24" i="8"/>
  <c r="AH6" i="8"/>
  <c r="AG22" i="8"/>
  <c r="AG28" i="8"/>
  <c r="AG46" i="8"/>
  <c r="AG20" i="8"/>
  <c r="AG39" i="8"/>
  <c r="AG34" i="8"/>
  <c r="AG43" i="8"/>
  <c r="AG33" i="8"/>
  <c r="AG35" i="8"/>
  <c r="AG27" i="8"/>
  <c r="AG25" i="8"/>
  <c r="AG31" i="8"/>
  <c r="AG29" i="8"/>
  <c r="AG41" i="8"/>
  <c r="AG40" i="8"/>
  <c r="AG7" i="8"/>
  <c r="P41" i="2"/>
  <c r="U30" i="12"/>
  <c r="T29" i="6"/>
  <c r="R40" i="2"/>
  <c r="T31" i="6"/>
  <c r="R42" i="2"/>
  <c r="T26" i="6"/>
  <c r="R37" i="2"/>
  <c r="T24" i="6"/>
  <c r="T27" i="6"/>
  <c r="R38" i="2"/>
  <c r="Q42" i="2"/>
  <c r="P227" i="2"/>
  <c r="P27" i="2"/>
  <c r="U12" i="9"/>
  <c r="V6" i="9"/>
  <c r="U28" i="9"/>
  <c r="U21" i="9"/>
  <c r="U20" i="9"/>
  <c r="U24" i="9"/>
  <c r="U41" i="9"/>
  <c r="U22" i="9"/>
  <c r="U40" i="9"/>
  <c r="U43" i="9"/>
  <c r="U26" i="9"/>
  <c r="U46" i="9"/>
  <c r="U29" i="9"/>
  <c r="U27" i="9"/>
  <c r="U33" i="9"/>
  <c r="U34" i="9"/>
  <c r="U31" i="9"/>
  <c r="U39" i="9"/>
  <c r="U23" i="9"/>
  <c r="U25" i="9"/>
  <c r="AF38" i="3"/>
  <c r="AF39" i="3"/>
  <c r="AF52" i="3"/>
  <c r="AG44" i="3"/>
  <c r="AG28" i="3"/>
  <c r="AG32" i="3"/>
  <c r="AG34" i="3"/>
  <c r="AG31" i="3"/>
  <c r="AG25" i="3"/>
  <c r="AG36" i="3"/>
  <c r="AG43" i="3"/>
  <c r="AG14" i="3"/>
  <c r="AG24" i="3"/>
  <c r="AG27" i="3"/>
  <c r="AG37" i="3"/>
  <c r="AG23" i="3"/>
  <c r="AG42" i="3"/>
  <c r="AG26" i="3"/>
  <c r="AG29" i="3"/>
  <c r="AG15" i="3"/>
  <c r="AG46" i="3"/>
  <c r="AH6" i="3"/>
  <c r="AG30" i="3"/>
  <c r="AG49" i="3"/>
  <c r="AG7" i="3"/>
  <c r="V37" i="5"/>
  <c r="V38" i="5"/>
  <c r="V51" i="5"/>
  <c r="CM52" i="4"/>
  <c r="AI7" i="7"/>
  <c r="Q36" i="2"/>
  <c r="U47" i="13"/>
  <c r="S30" i="6"/>
  <c r="Q31" i="2"/>
  <c r="Q41" i="2"/>
  <c r="AN33" i="4"/>
  <c r="AP54" i="4"/>
  <c r="AP19" i="4"/>
  <c r="AA6" i="6"/>
  <c r="Z8" i="6"/>
  <c r="Z7" i="6"/>
  <c r="Q15" i="2"/>
  <c r="S16" i="6"/>
  <c r="S51" i="6"/>
  <c r="S35" i="6"/>
  <c r="S36" i="6"/>
  <c r="S49" i="6"/>
  <c r="Q44" i="2"/>
  <c r="W6" i="11"/>
  <c r="V12" i="11"/>
  <c r="V40" i="11"/>
  <c r="V41" i="11"/>
  <c r="V31" i="11"/>
  <c r="V28" i="11"/>
  <c r="V26" i="11"/>
  <c r="V27" i="11"/>
  <c r="V34" i="11"/>
  <c r="V39" i="11"/>
  <c r="V43" i="11"/>
  <c r="V21" i="11"/>
  <c r="V24" i="11"/>
  <c r="V29" i="11"/>
  <c r="V20" i="11"/>
  <c r="V25" i="11"/>
  <c r="V23" i="11"/>
  <c r="V22" i="11"/>
  <c r="V46" i="11"/>
  <c r="V33" i="11"/>
  <c r="P47" i="2"/>
  <c r="Q234" i="2"/>
  <c r="R35" i="2"/>
  <c r="U25" i="6"/>
  <c r="S36" i="2"/>
  <c r="U46" i="6"/>
  <c r="U51" i="10"/>
  <c r="U16" i="10"/>
  <c r="AH39" i="7"/>
  <c r="AH54" i="7"/>
  <c r="P64" i="2"/>
  <c r="P229" i="2"/>
  <c r="AG30" i="8"/>
  <c r="AG36" i="8"/>
  <c r="V47" i="12"/>
  <c r="V16" i="12"/>
  <c r="V51" i="12"/>
  <c r="AQ54" i="4"/>
  <c r="AQ19" i="4"/>
  <c r="V12" i="14"/>
  <c r="W6" i="14"/>
  <c r="V31" i="14"/>
  <c r="V41" i="14"/>
  <c r="V28" i="14"/>
  <c r="V40" i="14"/>
  <c r="V39" i="14"/>
  <c r="V22" i="14"/>
  <c r="V29" i="14"/>
  <c r="V25" i="14"/>
  <c r="V33" i="14"/>
  <c r="V21" i="14"/>
  <c r="V27" i="14"/>
  <c r="V23" i="14"/>
  <c r="V23" i="6"/>
  <c r="T34" i="2"/>
  <c r="V26" i="14"/>
  <c r="V34" i="14"/>
  <c r="V20" i="14"/>
  <c r="V46" i="14"/>
  <c r="V43" i="14"/>
  <c r="V24" i="14"/>
  <c r="U36" i="10"/>
  <c r="AI38" i="7"/>
  <c r="W12" i="11"/>
  <c r="X6" i="11"/>
  <c r="W41" i="11"/>
  <c r="W20" i="11"/>
  <c r="W22" i="11"/>
  <c r="W23" i="11"/>
  <c r="W26" i="11"/>
  <c r="W33" i="11"/>
  <c r="W43" i="11"/>
  <c r="W40" i="11"/>
  <c r="W46" i="11"/>
  <c r="W39" i="11"/>
  <c r="W28" i="11"/>
  <c r="W34" i="11"/>
  <c r="W29" i="11"/>
  <c r="W31" i="11"/>
  <c r="W25" i="11"/>
  <c r="W27" i="11"/>
  <c r="W21" i="11"/>
  <c r="W24" i="11"/>
  <c r="X7" i="11"/>
  <c r="AG50" i="3"/>
  <c r="W12" i="12"/>
  <c r="X6" i="12"/>
  <c r="W31" i="12"/>
  <c r="W40" i="12"/>
  <c r="W46" i="12"/>
  <c r="W21" i="12"/>
  <c r="W26" i="12"/>
  <c r="W29" i="12"/>
  <c r="W27" i="12"/>
  <c r="W23" i="12"/>
  <c r="W25" i="12"/>
  <c r="W39" i="12"/>
  <c r="W24" i="12"/>
  <c r="W41" i="12"/>
  <c r="W22" i="12"/>
  <c r="W20" i="12"/>
  <c r="W33" i="12"/>
  <c r="W34" i="12"/>
  <c r="W28" i="12"/>
  <c r="W43" i="12"/>
  <c r="W49" i="5"/>
  <c r="AJ30" i="7"/>
  <c r="AJ46" i="7"/>
  <c r="AJ23" i="7"/>
  <c r="AJ26" i="7"/>
  <c r="AJ42" i="7"/>
  <c r="AJ36" i="7"/>
  <c r="AK6" i="7"/>
  <c r="AJ31" i="7"/>
  <c r="AJ27" i="7"/>
  <c r="AJ25" i="7"/>
  <c r="AJ44" i="7"/>
  <c r="AJ43" i="7"/>
  <c r="AJ15" i="7"/>
  <c r="AJ37" i="7"/>
  <c r="AJ32" i="7"/>
  <c r="AJ14" i="7"/>
  <c r="AJ28" i="7"/>
  <c r="AJ49" i="7"/>
  <c r="AJ24" i="7"/>
  <c r="AJ34" i="7"/>
  <c r="AJ29" i="7"/>
  <c r="AJ7" i="7"/>
  <c r="AH28" i="8"/>
  <c r="AI6" i="8"/>
  <c r="AH21" i="8"/>
  <c r="AH31" i="8"/>
  <c r="AH34" i="8"/>
  <c r="AH41" i="8"/>
  <c r="AH43" i="8"/>
  <c r="AH29" i="8"/>
  <c r="AH39" i="8"/>
  <c r="AH24" i="8"/>
  <c r="AH20" i="8"/>
  <c r="AH40" i="8"/>
  <c r="AH22" i="8"/>
  <c r="AH33" i="8"/>
  <c r="AH46" i="8"/>
  <c r="AH26" i="8"/>
  <c r="AH25" i="8"/>
  <c r="AH23" i="8"/>
  <c r="AH27" i="8"/>
  <c r="AH12" i="8"/>
  <c r="AH7" i="8"/>
  <c r="CI196" i="2"/>
  <c r="CI198" i="2"/>
  <c r="M198" i="2"/>
  <c r="N196" i="2"/>
  <c r="V35" i="13"/>
  <c r="V36" i="13"/>
  <c r="V49" i="13"/>
  <c r="U43" i="6"/>
  <c r="V30" i="11"/>
  <c r="V47" i="11"/>
  <c r="P68" i="2"/>
  <c r="P72" i="2"/>
  <c r="P84" i="2"/>
  <c r="P128" i="2"/>
  <c r="T16" i="6"/>
  <c r="T51" i="6"/>
  <c r="R15" i="2"/>
  <c r="R33" i="2"/>
  <c r="V51" i="13"/>
  <c r="V16" i="13"/>
  <c r="AQ18" i="11"/>
  <c r="AQ21" i="4"/>
  <c r="AP29" i="2"/>
  <c r="AQ18" i="12"/>
  <c r="AQ18" i="8"/>
  <c r="AQ21" i="7"/>
  <c r="AQ18" i="9"/>
  <c r="AQ18" i="13"/>
  <c r="AQ20" i="5"/>
  <c r="AQ21" i="3"/>
  <c r="AQ18" i="10"/>
  <c r="AQ18" i="14"/>
  <c r="AQ18" i="6"/>
  <c r="X41" i="5"/>
  <c r="X45" i="5"/>
  <c r="X43" i="5"/>
  <c r="X23" i="5"/>
  <c r="X25" i="5"/>
  <c r="X35" i="5"/>
  <c r="X29" i="5"/>
  <c r="Y6" i="5"/>
  <c r="X36" i="5"/>
  <c r="X26" i="5"/>
  <c r="X27" i="5"/>
  <c r="X28" i="5"/>
  <c r="X30" i="5"/>
  <c r="X42" i="5"/>
  <c r="X48" i="5"/>
  <c r="X22" i="5"/>
  <c r="X33" i="5"/>
  <c r="X14" i="5"/>
  <c r="X31" i="5"/>
  <c r="X24" i="5"/>
  <c r="Y7" i="5"/>
  <c r="X7" i="5"/>
  <c r="AD66" i="2"/>
  <c r="U34" i="6"/>
  <c r="S45" i="2"/>
  <c r="U28" i="6"/>
  <c r="U47" i="14"/>
  <c r="U40" i="6"/>
  <c r="U23" i="6"/>
  <c r="S34" i="2"/>
  <c r="U51" i="14"/>
  <c r="U16" i="14"/>
  <c r="U12" i="6"/>
  <c r="T30" i="6"/>
  <c r="R31" i="2"/>
  <c r="AI33" i="7"/>
  <c r="R50" i="2"/>
  <c r="T47" i="6"/>
  <c r="R51" i="2"/>
  <c r="AS6" i="4"/>
  <c r="AR15" i="4"/>
  <c r="AR14" i="4"/>
  <c r="AR7" i="4"/>
  <c r="AS7" i="4"/>
  <c r="U30" i="14"/>
  <c r="U20" i="6"/>
  <c r="U22" i="6"/>
  <c r="S33" i="2"/>
  <c r="V35" i="11"/>
  <c r="V36" i="11"/>
  <c r="V49" i="11"/>
  <c r="AH25" i="3"/>
  <c r="AH24" i="3"/>
  <c r="AH42" i="3"/>
  <c r="AI6" i="3"/>
  <c r="AH37" i="3"/>
  <c r="AH32" i="3"/>
  <c r="AH26" i="3"/>
  <c r="AH23" i="3"/>
  <c r="AH30" i="3"/>
  <c r="AH27" i="3"/>
  <c r="AH46" i="3"/>
  <c r="AH31" i="3"/>
  <c r="AH15" i="3"/>
  <c r="AF13" i="2"/>
  <c r="AH36" i="3"/>
  <c r="AH34" i="3"/>
  <c r="AH28" i="3"/>
  <c r="AH43" i="3"/>
  <c r="AH49" i="3"/>
  <c r="AH14" i="3"/>
  <c r="AH44" i="3"/>
  <c r="AH29" i="3"/>
  <c r="AI7" i="3"/>
  <c r="AH7" i="3"/>
  <c r="AG38" i="3"/>
  <c r="U35" i="9"/>
  <c r="AG51" i="8"/>
  <c r="AG16" i="8"/>
  <c r="AE16" i="2"/>
  <c r="W7" i="12"/>
  <c r="T35" i="6"/>
  <c r="R44" i="2"/>
  <c r="AF49" i="8"/>
  <c r="AD232" i="2"/>
  <c r="AA8" i="6"/>
  <c r="AB6" i="6"/>
  <c r="AA7" i="6"/>
  <c r="CL7" i="6"/>
  <c r="CL6" i="6"/>
  <c r="W6" i="9"/>
  <c r="V12" i="9"/>
  <c r="V34" i="9"/>
  <c r="V46" i="9"/>
  <c r="V40" i="9"/>
  <c r="V26" i="9"/>
  <c r="V41" i="9"/>
  <c r="V27" i="9"/>
  <c r="V29" i="9"/>
  <c r="V23" i="9"/>
  <c r="V31" i="9"/>
  <c r="V43" i="9"/>
  <c r="V22" i="9"/>
  <c r="V33" i="9"/>
  <c r="V21" i="9"/>
  <c r="V24" i="9"/>
  <c r="V28" i="9"/>
  <c r="V39" i="9"/>
  <c r="V25" i="9"/>
  <c r="V20" i="9"/>
  <c r="W7" i="9"/>
  <c r="V7" i="9"/>
  <c r="W7" i="11"/>
  <c r="V51" i="11"/>
  <c r="V16" i="11"/>
  <c r="Q46" i="2"/>
  <c r="Q47" i="2"/>
  <c r="Q227" i="2"/>
  <c r="Q27" i="2"/>
  <c r="AE13" i="2"/>
  <c r="AG33" i="3"/>
  <c r="AE12" i="2"/>
  <c r="AG19" i="3"/>
  <c r="AG54" i="3"/>
  <c r="U47" i="9"/>
  <c r="U30" i="9"/>
  <c r="U16" i="9"/>
  <c r="U51" i="9"/>
  <c r="P228" i="2"/>
  <c r="P219" i="2"/>
  <c r="AB239" i="2"/>
  <c r="AB237" i="2"/>
  <c r="AB241" i="2"/>
  <c r="P235" i="2"/>
  <c r="P221" i="2"/>
  <c r="AG47" i="8"/>
  <c r="M151" i="2"/>
  <c r="M218" i="2"/>
  <c r="M224" i="2"/>
  <c r="M212" i="2"/>
  <c r="CI144" i="2"/>
  <c r="CI151" i="2"/>
  <c r="N131" i="2"/>
  <c r="V30" i="12"/>
  <c r="V35" i="12"/>
  <c r="U36" i="12"/>
  <c r="U49" i="12"/>
  <c r="X6" i="13"/>
  <c r="W12" i="13"/>
  <c r="W41" i="13"/>
  <c r="W46" i="13"/>
  <c r="W23" i="13"/>
  <c r="W24" i="13"/>
  <c r="W31" i="13"/>
  <c r="W25" i="13"/>
  <c r="W40" i="13"/>
  <c r="W47" i="13"/>
  <c r="W28" i="13"/>
  <c r="W20" i="13"/>
  <c r="W33" i="13"/>
  <c r="W34" i="13"/>
  <c r="W21" i="13"/>
  <c r="W43" i="13"/>
  <c r="W26" i="13"/>
  <c r="W22" i="13"/>
  <c r="W39" i="13"/>
  <c r="W29" i="13"/>
  <c r="W27" i="13"/>
  <c r="AP23" i="4"/>
  <c r="AP36" i="4"/>
  <c r="AP38" i="4"/>
  <c r="AP26" i="4"/>
  <c r="AP29" i="4"/>
  <c r="AP31" i="4"/>
  <c r="AP46" i="4"/>
  <c r="AP43" i="4"/>
  <c r="AP42" i="4"/>
  <c r="AP44" i="4"/>
  <c r="AP24" i="4"/>
  <c r="AP37" i="4"/>
  <c r="AP28" i="4"/>
  <c r="AP34" i="4"/>
  <c r="AP30" i="4"/>
  <c r="AP25" i="4"/>
  <c r="AP49" i="4"/>
  <c r="AP32" i="4"/>
  <c r="AP27" i="4"/>
  <c r="W18" i="5"/>
  <c r="U14" i="2"/>
  <c r="W53" i="5"/>
  <c r="W37" i="5"/>
  <c r="W38" i="5"/>
  <c r="W51" i="5"/>
  <c r="W32" i="5"/>
  <c r="V7" i="14"/>
  <c r="U26" i="6"/>
  <c r="U29" i="6"/>
  <c r="U41" i="6"/>
  <c r="U35" i="14"/>
  <c r="U36" i="14"/>
  <c r="U49" i="14"/>
  <c r="U33" i="6"/>
  <c r="U21" i="6"/>
  <c r="U47" i="10"/>
  <c r="U30" i="10"/>
  <c r="W6" i="10"/>
  <c r="V12" i="10"/>
  <c r="V34" i="10"/>
  <c r="V43" i="10"/>
  <c r="V23" i="10"/>
  <c r="V26" i="10"/>
  <c r="V22" i="10"/>
  <c r="V21" i="10"/>
  <c r="V31" i="10"/>
  <c r="V40" i="10"/>
  <c r="V33" i="10"/>
  <c r="V29" i="10"/>
  <c r="V27" i="10"/>
  <c r="V41" i="10"/>
  <c r="V39" i="10"/>
  <c r="V24" i="10"/>
  <c r="V20" i="10"/>
  <c r="V28" i="10"/>
  <c r="V46" i="10"/>
  <c r="V25" i="10"/>
  <c r="W7" i="10"/>
  <c r="V7" i="10"/>
  <c r="AI56" i="7"/>
  <c r="AI19" i="7"/>
  <c r="AI50" i="7"/>
  <c r="R45" i="2"/>
  <c r="AG49" i="8"/>
  <c r="AE232" i="2"/>
  <c r="V35" i="10"/>
  <c r="V47" i="10"/>
  <c r="W35" i="13"/>
  <c r="W36" i="13"/>
  <c r="W49" i="13"/>
  <c r="AK26" i="7"/>
  <c r="AK15" i="7"/>
  <c r="AK24" i="7"/>
  <c r="AK44" i="7"/>
  <c r="AK31" i="7"/>
  <c r="AK37" i="7"/>
  <c r="AK46" i="7"/>
  <c r="AK42" i="7"/>
  <c r="AK32" i="7"/>
  <c r="AK30" i="7"/>
  <c r="AK25" i="7"/>
  <c r="AK27" i="7"/>
  <c r="AK29" i="7"/>
  <c r="AK36" i="7"/>
  <c r="AK38" i="7"/>
  <c r="AK23" i="7"/>
  <c r="AK14" i="7"/>
  <c r="AK49" i="7"/>
  <c r="AK34" i="7"/>
  <c r="AK28" i="7"/>
  <c r="AL6" i="7"/>
  <c r="AK43" i="7"/>
  <c r="AK7" i="7"/>
  <c r="AJ33" i="7"/>
  <c r="W51" i="11"/>
  <c r="W16" i="11"/>
  <c r="V47" i="14"/>
  <c r="V40" i="6"/>
  <c r="V30" i="10"/>
  <c r="X6" i="10"/>
  <c r="W12" i="10"/>
  <c r="W22" i="10"/>
  <c r="W31" i="10"/>
  <c r="W28" i="10"/>
  <c r="W34" i="10"/>
  <c r="W25" i="10"/>
  <c r="W27" i="10"/>
  <c r="W23" i="10"/>
  <c r="W26" i="10"/>
  <c r="W33" i="10"/>
  <c r="W35" i="10"/>
  <c r="W46" i="10"/>
  <c r="W40" i="10"/>
  <c r="W47" i="10"/>
  <c r="W21" i="10"/>
  <c r="W20" i="10"/>
  <c r="W29" i="10"/>
  <c r="W24" i="10"/>
  <c r="W39" i="10"/>
  <c r="W41" i="10"/>
  <c r="W43" i="10"/>
  <c r="S32" i="2"/>
  <c r="S52" i="2"/>
  <c r="AP50" i="4"/>
  <c r="W30" i="13"/>
  <c r="V36" i="12"/>
  <c r="V49" i="12"/>
  <c r="CI167" i="2"/>
  <c r="CI179" i="2"/>
  <c r="V35" i="9"/>
  <c r="V16" i="9"/>
  <c r="V51" i="9"/>
  <c r="AB7" i="6"/>
  <c r="AC6" i="6"/>
  <c r="AB8" i="6"/>
  <c r="T36" i="6"/>
  <c r="T49" i="6"/>
  <c r="U36" i="9"/>
  <c r="U49" i="9"/>
  <c r="AH50" i="3"/>
  <c r="AS15" i="4"/>
  <c r="AS14" i="4"/>
  <c r="AT6" i="4"/>
  <c r="S15" i="2"/>
  <c r="U16" i="6"/>
  <c r="U51" i="6"/>
  <c r="U47" i="6"/>
  <c r="S51" i="2"/>
  <c r="X32" i="5"/>
  <c r="Y24" i="5"/>
  <c r="Y45" i="5"/>
  <c r="Y27" i="5"/>
  <c r="Y36" i="5"/>
  <c r="Y23" i="5"/>
  <c r="Y14" i="5"/>
  <c r="Y30" i="5"/>
  <c r="Y31" i="5"/>
  <c r="Y25" i="5"/>
  <c r="Y26" i="5"/>
  <c r="Y35" i="5"/>
  <c r="Y48" i="5"/>
  <c r="Y42" i="5"/>
  <c r="Y43" i="5"/>
  <c r="Y29" i="5"/>
  <c r="Y41" i="5"/>
  <c r="Y28" i="5"/>
  <c r="Y22" i="5"/>
  <c r="Z6" i="5"/>
  <c r="Y33" i="5"/>
  <c r="AR18" i="12"/>
  <c r="AQ29" i="2"/>
  <c r="AR21" i="7"/>
  <c r="AR18" i="9"/>
  <c r="AR18" i="13"/>
  <c r="AR18" i="6"/>
  <c r="AR20" i="5"/>
  <c r="AR18" i="11"/>
  <c r="AR21" i="4"/>
  <c r="AR21" i="3"/>
  <c r="AR18" i="10"/>
  <c r="AR18" i="14"/>
  <c r="AR18" i="8"/>
  <c r="S54" i="2"/>
  <c r="N198" i="2"/>
  <c r="O196" i="2"/>
  <c r="AH16" i="8"/>
  <c r="AH51" i="8"/>
  <c r="AF16" i="2"/>
  <c r="AH47" i="8"/>
  <c r="AJ38" i="7"/>
  <c r="AJ39" i="7"/>
  <c r="AJ54" i="7"/>
  <c r="W35" i="12"/>
  <c r="W51" i="12"/>
  <c r="W16" i="12"/>
  <c r="W35" i="11"/>
  <c r="W30" i="11"/>
  <c r="V30" i="14"/>
  <c r="V20" i="6"/>
  <c r="V27" i="6"/>
  <c r="V29" i="6"/>
  <c r="T40" i="2"/>
  <c r="V28" i="6"/>
  <c r="T39" i="2"/>
  <c r="V16" i="14"/>
  <c r="V51" i="14"/>
  <c r="V12" i="6"/>
  <c r="V51" i="10"/>
  <c r="V16" i="10"/>
  <c r="S37" i="2"/>
  <c r="N144" i="2"/>
  <c r="O130" i="2"/>
  <c r="O131" i="2"/>
  <c r="Q228" i="2"/>
  <c r="AC237" i="2"/>
  <c r="AC241" i="2"/>
  <c r="Q235" i="2"/>
  <c r="Q221" i="2"/>
  <c r="R46" i="2"/>
  <c r="R47" i="2"/>
  <c r="AH38" i="3"/>
  <c r="U30" i="6"/>
  <c r="S31" i="2"/>
  <c r="AR54" i="4"/>
  <c r="AR19" i="4"/>
  <c r="Y6" i="12"/>
  <c r="X12" i="12"/>
  <c r="X46" i="12"/>
  <c r="X23" i="12"/>
  <c r="X21" i="12"/>
  <c r="X22" i="12"/>
  <c r="X33" i="12"/>
  <c r="X35" i="12"/>
  <c r="X40" i="12"/>
  <c r="X47" i="12"/>
  <c r="X31" i="12"/>
  <c r="X34" i="12"/>
  <c r="X26" i="12"/>
  <c r="X39" i="12"/>
  <c r="X41" i="12"/>
  <c r="X24" i="12"/>
  <c r="X28" i="12"/>
  <c r="X29" i="12"/>
  <c r="X27" i="12"/>
  <c r="X43" i="12"/>
  <c r="X20" i="12"/>
  <c r="X25" i="12"/>
  <c r="X7" i="12"/>
  <c r="U49" i="10"/>
  <c r="V46" i="6"/>
  <c r="T57" i="2"/>
  <c r="V25" i="6"/>
  <c r="W12" i="14"/>
  <c r="X6" i="14"/>
  <c r="W26" i="14"/>
  <c r="W26" i="6"/>
  <c r="U37" i="2"/>
  <c r="W27" i="14"/>
  <c r="W31" i="14"/>
  <c r="W28" i="14"/>
  <c r="W22" i="14"/>
  <c r="W23" i="14"/>
  <c r="W43" i="14"/>
  <c r="W25" i="14"/>
  <c r="W25" i="6"/>
  <c r="U36" i="2"/>
  <c r="W46" i="14"/>
  <c r="W46" i="6"/>
  <c r="U57" i="2"/>
  <c r="W40" i="14"/>
  <c r="W20" i="14"/>
  <c r="W29" i="14"/>
  <c r="W41" i="14"/>
  <c r="W21" i="14"/>
  <c r="W34" i="14"/>
  <c r="W34" i="6"/>
  <c r="U45" i="2"/>
  <c r="W24" i="14"/>
  <c r="W33" i="14"/>
  <c r="W39" i="14"/>
  <c r="W7" i="14"/>
  <c r="U35" i="6"/>
  <c r="S44" i="2"/>
  <c r="S46" i="2"/>
  <c r="W51" i="13"/>
  <c r="W16" i="13"/>
  <c r="M214" i="2"/>
  <c r="CI212" i="2"/>
  <c r="CI214" i="2"/>
  <c r="AE66" i="2"/>
  <c r="Q64" i="2"/>
  <c r="Q68" i="2"/>
  <c r="Q72" i="2"/>
  <c r="Q84" i="2"/>
  <c r="Q128" i="2"/>
  <c r="Q229" i="2"/>
  <c r="V47" i="9"/>
  <c r="W12" i="9"/>
  <c r="X6" i="9"/>
  <c r="W41" i="9"/>
  <c r="W27" i="9"/>
  <c r="W34" i="9"/>
  <c r="W25" i="9"/>
  <c r="W23" i="9"/>
  <c r="W33" i="9"/>
  <c r="W35" i="9"/>
  <c r="W20" i="9"/>
  <c r="W26" i="9"/>
  <c r="W24" i="9"/>
  <c r="W21" i="9"/>
  <c r="W43" i="9"/>
  <c r="W22" i="9"/>
  <c r="W40" i="9"/>
  <c r="W39" i="9"/>
  <c r="W29" i="9"/>
  <c r="W31" i="9"/>
  <c r="W46" i="9"/>
  <c r="W28" i="9"/>
  <c r="AG39" i="3"/>
  <c r="AG52" i="3"/>
  <c r="AH33" i="3"/>
  <c r="AI14" i="3"/>
  <c r="AI42" i="3"/>
  <c r="AI34" i="3"/>
  <c r="AI27" i="3"/>
  <c r="AI26" i="3"/>
  <c r="AI43" i="3"/>
  <c r="AI49" i="3"/>
  <c r="AI31" i="3"/>
  <c r="AI44" i="3"/>
  <c r="AI24" i="3"/>
  <c r="AI28" i="3"/>
  <c r="AI46" i="3"/>
  <c r="AI15" i="3"/>
  <c r="AI32" i="3"/>
  <c r="AI29" i="3"/>
  <c r="AI23" i="3"/>
  <c r="AI37" i="3"/>
  <c r="AI36" i="3"/>
  <c r="AJ6" i="3"/>
  <c r="AI25" i="3"/>
  <c r="AI30" i="3"/>
  <c r="R58" i="2"/>
  <c r="AQ26" i="4"/>
  <c r="AQ29" i="4"/>
  <c r="AQ43" i="4"/>
  <c r="AQ32" i="4"/>
  <c r="AQ46" i="4"/>
  <c r="AQ49" i="4"/>
  <c r="AQ23" i="4"/>
  <c r="AQ33" i="4"/>
  <c r="AQ36" i="4"/>
  <c r="AQ28" i="4"/>
  <c r="AQ27" i="4"/>
  <c r="AQ37" i="4"/>
  <c r="AQ24" i="4"/>
  <c r="AQ25" i="4"/>
  <c r="AQ31" i="4"/>
  <c r="AQ34" i="4"/>
  <c r="AQ44" i="4"/>
  <c r="AQ30" i="4"/>
  <c r="AQ42" i="4"/>
  <c r="M200" i="2"/>
  <c r="M202" i="2"/>
  <c r="M208" i="2"/>
  <c r="AH30" i="8"/>
  <c r="W30" i="12"/>
  <c r="W47" i="12"/>
  <c r="V24" i="6"/>
  <c r="V34" i="6"/>
  <c r="T45" i="2"/>
  <c r="V21" i="6"/>
  <c r="T32" i="2"/>
  <c r="V22" i="6"/>
  <c r="V41" i="6"/>
  <c r="T52" i="2"/>
  <c r="S40" i="2"/>
  <c r="AP33" i="4"/>
  <c r="AP39" i="4"/>
  <c r="AP52" i="4"/>
  <c r="X12" i="13"/>
  <c r="Y6" i="13"/>
  <c r="X20" i="13"/>
  <c r="X25" i="13"/>
  <c r="X23" i="13"/>
  <c r="X40" i="13"/>
  <c r="X46" i="13"/>
  <c r="X43" i="13"/>
  <c r="X21" i="13"/>
  <c r="X26" i="13"/>
  <c r="X24" i="13"/>
  <c r="X31" i="13"/>
  <c r="X39" i="13"/>
  <c r="X27" i="13"/>
  <c r="X33" i="13"/>
  <c r="X22" i="13"/>
  <c r="X34" i="13"/>
  <c r="X28" i="13"/>
  <c r="X29" i="13"/>
  <c r="X41" i="13"/>
  <c r="X7" i="13"/>
  <c r="Y7" i="13"/>
  <c r="M179" i="2"/>
  <c r="M167" i="2"/>
  <c r="M204" i="2"/>
  <c r="V30" i="9"/>
  <c r="AH19" i="3"/>
  <c r="AF12" i="2"/>
  <c r="AH54" i="3"/>
  <c r="R41" i="2"/>
  <c r="S39" i="2"/>
  <c r="X53" i="5"/>
  <c r="X18" i="5"/>
  <c r="V14" i="2"/>
  <c r="X49" i="5"/>
  <c r="X37" i="5"/>
  <c r="X38" i="5"/>
  <c r="X51" i="5"/>
  <c r="R227" i="2"/>
  <c r="R27" i="2"/>
  <c r="CI202" i="2"/>
  <c r="CI200" i="2"/>
  <c r="AH35" i="8"/>
  <c r="AH36" i="8"/>
  <c r="AI29" i="8"/>
  <c r="AI28" i="8"/>
  <c r="AI20" i="8"/>
  <c r="AI33" i="8"/>
  <c r="AI35" i="8"/>
  <c r="AI23" i="8"/>
  <c r="AI43" i="8"/>
  <c r="AI31" i="8"/>
  <c r="AI27" i="8"/>
  <c r="AI25" i="8"/>
  <c r="AI22" i="8"/>
  <c r="AI40" i="8"/>
  <c r="AI41" i="8"/>
  <c r="AI21" i="8"/>
  <c r="AI39" i="8"/>
  <c r="AI26" i="8"/>
  <c r="AI46" i="8"/>
  <c r="AI12" i="8"/>
  <c r="AJ6" i="8"/>
  <c r="AI34" i="8"/>
  <c r="AI24" i="8"/>
  <c r="AI7" i="8"/>
  <c r="AJ19" i="7"/>
  <c r="AJ56" i="7"/>
  <c r="AJ50" i="7"/>
  <c r="W47" i="11"/>
  <c r="Y6" i="11"/>
  <c r="X12" i="11"/>
  <c r="X40" i="11"/>
  <c r="X33" i="11"/>
  <c r="X35" i="11"/>
  <c r="X31" i="11"/>
  <c r="X27" i="11"/>
  <c r="X29" i="11"/>
  <c r="X28" i="11"/>
  <c r="X43" i="11"/>
  <c r="X20" i="11"/>
  <c r="X23" i="11"/>
  <c r="X39" i="11"/>
  <c r="X24" i="11"/>
  <c r="X46" i="11"/>
  <c r="X22" i="11"/>
  <c r="X34" i="11"/>
  <c r="X26" i="11"/>
  <c r="X41" i="11"/>
  <c r="X21" i="11"/>
  <c r="X25" i="11"/>
  <c r="AI39" i="7"/>
  <c r="AI54" i="7"/>
  <c r="V43" i="6"/>
  <c r="T54" i="2"/>
  <c r="V26" i="6"/>
  <c r="T37" i="2"/>
  <c r="V33" i="6"/>
  <c r="V35" i="14"/>
  <c r="V36" i="14"/>
  <c r="V49" i="14"/>
  <c r="V39" i="6"/>
  <c r="V31" i="6"/>
  <c r="S57" i="2"/>
  <c r="R235" i="2"/>
  <c r="R228" i="2"/>
  <c r="AD237" i="2"/>
  <c r="AD241" i="2"/>
  <c r="V35" i="6"/>
  <c r="T44" i="2"/>
  <c r="T46" i="2"/>
  <c r="W22" i="6"/>
  <c r="U33" i="2"/>
  <c r="R64" i="2"/>
  <c r="R229" i="2"/>
  <c r="V30" i="6"/>
  <c r="T31" i="2"/>
  <c r="AR46" i="4"/>
  <c r="AR29" i="4"/>
  <c r="AR49" i="4"/>
  <c r="AR26" i="4"/>
  <c r="AR25" i="4"/>
  <c r="AR28" i="4"/>
  <c r="AR32" i="4"/>
  <c r="AR23" i="4"/>
  <c r="AR33" i="4"/>
  <c r="AR30" i="4"/>
  <c r="AR31" i="4"/>
  <c r="AR24" i="4"/>
  <c r="AR43" i="4"/>
  <c r="AR50" i="4"/>
  <c r="AR44" i="4"/>
  <c r="AR27" i="4"/>
  <c r="AR42" i="4"/>
  <c r="AR37" i="4"/>
  <c r="AR34" i="4"/>
  <c r="AR36" i="4"/>
  <c r="W24" i="6"/>
  <c r="U35" i="2"/>
  <c r="W29" i="6"/>
  <c r="U40" i="2"/>
  <c r="W28" i="6"/>
  <c r="U39" i="2"/>
  <c r="Y6" i="14"/>
  <c r="X12" i="14"/>
  <c r="X39" i="14"/>
  <c r="X26" i="14"/>
  <c r="X20" i="14"/>
  <c r="X21" i="14"/>
  <c r="X25" i="14"/>
  <c r="X46" i="14"/>
  <c r="X43" i="14"/>
  <c r="X40" i="14"/>
  <c r="X41" i="14"/>
  <c r="X22" i="14"/>
  <c r="X33" i="14"/>
  <c r="X31" i="14"/>
  <c r="X24" i="14"/>
  <c r="X23" i="14"/>
  <c r="X34" i="14"/>
  <c r="X27" i="14"/>
  <c r="X29" i="14"/>
  <c r="X28" i="14"/>
  <c r="X30" i="12"/>
  <c r="X36" i="12"/>
  <c r="X49" i="12"/>
  <c r="AH39" i="3"/>
  <c r="AH52" i="3"/>
  <c r="N218" i="2"/>
  <c r="N224" i="2"/>
  <c r="N212" i="2"/>
  <c r="N214" i="2"/>
  <c r="N151" i="2"/>
  <c r="Y49" i="5"/>
  <c r="AT14" i="4"/>
  <c r="AT15" i="4"/>
  <c r="AU6" i="4"/>
  <c r="AT7" i="4"/>
  <c r="AU7" i="4"/>
  <c r="CI204" i="2"/>
  <c r="AK33" i="7"/>
  <c r="V36" i="10"/>
  <c r="V49" i="10"/>
  <c r="Y43" i="11"/>
  <c r="Y34" i="11"/>
  <c r="Y25" i="11"/>
  <c r="Y23" i="11"/>
  <c r="Y28" i="11"/>
  <c r="Y39" i="11"/>
  <c r="Y46" i="11"/>
  <c r="Y31" i="11"/>
  <c r="Y29" i="11"/>
  <c r="Y12" i="11"/>
  <c r="Y21" i="11"/>
  <c r="Y20" i="11"/>
  <c r="Y40" i="11"/>
  <c r="Y26" i="11"/>
  <c r="Y22" i="11"/>
  <c r="Y41" i="11"/>
  <c r="Y27" i="11"/>
  <c r="Z6" i="11"/>
  <c r="Y33" i="11"/>
  <c r="Y24" i="11"/>
  <c r="Y7" i="11"/>
  <c r="AJ12" i="8"/>
  <c r="AJ40" i="8"/>
  <c r="AJ28" i="8"/>
  <c r="AK6" i="8"/>
  <c r="AJ22" i="8"/>
  <c r="AJ29" i="8"/>
  <c r="AJ21" i="8"/>
  <c r="AJ20" i="8"/>
  <c r="AJ41" i="8"/>
  <c r="AJ34" i="8"/>
  <c r="AJ26" i="8"/>
  <c r="AJ46" i="8"/>
  <c r="AJ39" i="8"/>
  <c r="AJ23" i="8"/>
  <c r="AJ33" i="8"/>
  <c r="AJ35" i="8"/>
  <c r="AJ25" i="8"/>
  <c r="AJ24" i="8"/>
  <c r="AJ43" i="8"/>
  <c r="AJ31" i="8"/>
  <c r="AJ27" i="8"/>
  <c r="M210" i="2"/>
  <c r="CI208" i="2"/>
  <c r="CI210" i="2"/>
  <c r="W35" i="14"/>
  <c r="W33" i="6"/>
  <c r="O144" i="2"/>
  <c r="P130" i="2"/>
  <c r="P131" i="2"/>
  <c r="Y32" i="5"/>
  <c r="W14" i="2"/>
  <c r="Y18" i="5"/>
  <c r="Y53" i="5"/>
  <c r="X12" i="10"/>
  <c r="Y6" i="10"/>
  <c r="X39" i="10"/>
  <c r="X24" i="10"/>
  <c r="X27" i="10"/>
  <c r="X34" i="10"/>
  <c r="X46" i="10"/>
  <c r="X21" i="10"/>
  <c r="X20" i="10"/>
  <c r="X23" i="10"/>
  <c r="X28" i="10"/>
  <c r="X26" i="10"/>
  <c r="X33" i="10"/>
  <c r="X35" i="10"/>
  <c r="X43" i="10"/>
  <c r="X41" i="10"/>
  <c r="X31" i="10"/>
  <c r="X22" i="10"/>
  <c r="X29" i="10"/>
  <c r="X40" i="10"/>
  <c r="X47" i="10"/>
  <c r="X25" i="10"/>
  <c r="X7" i="10"/>
  <c r="Y7" i="10"/>
  <c r="V47" i="6"/>
  <c r="T51" i="2"/>
  <c r="AL37" i="7"/>
  <c r="AL27" i="7"/>
  <c r="AL32" i="7"/>
  <c r="AL42" i="7"/>
  <c r="AL44" i="7"/>
  <c r="AL24" i="7"/>
  <c r="AL36" i="7"/>
  <c r="AL38" i="7"/>
  <c r="AL34" i="7"/>
  <c r="AL31" i="7"/>
  <c r="AL29" i="7"/>
  <c r="AL30" i="7"/>
  <c r="AL49" i="7"/>
  <c r="AL15" i="7"/>
  <c r="AL25" i="7"/>
  <c r="AL23" i="7"/>
  <c r="AL28" i="7"/>
  <c r="AL14" i="7"/>
  <c r="AL26" i="7"/>
  <c r="AL46" i="7"/>
  <c r="AM6" i="7"/>
  <c r="AL43" i="7"/>
  <c r="AL7" i="7"/>
  <c r="AK56" i="7"/>
  <c r="AK19" i="7"/>
  <c r="T42" i="2"/>
  <c r="AI16" i="8"/>
  <c r="AG16" i="2"/>
  <c r="AI51" i="8"/>
  <c r="AJ28" i="3"/>
  <c r="AJ29" i="3"/>
  <c r="AJ14" i="3"/>
  <c r="AJ37" i="3"/>
  <c r="AJ36" i="3"/>
  <c r="AJ32" i="3"/>
  <c r="AJ30" i="3"/>
  <c r="AJ31" i="3"/>
  <c r="AJ46" i="3"/>
  <c r="AJ25" i="3"/>
  <c r="AJ15" i="3"/>
  <c r="AH13" i="2"/>
  <c r="AJ27" i="3"/>
  <c r="AJ26" i="3"/>
  <c r="AJ24" i="3"/>
  <c r="AK6" i="3"/>
  <c r="AJ49" i="3"/>
  <c r="AJ34" i="3"/>
  <c r="AJ44" i="3"/>
  <c r="AJ43" i="3"/>
  <c r="AJ42" i="3"/>
  <c r="AJ23" i="3"/>
  <c r="AJ7" i="3"/>
  <c r="W47" i="9"/>
  <c r="X47" i="11"/>
  <c r="X35" i="13"/>
  <c r="X30" i="13"/>
  <c r="R234" i="2"/>
  <c r="AI38" i="3"/>
  <c r="AI50" i="3"/>
  <c r="X12" i="9"/>
  <c r="Y6" i="9"/>
  <c r="X33" i="9"/>
  <c r="X22" i="9"/>
  <c r="X20" i="9"/>
  <c r="X25" i="9"/>
  <c r="X31" i="9"/>
  <c r="X46" i="9"/>
  <c r="X21" i="9"/>
  <c r="X23" i="9"/>
  <c r="X41" i="9"/>
  <c r="X27" i="9"/>
  <c r="X29" i="9"/>
  <c r="X39" i="9"/>
  <c r="X24" i="9"/>
  <c r="X26" i="9"/>
  <c r="X28" i="9"/>
  <c r="X43" i="9"/>
  <c r="X34" i="9"/>
  <c r="X40" i="9"/>
  <c r="X7" i="9"/>
  <c r="U36" i="6"/>
  <c r="U49" i="6"/>
  <c r="X7" i="14"/>
  <c r="W20" i="6"/>
  <c r="W30" i="14"/>
  <c r="W43" i="6"/>
  <c r="U54" i="2"/>
  <c r="W31" i="6"/>
  <c r="U42" i="2"/>
  <c r="W51" i="14"/>
  <c r="W12" i="6"/>
  <c r="W16" i="14"/>
  <c r="X51" i="12"/>
  <c r="X16" i="12"/>
  <c r="V51" i="6"/>
  <c r="T15" i="2"/>
  <c r="V16" i="6"/>
  <c r="P196" i="2"/>
  <c r="O198" i="2"/>
  <c r="AS54" i="4"/>
  <c r="AS19" i="4"/>
  <c r="W30" i="10"/>
  <c r="W36" i="10"/>
  <c r="W49" i="10"/>
  <c r="AK39" i="7"/>
  <c r="X16" i="13"/>
  <c r="X51" i="13"/>
  <c r="AQ50" i="4"/>
  <c r="AI33" i="3"/>
  <c r="W41" i="6"/>
  <c r="U52" i="2"/>
  <c r="AF66" i="2"/>
  <c r="T50" i="2"/>
  <c r="AI47" i="8"/>
  <c r="X30" i="11"/>
  <c r="X36" i="11"/>
  <c r="X49" i="11"/>
  <c r="X16" i="11"/>
  <c r="X51" i="11"/>
  <c r="AJ7" i="8"/>
  <c r="AI30" i="8"/>
  <c r="AI36" i="8"/>
  <c r="AH49" i="8"/>
  <c r="AF232" i="2"/>
  <c r="R68" i="2"/>
  <c r="R72" i="2"/>
  <c r="R84" i="2"/>
  <c r="R128" i="2"/>
  <c r="X47" i="13"/>
  <c r="Y40" i="13"/>
  <c r="Y43" i="13"/>
  <c r="Y24" i="13"/>
  <c r="Y26" i="13"/>
  <c r="Y39" i="13"/>
  <c r="Y46" i="13"/>
  <c r="Y23" i="13"/>
  <c r="Y31" i="13"/>
  <c r="Y25" i="13"/>
  <c r="Y41" i="13"/>
  <c r="Y22" i="13"/>
  <c r="Y34" i="13"/>
  <c r="Y28" i="13"/>
  <c r="Y27" i="13"/>
  <c r="Y20" i="13"/>
  <c r="Y33" i="13"/>
  <c r="Y35" i="13"/>
  <c r="Y12" i="13"/>
  <c r="Y21" i="13"/>
  <c r="Z6" i="13"/>
  <c r="Y29" i="13"/>
  <c r="T33" i="2"/>
  <c r="T35" i="2"/>
  <c r="AQ38" i="4"/>
  <c r="AQ39" i="4"/>
  <c r="AQ52" i="4"/>
  <c r="AG13" i="2"/>
  <c r="AI54" i="3"/>
  <c r="AG12" i="2"/>
  <c r="AI19" i="3"/>
  <c r="W30" i="9"/>
  <c r="W36" i="9"/>
  <c r="W49" i="9"/>
  <c r="W51" i="9"/>
  <c r="W16" i="9"/>
  <c r="W39" i="6"/>
  <c r="U50" i="2"/>
  <c r="W21" i="6"/>
  <c r="U32" i="2"/>
  <c r="W40" i="6"/>
  <c r="W47" i="14"/>
  <c r="W23" i="6"/>
  <c r="U34" i="2"/>
  <c r="W27" i="6"/>
  <c r="U38" i="2"/>
  <c r="T36" i="2"/>
  <c r="Y46" i="12"/>
  <c r="Y33" i="12"/>
  <c r="Y41" i="12"/>
  <c r="Y24" i="12"/>
  <c r="Y40" i="12"/>
  <c r="Y28" i="12"/>
  <c r="Y31" i="12"/>
  <c r="Z6" i="12"/>
  <c r="Y12" i="12"/>
  <c r="Y39" i="12"/>
  <c r="Y34" i="12"/>
  <c r="Y26" i="12"/>
  <c r="Y29" i="12"/>
  <c r="Y22" i="12"/>
  <c r="Y27" i="12"/>
  <c r="Y25" i="12"/>
  <c r="Y23" i="12"/>
  <c r="Y21" i="12"/>
  <c r="Y20" i="12"/>
  <c r="Y30" i="12"/>
  <c r="Y43" i="12"/>
  <c r="Y7" i="12"/>
  <c r="S41" i="2"/>
  <c r="S47" i="2"/>
  <c r="Q219" i="2"/>
  <c r="AC239" i="2"/>
  <c r="T38" i="2"/>
  <c r="W36" i="11"/>
  <c r="W49" i="11"/>
  <c r="W36" i="12"/>
  <c r="W49" i="12"/>
  <c r="N202" i="2"/>
  <c r="N208" i="2"/>
  <c r="N210" i="2"/>
  <c r="N200" i="2"/>
  <c r="AS18" i="12"/>
  <c r="AS18" i="9"/>
  <c r="AS21" i="7"/>
  <c r="AS18" i="13"/>
  <c r="AR29" i="2"/>
  <c r="AS18" i="8"/>
  <c r="AS18" i="10"/>
  <c r="AS20" i="5"/>
  <c r="AS18" i="11"/>
  <c r="AS21" i="4"/>
  <c r="AS18" i="14"/>
  <c r="AS18" i="6"/>
  <c r="AS21" i="3"/>
  <c r="Z24" i="5"/>
  <c r="Z29" i="5"/>
  <c r="Z26" i="5"/>
  <c r="Z27" i="5"/>
  <c r="Z35" i="5"/>
  <c r="Z41" i="5"/>
  <c r="Z48" i="5"/>
  <c r="Z30" i="5"/>
  <c r="Z36" i="5"/>
  <c r="AA6" i="5"/>
  <c r="Z25" i="5"/>
  <c r="Z43" i="5"/>
  <c r="Z23" i="5"/>
  <c r="Z31" i="5"/>
  <c r="Z14" i="5"/>
  <c r="Z42" i="5"/>
  <c r="Z22" i="5"/>
  <c r="Z33" i="5"/>
  <c r="Z45" i="5"/>
  <c r="Z28" i="5"/>
  <c r="Z7" i="5"/>
  <c r="Y37" i="5"/>
  <c r="Y38" i="5"/>
  <c r="Y51" i="5"/>
  <c r="S58" i="2"/>
  <c r="S227" i="2"/>
  <c r="S27" i="2"/>
  <c r="AC8" i="6"/>
  <c r="AD6" i="6"/>
  <c r="AC7" i="6"/>
  <c r="V36" i="9"/>
  <c r="V49" i="9"/>
  <c r="W51" i="10"/>
  <c r="W16" i="10"/>
  <c r="AK50" i="7"/>
  <c r="AI49" i="8"/>
  <c r="AG232" i="2"/>
  <c r="S64" i="2"/>
  <c r="S229" i="2"/>
  <c r="AE6" i="6"/>
  <c r="AD8" i="6"/>
  <c r="AD7" i="6"/>
  <c r="S228" i="2"/>
  <c r="S219" i="2"/>
  <c r="AE239" i="2"/>
  <c r="S235" i="2"/>
  <c r="AE237" i="2"/>
  <c r="AE241" i="2"/>
  <c r="Z49" i="5"/>
  <c r="AT18" i="13"/>
  <c r="AT18" i="6"/>
  <c r="AS29" i="2"/>
  <c r="AT18" i="11"/>
  <c r="AT21" i="7"/>
  <c r="AT18" i="8"/>
  <c r="AT18" i="10"/>
  <c r="AT18" i="14"/>
  <c r="AT21" i="3"/>
  <c r="AT21" i="4"/>
  <c r="AT18" i="9"/>
  <c r="AT18" i="12"/>
  <c r="AT20" i="5"/>
  <c r="W30" i="6"/>
  <c r="U31" i="2"/>
  <c r="U41" i="2"/>
  <c r="Y40" i="9"/>
  <c r="Y33" i="9"/>
  <c r="Y25" i="9"/>
  <c r="Y22" i="9"/>
  <c r="Y39" i="9"/>
  <c r="Y41" i="9"/>
  <c r="Y31" i="9"/>
  <c r="Y28" i="9"/>
  <c r="Z6" i="9"/>
  <c r="Y34" i="9"/>
  <c r="Y24" i="9"/>
  <c r="Y20" i="9"/>
  <c r="Y29" i="9"/>
  <c r="Y21" i="9"/>
  <c r="Y46" i="9"/>
  <c r="Y27" i="9"/>
  <c r="Y26" i="9"/>
  <c r="Y43" i="9"/>
  <c r="Y23" i="9"/>
  <c r="Y12" i="9"/>
  <c r="Y7" i="9"/>
  <c r="AI39" i="3"/>
  <c r="AI52" i="3"/>
  <c r="AJ50" i="3"/>
  <c r="AK46" i="3"/>
  <c r="AK14" i="3"/>
  <c r="AK42" i="3"/>
  <c r="AK31" i="3"/>
  <c r="AK27" i="3"/>
  <c r="AK29" i="3"/>
  <c r="AK25" i="3"/>
  <c r="AK15" i="3"/>
  <c r="AI13" i="2"/>
  <c r="AK34" i="3"/>
  <c r="AK24" i="3"/>
  <c r="AL6" i="3"/>
  <c r="AK43" i="3"/>
  <c r="AK28" i="3"/>
  <c r="AK32" i="3"/>
  <c r="AK44" i="3"/>
  <c r="AK49" i="3"/>
  <c r="AK23" i="3"/>
  <c r="AK26" i="3"/>
  <c r="AK30" i="3"/>
  <c r="AK36" i="3"/>
  <c r="AK37" i="3"/>
  <c r="AK7" i="3"/>
  <c r="AJ19" i="3"/>
  <c r="AJ54" i="3"/>
  <c r="AH12" i="2"/>
  <c r="AM42" i="7"/>
  <c r="CM42" i="7"/>
  <c r="AM49" i="7"/>
  <c r="CM49" i="7"/>
  <c r="AM30" i="7"/>
  <c r="CM30" i="7"/>
  <c r="AM26" i="7"/>
  <c r="CM26" i="7"/>
  <c r="AM46" i="7"/>
  <c r="CM46" i="7"/>
  <c r="AM36" i="7"/>
  <c r="AM15" i="7"/>
  <c r="CM15" i="7"/>
  <c r="AM29" i="7"/>
  <c r="CM29" i="7"/>
  <c r="AM31" i="7"/>
  <c r="CM31" i="7"/>
  <c r="AM14" i="7"/>
  <c r="AN6" i="7"/>
  <c r="AM37" i="7"/>
  <c r="CM37" i="7"/>
  <c r="AM23" i="7"/>
  <c r="AM25" i="7"/>
  <c r="CM25" i="7"/>
  <c r="AM28" i="7"/>
  <c r="CM28" i="7"/>
  <c r="AM32" i="7"/>
  <c r="CM32" i="7"/>
  <c r="AM34" i="7"/>
  <c r="CM34" i="7"/>
  <c r="AM27" i="7"/>
  <c r="CM27" i="7"/>
  <c r="AM24" i="7"/>
  <c r="CM24" i="7"/>
  <c r="AM44" i="7"/>
  <c r="CM44" i="7"/>
  <c r="AM43" i="7"/>
  <c r="AM7" i="7"/>
  <c r="CM7" i="7"/>
  <c r="CM6" i="7"/>
  <c r="O218" i="2"/>
  <c r="O224" i="2"/>
  <c r="O212" i="2"/>
  <c r="O214" i="2"/>
  <c r="O151" i="2"/>
  <c r="AJ16" i="8"/>
  <c r="AH16" i="2"/>
  <c r="AJ51" i="8"/>
  <c r="Z12" i="11"/>
  <c r="AA6" i="11"/>
  <c r="Z29" i="11"/>
  <c r="Z26" i="11"/>
  <c r="Z31" i="11"/>
  <c r="Z43" i="11"/>
  <c r="Z21" i="11"/>
  <c r="Z39" i="11"/>
  <c r="Z28" i="11"/>
  <c r="Z24" i="11"/>
  <c r="Z34" i="11"/>
  <c r="Z33" i="11"/>
  <c r="Z35" i="11"/>
  <c r="Z25" i="11"/>
  <c r="Z20" i="11"/>
  <c r="Z41" i="11"/>
  <c r="Z23" i="11"/>
  <c r="Z22" i="11"/>
  <c r="Z40" i="11"/>
  <c r="Z47" i="11"/>
  <c r="Z46" i="11"/>
  <c r="Z27" i="11"/>
  <c r="Z7" i="11"/>
  <c r="Y16" i="11"/>
  <c r="Y51" i="11"/>
  <c r="X28" i="6"/>
  <c r="V39" i="2"/>
  <c r="X23" i="6"/>
  <c r="V34" i="2"/>
  <c r="X22" i="6"/>
  <c r="X46" i="6"/>
  <c r="V57" i="2"/>
  <c r="X26" i="6"/>
  <c r="V37" i="2"/>
  <c r="T41" i="2"/>
  <c r="T47" i="2"/>
  <c r="S234" i="2"/>
  <c r="Z18" i="5"/>
  <c r="Z53" i="5"/>
  <c r="X14" i="2"/>
  <c r="Y35" i="12"/>
  <c r="Y36" i="12"/>
  <c r="W47" i="6"/>
  <c r="U51" i="2"/>
  <c r="U58" i="2"/>
  <c r="Y16" i="13"/>
  <c r="Y51" i="13"/>
  <c r="Y47" i="13"/>
  <c r="T58" i="2"/>
  <c r="T227" i="2"/>
  <c r="T27" i="2"/>
  <c r="X30" i="9"/>
  <c r="X16" i="9"/>
  <c r="X51" i="9"/>
  <c r="AL33" i="7"/>
  <c r="AL39" i="7"/>
  <c r="AL54" i="7"/>
  <c r="Y34" i="10"/>
  <c r="Y24" i="10"/>
  <c r="Y25" i="10"/>
  <c r="Y27" i="10"/>
  <c r="Y23" i="10"/>
  <c r="Y43" i="10"/>
  <c r="Y20" i="10"/>
  <c r="Y31" i="10"/>
  <c r="Z6" i="10"/>
  <c r="Y33" i="10"/>
  <c r="Y35" i="10"/>
  <c r="Y21" i="10"/>
  <c r="Y22" i="10"/>
  <c r="Y46" i="10"/>
  <c r="Y26" i="10"/>
  <c r="Y41" i="10"/>
  <c r="Y40" i="10"/>
  <c r="Y28" i="10"/>
  <c r="Y39" i="10"/>
  <c r="Y12" i="10"/>
  <c r="Y29" i="10"/>
  <c r="W35" i="6"/>
  <c r="W36" i="6"/>
  <c r="W49" i="6"/>
  <c r="U44" i="2"/>
  <c r="U46" i="2"/>
  <c r="U47" i="2"/>
  <c r="AJ30" i="8"/>
  <c r="AL6" i="8"/>
  <c r="AK28" i="8"/>
  <c r="AK21" i="8"/>
  <c r="AK24" i="8"/>
  <c r="AK26" i="8"/>
  <c r="AK43" i="8"/>
  <c r="AK41" i="8"/>
  <c r="AK39" i="8"/>
  <c r="AK33" i="8"/>
  <c r="AK27" i="8"/>
  <c r="AK12" i="8"/>
  <c r="AK23" i="8"/>
  <c r="AK40" i="8"/>
  <c r="AK29" i="8"/>
  <c r="AK46" i="8"/>
  <c r="AK34" i="8"/>
  <c r="AK31" i="8"/>
  <c r="AK25" i="8"/>
  <c r="AK20" i="8"/>
  <c r="AK22" i="8"/>
  <c r="AK7" i="8"/>
  <c r="Y47" i="11"/>
  <c r="X29" i="6"/>
  <c r="V40" i="2"/>
  <c r="X24" i="6"/>
  <c r="X41" i="6"/>
  <c r="V52" i="2"/>
  <c r="X25" i="6"/>
  <c r="V36" i="2"/>
  <c r="X39" i="6"/>
  <c r="V50" i="2"/>
  <c r="V36" i="6"/>
  <c r="V49" i="6"/>
  <c r="R219" i="2"/>
  <c r="AD239" i="2"/>
  <c r="AA14" i="5"/>
  <c r="AA23" i="5"/>
  <c r="AA35" i="5"/>
  <c r="AA28" i="5"/>
  <c r="AA36" i="5"/>
  <c r="AA29" i="5"/>
  <c r="AA26" i="5"/>
  <c r="AA25" i="5"/>
  <c r="AA33" i="5"/>
  <c r="AA22" i="5"/>
  <c r="AA24" i="5"/>
  <c r="AA42" i="5"/>
  <c r="AA41" i="5"/>
  <c r="AB6" i="5"/>
  <c r="AA27" i="5"/>
  <c r="AA31" i="5"/>
  <c r="AA48" i="5"/>
  <c r="AA30" i="5"/>
  <c r="AA43" i="5"/>
  <c r="AA45" i="5"/>
  <c r="CL6" i="5"/>
  <c r="AA7" i="5"/>
  <c r="CL7" i="5"/>
  <c r="Y51" i="12"/>
  <c r="Y16" i="12"/>
  <c r="Y47" i="12"/>
  <c r="O208" i="2"/>
  <c r="O210" i="2"/>
  <c r="O200" i="2"/>
  <c r="O202" i="2"/>
  <c r="W16" i="6"/>
  <c r="U15" i="2"/>
  <c r="W51" i="6"/>
  <c r="X47" i="9"/>
  <c r="X36" i="13"/>
  <c r="X49" i="13"/>
  <c r="AJ33" i="3"/>
  <c r="AJ38" i="3"/>
  <c r="AJ39" i="3"/>
  <c r="AJ52" i="3"/>
  <c r="X36" i="10"/>
  <c r="X49" i="10"/>
  <c r="X30" i="10"/>
  <c r="X16" i="10"/>
  <c r="X51" i="10"/>
  <c r="W36" i="14"/>
  <c r="W49" i="14"/>
  <c r="AJ36" i="8"/>
  <c r="Y30" i="11"/>
  <c r="AT19" i="4"/>
  <c r="AT54" i="4"/>
  <c r="X27" i="6"/>
  <c r="V38" i="2"/>
  <c r="X31" i="6"/>
  <c r="V42" i="2"/>
  <c r="X40" i="6"/>
  <c r="X47" i="14"/>
  <c r="X21" i="6"/>
  <c r="V32" i="2"/>
  <c r="X51" i="14"/>
  <c r="X12" i="6"/>
  <c r="X16" i="14"/>
  <c r="AR38" i="4"/>
  <c r="AR39" i="4"/>
  <c r="AR52" i="4"/>
  <c r="R221" i="2"/>
  <c r="S68" i="2"/>
  <c r="S72" i="2"/>
  <c r="S84" i="2"/>
  <c r="S128" i="2"/>
  <c r="Z32" i="5"/>
  <c r="Z37" i="5"/>
  <c r="Z38" i="5"/>
  <c r="Z51" i="5"/>
  <c r="AS36" i="4"/>
  <c r="AS44" i="4"/>
  <c r="AS26" i="4"/>
  <c r="AS42" i="4"/>
  <c r="AS34" i="4"/>
  <c r="AS31" i="4"/>
  <c r="AS32" i="4"/>
  <c r="AS27" i="4"/>
  <c r="AS37" i="4"/>
  <c r="AS25" i="4"/>
  <c r="AS30" i="4"/>
  <c r="AS23" i="4"/>
  <c r="AS29" i="4"/>
  <c r="AS46" i="4"/>
  <c r="AS49" i="4"/>
  <c r="AS43" i="4"/>
  <c r="AS28" i="4"/>
  <c r="AS24" i="4"/>
  <c r="Z12" i="12"/>
  <c r="AA6" i="12"/>
  <c r="Z20" i="12"/>
  <c r="Z43" i="12"/>
  <c r="Z26" i="12"/>
  <c r="Z29" i="12"/>
  <c r="Z46" i="12"/>
  <c r="Z41" i="12"/>
  <c r="Z25" i="12"/>
  <c r="Z27" i="12"/>
  <c r="Z22" i="12"/>
  <c r="Z31" i="12"/>
  <c r="Z21" i="12"/>
  <c r="Z28" i="12"/>
  <c r="Z24" i="12"/>
  <c r="Z40" i="12"/>
  <c r="Z33" i="12"/>
  <c r="Z23" i="12"/>
  <c r="Z34" i="12"/>
  <c r="Z39" i="12"/>
  <c r="Z7" i="12"/>
  <c r="AG66" i="2"/>
  <c r="Z12" i="13"/>
  <c r="AA6" i="13"/>
  <c r="Z39" i="13"/>
  <c r="Z40" i="13"/>
  <c r="Z41" i="13"/>
  <c r="Z31" i="13"/>
  <c r="Z43" i="13"/>
  <c r="Z27" i="13"/>
  <c r="Z24" i="13"/>
  <c r="Z20" i="13"/>
  <c r="Z34" i="13"/>
  <c r="Z28" i="13"/>
  <c r="Z46" i="13"/>
  <c r="Z26" i="13"/>
  <c r="Z22" i="13"/>
  <c r="Z29" i="13"/>
  <c r="Z25" i="13"/>
  <c r="Z33" i="13"/>
  <c r="Z35" i="13"/>
  <c r="Z23" i="13"/>
  <c r="Z21" i="13"/>
  <c r="Z7" i="13"/>
  <c r="Y30" i="13"/>
  <c r="Y36" i="13"/>
  <c r="Y49" i="13"/>
  <c r="AK54" i="7"/>
  <c r="P198" i="2"/>
  <c r="Q196" i="2"/>
  <c r="X35" i="9"/>
  <c r="X36" i="9"/>
  <c r="X49" i="9"/>
  <c r="AL50" i="7"/>
  <c r="AL56" i="7"/>
  <c r="AL19" i="7"/>
  <c r="P144" i="2"/>
  <c r="Q130" i="2"/>
  <c r="Q131" i="2"/>
  <c r="AJ47" i="8"/>
  <c r="Y35" i="11"/>
  <c r="Y36" i="11"/>
  <c r="Y49" i="11"/>
  <c r="AU14" i="4"/>
  <c r="AV6" i="4"/>
  <c r="AU15" i="4"/>
  <c r="N179" i="2"/>
  <c r="N167" i="2"/>
  <c r="N204" i="2"/>
  <c r="X34" i="6"/>
  <c r="V45" i="2"/>
  <c r="X35" i="14"/>
  <c r="X33" i="6"/>
  <c r="X43" i="6"/>
  <c r="V54" i="2"/>
  <c r="X20" i="6"/>
  <c r="X30" i="14"/>
  <c r="Y39" i="14"/>
  <c r="Y39" i="6"/>
  <c r="W50" i="2"/>
  <c r="Y46" i="14"/>
  <c r="Y46" i="6"/>
  <c r="W57" i="2"/>
  <c r="Y40" i="14"/>
  <c r="Y25" i="14"/>
  <c r="Y25" i="6"/>
  <c r="W36" i="2"/>
  <c r="Y23" i="14"/>
  <c r="Y23" i="6"/>
  <c r="W34" i="2"/>
  <c r="Y33" i="14"/>
  <c r="Y22" i="14"/>
  <c r="Y22" i="6"/>
  <c r="W33" i="2"/>
  <c r="Y12" i="14"/>
  <c r="Y43" i="14"/>
  <c r="Y43" i="6"/>
  <c r="W54" i="2"/>
  <c r="Y31" i="14"/>
  <c r="Y31" i="6"/>
  <c r="W42" i="2"/>
  <c r="Y24" i="14"/>
  <c r="Y24" i="6"/>
  <c r="W35" i="2"/>
  <c r="Y28" i="14"/>
  <c r="Y28" i="6"/>
  <c r="W39" i="2"/>
  <c r="Y21" i="14"/>
  <c r="Y21" i="6"/>
  <c r="W32" i="2"/>
  <c r="Y20" i="14"/>
  <c r="Y29" i="14"/>
  <c r="Y29" i="6"/>
  <c r="W40" i="2"/>
  <c r="Y34" i="14"/>
  <c r="Y34" i="6"/>
  <c r="W45" i="2"/>
  <c r="Y41" i="14"/>
  <c r="Y41" i="6"/>
  <c r="W52" i="2"/>
  <c r="Y26" i="14"/>
  <c r="Y26" i="6"/>
  <c r="W37" i="2"/>
  <c r="Y27" i="14"/>
  <c r="Y27" i="6"/>
  <c r="W38" i="2"/>
  <c r="Z6" i="14"/>
  <c r="Y7" i="14"/>
  <c r="T64" i="2"/>
  <c r="T229" i="2"/>
  <c r="U234" i="2"/>
  <c r="X35" i="6"/>
  <c r="V44" i="2"/>
  <c r="V46" i="2"/>
  <c r="AA6" i="14"/>
  <c r="Z25" i="14"/>
  <c r="Z31" i="14"/>
  <c r="Z26" i="14"/>
  <c r="Z33" i="14"/>
  <c r="Z39" i="14"/>
  <c r="Z27" i="14"/>
  <c r="Z23" i="14"/>
  <c r="Z24" i="14"/>
  <c r="Z22" i="14"/>
  <c r="Z46" i="14"/>
  <c r="Z43" i="14"/>
  <c r="Z40" i="14"/>
  <c r="Z20" i="14"/>
  <c r="Z21" i="14"/>
  <c r="Z12" i="14"/>
  <c r="Z41" i="14"/>
  <c r="Z34" i="14"/>
  <c r="Z28" i="14"/>
  <c r="Z29" i="14"/>
  <c r="Z7" i="14"/>
  <c r="Y16" i="14"/>
  <c r="Y12" i="6"/>
  <c r="Y51" i="14"/>
  <c r="X36" i="14"/>
  <c r="X49" i="14"/>
  <c r="P218" i="2"/>
  <c r="P224" i="2"/>
  <c r="P212" i="2"/>
  <c r="P214" i="2"/>
  <c r="P151" i="2"/>
  <c r="Z16" i="13"/>
  <c r="Z51" i="13"/>
  <c r="AA12" i="12"/>
  <c r="AB6" i="12"/>
  <c r="AA28" i="12"/>
  <c r="CL28" i="12"/>
  <c r="AA41" i="12"/>
  <c r="CL41" i="12"/>
  <c r="AA27" i="12"/>
  <c r="CL27" i="12"/>
  <c r="AA40" i="12"/>
  <c r="AA33" i="12"/>
  <c r="AA23" i="12"/>
  <c r="CL23" i="12"/>
  <c r="AA43" i="12"/>
  <c r="CL43" i="12"/>
  <c r="AA29" i="12"/>
  <c r="CL29" i="12"/>
  <c r="AA24" i="12"/>
  <c r="CL24" i="12"/>
  <c r="AA39" i="12"/>
  <c r="CL39" i="12"/>
  <c r="AA26" i="12"/>
  <c r="CL26" i="12"/>
  <c r="AA20" i="12"/>
  <c r="AA25" i="12"/>
  <c r="CL25" i="12"/>
  <c r="AA22" i="12"/>
  <c r="CL22" i="12"/>
  <c r="AA31" i="12"/>
  <c r="CL31" i="12"/>
  <c r="AA46" i="12"/>
  <c r="CL46" i="12"/>
  <c r="AA34" i="12"/>
  <c r="CL34" i="12"/>
  <c r="AA21" i="12"/>
  <c r="CL21" i="12"/>
  <c r="CL6" i="12"/>
  <c r="AA7" i="12"/>
  <c r="CL7" i="12"/>
  <c r="AS38" i="4"/>
  <c r="CL30" i="5"/>
  <c r="AC6" i="5"/>
  <c r="AB22" i="5"/>
  <c r="AB28" i="5"/>
  <c r="AB29" i="5"/>
  <c r="AB42" i="5"/>
  <c r="AB23" i="5"/>
  <c r="AB7" i="5"/>
  <c r="AB43" i="5"/>
  <c r="AB27" i="5"/>
  <c r="AB41" i="5"/>
  <c r="AB35" i="5"/>
  <c r="AB24" i="5"/>
  <c r="AB36" i="5"/>
  <c r="AB30" i="5"/>
  <c r="AB45" i="5"/>
  <c r="AB26" i="5"/>
  <c r="AB31" i="5"/>
  <c r="AB33" i="5"/>
  <c r="AB48" i="5"/>
  <c r="AB25" i="5"/>
  <c r="AB14" i="5"/>
  <c r="AA32" i="5"/>
  <c r="CL22" i="5"/>
  <c r="CL29" i="5"/>
  <c r="CL23" i="5"/>
  <c r="AA6" i="10"/>
  <c r="Z12" i="10"/>
  <c r="Z31" i="10"/>
  <c r="Z40" i="10"/>
  <c r="Z46" i="10"/>
  <c r="Z33" i="10"/>
  <c r="Z35" i="10"/>
  <c r="Z26" i="10"/>
  <c r="Z25" i="10"/>
  <c r="Z21" i="10"/>
  <c r="Z29" i="10"/>
  <c r="Z24" i="10"/>
  <c r="Z28" i="10"/>
  <c r="Z23" i="10"/>
  <c r="Z43" i="10"/>
  <c r="Z22" i="10"/>
  <c r="Z27" i="10"/>
  <c r="Z41" i="10"/>
  <c r="Z20" i="10"/>
  <c r="Z30" i="10"/>
  <c r="Z34" i="10"/>
  <c r="Z39" i="10"/>
  <c r="Z7" i="10"/>
  <c r="T234" i="2"/>
  <c r="V33" i="2"/>
  <c r="Z30" i="11"/>
  <c r="AA12" i="11"/>
  <c r="AA43" i="11"/>
  <c r="CL43" i="11"/>
  <c r="AA21" i="11"/>
  <c r="CL21" i="11"/>
  <c r="AA23" i="11"/>
  <c r="CL23" i="11"/>
  <c r="AA28" i="11"/>
  <c r="CL28" i="11"/>
  <c r="AB6" i="11"/>
  <c r="AA34" i="11"/>
  <c r="CL34" i="11"/>
  <c r="AA40" i="11"/>
  <c r="AA46" i="11"/>
  <c r="CL46" i="11"/>
  <c r="AA25" i="11"/>
  <c r="CL25" i="11"/>
  <c r="AA33" i="11"/>
  <c r="AA27" i="11"/>
  <c r="CL27" i="11"/>
  <c r="AA41" i="11"/>
  <c r="CL41" i="11"/>
  <c r="AA24" i="11"/>
  <c r="CL24" i="11"/>
  <c r="AA29" i="11"/>
  <c r="CL29" i="11"/>
  <c r="AA26" i="11"/>
  <c r="CL26" i="11"/>
  <c r="AA22" i="11"/>
  <c r="CL22" i="11"/>
  <c r="AA39" i="11"/>
  <c r="CL39" i="11"/>
  <c r="AA31" i="11"/>
  <c r="CL31" i="11"/>
  <c r="AA20" i="11"/>
  <c r="AA7" i="11"/>
  <c r="CL7" i="11"/>
  <c r="CL6" i="11"/>
  <c r="AM19" i="7"/>
  <c r="AM56" i="7"/>
  <c r="CM14" i="7"/>
  <c r="AM38" i="7"/>
  <c r="CM36" i="7"/>
  <c r="CM38" i="7"/>
  <c r="AK38" i="3"/>
  <c r="AK50" i="3"/>
  <c r="Y51" i="9"/>
  <c r="Y16" i="9"/>
  <c r="Y30" i="9"/>
  <c r="S221" i="2"/>
  <c r="AF6" i="6"/>
  <c r="AE8" i="6"/>
  <c r="Y40" i="6"/>
  <c r="Y47" i="14"/>
  <c r="X30" i="6"/>
  <c r="V31" i="2"/>
  <c r="Q198" i="2"/>
  <c r="R196" i="2"/>
  <c r="Z47" i="13"/>
  <c r="Z35" i="12"/>
  <c r="Z16" i="12"/>
  <c r="Z51" i="12"/>
  <c r="AS50" i="4"/>
  <c r="AS33" i="4"/>
  <c r="AJ49" i="8"/>
  <c r="AH232" i="2"/>
  <c r="U227" i="2"/>
  <c r="U27" i="2"/>
  <c r="CL48" i="5"/>
  <c r="CL41" i="5"/>
  <c r="CL33" i="5"/>
  <c r="CL36" i="5"/>
  <c r="AA53" i="5"/>
  <c r="Y14" i="2"/>
  <c r="AA18" i="5"/>
  <c r="CL14" i="5"/>
  <c r="AK47" i="8"/>
  <c r="AK35" i="8"/>
  <c r="AL29" i="8"/>
  <c r="AL20" i="8"/>
  <c r="AL28" i="8"/>
  <c r="AL41" i="8"/>
  <c r="AL31" i="8"/>
  <c r="AL34" i="8"/>
  <c r="AL25" i="8"/>
  <c r="AL33" i="8"/>
  <c r="AL46" i="8"/>
  <c r="AL22" i="8"/>
  <c r="AL43" i="8"/>
  <c r="AL27" i="8"/>
  <c r="AL21" i="8"/>
  <c r="AL39" i="8"/>
  <c r="AL12" i="8"/>
  <c r="AM6" i="8"/>
  <c r="AL23" i="8"/>
  <c r="AL26" i="8"/>
  <c r="AL24" i="8"/>
  <c r="AL40" i="8"/>
  <c r="AL7" i="8"/>
  <c r="Y47" i="10"/>
  <c r="T68" i="2"/>
  <c r="T72" i="2"/>
  <c r="T84" i="2"/>
  <c r="T128" i="2"/>
  <c r="Z51" i="11"/>
  <c r="Z16" i="11"/>
  <c r="O167" i="2"/>
  <c r="O204" i="2"/>
  <c r="O179" i="2"/>
  <c r="AM50" i="7"/>
  <c r="CM43" i="7"/>
  <c r="CM50" i="7"/>
  <c r="AM33" i="7"/>
  <c r="CM23" i="7"/>
  <c r="CM33" i="7"/>
  <c r="AL28" i="3"/>
  <c r="AL32" i="3"/>
  <c r="AL36" i="3"/>
  <c r="AL49" i="3"/>
  <c r="AL43" i="3"/>
  <c r="AL30" i="3"/>
  <c r="AL44" i="3"/>
  <c r="AM6" i="3"/>
  <c r="AL25" i="3"/>
  <c r="AL27" i="3"/>
  <c r="AL26" i="3"/>
  <c r="AL46" i="3"/>
  <c r="AL24" i="3"/>
  <c r="AL31" i="3"/>
  <c r="AL14" i="3"/>
  <c r="AL37" i="3"/>
  <c r="AL23" i="3"/>
  <c r="AL15" i="3"/>
  <c r="AJ13" i="2"/>
  <c r="AL29" i="3"/>
  <c r="AL34" i="3"/>
  <c r="AL42" i="3"/>
  <c r="AL7" i="3"/>
  <c r="Y30" i="14"/>
  <c r="Y20" i="6"/>
  <c r="Y33" i="6"/>
  <c r="Y35" i="14"/>
  <c r="Y36" i="14"/>
  <c r="Y49" i="14"/>
  <c r="AV15" i="4"/>
  <c r="AW6" i="4"/>
  <c r="AV14" i="4"/>
  <c r="AV7" i="4"/>
  <c r="AW7" i="4"/>
  <c r="P202" i="2"/>
  <c r="P208" i="2"/>
  <c r="P210" i="2"/>
  <c r="P200" i="2"/>
  <c r="Z47" i="12"/>
  <c r="CL45" i="5"/>
  <c r="CL31" i="5"/>
  <c r="AA49" i="5"/>
  <c r="CL42" i="5"/>
  <c r="CL25" i="5"/>
  <c r="CL28" i="5"/>
  <c r="V35" i="2"/>
  <c r="Y51" i="10"/>
  <c r="Y16" i="10"/>
  <c r="Y30" i="10"/>
  <c r="T235" i="2"/>
  <c r="T221" i="2"/>
  <c r="T228" i="2"/>
  <c r="T219" i="2"/>
  <c r="AF239" i="2"/>
  <c r="AF237" i="2"/>
  <c r="AF241" i="2"/>
  <c r="Y49" i="12"/>
  <c r="Z36" i="11"/>
  <c r="Z49" i="11"/>
  <c r="AH66" i="2"/>
  <c r="AK54" i="3"/>
  <c r="AI12" i="2"/>
  <c r="AK19" i="3"/>
  <c r="Y35" i="9"/>
  <c r="Y36" i="9"/>
  <c r="AU18" i="11"/>
  <c r="AU18" i="13"/>
  <c r="AU20" i="5"/>
  <c r="AU18" i="12"/>
  <c r="AU21" i="4"/>
  <c r="AU21" i="7"/>
  <c r="AU18" i="10"/>
  <c r="AU18" i="8"/>
  <c r="AT29" i="2"/>
  <c r="AU18" i="9"/>
  <c r="AU18" i="14"/>
  <c r="AU18" i="6"/>
  <c r="AU21" i="3"/>
  <c r="AE7" i="6"/>
  <c r="AU19" i="4"/>
  <c r="AU54" i="4"/>
  <c r="Q144" i="2"/>
  <c r="R130" i="2"/>
  <c r="R131" i="2"/>
  <c r="Z30" i="13"/>
  <c r="Z36" i="13"/>
  <c r="Z49" i="13"/>
  <c r="AB6" i="13"/>
  <c r="AA12" i="13"/>
  <c r="AA28" i="13"/>
  <c r="CL28" i="13"/>
  <c r="AA26" i="13"/>
  <c r="CL26" i="13"/>
  <c r="AA31" i="13"/>
  <c r="CL31" i="13"/>
  <c r="AA25" i="13"/>
  <c r="CL25" i="13"/>
  <c r="AA39" i="13"/>
  <c r="CL39" i="13"/>
  <c r="AA46" i="13"/>
  <c r="CL46" i="13"/>
  <c r="AA40" i="13"/>
  <c r="AA23" i="13"/>
  <c r="CL23" i="13"/>
  <c r="AA33" i="13"/>
  <c r="AA29" i="13"/>
  <c r="CL29" i="13"/>
  <c r="AA21" i="13"/>
  <c r="CL21" i="13"/>
  <c r="AA20" i="13"/>
  <c r="AA34" i="13"/>
  <c r="CL34" i="13"/>
  <c r="AA43" i="13"/>
  <c r="CL43" i="13"/>
  <c r="AA24" i="13"/>
  <c r="CL24" i="13"/>
  <c r="AA27" i="13"/>
  <c r="CL27" i="13"/>
  <c r="AA22" i="13"/>
  <c r="CL22" i="13"/>
  <c r="AA41" i="13"/>
  <c r="CL41" i="13"/>
  <c r="CL6" i="13"/>
  <c r="AA7" i="13"/>
  <c r="CL7" i="13"/>
  <c r="Z30" i="12"/>
  <c r="V15" i="2"/>
  <c r="X16" i="6"/>
  <c r="X51" i="6"/>
  <c r="X47" i="6"/>
  <c r="V51" i="2"/>
  <c r="CL43" i="5"/>
  <c r="CL27" i="5"/>
  <c r="CL24" i="5"/>
  <c r="CL26" i="5"/>
  <c r="AA37" i="5"/>
  <c r="AA38" i="5"/>
  <c r="CL35" i="5"/>
  <c r="CL37" i="5"/>
  <c r="V58" i="2"/>
  <c r="AK30" i="8"/>
  <c r="AK16" i="8"/>
  <c r="AI16" i="2"/>
  <c r="AK51" i="8"/>
  <c r="U64" i="2"/>
  <c r="U229" i="2"/>
  <c r="Y36" i="10"/>
  <c r="Y49" i="10"/>
  <c r="AN43" i="7"/>
  <c r="AO6" i="7"/>
  <c r="AN34" i="7"/>
  <c r="AN24" i="7"/>
  <c r="AN28" i="7"/>
  <c r="AN26" i="7"/>
  <c r="AN36" i="7"/>
  <c r="AN31" i="7"/>
  <c r="AN32" i="7"/>
  <c r="AN44" i="7"/>
  <c r="AN15" i="7"/>
  <c r="AN37" i="7"/>
  <c r="AN23" i="7"/>
  <c r="AN30" i="7"/>
  <c r="AN27" i="7"/>
  <c r="AN46" i="7"/>
  <c r="AN14" i="7"/>
  <c r="AN25" i="7"/>
  <c r="AN42" i="7"/>
  <c r="AN29" i="7"/>
  <c r="AN7" i="7"/>
  <c r="AN49" i="7"/>
  <c r="AO7" i="7"/>
  <c r="CM9" i="7"/>
  <c r="AK33" i="3"/>
  <c r="Z12" i="9"/>
  <c r="AA6" i="9"/>
  <c r="Z31" i="9"/>
  <c r="Z34" i="9"/>
  <c r="Z24" i="9"/>
  <c r="Z33" i="9"/>
  <c r="Z21" i="9"/>
  <c r="Z28" i="9"/>
  <c r="Z22" i="9"/>
  <c r="Z23" i="9"/>
  <c r="Z25" i="9"/>
  <c r="Z20" i="9"/>
  <c r="Z30" i="9"/>
  <c r="Z27" i="9"/>
  <c r="Z29" i="9"/>
  <c r="Z41" i="9"/>
  <c r="Z46" i="9"/>
  <c r="Z26" i="9"/>
  <c r="Z43" i="9"/>
  <c r="Z39" i="9"/>
  <c r="Z40" i="9"/>
  <c r="Z47" i="9"/>
  <c r="Z7" i="9"/>
  <c r="Y47" i="9"/>
  <c r="AT49" i="4"/>
  <c r="AT43" i="4"/>
  <c r="AT24" i="4"/>
  <c r="AT28" i="4"/>
  <c r="AT37" i="4"/>
  <c r="AT29" i="4"/>
  <c r="AT31" i="4"/>
  <c r="AT27" i="4"/>
  <c r="AT42" i="4"/>
  <c r="AT46" i="4"/>
  <c r="AT36" i="4"/>
  <c r="AT44" i="4"/>
  <c r="AT34" i="4"/>
  <c r="AT32" i="4"/>
  <c r="AT30" i="4"/>
  <c r="AT25" i="4"/>
  <c r="AT23" i="4"/>
  <c r="AT26" i="4"/>
  <c r="AT50" i="4"/>
  <c r="AN33" i="7"/>
  <c r="AO29" i="7"/>
  <c r="AO28" i="7"/>
  <c r="AO32" i="7"/>
  <c r="AO46" i="7"/>
  <c r="AO42" i="7"/>
  <c r="AO25" i="7"/>
  <c r="AO24" i="7"/>
  <c r="AO23" i="7"/>
  <c r="AP6" i="7"/>
  <c r="AO27" i="7"/>
  <c r="AO44" i="7"/>
  <c r="AO15" i="7"/>
  <c r="AO31" i="7"/>
  <c r="AO30" i="7"/>
  <c r="AO34" i="7"/>
  <c r="AO37" i="7"/>
  <c r="AO14" i="7"/>
  <c r="AO43" i="7"/>
  <c r="AO50" i="7"/>
  <c r="AO26" i="7"/>
  <c r="AO36" i="7"/>
  <c r="AO38" i="7"/>
  <c r="AO49" i="7"/>
  <c r="V234" i="2"/>
  <c r="V227" i="2"/>
  <c r="V27" i="2"/>
  <c r="Y49" i="9"/>
  <c r="AV54" i="4"/>
  <c r="AV19" i="4"/>
  <c r="AL33" i="3"/>
  <c r="AL50" i="3"/>
  <c r="AL30" i="8"/>
  <c r="CL10" i="5"/>
  <c r="CL18" i="5"/>
  <c r="Z36" i="12"/>
  <c r="Z49" i="12"/>
  <c r="V41" i="2"/>
  <c r="AK39" i="3"/>
  <c r="AK52" i="3"/>
  <c r="AA30" i="11"/>
  <c r="CL20" i="11"/>
  <c r="CL30" i="11"/>
  <c r="AA47" i="11"/>
  <c r="CL40" i="11"/>
  <c r="CL47" i="11"/>
  <c r="Z36" i="10"/>
  <c r="Z51" i="10"/>
  <c r="Z16" i="10"/>
  <c r="Z14" i="2"/>
  <c r="AB18" i="5"/>
  <c r="AB53" i="5"/>
  <c r="AB32" i="5"/>
  <c r="Z41" i="6"/>
  <c r="X52" i="2"/>
  <c r="Z47" i="14"/>
  <c r="Z40" i="6"/>
  <c r="Z24" i="6"/>
  <c r="X35" i="2"/>
  <c r="Z33" i="6"/>
  <c r="Z35" i="14"/>
  <c r="AB6" i="14"/>
  <c r="AA12" i="14"/>
  <c r="AA39" i="14"/>
  <c r="AA22" i="14"/>
  <c r="AA21" i="14"/>
  <c r="AA24" i="14"/>
  <c r="AA28" i="14"/>
  <c r="AA43" i="14"/>
  <c r="AA41" i="14"/>
  <c r="AA46" i="14"/>
  <c r="AA20" i="14"/>
  <c r="AA25" i="14"/>
  <c r="AA33" i="14"/>
  <c r="AA29" i="14"/>
  <c r="AA27" i="14"/>
  <c r="AA26" i="14"/>
  <c r="AA31" i="14"/>
  <c r="AA40" i="14"/>
  <c r="AA23" i="14"/>
  <c r="AA34" i="14"/>
  <c r="CL6" i="14"/>
  <c r="AA7" i="14"/>
  <c r="CL7" i="14"/>
  <c r="AT33" i="4"/>
  <c r="AN50" i="7"/>
  <c r="AA35" i="13"/>
  <c r="CL33" i="13"/>
  <c r="CL35" i="13"/>
  <c r="AW15" i="4"/>
  <c r="AW14" i="4"/>
  <c r="AX6" i="4"/>
  <c r="Y35" i="6"/>
  <c r="W44" i="2"/>
  <c r="W46" i="2"/>
  <c r="AM32" i="3"/>
  <c r="AM49" i="3"/>
  <c r="AM15" i="3"/>
  <c r="AM31" i="3"/>
  <c r="AM24" i="3"/>
  <c r="AM14" i="3"/>
  <c r="AM46" i="3"/>
  <c r="AM29" i="3"/>
  <c r="AM37" i="3"/>
  <c r="AM25" i="3"/>
  <c r="AM30" i="3"/>
  <c r="AM26" i="3"/>
  <c r="AM34" i="3"/>
  <c r="AM36" i="3"/>
  <c r="AM28" i="3"/>
  <c r="AM44" i="3"/>
  <c r="AM23" i="3"/>
  <c r="AN6" i="3"/>
  <c r="AM27" i="3"/>
  <c r="AM43" i="3"/>
  <c r="AM42" i="3"/>
  <c r="AM7" i="3"/>
  <c r="CM7" i="3"/>
  <c r="CM6" i="3"/>
  <c r="U68" i="2"/>
  <c r="U72" i="2"/>
  <c r="U84" i="2"/>
  <c r="U128" i="2"/>
  <c r="CM39" i="7"/>
  <c r="CM54" i="7"/>
  <c r="AA35" i="11"/>
  <c r="AA36" i="11"/>
  <c r="AA49" i="11"/>
  <c r="CL33" i="11"/>
  <c r="CL35" i="11"/>
  <c r="CL36" i="11"/>
  <c r="CL49" i="11"/>
  <c r="AB6" i="10"/>
  <c r="AA12" i="10"/>
  <c r="AA39" i="10"/>
  <c r="CL39" i="10"/>
  <c r="AA24" i="10"/>
  <c r="CL24" i="10"/>
  <c r="AA22" i="10"/>
  <c r="CL22" i="10"/>
  <c r="AA40" i="10"/>
  <c r="AA41" i="10"/>
  <c r="CL41" i="10"/>
  <c r="AA34" i="10"/>
  <c r="CL34" i="10"/>
  <c r="AA23" i="10"/>
  <c r="CL23" i="10"/>
  <c r="AA26" i="10"/>
  <c r="CL26" i="10"/>
  <c r="AA46" i="10"/>
  <c r="CL46" i="10"/>
  <c r="AA20" i="10"/>
  <c r="AA27" i="10"/>
  <c r="CL27" i="10"/>
  <c r="AA33" i="10"/>
  <c r="AA43" i="10"/>
  <c r="CL43" i="10"/>
  <c r="AA21" i="10"/>
  <c r="CL21" i="10"/>
  <c r="AA28" i="10"/>
  <c r="CL28" i="10"/>
  <c r="AA25" i="10"/>
  <c r="CL25" i="10"/>
  <c r="AA29" i="10"/>
  <c r="CL29" i="10"/>
  <c r="AA31" i="10"/>
  <c r="CL31" i="10"/>
  <c r="CL6" i="10"/>
  <c r="AA7" i="10"/>
  <c r="CL7" i="10"/>
  <c r="AB49" i="5"/>
  <c r="AC48" i="5"/>
  <c r="AC42" i="5"/>
  <c r="AC27" i="5"/>
  <c r="AC33" i="5"/>
  <c r="AC31" i="5"/>
  <c r="AC35" i="5"/>
  <c r="AC43" i="5"/>
  <c r="AC28" i="5"/>
  <c r="AC30" i="5"/>
  <c r="AC22" i="5"/>
  <c r="AD6" i="5"/>
  <c r="AC29" i="5"/>
  <c r="AC24" i="5"/>
  <c r="AC25" i="5"/>
  <c r="AC26" i="5"/>
  <c r="AC14" i="5"/>
  <c r="AC36" i="5"/>
  <c r="AC41" i="5"/>
  <c r="AC45" i="5"/>
  <c r="AC23" i="5"/>
  <c r="AS39" i="4"/>
  <c r="AS52" i="4"/>
  <c r="AA35" i="12"/>
  <c r="CL33" i="12"/>
  <c r="CL35" i="12"/>
  <c r="Z29" i="6"/>
  <c r="X40" i="2"/>
  <c r="Z16" i="14"/>
  <c r="Z12" i="6"/>
  <c r="Z51" i="14"/>
  <c r="Z43" i="6"/>
  <c r="X54" i="2"/>
  <c r="Z23" i="6"/>
  <c r="X34" i="2"/>
  <c r="Z26" i="6"/>
  <c r="X37" i="2"/>
  <c r="V47" i="2"/>
  <c r="Z35" i="9"/>
  <c r="Z36" i="9"/>
  <c r="Z49" i="9"/>
  <c r="AA12" i="9"/>
  <c r="AB6" i="9"/>
  <c r="AA40" i="9"/>
  <c r="AA34" i="9"/>
  <c r="CL34" i="9"/>
  <c r="AA20" i="9"/>
  <c r="AA29" i="9"/>
  <c r="CL29" i="9"/>
  <c r="AA22" i="9"/>
  <c r="CL22" i="9"/>
  <c r="AA39" i="9"/>
  <c r="CL39" i="9"/>
  <c r="AA33" i="9"/>
  <c r="AA25" i="9"/>
  <c r="CL25" i="9"/>
  <c r="AA21" i="9"/>
  <c r="CL21" i="9"/>
  <c r="AA26" i="9"/>
  <c r="CL26" i="9"/>
  <c r="AA41" i="9"/>
  <c r="CL41" i="9"/>
  <c r="AA43" i="9"/>
  <c r="CL43" i="9"/>
  <c r="AA23" i="9"/>
  <c r="CL23" i="9"/>
  <c r="AA24" i="9"/>
  <c r="CL24" i="9"/>
  <c r="AA46" i="9"/>
  <c r="CL46" i="9"/>
  <c r="AA31" i="9"/>
  <c r="CL31" i="9"/>
  <c r="AA28" i="9"/>
  <c r="CL28" i="9"/>
  <c r="AA27" i="9"/>
  <c r="CL27" i="9"/>
  <c r="AA7" i="9"/>
  <c r="CL7" i="9"/>
  <c r="CL6" i="9"/>
  <c r="AA30" i="13"/>
  <c r="CL20" i="13"/>
  <c r="CL30" i="13"/>
  <c r="AA16" i="13"/>
  <c r="AA51" i="13"/>
  <c r="CL12" i="13"/>
  <c r="S130" i="2"/>
  <c r="S131" i="2"/>
  <c r="R144" i="2"/>
  <c r="AI66" i="2"/>
  <c r="CL49" i="5"/>
  <c r="Y30" i="6"/>
  <c r="W31" i="2"/>
  <c r="W41" i="2"/>
  <c r="AL19" i="3"/>
  <c r="AL54" i="3"/>
  <c r="AJ12" i="2"/>
  <c r="AL38" i="3"/>
  <c r="AL39" i="3"/>
  <c r="AL52" i="3"/>
  <c r="AL47" i="8"/>
  <c r="AM21" i="8"/>
  <c r="CM21" i="8"/>
  <c r="AM43" i="8"/>
  <c r="CM43" i="8"/>
  <c r="AM27" i="8"/>
  <c r="CM27" i="8"/>
  <c r="AM24" i="8"/>
  <c r="CM24" i="8"/>
  <c r="AM34" i="8"/>
  <c r="CM34" i="8"/>
  <c r="AM33" i="8"/>
  <c r="AM46" i="8"/>
  <c r="CM46" i="8"/>
  <c r="AM26" i="8"/>
  <c r="CM26" i="8"/>
  <c r="AM28" i="8"/>
  <c r="CM28" i="8"/>
  <c r="AM12" i="8"/>
  <c r="AN6" i="8"/>
  <c r="AM40" i="8"/>
  <c r="AM41" i="8"/>
  <c r="CM41" i="8"/>
  <c r="AM39" i="8"/>
  <c r="CM39" i="8"/>
  <c r="AM31" i="8"/>
  <c r="CM31" i="8"/>
  <c r="AM20" i="8"/>
  <c r="AM23" i="8"/>
  <c r="CM23" i="8"/>
  <c r="AM29" i="8"/>
  <c r="CM29" i="8"/>
  <c r="AM22" i="8"/>
  <c r="CM22" i="8"/>
  <c r="AM25" i="8"/>
  <c r="CM25" i="8"/>
  <c r="CM6" i="8"/>
  <c r="AM7" i="8"/>
  <c r="CM7" i="8"/>
  <c r="AL35" i="8"/>
  <c r="AL36" i="8"/>
  <c r="AK36" i="8"/>
  <c r="CJ14" i="2"/>
  <c r="U235" i="2"/>
  <c r="U221" i="2"/>
  <c r="AG237" i="2"/>
  <c r="AG241" i="2"/>
  <c r="U228" i="2"/>
  <c r="U219" i="2"/>
  <c r="AG239" i="2"/>
  <c r="R198" i="2"/>
  <c r="S196" i="2"/>
  <c r="AG6" i="6"/>
  <c r="AF8" i="6"/>
  <c r="AF7" i="6"/>
  <c r="AM39" i="7"/>
  <c r="AM54" i="7"/>
  <c r="AB12" i="11"/>
  <c r="AC6" i="11"/>
  <c r="AB7" i="11"/>
  <c r="AB34" i="11"/>
  <c r="AB29" i="11"/>
  <c r="AB41" i="11"/>
  <c r="AB33" i="11"/>
  <c r="AB39" i="11"/>
  <c r="AB25" i="11"/>
  <c r="AB31" i="11"/>
  <c r="AB28" i="11"/>
  <c r="AB24" i="11"/>
  <c r="AB23" i="11"/>
  <c r="AB27" i="11"/>
  <c r="AB43" i="11"/>
  <c r="AB22" i="11"/>
  <c r="AB26" i="11"/>
  <c r="AB40" i="11"/>
  <c r="AB46" i="11"/>
  <c r="AB21" i="11"/>
  <c r="AB20" i="11"/>
  <c r="Z47" i="10"/>
  <c r="CL32" i="5"/>
  <c r="CL38" i="5"/>
  <c r="CL51" i="5"/>
  <c r="AB37" i="5"/>
  <c r="AB38" i="5"/>
  <c r="AB51" i="5"/>
  <c r="AA30" i="12"/>
  <c r="CL20" i="12"/>
  <c r="CL30" i="12"/>
  <c r="AA47" i="12"/>
  <c r="CL40" i="12"/>
  <c r="CL47" i="12"/>
  <c r="AB7" i="12"/>
  <c r="AC6" i="12"/>
  <c r="AB12" i="12"/>
  <c r="AB29" i="12"/>
  <c r="AB22" i="12"/>
  <c r="AB33" i="12"/>
  <c r="AB20" i="12"/>
  <c r="AB40" i="12"/>
  <c r="AB34" i="12"/>
  <c r="AB26" i="12"/>
  <c r="AB43" i="12"/>
  <c r="AB27" i="12"/>
  <c r="AB28" i="12"/>
  <c r="AB24" i="12"/>
  <c r="AB25" i="12"/>
  <c r="AB46" i="12"/>
  <c r="AB31" i="12"/>
  <c r="AB41" i="12"/>
  <c r="AB39" i="12"/>
  <c r="AB23" i="12"/>
  <c r="AB21" i="12"/>
  <c r="P179" i="2"/>
  <c r="P167" i="2"/>
  <c r="P204" i="2"/>
  <c r="W15" i="2"/>
  <c r="Y51" i="6"/>
  <c r="Y16" i="6"/>
  <c r="Z28" i="6"/>
  <c r="X39" i="2"/>
  <c r="Z21" i="6"/>
  <c r="X32" i="2"/>
  <c r="Z46" i="6"/>
  <c r="X57" i="2"/>
  <c r="Z27" i="6"/>
  <c r="X38" i="2"/>
  <c r="Z31" i="6"/>
  <c r="X42" i="2"/>
  <c r="X36" i="6"/>
  <c r="X49" i="6"/>
  <c r="AT38" i="4"/>
  <c r="AT39" i="4"/>
  <c r="AT52" i="4"/>
  <c r="Z51" i="9"/>
  <c r="Z16" i="9"/>
  <c r="AN56" i="7"/>
  <c r="AN19" i="7"/>
  <c r="AN38" i="7"/>
  <c r="AN39" i="7"/>
  <c r="AN54" i="7"/>
  <c r="AA51" i="5"/>
  <c r="AA47" i="13"/>
  <c r="CL40" i="13"/>
  <c r="CL47" i="13"/>
  <c r="AC6" i="13"/>
  <c r="AB12" i="13"/>
  <c r="AB7" i="13"/>
  <c r="AC7" i="13"/>
  <c r="AB29" i="13"/>
  <c r="AB41" i="13"/>
  <c r="AB34" i="13"/>
  <c r="AB26" i="13"/>
  <c r="AB27" i="13"/>
  <c r="AB23" i="13"/>
  <c r="AB33" i="13"/>
  <c r="AB43" i="13"/>
  <c r="AB28" i="13"/>
  <c r="AB20" i="13"/>
  <c r="AB31" i="13"/>
  <c r="AB22" i="13"/>
  <c r="AB39" i="13"/>
  <c r="AB46" i="13"/>
  <c r="AB25" i="13"/>
  <c r="AB40" i="13"/>
  <c r="AB24" i="13"/>
  <c r="AB21" i="13"/>
  <c r="Q218" i="2"/>
  <c r="Q224" i="2"/>
  <c r="Q212" i="2"/>
  <c r="Q214" i="2"/>
  <c r="Q151" i="2"/>
  <c r="AV18" i="10"/>
  <c r="AV18" i="14"/>
  <c r="AV18" i="8"/>
  <c r="AV18" i="11"/>
  <c r="AV21" i="4"/>
  <c r="AV21" i="7"/>
  <c r="AV18" i="13"/>
  <c r="AU29" i="2"/>
  <c r="AV21" i="3"/>
  <c r="AV18" i="9"/>
  <c r="AV18" i="6"/>
  <c r="AV18" i="12"/>
  <c r="AV20" i="5"/>
  <c r="AU26" i="4"/>
  <c r="AU24" i="4"/>
  <c r="AU37" i="4"/>
  <c r="AU44" i="4"/>
  <c r="AU27" i="4"/>
  <c r="AU46" i="4"/>
  <c r="AU42" i="4"/>
  <c r="AU23" i="4"/>
  <c r="AU30" i="4"/>
  <c r="AU36" i="4"/>
  <c r="AU38" i="4"/>
  <c r="AU31" i="4"/>
  <c r="AU49" i="4"/>
  <c r="AU28" i="4"/>
  <c r="AU25" i="4"/>
  <c r="AU34" i="4"/>
  <c r="AU32" i="4"/>
  <c r="AU43" i="4"/>
  <c r="AU29" i="4"/>
  <c r="AL51" i="8"/>
  <c r="AJ16" i="2"/>
  <c r="AL16" i="8"/>
  <c r="Q208" i="2"/>
  <c r="Q210" i="2"/>
  <c r="Q200" i="2"/>
  <c r="Q202" i="2"/>
  <c r="Y47" i="6"/>
  <c r="W51" i="2"/>
  <c r="W58" i="2"/>
  <c r="CM56" i="7"/>
  <c r="CM10" i="7"/>
  <c r="CM8" i="7"/>
  <c r="CM19" i="7"/>
  <c r="AA16" i="11"/>
  <c r="AA51" i="11"/>
  <c r="CL12" i="11"/>
  <c r="AC7" i="5"/>
  <c r="AA16" i="12"/>
  <c r="AA51" i="12"/>
  <c r="CL12" i="12"/>
  <c r="Z34" i="6"/>
  <c r="X45" i="2"/>
  <c r="Z30" i="14"/>
  <c r="Z20" i="6"/>
  <c r="Z22" i="6"/>
  <c r="X33" i="2"/>
  <c r="Z39" i="6"/>
  <c r="X50" i="2"/>
  <c r="Z25" i="6"/>
  <c r="X36" i="2"/>
  <c r="CL8" i="12"/>
  <c r="CL16" i="12"/>
  <c r="AU50" i="4"/>
  <c r="AB30" i="13"/>
  <c r="AD6" i="13"/>
  <c r="AC12" i="13"/>
  <c r="AC29" i="13"/>
  <c r="AC33" i="13"/>
  <c r="AC27" i="13"/>
  <c r="AC41" i="13"/>
  <c r="AC20" i="13"/>
  <c r="AC31" i="13"/>
  <c r="AC28" i="13"/>
  <c r="AC23" i="13"/>
  <c r="AC26" i="13"/>
  <c r="AC24" i="13"/>
  <c r="AC21" i="13"/>
  <c r="AC25" i="13"/>
  <c r="AC39" i="13"/>
  <c r="AC34" i="13"/>
  <c r="AC46" i="13"/>
  <c r="AC40" i="13"/>
  <c r="AC43" i="13"/>
  <c r="AC22" i="13"/>
  <c r="AD6" i="12"/>
  <c r="AC12" i="12"/>
  <c r="AC40" i="12"/>
  <c r="AC27" i="12"/>
  <c r="AC21" i="12"/>
  <c r="AC26" i="12"/>
  <c r="AC22" i="12"/>
  <c r="AC23" i="12"/>
  <c r="AC20" i="12"/>
  <c r="AC31" i="12"/>
  <c r="AC24" i="12"/>
  <c r="AC25" i="12"/>
  <c r="AC46" i="12"/>
  <c r="AC43" i="12"/>
  <c r="AC41" i="12"/>
  <c r="AC39" i="12"/>
  <c r="AC33" i="12"/>
  <c r="AC28" i="12"/>
  <c r="AC29" i="12"/>
  <c r="AC34" i="12"/>
  <c r="AB30" i="11"/>
  <c r="AB35" i="11"/>
  <c r="AB36" i="11"/>
  <c r="AB51" i="11"/>
  <c r="AB16" i="11"/>
  <c r="AH6" i="6"/>
  <c r="AG8" i="6"/>
  <c r="AG7" i="6"/>
  <c r="AA47" i="9"/>
  <c r="CL40" i="9"/>
  <c r="CL47" i="9"/>
  <c r="AC53" i="5"/>
  <c r="AA14" i="2"/>
  <c r="AC18" i="5"/>
  <c r="AC6" i="10"/>
  <c r="AC7" i="10"/>
  <c r="AB7" i="10"/>
  <c r="AB31" i="10"/>
  <c r="AB34" i="10"/>
  <c r="AB33" i="10"/>
  <c r="AB23" i="10"/>
  <c r="AB12" i="10"/>
  <c r="AB25" i="10"/>
  <c r="AB27" i="10"/>
  <c r="AB20" i="10"/>
  <c r="AB22" i="10"/>
  <c r="AB39" i="10"/>
  <c r="AB21" i="10"/>
  <c r="AB28" i="10"/>
  <c r="AB41" i="10"/>
  <c r="AB24" i="10"/>
  <c r="AB40" i="10"/>
  <c r="AB29" i="10"/>
  <c r="AB26" i="10"/>
  <c r="AB46" i="10"/>
  <c r="AB43" i="10"/>
  <c r="CM42" i="3"/>
  <c r="AM33" i="3"/>
  <c r="CM23" i="3"/>
  <c r="CM34" i="3"/>
  <c r="CM37" i="3"/>
  <c r="CM24" i="3"/>
  <c r="CM32" i="3"/>
  <c r="W47" i="2"/>
  <c r="AX14" i="4"/>
  <c r="AY6" i="4"/>
  <c r="AX15" i="4"/>
  <c r="AX7" i="4"/>
  <c r="AA36" i="13"/>
  <c r="AA49" i="13"/>
  <c r="AA40" i="6"/>
  <c r="AA47" i="14"/>
  <c r="CL40" i="14"/>
  <c r="AA29" i="6"/>
  <c r="CL29" i="14"/>
  <c r="AA46" i="6"/>
  <c r="CL46" i="14"/>
  <c r="AA24" i="6"/>
  <c r="CL24" i="14"/>
  <c r="AA12" i="6"/>
  <c r="AA51" i="14"/>
  <c r="AA16" i="14"/>
  <c r="CL12" i="14"/>
  <c r="Z30" i="6"/>
  <c r="X31" i="2"/>
  <c r="X41" i="2"/>
  <c r="AU33" i="4"/>
  <c r="AV27" i="4"/>
  <c r="AV26" i="4"/>
  <c r="AV36" i="4"/>
  <c r="AV38" i="4"/>
  <c r="AV30" i="4"/>
  <c r="AV34" i="4"/>
  <c r="AV42" i="4"/>
  <c r="AV49" i="4"/>
  <c r="AV24" i="4"/>
  <c r="AV32" i="4"/>
  <c r="AV43" i="4"/>
  <c r="AV44" i="4"/>
  <c r="AV31" i="4"/>
  <c r="AV37" i="4"/>
  <c r="AV23" i="4"/>
  <c r="AV29" i="4"/>
  <c r="AV28" i="4"/>
  <c r="AV25" i="4"/>
  <c r="AV46" i="4"/>
  <c r="AC7" i="12"/>
  <c r="AB30" i="12"/>
  <c r="AB51" i="12"/>
  <c r="AB16" i="12"/>
  <c r="AC7" i="11"/>
  <c r="S198" i="2"/>
  <c r="T196" i="2"/>
  <c r="AK49" i="8"/>
  <c r="AI232" i="2"/>
  <c r="AM30" i="8"/>
  <c r="CM20" i="8"/>
  <c r="CM30" i="8"/>
  <c r="AM47" i="8"/>
  <c r="CM40" i="8"/>
  <c r="CM47" i="8"/>
  <c r="R218" i="2"/>
  <c r="R224" i="2"/>
  <c r="R212" i="2"/>
  <c r="R214" i="2"/>
  <c r="R151" i="2"/>
  <c r="AB12" i="9"/>
  <c r="AB7" i="9"/>
  <c r="AC6" i="9"/>
  <c r="AC7" i="9"/>
  <c r="AB46" i="9"/>
  <c r="AB31" i="9"/>
  <c r="AB28" i="9"/>
  <c r="AB33" i="9"/>
  <c r="AB24" i="9"/>
  <c r="AB41" i="9"/>
  <c r="AB21" i="9"/>
  <c r="AB27" i="9"/>
  <c r="AB29" i="9"/>
  <c r="AB43" i="9"/>
  <c r="AB22" i="9"/>
  <c r="AB25" i="9"/>
  <c r="AB40" i="9"/>
  <c r="AB39" i="9"/>
  <c r="AB26" i="9"/>
  <c r="AB34" i="9"/>
  <c r="AB23" i="9"/>
  <c r="AB20" i="9"/>
  <c r="V64" i="2"/>
  <c r="V229" i="2"/>
  <c r="CL36" i="12"/>
  <c r="CL49" i="12"/>
  <c r="AD30" i="5"/>
  <c r="AD25" i="5"/>
  <c r="AD42" i="5"/>
  <c r="AD23" i="5"/>
  <c r="AD45" i="5"/>
  <c r="AD33" i="5"/>
  <c r="AD48" i="5"/>
  <c r="AD14" i="5"/>
  <c r="AD27" i="5"/>
  <c r="AD35" i="5"/>
  <c r="AD26" i="5"/>
  <c r="AD22" i="5"/>
  <c r="AD24" i="5"/>
  <c r="AD31" i="5"/>
  <c r="AD41" i="5"/>
  <c r="AD29" i="5"/>
  <c r="AD36" i="5"/>
  <c r="AD43" i="5"/>
  <c r="AD28" i="5"/>
  <c r="AE6" i="5"/>
  <c r="AD7" i="5"/>
  <c r="AA30" i="10"/>
  <c r="CL20" i="10"/>
  <c r="CL30" i="10"/>
  <c r="AM50" i="3"/>
  <c r="CM43" i="3"/>
  <c r="CM44" i="3"/>
  <c r="CM26" i="3"/>
  <c r="CM29" i="3"/>
  <c r="CM31" i="3"/>
  <c r="Y36" i="6"/>
  <c r="Y49" i="6"/>
  <c r="AA31" i="6"/>
  <c r="CL31" i="14"/>
  <c r="AA35" i="14"/>
  <c r="AA33" i="6"/>
  <c r="CL33" i="14"/>
  <c r="AA41" i="6"/>
  <c r="CL41" i="14"/>
  <c r="AA21" i="6"/>
  <c r="CL21" i="14"/>
  <c r="AB12" i="14"/>
  <c r="AB7" i="14"/>
  <c r="AC6" i="14"/>
  <c r="AB39" i="14"/>
  <c r="AB21" i="14"/>
  <c r="AB29" i="14"/>
  <c r="AB20" i="14"/>
  <c r="AB24" i="14"/>
  <c r="AC7" i="14"/>
  <c r="AB43" i="14"/>
  <c r="AB41" i="14"/>
  <c r="AB46" i="14"/>
  <c r="AB26" i="14"/>
  <c r="AB22" i="14"/>
  <c r="AB34" i="14"/>
  <c r="AB31" i="14"/>
  <c r="AB28" i="14"/>
  <c r="AB33" i="14"/>
  <c r="AB25" i="14"/>
  <c r="AB23" i="14"/>
  <c r="AB40" i="14"/>
  <c r="AB27" i="14"/>
  <c r="Z47" i="6"/>
  <c r="X51" i="2"/>
  <c r="Z49" i="10"/>
  <c r="V68" i="2"/>
  <c r="V72" i="2"/>
  <c r="V84" i="2"/>
  <c r="V128" i="2"/>
  <c r="AO19" i="7"/>
  <c r="AO56" i="7"/>
  <c r="AP15" i="7"/>
  <c r="AP26" i="7"/>
  <c r="AP46" i="7"/>
  <c r="AP24" i="7"/>
  <c r="AP28" i="7"/>
  <c r="AP29" i="7"/>
  <c r="AP49" i="7"/>
  <c r="AP44" i="7"/>
  <c r="AP34" i="7"/>
  <c r="AP32" i="7"/>
  <c r="AP37" i="7"/>
  <c r="AP42" i="7"/>
  <c r="AP14" i="7"/>
  <c r="AP23" i="7"/>
  <c r="AP33" i="7"/>
  <c r="AP27" i="7"/>
  <c r="AP36" i="7"/>
  <c r="AP31" i="7"/>
  <c r="AP43" i="7"/>
  <c r="AQ6" i="7"/>
  <c r="AP25" i="7"/>
  <c r="AP30" i="7"/>
  <c r="AP7" i="7"/>
  <c r="W234" i="2"/>
  <c r="AW18" i="9"/>
  <c r="AW20" i="5"/>
  <c r="AW21" i="3"/>
  <c r="AW18" i="10"/>
  <c r="AW18" i="11"/>
  <c r="AW21" i="4"/>
  <c r="AW18" i="8"/>
  <c r="AV29" i="2"/>
  <c r="AW18" i="12"/>
  <c r="AW21" i="7"/>
  <c r="AW18" i="13"/>
  <c r="AW18" i="6"/>
  <c r="AW18" i="14"/>
  <c r="Q179" i="2"/>
  <c r="Q167" i="2"/>
  <c r="Q204" i="2"/>
  <c r="AB47" i="13"/>
  <c r="AB35" i="13"/>
  <c r="AB36" i="13"/>
  <c r="AB49" i="13"/>
  <c r="AB16" i="13"/>
  <c r="AB51" i="13"/>
  <c r="W227" i="2"/>
  <c r="W27" i="2"/>
  <c r="AB47" i="12"/>
  <c r="AB35" i="12"/>
  <c r="AB36" i="12"/>
  <c r="AH7" i="6"/>
  <c r="R200" i="2"/>
  <c r="R208" i="2"/>
  <c r="R210" i="2"/>
  <c r="R202" i="2"/>
  <c r="AL49" i="8"/>
  <c r="AJ232" i="2"/>
  <c r="AN43" i="8"/>
  <c r="AO6" i="8"/>
  <c r="AN34" i="8"/>
  <c r="AN12" i="8"/>
  <c r="AN7" i="8"/>
  <c r="AN33" i="8"/>
  <c r="AN46" i="8"/>
  <c r="AN25" i="8"/>
  <c r="AN41" i="8"/>
  <c r="AN28" i="8"/>
  <c r="AN21" i="8"/>
  <c r="AN26" i="8"/>
  <c r="AN22" i="8"/>
  <c r="AN24" i="8"/>
  <c r="AN27" i="8"/>
  <c r="AN29" i="8"/>
  <c r="AN23" i="8"/>
  <c r="AN39" i="8"/>
  <c r="AN20" i="8"/>
  <c r="AN31" i="8"/>
  <c r="AN40" i="8"/>
  <c r="AJ66" i="2"/>
  <c r="S144" i="2"/>
  <c r="T130" i="2"/>
  <c r="T131" i="2"/>
  <c r="AA35" i="9"/>
  <c r="AA36" i="9"/>
  <c r="AA49" i="9"/>
  <c r="CL33" i="9"/>
  <c r="CL35" i="9"/>
  <c r="CL36" i="9"/>
  <c r="CL49" i="9"/>
  <c r="AA30" i="9"/>
  <c r="CL20" i="9"/>
  <c r="CL30" i="9"/>
  <c r="AA51" i="9"/>
  <c r="AA16" i="9"/>
  <c r="CL12" i="9"/>
  <c r="X15" i="2"/>
  <c r="Z51" i="6"/>
  <c r="Z16" i="6"/>
  <c r="AA36" i="12"/>
  <c r="AA49" i="12"/>
  <c r="AC32" i="5"/>
  <c r="AC37" i="5"/>
  <c r="AC49" i="5"/>
  <c r="CM27" i="3"/>
  <c r="CM28" i="3"/>
  <c r="CM30" i="3"/>
  <c r="CM46" i="3"/>
  <c r="AK13" i="2"/>
  <c r="CK13" i="2"/>
  <c r="CM15" i="3"/>
  <c r="AA34" i="6"/>
  <c r="CL34" i="14"/>
  <c r="AA26" i="6"/>
  <c r="CL26" i="14"/>
  <c r="AA25" i="6"/>
  <c r="CL25" i="14"/>
  <c r="AA43" i="6"/>
  <c r="CL43" i="14"/>
  <c r="AA22" i="6"/>
  <c r="CL22" i="14"/>
  <c r="Z36" i="14"/>
  <c r="Z49" i="14"/>
  <c r="AH237" i="2"/>
  <c r="AH241" i="2"/>
  <c r="V228" i="2"/>
  <c r="V235" i="2"/>
  <c r="V221" i="2"/>
  <c r="AO39" i="7"/>
  <c r="AO54" i="7"/>
  <c r="AO33" i="7"/>
  <c r="X58" i="2"/>
  <c r="CL16" i="11"/>
  <c r="CL8" i="11"/>
  <c r="AU39" i="4"/>
  <c r="AU52" i="4"/>
  <c r="AB47" i="11"/>
  <c r="AD6" i="11"/>
  <c r="AC12" i="11"/>
  <c r="AC33" i="11"/>
  <c r="AC35" i="11"/>
  <c r="AC24" i="11"/>
  <c r="AC26" i="11"/>
  <c r="AC34" i="11"/>
  <c r="AC28" i="11"/>
  <c r="AC20" i="11"/>
  <c r="AC23" i="11"/>
  <c r="AC27" i="11"/>
  <c r="AC40" i="11"/>
  <c r="AC21" i="11"/>
  <c r="AC25" i="11"/>
  <c r="AC46" i="11"/>
  <c r="AC43" i="11"/>
  <c r="AC22" i="11"/>
  <c r="AC29" i="11"/>
  <c r="AC31" i="11"/>
  <c r="AC41" i="11"/>
  <c r="AC39" i="11"/>
  <c r="AM51" i="8"/>
  <c r="AM16" i="8"/>
  <c r="AK16" i="2"/>
  <c r="CK16" i="2"/>
  <c r="CM12" i="8"/>
  <c r="AM35" i="8"/>
  <c r="AM36" i="8"/>
  <c r="CM33" i="8"/>
  <c r="CM35" i="8"/>
  <c r="CL16" i="13"/>
  <c r="CL8" i="13"/>
  <c r="AA35" i="10"/>
  <c r="AA36" i="10"/>
  <c r="AA49" i="10"/>
  <c r="CL33" i="10"/>
  <c r="CL35" i="10"/>
  <c r="CL36" i="10"/>
  <c r="AA47" i="10"/>
  <c r="CL40" i="10"/>
  <c r="CL47" i="10"/>
  <c r="AA51" i="10"/>
  <c r="AA16" i="10"/>
  <c r="CL12" i="10"/>
  <c r="CM9" i="3"/>
  <c r="CM10" i="3"/>
  <c r="CM8" i="3"/>
  <c r="AN46" i="3"/>
  <c r="AN15" i="3"/>
  <c r="AN43" i="3"/>
  <c r="AN31" i="3"/>
  <c r="AO6" i="3"/>
  <c r="AN26" i="3"/>
  <c r="AO7" i="3"/>
  <c r="AN36" i="3"/>
  <c r="AN29" i="3"/>
  <c r="AN28" i="3"/>
  <c r="AN23" i="3"/>
  <c r="AN34" i="3"/>
  <c r="AN30" i="3"/>
  <c r="AN32" i="3"/>
  <c r="AN7" i="3"/>
  <c r="AN25" i="3"/>
  <c r="AN44" i="3"/>
  <c r="AN27" i="3"/>
  <c r="AN49" i="3"/>
  <c r="AN14" i="3"/>
  <c r="AN24" i="3"/>
  <c r="AN37" i="3"/>
  <c r="AN42" i="3"/>
  <c r="AM38" i="3"/>
  <c r="AM39" i="3"/>
  <c r="AM52" i="3"/>
  <c r="CM36" i="3"/>
  <c r="CM38" i="3"/>
  <c r="CM25" i="3"/>
  <c r="AM54" i="3"/>
  <c r="AM19" i="3"/>
  <c r="AK12" i="2"/>
  <c r="CM14" i="3"/>
  <c r="CM49" i="3"/>
  <c r="AW54" i="4"/>
  <c r="AW19" i="4"/>
  <c r="CL36" i="13"/>
  <c r="CL49" i="13"/>
  <c r="AA23" i="6"/>
  <c r="CL23" i="14"/>
  <c r="AA27" i="6"/>
  <c r="CL27" i="14"/>
  <c r="AA20" i="6"/>
  <c r="AA30" i="14"/>
  <c r="CL20" i="14"/>
  <c r="AA28" i="6"/>
  <c r="CL28" i="14"/>
  <c r="AA39" i="6"/>
  <c r="CL39" i="14"/>
  <c r="Z35" i="6"/>
  <c r="Z36" i="6"/>
  <c r="Z49" i="6"/>
  <c r="X44" i="2"/>
  <c r="X46" i="2"/>
  <c r="X47" i="2"/>
  <c r="T198" i="2"/>
  <c r="U196" i="2"/>
  <c r="CL8" i="14"/>
  <c r="CL16" i="14"/>
  <c r="AA47" i="6"/>
  <c r="CL40" i="6"/>
  <c r="Y51" i="2"/>
  <c r="CJ51" i="2"/>
  <c r="W64" i="2"/>
  <c r="W229" i="2"/>
  <c r="AB47" i="10"/>
  <c r="AB30" i="10"/>
  <c r="AB49" i="11"/>
  <c r="AC51" i="12"/>
  <c r="AC16" i="12"/>
  <c r="AC30" i="13"/>
  <c r="X64" i="2"/>
  <c r="X229" i="2"/>
  <c r="CL23" i="6"/>
  <c r="Y34" i="2"/>
  <c r="CJ34" i="2"/>
  <c r="CL43" i="6"/>
  <c r="Y54" i="2"/>
  <c r="CJ54" i="2"/>
  <c r="AN35" i="8"/>
  <c r="AP50" i="7"/>
  <c r="AB31" i="6"/>
  <c r="CL41" i="6"/>
  <c r="Y52" i="2"/>
  <c r="CJ52" i="2"/>
  <c r="R167" i="2"/>
  <c r="R204" i="2"/>
  <c r="R179" i="2"/>
  <c r="CL28" i="6"/>
  <c r="Y39" i="2"/>
  <c r="CJ39" i="2"/>
  <c r="AN38" i="3"/>
  <c r="AO37" i="3"/>
  <c r="AO14" i="3"/>
  <c r="AO29" i="3"/>
  <c r="AO25" i="3"/>
  <c r="AO49" i="3"/>
  <c r="AO44" i="3"/>
  <c r="AO32" i="3"/>
  <c r="AO43" i="3"/>
  <c r="AO28" i="3"/>
  <c r="AO46" i="3"/>
  <c r="AO23" i="3"/>
  <c r="AO24" i="3"/>
  <c r="AO31" i="3"/>
  <c r="AP6" i="3"/>
  <c r="AO27" i="3"/>
  <c r="AO34" i="3"/>
  <c r="AO30" i="3"/>
  <c r="AO36" i="3"/>
  <c r="AO42" i="3"/>
  <c r="AO15" i="3"/>
  <c r="AM13" i="2"/>
  <c r="AO26" i="3"/>
  <c r="CL16" i="10"/>
  <c r="CL8" i="10"/>
  <c r="CM8" i="8"/>
  <c r="CM16" i="8"/>
  <c r="AC16" i="11"/>
  <c r="AC51" i="11"/>
  <c r="AC38" i="5"/>
  <c r="AC51" i="5"/>
  <c r="X227" i="2"/>
  <c r="X27" i="2"/>
  <c r="X68" i="2"/>
  <c r="X72" i="2"/>
  <c r="X84" i="2"/>
  <c r="X128" i="2"/>
  <c r="U130" i="2"/>
  <c r="U131" i="2"/>
  <c r="T144" i="2"/>
  <c r="W68" i="2"/>
  <c r="W72" i="2"/>
  <c r="W84" i="2"/>
  <c r="W128" i="2"/>
  <c r="AX18" i="10"/>
  <c r="AX18" i="12"/>
  <c r="AW29" i="2"/>
  <c r="AX21" i="3"/>
  <c r="AX18" i="9"/>
  <c r="AX18" i="14"/>
  <c r="AX20" i="5"/>
  <c r="AX18" i="13"/>
  <c r="AX21" i="4"/>
  <c r="AX18" i="6"/>
  <c r="AX18" i="11"/>
  <c r="AX21" i="7"/>
  <c r="AX18" i="8"/>
  <c r="AP19" i="7"/>
  <c r="AP56" i="7"/>
  <c r="AB34" i="6"/>
  <c r="AB41" i="6"/>
  <c r="AB20" i="6"/>
  <c r="AB30" i="14"/>
  <c r="AB39" i="6"/>
  <c r="CL35" i="14"/>
  <c r="CL31" i="6"/>
  <c r="Y42" i="2"/>
  <c r="CJ42" i="2"/>
  <c r="AD37" i="5"/>
  <c r="AB47" i="9"/>
  <c r="AD6" i="9"/>
  <c r="AC12" i="9"/>
  <c r="AC43" i="9"/>
  <c r="AC41" i="9"/>
  <c r="AC46" i="9"/>
  <c r="AC40" i="9"/>
  <c r="AC47" i="9"/>
  <c r="AC22" i="9"/>
  <c r="AC39" i="9"/>
  <c r="AC29" i="9"/>
  <c r="AC34" i="9"/>
  <c r="AC27" i="9"/>
  <c r="AC20" i="9"/>
  <c r="AC28" i="9"/>
  <c r="AC25" i="9"/>
  <c r="AC21" i="9"/>
  <c r="AC33" i="9"/>
  <c r="AC23" i="9"/>
  <c r="AC31" i="9"/>
  <c r="AC26" i="9"/>
  <c r="AC24" i="9"/>
  <c r="S202" i="2"/>
  <c r="S200" i="2"/>
  <c r="S208" i="2"/>
  <c r="S210" i="2"/>
  <c r="Y35" i="2"/>
  <c r="CJ35" i="2"/>
  <c r="CL24" i="6"/>
  <c r="CL29" i="6"/>
  <c r="Y40" i="2"/>
  <c r="CJ40" i="2"/>
  <c r="CM33" i="3"/>
  <c r="CM39" i="3"/>
  <c r="CM52" i="3"/>
  <c r="AC35" i="12"/>
  <c r="AC36" i="12"/>
  <c r="AC30" i="12"/>
  <c r="AD12" i="12"/>
  <c r="AE6" i="12"/>
  <c r="AD40" i="12"/>
  <c r="AD25" i="12"/>
  <c r="AD27" i="12"/>
  <c r="AD22" i="12"/>
  <c r="AD24" i="12"/>
  <c r="AD28" i="12"/>
  <c r="AD21" i="12"/>
  <c r="AD23" i="12"/>
  <c r="AD39" i="12"/>
  <c r="AD46" i="12"/>
  <c r="AD43" i="12"/>
  <c r="AD31" i="12"/>
  <c r="AD29" i="12"/>
  <c r="AD26" i="12"/>
  <c r="AD20" i="12"/>
  <c r="AD41" i="12"/>
  <c r="AD33" i="12"/>
  <c r="AD34" i="12"/>
  <c r="AD7" i="12"/>
  <c r="AC47" i="13"/>
  <c r="AC51" i="13"/>
  <c r="AC16" i="13"/>
  <c r="AA30" i="6"/>
  <c r="CL20" i="6"/>
  <c r="Y31" i="2"/>
  <c r="AK66" i="2"/>
  <c r="CK12" i="2"/>
  <c r="AL13" i="2"/>
  <c r="AM49" i="8"/>
  <c r="AK232" i="2"/>
  <c r="AC47" i="11"/>
  <c r="AN47" i="8"/>
  <c r="AN30" i="8"/>
  <c r="AO41" i="8"/>
  <c r="AO40" i="8"/>
  <c r="AO20" i="8"/>
  <c r="AO23" i="8"/>
  <c r="AP6" i="8"/>
  <c r="AO27" i="8"/>
  <c r="AO25" i="8"/>
  <c r="AO22" i="8"/>
  <c r="AO46" i="8"/>
  <c r="AO24" i="8"/>
  <c r="AO31" i="8"/>
  <c r="AO33" i="8"/>
  <c r="AO35" i="8"/>
  <c r="AO21" i="8"/>
  <c r="AO39" i="8"/>
  <c r="AO34" i="8"/>
  <c r="AO43" i="8"/>
  <c r="AO29" i="8"/>
  <c r="AO12" i="8"/>
  <c r="AO26" i="8"/>
  <c r="AO28" i="8"/>
  <c r="AB27" i="6"/>
  <c r="AB25" i="6"/>
  <c r="AB24" i="6"/>
  <c r="AB51" i="14"/>
  <c r="AB16" i="14"/>
  <c r="AB12" i="6"/>
  <c r="AD49" i="5"/>
  <c r="CL30" i="14"/>
  <c r="CL27" i="6"/>
  <c r="Y38" i="2"/>
  <c r="CJ38" i="2"/>
  <c r="AN19" i="3"/>
  <c r="AL12" i="2"/>
  <c r="AN54" i="3"/>
  <c r="AN33" i="3"/>
  <c r="CL49" i="10"/>
  <c r="AD12" i="11"/>
  <c r="AE6" i="11"/>
  <c r="AD39" i="11"/>
  <c r="AD22" i="11"/>
  <c r="AD20" i="11"/>
  <c r="AD34" i="11"/>
  <c r="AD40" i="11"/>
  <c r="AD47" i="11"/>
  <c r="AD41" i="11"/>
  <c r="AD46" i="11"/>
  <c r="AD23" i="11"/>
  <c r="AD21" i="11"/>
  <c r="AD28" i="11"/>
  <c r="AD26" i="11"/>
  <c r="AD33" i="11"/>
  <c r="AD35" i="11"/>
  <c r="AD31" i="11"/>
  <c r="AD43" i="11"/>
  <c r="AD27" i="11"/>
  <c r="AD29" i="11"/>
  <c r="AD25" i="11"/>
  <c r="AD24" i="11"/>
  <c r="AD7" i="11"/>
  <c r="X234" i="2"/>
  <c r="V219" i="2"/>
  <c r="AH239" i="2"/>
  <c r="Y33" i="2"/>
  <c r="CJ33" i="2"/>
  <c r="CL22" i="6"/>
  <c r="CL25" i="6"/>
  <c r="Y36" i="2"/>
  <c r="CJ36" i="2"/>
  <c r="CL34" i="6"/>
  <c r="Y45" i="2"/>
  <c r="CJ45" i="2"/>
  <c r="CL16" i="9"/>
  <c r="CL8" i="9"/>
  <c r="S218" i="2"/>
  <c r="S224" i="2"/>
  <c r="S212" i="2"/>
  <c r="S214" i="2"/>
  <c r="S151" i="2"/>
  <c r="AN51" i="8"/>
  <c r="AL16" i="2"/>
  <c r="AN16" i="8"/>
  <c r="AB49" i="12"/>
  <c r="AI237" i="2"/>
  <c r="AI241" i="2"/>
  <c r="W235" i="2"/>
  <c r="W221" i="2"/>
  <c r="W228" i="2"/>
  <c r="W219" i="2"/>
  <c r="AI239" i="2"/>
  <c r="AP38" i="7"/>
  <c r="AP39" i="7"/>
  <c r="AP54" i="7"/>
  <c r="AB47" i="14"/>
  <c r="AB40" i="6"/>
  <c r="AB33" i="6"/>
  <c r="AB35" i="14"/>
  <c r="AB36" i="14"/>
  <c r="AB49" i="14"/>
  <c r="AB22" i="6"/>
  <c r="AB43" i="6"/>
  <c r="AB29" i="6"/>
  <c r="AC12" i="14"/>
  <c r="AD6" i="14"/>
  <c r="AC34" i="14"/>
  <c r="AC25" i="14"/>
  <c r="AC26" i="14"/>
  <c r="AC28" i="14"/>
  <c r="AC24" i="14"/>
  <c r="AC27" i="14"/>
  <c r="AC40" i="14"/>
  <c r="AC21" i="14"/>
  <c r="AC39" i="14"/>
  <c r="AC43" i="14"/>
  <c r="AC23" i="14"/>
  <c r="AC22" i="14"/>
  <c r="AC41" i="14"/>
  <c r="AC31" i="14"/>
  <c r="AC33" i="14"/>
  <c r="AC20" i="14"/>
  <c r="AC46" i="14"/>
  <c r="AC29" i="14"/>
  <c r="AD7" i="14"/>
  <c r="CL21" i="6"/>
  <c r="Y32" i="2"/>
  <c r="CJ32" i="2"/>
  <c r="AA35" i="6"/>
  <c r="AA36" i="6"/>
  <c r="AA49" i="6"/>
  <c r="CL33" i="6"/>
  <c r="CL35" i="6"/>
  <c r="Y44" i="2"/>
  <c r="AD7" i="9"/>
  <c r="AV33" i="4"/>
  <c r="AV39" i="4"/>
  <c r="AV52" i="4"/>
  <c r="AV50" i="4"/>
  <c r="CL47" i="14"/>
  <c r="AE6" i="13"/>
  <c r="AD26" i="13"/>
  <c r="AD22" i="13"/>
  <c r="AD28" i="13"/>
  <c r="AD34" i="13"/>
  <c r="AD41" i="13"/>
  <c r="AD43" i="13"/>
  <c r="AD33" i="13"/>
  <c r="AD25" i="13"/>
  <c r="AD24" i="13"/>
  <c r="AD31" i="13"/>
  <c r="AD29" i="13"/>
  <c r="AD27" i="13"/>
  <c r="AD12" i="13"/>
  <c r="AD46" i="13"/>
  <c r="AD21" i="13"/>
  <c r="AD23" i="13"/>
  <c r="AD20" i="13"/>
  <c r="AD30" i="13"/>
  <c r="AD40" i="13"/>
  <c r="AD39" i="13"/>
  <c r="AD7" i="13"/>
  <c r="CL26" i="6"/>
  <c r="Y37" i="2"/>
  <c r="CJ37" i="2"/>
  <c r="AB46" i="6"/>
  <c r="CL39" i="6"/>
  <c r="Y50" i="2"/>
  <c r="CM54" i="3"/>
  <c r="CM19" i="3"/>
  <c r="AN50" i="3"/>
  <c r="CM36" i="8"/>
  <c r="CM49" i="8"/>
  <c r="AC30" i="11"/>
  <c r="AC36" i="11"/>
  <c r="AC49" i="11"/>
  <c r="AP7" i="8"/>
  <c r="AO7" i="8"/>
  <c r="AW43" i="4"/>
  <c r="AW29" i="4"/>
  <c r="AW27" i="4"/>
  <c r="AW23" i="4"/>
  <c r="AW36" i="4"/>
  <c r="AW38" i="4"/>
  <c r="AW30" i="4"/>
  <c r="AW49" i="4"/>
  <c r="AW42" i="4"/>
  <c r="AW44" i="4"/>
  <c r="AW26" i="4"/>
  <c r="AW31" i="4"/>
  <c r="AW24" i="4"/>
  <c r="AW28" i="4"/>
  <c r="AW46" i="4"/>
  <c r="AW25" i="4"/>
  <c r="AW34" i="4"/>
  <c r="AW32" i="4"/>
  <c r="AW37" i="4"/>
  <c r="AQ24" i="7"/>
  <c r="AQ30" i="7"/>
  <c r="AQ15" i="7"/>
  <c r="AQ28" i="7"/>
  <c r="AQ29" i="7"/>
  <c r="AQ42" i="7"/>
  <c r="AQ25" i="7"/>
  <c r="AQ37" i="7"/>
  <c r="AQ44" i="7"/>
  <c r="AQ23" i="7"/>
  <c r="AQ31" i="7"/>
  <c r="AQ27" i="7"/>
  <c r="AQ32" i="7"/>
  <c r="AQ43" i="7"/>
  <c r="AQ36" i="7"/>
  <c r="AQ38" i="7"/>
  <c r="AQ46" i="7"/>
  <c r="AQ49" i="7"/>
  <c r="AR6" i="7"/>
  <c r="AQ26" i="7"/>
  <c r="AQ34" i="7"/>
  <c r="AQ14" i="7"/>
  <c r="AR7" i="7"/>
  <c r="AQ7" i="7"/>
  <c r="AB23" i="6"/>
  <c r="AB28" i="6"/>
  <c r="AB26" i="6"/>
  <c r="AB21" i="6"/>
  <c r="AA36" i="14"/>
  <c r="AA49" i="14"/>
  <c r="CM50" i="3"/>
  <c r="AE48" i="5"/>
  <c r="AE23" i="5"/>
  <c r="AE43" i="5"/>
  <c r="AF6" i="5"/>
  <c r="AE31" i="5"/>
  <c r="AE41" i="5"/>
  <c r="AE22" i="5"/>
  <c r="AE25" i="5"/>
  <c r="AE14" i="5"/>
  <c r="AE35" i="5"/>
  <c r="AE24" i="5"/>
  <c r="AE27" i="5"/>
  <c r="AE30" i="5"/>
  <c r="AE26" i="5"/>
  <c r="AE36" i="5"/>
  <c r="AE33" i="5"/>
  <c r="AE45" i="5"/>
  <c r="AE28" i="5"/>
  <c r="AE29" i="5"/>
  <c r="AE42" i="5"/>
  <c r="AE7" i="5"/>
  <c r="AF7" i="5"/>
  <c r="AD32" i="5"/>
  <c r="AD18" i="5"/>
  <c r="AB14" i="2"/>
  <c r="AD53" i="5"/>
  <c r="AB30" i="9"/>
  <c r="AB35" i="9"/>
  <c r="AB36" i="9"/>
  <c r="AB49" i="9"/>
  <c r="AB51" i="9"/>
  <c r="AB16" i="9"/>
  <c r="AA51" i="6"/>
  <c r="Y15" i="2"/>
  <c r="AA16" i="6"/>
  <c r="CL12" i="6"/>
  <c r="CL46" i="6"/>
  <c r="Y57" i="2"/>
  <c r="CJ57" i="2"/>
  <c r="AZ6" i="4"/>
  <c r="AY15" i="4"/>
  <c r="CN15" i="4"/>
  <c r="AY14" i="4"/>
  <c r="CN6" i="4"/>
  <c r="AY7" i="4"/>
  <c r="CN7" i="4"/>
  <c r="AX19" i="4"/>
  <c r="AX54" i="4"/>
  <c r="AB51" i="10"/>
  <c r="AB16" i="10"/>
  <c r="AB35" i="10"/>
  <c r="AB36" i="10"/>
  <c r="AB49" i="10"/>
  <c r="AD6" i="10"/>
  <c r="AC12" i="10"/>
  <c r="AC39" i="10"/>
  <c r="AC31" i="10"/>
  <c r="AC24" i="10"/>
  <c r="AC20" i="10"/>
  <c r="AC40" i="10"/>
  <c r="AC43" i="10"/>
  <c r="AC28" i="10"/>
  <c r="AC25" i="10"/>
  <c r="AC21" i="10"/>
  <c r="AC22" i="10"/>
  <c r="AC34" i="10"/>
  <c r="AC23" i="10"/>
  <c r="AC41" i="10"/>
  <c r="AC27" i="10"/>
  <c r="AC26" i="10"/>
  <c r="AC33" i="10"/>
  <c r="AC46" i="10"/>
  <c r="AC29" i="10"/>
  <c r="AI6" i="6"/>
  <c r="AH8" i="6"/>
  <c r="AC47" i="12"/>
  <c r="AC35" i="13"/>
  <c r="AC36" i="13"/>
  <c r="AC49" i="13"/>
  <c r="AZ15" i="4"/>
  <c r="BA6" i="4"/>
  <c r="AZ7" i="4"/>
  <c r="AZ14" i="4"/>
  <c r="CL16" i="6"/>
  <c r="CL8" i="6"/>
  <c r="AE49" i="5"/>
  <c r="AF45" i="5"/>
  <c r="AF24" i="5"/>
  <c r="AF27" i="5"/>
  <c r="AF14" i="5"/>
  <c r="AF41" i="5"/>
  <c r="AF25" i="5"/>
  <c r="AF36" i="5"/>
  <c r="AF26" i="5"/>
  <c r="AF31" i="5"/>
  <c r="AF33" i="5"/>
  <c r="AF28" i="5"/>
  <c r="AF30" i="5"/>
  <c r="AF43" i="5"/>
  <c r="AG6" i="5"/>
  <c r="AF23" i="5"/>
  <c r="AF22" i="5"/>
  <c r="AF48" i="5"/>
  <c r="AF29" i="5"/>
  <c r="AF42" i="5"/>
  <c r="AF35" i="5"/>
  <c r="AS6" i="7"/>
  <c r="AR37" i="7"/>
  <c r="AR29" i="7"/>
  <c r="AR43" i="7"/>
  <c r="AR14" i="7"/>
  <c r="AR46" i="7"/>
  <c r="AR36" i="7"/>
  <c r="AR38" i="7"/>
  <c r="AR27" i="7"/>
  <c r="AR34" i="7"/>
  <c r="AR23" i="7"/>
  <c r="AR26" i="7"/>
  <c r="AR31" i="7"/>
  <c r="AR25" i="7"/>
  <c r="AR15" i="7"/>
  <c r="AR32" i="7"/>
  <c r="AR30" i="7"/>
  <c r="AR28" i="7"/>
  <c r="AR24" i="7"/>
  <c r="AR42" i="7"/>
  <c r="AR49" i="7"/>
  <c r="AR44" i="7"/>
  <c r="AQ50" i="7"/>
  <c r="AQ33" i="7"/>
  <c r="AW33" i="4"/>
  <c r="AF6" i="13"/>
  <c r="AE12" i="13"/>
  <c r="AE46" i="13"/>
  <c r="AE43" i="13"/>
  <c r="AE41" i="13"/>
  <c r="AE28" i="13"/>
  <c r="AE23" i="13"/>
  <c r="AE40" i="13"/>
  <c r="AE47" i="13"/>
  <c r="AE21" i="13"/>
  <c r="AE33" i="13"/>
  <c r="AE31" i="13"/>
  <c r="AE39" i="13"/>
  <c r="AE25" i="13"/>
  <c r="AE26" i="13"/>
  <c r="AE24" i="13"/>
  <c r="AE27" i="13"/>
  <c r="AE34" i="13"/>
  <c r="AE29" i="13"/>
  <c r="AE22" i="13"/>
  <c r="AE20" i="13"/>
  <c r="AE30" i="13"/>
  <c r="AF7" i="13"/>
  <c r="AE7" i="13"/>
  <c r="Y46" i="2"/>
  <c r="CJ44" i="2"/>
  <c r="CJ46" i="2"/>
  <c r="AC20" i="6"/>
  <c r="AC30" i="14"/>
  <c r="AC22" i="6"/>
  <c r="AA33" i="2"/>
  <c r="AC21" i="6"/>
  <c r="AA32" i="2"/>
  <c r="AC28" i="6"/>
  <c r="AA39" i="2"/>
  <c r="AE6" i="14"/>
  <c r="AD12" i="14"/>
  <c r="AD29" i="14"/>
  <c r="AD25" i="14"/>
  <c r="AD31" i="14"/>
  <c r="AD40" i="14"/>
  <c r="AD27" i="14"/>
  <c r="AD23" i="14"/>
  <c r="AD26" i="14"/>
  <c r="AD28" i="14"/>
  <c r="AD33" i="14"/>
  <c r="AD20" i="14"/>
  <c r="AD34" i="14"/>
  <c r="AD41" i="14"/>
  <c r="AD21" i="14"/>
  <c r="AD43" i="14"/>
  <c r="AD24" i="14"/>
  <c r="AD22" i="14"/>
  <c r="AD46" i="14"/>
  <c r="AD39" i="14"/>
  <c r="AE7" i="14"/>
  <c r="AB47" i="6"/>
  <c r="Z51" i="2"/>
  <c r="S179" i="2"/>
  <c r="S167" i="2"/>
  <c r="S204" i="2"/>
  <c r="AF6" i="11"/>
  <c r="AE24" i="11"/>
  <c r="AE41" i="11"/>
  <c r="AE43" i="11"/>
  <c r="AE39" i="11"/>
  <c r="AE12" i="11"/>
  <c r="AE26" i="11"/>
  <c r="AE29" i="11"/>
  <c r="AE40" i="11"/>
  <c r="AE28" i="11"/>
  <c r="AE31" i="11"/>
  <c r="AE25" i="11"/>
  <c r="AE22" i="11"/>
  <c r="AE46" i="11"/>
  <c r="AE21" i="11"/>
  <c r="AE33" i="11"/>
  <c r="AE20" i="11"/>
  <c r="AE30" i="11"/>
  <c r="AE23" i="11"/>
  <c r="AE34" i="11"/>
  <c r="AE27" i="11"/>
  <c r="AO47" i="8"/>
  <c r="AE12" i="12"/>
  <c r="AF6" i="12"/>
  <c r="AE24" i="12"/>
  <c r="AE23" i="12"/>
  <c r="AE43" i="12"/>
  <c r="AE39" i="12"/>
  <c r="AE21" i="12"/>
  <c r="AE20" i="12"/>
  <c r="AE22" i="12"/>
  <c r="AE31" i="12"/>
  <c r="AE40" i="12"/>
  <c r="AE26" i="12"/>
  <c r="AE29" i="12"/>
  <c r="AE46" i="12"/>
  <c r="AE25" i="12"/>
  <c r="AE27" i="12"/>
  <c r="AE28" i="12"/>
  <c r="AE34" i="12"/>
  <c r="AE41" i="12"/>
  <c r="AE33" i="12"/>
  <c r="AE35" i="12"/>
  <c r="AF7" i="12"/>
  <c r="AE7" i="12"/>
  <c r="AD12" i="9"/>
  <c r="AD39" i="9"/>
  <c r="AD21" i="9"/>
  <c r="AD25" i="9"/>
  <c r="AD24" i="9"/>
  <c r="AD46" i="9"/>
  <c r="AD31" i="9"/>
  <c r="AD27" i="9"/>
  <c r="AD22" i="9"/>
  <c r="AD26" i="9"/>
  <c r="AE6" i="9"/>
  <c r="AD28" i="9"/>
  <c r="AD23" i="9"/>
  <c r="AD40" i="9"/>
  <c r="AD47" i="9"/>
  <c r="AD43" i="9"/>
  <c r="AD33" i="9"/>
  <c r="AD20" i="9"/>
  <c r="AD29" i="9"/>
  <c r="AD34" i="9"/>
  <c r="AD41" i="9"/>
  <c r="AE7" i="9"/>
  <c r="AY18" i="10"/>
  <c r="AY18" i="8"/>
  <c r="AY21" i="7"/>
  <c r="AY18" i="12"/>
  <c r="AY18" i="6"/>
  <c r="AY20" i="5"/>
  <c r="AY18" i="9"/>
  <c r="AY21" i="4"/>
  <c r="AY18" i="11"/>
  <c r="AX29" i="2"/>
  <c r="AY18" i="14"/>
  <c r="AY21" i="3"/>
  <c r="AY18" i="13"/>
  <c r="T151" i="2"/>
  <c r="T218" i="2"/>
  <c r="T224" i="2"/>
  <c r="T212" i="2"/>
  <c r="T214" i="2"/>
  <c r="AO38" i="3"/>
  <c r="AP36" i="3"/>
  <c r="AQ6" i="3"/>
  <c r="AP25" i="3"/>
  <c r="AP26" i="3"/>
  <c r="AP32" i="3"/>
  <c r="AP43" i="3"/>
  <c r="AP34" i="3"/>
  <c r="AP42" i="3"/>
  <c r="AP49" i="3"/>
  <c r="AP23" i="3"/>
  <c r="AP27" i="3"/>
  <c r="AP44" i="3"/>
  <c r="AP30" i="3"/>
  <c r="AP37" i="3"/>
  <c r="AP28" i="3"/>
  <c r="AP46" i="3"/>
  <c r="AP29" i="3"/>
  <c r="AP31" i="3"/>
  <c r="AP14" i="3"/>
  <c r="AP24" i="3"/>
  <c r="AP15" i="3"/>
  <c r="AP7" i="3"/>
  <c r="AO54" i="3"/>
  <c r="AO19" i="3"/>
  <c r="AM12" i="2"/>
  <c r="T200" i="2"/>
  <c r="T202" i="2"/>
  <c r="T208" i="2"/>
  <c r="T210" i="2"/>
  <c r="AC47" i="10"/>
  <c r="AE32" i="5"/>
  <c r="Z32" i="2"/>
  <c r="Z39" i="2"/>
  <c r="AQ19" i="7"/>
  <c r="AQ56" i="7"/>
  <c r="Z57" i="2"/>
  <c r="AD35" i="13"/>
  <c r="AD36" i="13"/>
  <c r="AC35" i="14"/>
  <c r="AC36" i="14"/>
  <c r="AC33" i="6"/>
  <c r="AC23" i="6"/>
  <c r="AA34" i="2"/>
  <c r="AC40" i="6"/>
  <c r="AC47" i="14"/>
  <c r="AC26" i="6"/>
  <c r="AA37" i="2"/>
  <c r="AC12" i="6"/>
  <c r="AC51" i="14"/>
  <c r="AC16" i="14"/>
  <c r="Z54" i="2"/>
  <c r="AD30" i="11"/>
  <c r="AD36" i="11"/>
  <c r="AD49" i="11"/>
  <c r="AD16" i="11"/>
  <c r="AD51" i="11"/>
  <c r="AB51" i="6"/>
  <c r="Z15" i="2"/>
  <c r="AB16" i="6"/>
  <c r="Z35" i="2"/>
  <c r="Z38" i="2"/>
  <c r="AM16" i="2"/>
  <c r="AO16" i="8"/>
  <c r="AO51" i="8"/>
  <c r="AP25" i="8"/>
  <c r="AP21" i="8"/>
  <c r="AQ6" i="8"/>
  <c r="AP43" i="8"/>
  <c r="AP40" i="8"/>
  <c r="AP34" i="8"/>
  <c r="AP41" i="8"/>
  <c r="AP23" i="8"/>
  <c r="AP28" i="8"/>
  <c r="AP46" i="8"/>
  <c r="AP26" i="8"/>
  <c r="AP33" i="8"/>
  <c r="AP35" i="8"/>
  <c r="AP22" i="8"/>
  <c r="AP24" i="8"/>
  <c r="AP12" i="8"/>
  <c r="AP20" i="8"/>
  <c r="AP31" i="8"/>
  <c r="AP27" i="8"/>
  <c r="AP29" i="8"/>
  <c r="AD30" i="12"/>
  <c r="AD51" i="12"/>
  <c r="AD16" i="12"/>
  <c r="AC35" i="9"/>
  <c r="AC30" i="9"/>
  <c r="AD38" i="5"/>
  <c r="AD51" i="5"/>
  <c r="AB30" i="6"/>
  <c r="Z31" i="2"/>
  <c r="Z45" i="2"/>
  <c r="U144" i="2"/>
  <c r="V130" i="2"/>
  <c r="V131" i="2"/>
  <c r="AE7" i="11"/>
  <c r="AC35" i="10"/>
  <c r="AC36" i="10"/>
  <c r="AC49" i="10"/>
  <c r="AC30" i="10"/>
  <c r="AC16" i="10"/>
  <c r="AC51" i="10"/>
  <c r="AY19" i="4"/>
  <c r="AY54" i="4"/>
  <c r="CN14" i="4"/>
  <c r="CN9" i="4"/>
  <c r="Y227" i="2"/>
  <c r="CJ15" i="2"/>
  <c r="CJ27" i="2"/>
  <c r="Y27" i="2"/>
  <c r="AE37" i="5"/>
  <c r="AE38" i="5"/>
  <c r="AE51" i="5"/>
  <c r="Y58" i="2"/>
  <c r="CJ50" i="2"/>
  <c r="CJ58" i="2"/>
  <c r="AD47" i="13"/>
  <c r="AC29" i="6"/>
  <c r="AA40" i="2"/>
  <c r="AC31" i="6"/>
  <c r="AA42" i="2"/>
  <c r="AC43" i="6"/>
  <c r="AA54" i="2"/>
  <c r="AC27" i="6"/>
  <c r="AA38" i="2"/>
  <c r="AC25" i="6"/>
  <c r="AA36" i="2"/>
  <c r="AB35" i="6"/>
  <c r="AB36" i="6"/>
  <c r="AB49" i="6"/>
  <c r="Z44" i="2"/>
  <c r="AL66" i="2"/>
  <c r="CK66" i="2"/>
  <c r="Y41" i="2"/>
  <c r="CJ31" i="2"/>
  <c r="CJ41" i="2"/>
  <c r="Z50" i="2"/>
  <c r="AX26" i="4"/>
  <c r="AX29" i="4"/>
  <c r="AX36" i="4"/>
  <c r="AX34" i="4"/>
  <c r="AX43" i="4"/>
  <c r="AX25" i="4"/>
  <c r="AX32" i="4"/>
  <c r="AX46" i="4"/>
  <c r="AX42" i="4"/>
  <c r="AX24" i="4"/>
  <c r="AX37" i="4"/>
  <c r="AX30" i="4"/>
  <c r="AX23" i="4"/>
  <c r="AX28" i="4"/>
  <c r="AX44" i="4"/>
  <c r="AX27" i="4"/>
  <c r="AX31" i="4"/>
  <c r="AX49" i="4"/>
  <c r="AO50" i="3"/>
  <c r="Z42" i="2"/>
  <c r="AJ6" i="6"/>
  <c r="AI8" i="6"/>
  <c r="AJ7" i="6"/>
  <c r="AI7" i="6"/>
  <c r="AD12" i="10"/>
  <c r="AE6" i="10"/>
  <c r="AE7" i="10"/>
  <c r="AD46" i="10"/>
  <c r="AD43" i="10"/>
  <c r="AD24" i="10"/>
  <c r="AD26" i="10"/>
  <c r="AD22" i="10"/>
  <c r="AD40" i="10"/>
  <c r="AD34" i="10"/>
  <c r="AD33" i="10"/>
  <c r="AD35" i="10"/>
  <c r="AD23" i="10"/>
  <c r="AD29" i="10"/>
  <c r="AD39" i="10"/>
  <c r="AD27" i="10"/>
  <c r="AD31" i="10"/>
  <c r="AD20" i="10"/>
  <c r="AD28" i="10"/>
  <c r="AD25" i="10"/>
  <c r="AD21" i="10"/>
  <c r="AD41" i="10"/>
  <c r="AD7" i="10"/>
  <c r="AC14" i="2"/>
  <c r="AE53" i="5"/>
  <c r="AE18" i="5"/>
  <c r="Z37" i="2"/>
  <c r="Z34" i="2"/>
  <c r="AQ39" i="7"/>
  <c r="AQ54" i="7"/>
  <c r="AW39" i="4"/>
  <c r="AW50" i="4"/>
  <c r="AD51" i="13"/>
  <c r="AD16" i="13"/>
  <c r="AC46" i="6"/>
  <c r="AA57" i="2"/>
  <c r="AC41" i="6"/>
  <c r="AA52" i="2"/>
  <c r="AC39" i="6"/>
  <c r="AA50" i="2"/>
  <c r="AC24" i="6"/>
  <c r="AA35" i="2"/>
  <c r="AC34" i="6"/>
  <c r="AA45" i="2"/>
  <c r="Z40" i="2"/>
  <c r="Z33" i="2"/>
  <c r="Z36" i="2"/>
  <c r="AO30" i="8"/>
  <c r="AO36" i="8"/>
  <c r="CL30" i="6"/>
  <c r="CL36" i="6"/>
  <c r="CL49" i="6"/>
  <c r="AD35" i="12"/>
  <c r="AD36" i="12"/>
  <c r="AD47" i="12"/>
  <c r="AC49" i="12"/>
  <c r="AC51" i="9"/>
  <c r="AC16" i="9"/>
  <c r="CL36" i="14"/>
  <c r="CL49" i="14"/>
  <c r="Z52" i="2"/>
  <c r="AJ237" i="2"/>
  <c r="AJ241" i="2"/>
  <c r="X235" i="2"/>
  <c r="X221" i="2"/>
  <c r="X228" i="2"/>
  <c r="X219" i="2"/>
  <c r="AJ239" i="2"/>
  <c r="AO33" i="3"/>
  <c r="AN39" i="3"/>
  <c r="AN52" i="3"/>
  <c r="AN36" i="8"/>
  <c r="CL47" i="6"/>
  <c r="U198" i="2"/>
  <c r="V196" i="2"/>
  <c r="AO49" i="8"/>
  <c r="AM232" i="2"/>
  <c r="AC47" i="6"/>
  <c r="AA51" i="2"/>
  <c r="AQ7" i="3"/>
  <c r="AO39" i="3"/>
  <c r="AO52" i="3"/>
  <c r="AZ18" i="11"/>
  <c r="AZ20" i="5"/>
  <c r="AY29" i="2"/>
  <c r="AZ18" i="12"/>
  <c r="AZ18" i="6"/>
  <c r="AZ21" i="3"/>
  <c r="AZ18" i="9"/>
  <c r="AZ18" i="13"/>
  <c r="AZ21" i="7"/>
  <c r="AZ18" i="8"/>
  <c r="AZ18" i="10"/>
  <c r="AZ18" i="14"/>
  <c r="AZ21" i="4"/>
  <c r="AE12" i="9"/>
  <c r="AF6" i="9"/>
  <c r="AE25" i="9"/>
  <c r="AE23" i="9"/>
  <c r="AE43" i="9"/>
  <c r="AE21" i="9"/>
  <c r="AE22" i="9"/>
  <c r="AE20" i="9"/>
  <c r="AE29" i="9"/>
  <c r="AE31" i="9"/>
  <c r="AE39" i="9"/>
  <c r="AE40" i="9"/>
  <c r="AE41" i="9"/>
  <c r="AE27" i="9"/>
  <c r="AE34" i="9"/>
  <c r="AE46" i="9"/>
  <c r="AE26" i="9"/>
  <c r="AE28" i="9"/>
  <c r="AE33" i="9"/>
  <c r="AE35" i="9"/>
  <c r="AE24" i="9"/>
  <c r="AG6" i="12"/>
  <c r="AF12" i="12"/>
  <c r="AF31" i="12"/>
  <c r="AF43" i="12"/>
  <c r="AF40" i="12"/>
  <c r="AF34" i="12"/>
  <c r="AF39" i="12"/>
  <c r="AF24" i="12"/>
  <c r="AF28" i="12"/>
  <c r="AF41" i="12"/>
  <c r="AF29" i="12"/>
  <c r="AF27" i="12"/>
  <c r="AF20" i="12"/>
  <c r="AF25" i="12"/>
  <c r="AF21" i="12"/>
  <c r="AF33" i="12"/>
  <c r="AF46" i="12"/>
  <c r="AF23" i="12"/>
  <c r="AF22" i="12"/>
  <c r="AF26" i="12"/>
  <c r="AD24" i="6"/>
  <c r="AD34" i="6"/>
  <c r="AB45" i="2"/>
  <c r="AD26" i="6"/>
  <c r="AD31" i="6"/>
  <c r="AE12" i="14"/>
  <c r="AF6" i="14"/>
  <c r="AE21" i="14"/>
  <c r="AE24" i="14"/>
  <c r="AE27" i="14"/>
  <c r="AE29" i="14"/>
  <c r="AE46" i="14"/>
  <c r="AE39" i="14"/>
  <c r="AE33" i="14"/>
  <c r="AE22" i="14"/>
  <c r="AE23" i="14"/>
  <c r="AE31" i="14"/>
  <c r="AE43" i="14"/>
  <c r="AE41" i="14"/>
  <c r="AE25" i="14"/>
  <c r="AE20" i="14"/>
  <c r="AE34" i="14"/>
  <c r="AE26" i="14"/>
  <c r="AE40" i="14"/>
  <c r="AE28" i="14"/>
  <c r="AG6" i="13"/>
  <c r="AF12" i="13"/>
  <c r="AF27" i="13"/>
  <c r="AF23" i="13"/>
  <c r="AF33" i="13"/>
  <c r="AF46" i="13"/>
  <c r="AF39" i="13"/>
  <c r="AF41" i="13"/>
  <c r="AF21" i="13"/>
  <c r="AF22" i="13"/>
  <c r="AF40" i="13"/>
  <c r="AF34" i="13"/>
  <c r="AF20" i="13"/>
  <c r="AF26" i="13"/>
  <c r="AF24" i="13"/>
  <c r="AF43" i="13"/>
  <c r="AF28" i="13"/>
  <c r="AF29" i="13"/>
  <c r="AF25" i="13"/>
  <c r="AF31" i="13"/>
  <c r="AG7" i="13"/>
  <c r="AR50" i="7"/>
  <c r="AF37" i="5"/>
  <c r="AF32" i="5"/>
  <c r="AD14" i="2"/>
  <c r="AF53" i="5"/>
  <c r="AF18" i="5"/>
  <c r="AZ19" i="4"/>
  <c r="AZ54" i="4"/>
  <c r="BB6" i="4"/>
  <c r="BA15" i="4"/>
  <c r="BA14" i="4"/>
  <c r="Z58" i="2"/>
  <c r="Z41" i="2"/>
  <c r="AP47" i="8"/>
  <c r="AW52" i="4"/>
  <c r="AD51" i="10"/>
  <c r="AD16" i="10"/>
  <c r="AX38" i="4"/>
  <c r="CN10" i="4"/>
  <c r="CN8" i="4"/>
  <c r="CN54" i="4"/>
  <c r="CN19" i="4"/>
  <c r="AP30" i="8"/>
  <c r="AP36" i="8"/>
  <c r="AA15" i="2"/>
  <c r="AC51" i="6"/>
  <c r="AC16" i="6"/>
  <c r="AP54" i="3"/>
  <c r="AN12" i="2"/>
  <c r="AP19" i="3"/>
  <c r="AE51" i="12"/>
  <c r="AE16" i="12"/>
  <c r="AE51" i="11"/>
  <c r="AE16" i="11"/>
  <c r="AD39" i="6"/>
  <c r="AB50" i="2"/>
  <c r="AD43" i="6"/>
  <c r="AB54" i="2"/>
  <c r="AD30" i="14"/>
  <c r="AD20" i="6"/>
  <c r="AD23" i="6"/>
  <c r="AD25" i="6"/>
  <c r="AC30" i="6"/>
  <c r="AA31" i="2"/>
  <c r="AA41" i="2"/>
  <c r="AF49" i="5"/>
  <c r="U202" i="2"/>
  <c r="U200" i="2"/>
  <c r="U208" i="2"/>
  <c r="U210" i="2"/>
  <c r="AD49" i="12"/>
  <c r="AF6" i="10"/>
  <c r="AE12" i="10"/>
  <c r="AE24" i="10"/>
  <c r="AE29" i="10"/>
  <c r="AE22" i="10"/>
  <c r="AE41" i="10"/>
  <c r="AE43" i="10"/>
  <c r="AE21" i="10"/>
  <c r="AE25" i="10"/>
  <c r="AE31" i="10"/>
  <c r="AE28" i="10"/>
  <c r="AE40" i="10"/>
  <c r="AE46" i="10"/>
  <c r="AE20" i="10"/>
  <c r="AE27" i="10"/>
  <c r="AE26" i="10"/>
  <c r="AE34" i="10"/>
  <c r="AE33" i="10"/>
  <c r="AE35" i="10"/>
  <c r="AE23" i="10"/>
  <c r="AE39" i="10"/>
  <c r="AK6" i="6"/>
  <c r="AJ8" i="6"/>
  <c r="W196" i="2"/>
  <c r="V198" i="2"/>
  <c r="AN49" i="8"/>
  <c r="AL232" i="2"/>
  <c r="AF7" i="10"/>
  <c r="AD30" i="10"/>
  <c r="AD36" i="10"/>
  <c r="AD49" i="10"/>
  <c r="AD47" i="10"/>
  <c r="Z46" i="2"/>
  <c r="Z47" i="2"/>
  <c r="Y234" i="2"/>
  <c r="V144" i="2"/>
  <c r="W130" i="2"/>
  <c r="W131" i="2"/>
  <c r="AC36" i="9"/>
  <c r="AC49" i="9"/>
  <c r="AP16" i="8"/>
  <c r="AP51" i="8"/>
  <c r="AN16" i="2"/>
  <c r="AP39" i="8"/>
  <c r="AC35" i="6"/>
  <c r="AC36" i="6"/>
  <c r="AC49" i="6"/>
  <c r="AA44" i="2"/>
  <c r="AA46" i="2"/>
  <c r="AA47" i="2"/>
  <c r="AP33" i="3"/>
  <c r="AP50" i="3"/>
  <c r="AR6" i="3"/>
  <c r="AQ49" i="3"/>
  <c r="AQ43" i="3"/>
  <c r="AQ24" i="3"/>
  <c r="AQ28" i="3"/>
  <c r="AQ31" i="3"/>
  <c r="AQ27" i="3"/>
  <c r="AQ15" i="3"/>
  <c r="AO13" i="2"/>
  <c r="AQ37" i="3"/>
  <c r="AQ32" i="3"/>
  <c r="AQ23" i="3"/>
  <c r="AQ29" i="3"/>
  <c r="AQ36" i="3"/>
  <c r="AQ14" i="3"/>
  <c r="AQ46" i="3"/>
  <c r="AQ34" i="3"/>
  <c r="AQ42" i="3"/>
  <c r="AQ44" i="3"/>
  <c r="AQ30" i="3"/>
  <c r="AQ25" i="3"/>
  <c r="AQ26" i="3"/>
  <c r="AY27" i="4"/>
  <c r="CN27" i="4"/>
  <c r="AY44" i="4"/>
  <c r="CN44" i="4"/>
  <c r="AY36" i="4"/>
  <c r="AY49" i="4"/>
  <c r="CN49" i="4"/>
  <c r="AY29" i="4"/>
  <c r="CN29" i="4"/>
  <c r="AY32" i="4"/>
  <c r="CN32" i="4"/>
  <c r="AY37" i="4"/>
  <c r="CN37" i="4"/>
  <c r="AY43" i="4"/>
  <c r="AY31" i="4"/>
  <c r="CN31" i="4"/>
  <c r="AY30" i="4"/>
  <c r="CN30" i="4"/>
  <c r="AY42" i="4"/>
  <c r="CN42" i="4"/>
  <c r="AY34" i="4"/>
  <c r="CN34" i="4"/>
  <c r="AY23" i="4"/>
  <c r="AY25" i="4"/>
  <c r="CN25" i="4"/>
  <c r="AY24" i="4"/>
  <c r="CN24" i="4"/>
  <c r="AY28" i="4"/>
  <c r="CN28" i="4"/>
  <c r="AY26" i="4"/>
  <c r="CN26" i="4"/>
  <c r="AY46" i="4"/>
  <c r="CN46" i="4"/>
  <c r="AD30" i="9"/>
  <c r="AD16" i="9"/>
  <c r="AD51" i="9"/>
  <c r="AE36" i="12"/>
  <c r="AE30" i="12"/>
  <c r="AE47" i="11"/>
  <c r="AG6" i="11"/>
  <c r="AF12" i="11"/>
  <c r="AF24" i="11"/>
  <c r="AF31" i="11"/>
  <c r="AF29" i="11"/>
  <c r="AF26" i="11"/>
  <c r="AF22" i="11"/>
  <c r="AF23" i="11"/>
  <c r="AF25" i="11"/>
  <c r="AF20" i="11"/>
  <c r="AF43" i="11"/>
  <c r="AF46" i="11"/>
  <c r="AF21" i="11"/>
  <c r="AF41" i="11"/>
  <c r="AF27" i="11"/>
  <c r="AF34" i="11"/>
  <c r="AF40" i="11"/>
  <c r="AF28" i="11"/>
  <c r="AF33" i="11"/>
  <c r="AF35" i="11"/>
  <c r="AF39" i="11"/>
  <c r="AG7" i="11"/>
  <c r="AF7" i="11"/>
  <c r="AD46" i="6"/>
  <c r="AB57" i="2"/>
  <c r="AD21" i="6"/>
  <c r="AD35" i="14"/>
  <c r="AD36" i="14"/>
  <c r="AD33" i="6"/>
  <c r="AD27" i="6"/>
  <c r="AB38" i="2"/>
  <c r="AD29" i="6"/>
  <c r="CJ47" i="2"/>
  <c r="CJ64" i="2"/>
  <c r="CJ68" i="2"/>
  <c r="CJ72" i="2"/>
  <c r="AR33" i="7"/>
  <c r="AR39" i="7"/>
  <c r="AR54" i="7"/>
  <c r="AG22" i="5"/>
  <c r="AH6" i="5"/>
  <c r="AG43" i="5"/>
  <c r="AG25" i="5"/>
  <c r="AG27" i="5"/>
  <c r="AG45" i="5"/>
  <c r="AG35" i="5"/>
  <c r="AG30" i="5"/>
  <c r="AG24" i="5"/>
  <c r="AG14" i="5"/>
  <c r="AG48" i="5"/>
  <c r="AG26" i="5"/>
  <c r="AG36" i="5"/>
  <c r="AG42" i="5"/>
  <c r="AG29" i="5"/>
  <c r="AG23" i="5"/>
  <c r="AG31" i="5"/>
  <c r="AG41" i="5"/>
  <c r="AG28" i="5"/>
  <c r="AG33" i="5"/>
  <c r="AG7" i="5"/>
  <c r="AH7" i="5"/>
  <c r="AA58" i="2"/>
  <c r="AX33" i="4"/>
  <c r="AX50" i="4"/>
  <c r="AK237" i="2"/>
  <c r="AK241" i="2"/>
  <c r="Y235" i="2"/>
  <c r="Y238" i="2"/>
  <c r="Y228" i="2"/>
  <c r="U218" i="2"/>
  <c r="U224" i="2"/>
  <c r="U212" i="2"/>
  <c r="U214" i="2"/>
  <c r="U151" i="2"/>
  <c r="AQ33" i="8"/>
  <c r="AQ26" i="8"/>
  <c r="AQ23" i="8"/>
  <c r="AQ41" i="8"/>
  <c r="AQ25" i="8"/>
  <c r="AQ31" i="8"/>
  <c r="AQ20" i="8"/>
  <c r="AR6" i="8"/>
  <c r="AQ24" i="8"/>
  <c r="AQ40" i="8"/>
  <c r="AQ21" i="8"/>
  <c r="AQ39" i="8"/>
  <c r="AQ12" i="8"/>
  <c r="AQ46" i="8"/>
  <c r="AQ27" i="8"/>
  <c r="AQ34" i="8"/>
  <c r="AQ22" i="8"/>
  <c r="AQ43" i="8"/>
  <c r="AQ29" i="8"/>
  <c r="AQ28" i="8"/>
  <c r="AR7" i="8"/>
  <c r="AQ7" i="8"/>
  <c r="Z227" i="2"/>
  <c r="Z27" i="2"/>
  <c r="AC49" i="14"/>
  <c r="AD49" i="13"/>
  <c r="AM66" i="2"/>
  <c r="AR7" i="3"/>
  <c r="AN13" i="2"/>
  <c r="AP38" i="3"/>
  <c r="AP39" i="3"/>
  <c r="AP52" i="3"/>
  <c r="T179" i="2"/>
  <c r="T167" i="2"/>
  <c r="T204" i="2"/>
  <c r="AD35" i="9"/>
  <c r="AD36" i="9"/>
  <c r="AD49" i="9"/>
  <c r="AE47" i="12"/>
  <c r="AE35" i="11"/>
  <c r="AE36" i="11"/>
  <c r="AE49" i="11"/>
  <c r="AD22" i="6"/>
  <c r="AD41" i="6"/>
  <c r="AB52" i="2"/>
  <c r="AD28" i="6"/>
  <c r="AD47" i="14"/>
  <c r="AD40" i="6"/>
  <c r="AD16" i="14"/>
  <c r="AD12" i="6"/>
  <c r="AD51" i="14"/>
  <c r="Y47" i="2"/>
  <c r="AE35" i="13"/>
  <c r="AE36" i="13"/>
  <c r="AE49" i="13"/>
  <c r="AE51" i="13"/>
  <c r="AE16" i="13"/>
  <c r="AR19" i="7"/>
  <c r="AR56" i="7"/>
  <c r="AS46" i="7"/>
  <c r="AS37" i="7"/>
  <c r="AS25" i="7"/>
  <c r="AS34" i="7"/>
  <c r="AS36" i="7"/>
  <c r="AS23" i="7"/>
  <c r="AS43" i="7"/>
  <c r="AS15" i="7"/>
  <c r="AS29" i="7"/>
  <c r="AS28" i="7"/>
  <c r="AS32" i="7"/>
  <c r="AS42" i="7"/>
  <c r="AS49" i="7"/>
  <c r="AT6" i="7"/>
  <c r="AS44" i="7"/>
  <c r="AS30" i="7"/>
  <c r="AS14" i="7"/>
  <c r="AS26" i="7"/>
  <c r="AS31" i="7"/>
  <c r="AS27" i="7"/>
  <c r="AS24" i="7"/>
  <c r="AT7" i="7"/>
  <c r="AS7" i="7"/>
  <c r="BA7" i="4"/>
  <c r="AP49" i="8"/>
  <c r="AN232" i="2"/>
  <c r="AS50" i="7"/>
  <c r="Y64" i="2"/>
  <c r="Y68" i="2"/>
  <c r="Y72" i="2"/>
  <c r="Y84" i="2"/>
  <c r="Y128" i="2"/>
  <c r="Y229" i="2"/>
  <c r="AD47" i="6"/>
  <c r="AB51" i="2"/>
  <c r="Z238" i="2"/>
  <c r="Z228" i="2"/>
  <c r="Z235" i="2"/>
  <c r="AL237" i="2"/>
  <c r="AL241" i="2"/>
  <c r="AQ35" i="8"/>
  <c r="Y219" i="2"/>
  <c r="AG32" i="5"/>
  <c r="AD49" i="14"/>
  <c r="AF47" i="11"/>
  <c r="AH6" i="11"/>
  <c r="AG12" i="11"/>
  <c r="AG26" i="11"/>
  <c r="AG25" i="11"/>
  <c r="AG20" i="11"/>
  <c r="AG29" i="11"/>
  <c r="AG23" i="11"/>
  <c r="AG33" i="11"/>
  <c r="AG22" i="11"/>
  <c r="AG28" i="11"/>
  <c r="AG24" i="11"/>
  <c r="AG43" i="11"/>
  <c r="AG40" i="11"/>
  <c r="AG34" i="11"/>
  <c r="AG46" i="11"/>
  <c r="AG41" i="11"/>
  <c r="AG21" i="11"/>
  <c r="AG31" i="11"/>
  <c r="AG27" i="11"/>
  <c r="AG39" i="11"/>
  <c r="AE49" i="12"/>
  <c r="AQ33" i="3"/>
  <c r="AQ50" i="3"/>
  <c r="AA64" i="2"/>
  <c r="AA229" i="2"/>
  <c r="V151" i="2"/>
  <c r="V218" i="2"/>
  <c r="V224" i="2"/>
  <c r="V212" i="2"/>
  <c r="V214" i="2"/>
  <c r="W198" i="2"/>
  <c r="X196" i="2"/>
  <c r="AL6" i="6"/>
  <c r="B34" i="6"/>
  <c r="B41" i="6"/>
  <c r="B40" i="6"/>
  <c r="B25" i="6"/>
  <c r="B29" i="6"/>
  <c r="AK8" i="6"/>
  <c r="B28" i="6"/>
  <c r="B33" i="6"/>
  <c r="B31" i="6"/>
  <c r="B46" i="6"/>
  <c r="B43" i="6"/>
  <c r="B23" i="6"/>
  <c r="B39" i="6"/>
  <c r="B24" i="6"/>
  <c r="B26" i="6"/>
  <c r="B20" i="6"/>
  <c r="B22" i="6"/>
  <c r="B27" i="6"/>
  <c r="B21" i="6"/>
  <c r="AK7" i="6"/>
  <c r="AG6" i="10"/>
  <c r="AF12" i="10"/>
  <c r="AF34" i="10"/>
  <c r="AF28" i="10"/>
  <c r="AF29" i="10"/>
  <c r="AF41" i="10"/>
  <c r="AF39" i="10"/>
  <c r="AF27" i="10"/>
  <c r="AF23" i="10"/>
  <c r="AF26" i="10"/>
  <c r="AF33" i="10"/>
  <c r="AF35" i="10"/>
  <c r="AF20" i="10"/>
  <c r="AF22" i="10"/>
  <c r="AF25" i="10"/>
  <c r="AF24" i="10"/>
  <c r="AF31" i="10"/>
  <c r="AF43" i="10"/>
  <c r="AF46" i="10"/>
  <c r="AF40" i="10"/>
  <c r="AF21" i="10"/>
  <c r="AB36" i="2"/>
  <c r="AN66" i="2"/>
  <c r="BA54" i="4"/>
  <c r="BA19" i="4"/>
  <c r="AE26" i="6"/>
  <c r="AC37" i="2"/>
  <c r="AE41" i="6"/>
  <c r="AC52" i="2"/>
  <c r="AE22" i="6"/>
  <c r="AC33" i="2"/>
  <c r="AE29" i="6"/>
  <c r="AC40" i="2"/>
  <c r="AG6" i="14"/>
  <c r="AF12" i="14"/>
  <c r="AF21" i="14"/>
  <c r="AF28" i="14"/>
  <c r="AF23" i="14"/>
  <c r="AF33" i="14"/>
  <c r="AF40" i="14"/>
  <c r="AF39" i="14"/>
  <c r="AF26" i="14"/>
  <c r="AF25" i="14"/>
  <c r="AF29" i="14"/>
  <c r="AF43" i="14"/>
  <c r="AF31" i="14"/>
  <c r="AF41" i="14"/>
  <c r="AF22" i="14"/>
  <c r="AF22" i="6"/>
  <c r="AD33" i="2"/>
  <c r="AF20" i="14"/>
  <c r="AF27" i="14"/>
  <c r="AF34" i="14"/>
  <c r="AF46" i="14"/>
  <c r="AF24" i="14"/>
  <c r="AG7" i="14"/>
  <c r="AF7" i="14"/>
  <c r="AB37" i="2"/>
  <c r="AG6" i="9"/>
  <c r="AF12" i="9"/>
  <c r="AF21" i="9"/>
  <c r="AF34" i="9"/>
  <c r="AF43" i="9"/>
  <c r="AF26" i="9"/>
  <c r="AF40" i="9"/>
  <c r="AF41" i="9"/>
  <c r="AF27" i="9"/>
  <c r="AF28" i="9"/>
  <c r="AF20" i="9"/>
  <c r="AF29" i="9"/>
  <c r="AF33" i="9"/>
  <c r="AF23" i="9"/>
  <c r="AF31" i="9"/>
  <c r="AF25" i="9"/>
  <c r="AF46" i="9"/>
  <c r="AF22" i="9"/>
  <c r="AF24" i="9"/>
  <c r="AF39" i="9"/>
  <c r="AF7" i="9"/>
  <c r="BA18" i="12"/>
  <c r="BA18" i="11"/>
  <c r="BA21" i="4"/>
  <c r="BA18" i="9"/>
  <c r="BA21" i="3"/>
  <c r="AZ29" i="2"/>
  <c r="BA18" i="13"/>
  <c r="BA20" i="5"/>
  <c r="BA18" i="6"/>
  <c r="BA18" i="10"/>
  <c r="BA18" i="14"/>
  <c r="BA18" i="8"/>
  <c r="BA21" i="7"/>
  <c r="AT15" i="7"/>
  <c r="AT44" i="7"/>
  <c r="AT36" i="7"/>
  <c r="AT30" i="7"/>
  <c r="AT14" i="7"/>
  <c r="AT26" i="7"/>
  <c r="AT42" i="7"/>
  <c r="AU6" i="7"/>
  <c r="AU7" i="7"/>
  <c r="AT23" i="7"/>
  <c r="AT49" i="7"/>
  <c r="AT27" i="7"/>
  <c r="AT37" i="7"/>
  <c r="AT34" i="7"/>
  <c r="AT28" i="7"/>
  <c r="AT46" i="7"/>
  <c r="AT43" i="7"/>
  <c r="AT31" i="7"/>
  <c r="AT25" i="7"/>
  <c r="AT32" i="7"/>
  <c r="AT29" i="7"/>
  <c r="AT24" i="7"/>
  <c r="AS33" i="7"/>
  <c r="AB33" i="2"/>
  <c r="AQ51" i="8"/>
  <c r="AQ16" i="8"/>
  <c r="AO16" i="2"/>
  <c r="AR28" i="8"/>
  <c r="AR29" i="8"/>
  <c r="AR33" i="8"/>
  <c r="AR46" i="8"/>
  <c r="AR23" i="8"/>
  <c r="AR43" i="8"/>
  <c r="AR27" i="8"/>
  <c r="AR21" i="8"/>
  <c r="AR39" i="8"/>
  <c r="AR20" i="8"/>
  <c r="AR12" i="8"/>
  <c r="AR34" i="8"/>
  <c r="AR40" i="8"/>
  <c r="AR25" i="8"/>
  <c r="AS6" i="8"/>
  <c r="AR31" i="8"/>
  <c r="AR24" i="8"/>
  <c r="AR41" i="8"/>
  <c r="AR22" i="8"/>
  <c r="AR26" i="8"/>
  <c r="AB40" i="2"/>
  <c r="AY33" i="4"/>
  <c r="CN23" i="4"/>
  <c r="CN33" i="4"/>
  <c r="AQ54" i="3"/>
  <c r="AO12" i="2"/>
  <c r="AQ19" i="3"/>
  <c r="Z64" i="2"/>
  <c r="Z229" i="2"/>
  <c r="AE47" i="10"/>
  <c r="AA227" i="2"/>
  <c r="AA27" i="2"/>
  <c r="AA68" i="2"/>
  <c r="AA72" i="2"/>
  <c r="AA84" i="2"/>
  <c r="AA128" i="2"/>
  <c r="AX39" i="4"/>
  <c r="AX52" i="4"/>
  <c r="AF47" i="13"/>
  <c r="AE34" i="6"/>
  <c r="AE43" i="6"/>
  <c r="AE35" i="14"/>
  <c r="AE33" i="6"/>
  <c r="AE27" i="6"/>
  <c r="AC38" i="2"/>
  <c r="AE12" i="6"/>
  <c r="AE51" i="14"/>
  <c r="AE16" i="14"/>
  <c r="AF51" i="12"/>
  <c r="AF16" i="12"/>
  <c r="AE51" i="9"/>
  <c r="AE16" i="9"/>
  <c r="AS56" i="7"/>
  <c r="AS19" i="7"/>
  <c r="AS38" i="7"/>
  <c r="AS39" i="7"/>
  <c r="AS54" i="7"/>
  <c r="AB15" i="2"/>
  <c r="AD16" i="6"/>
  <c r="AD51" i="6"/>
  <c r="AQ30" i="8"/>
  <c r="U179" i="2"/>
  <c r="U167" i="2"/>
  <c r="U204" i="2"/>
  <c r="AG37" i="5"/>
  <c r="AG38" i="5"/>
  <c r="AB32" i="2"/>
  <c r="AY50" i="4"/>
  <c r="CN43" i="4"/>
  <c r="CN50" i="4"/>
  <c r="AQ38" i="3"/>
  <c r="AQ39" i="3"/>
  <c r="AQ52" i="3"/>
  <c r="AR46" i="3"/>
  <c r="AR36" i="3"/>
  <c r="AS6" i="3"/>
  <c r="AS7" i="3"/>
  <c r="AR27" i="3"/>
  <c r="AR49" i="3"/>
  <c r="AR14" i="3"/>
  <c r="AR24" i="3"/>
  <c r="AR30" i="3"/>
  <c r="AR26" i="3"/>
  <c r="AR44" i="3"/>
  <c r="AR43" i="3"/>
  <c r="AR42" i="3"/>
  <c r="AR29" i="3"/>
  <c r="AR37" i="3"/>
  <c r="AR34" i="3"/>
  <c r="AR28" i="3"/>
  <c r="AR23" i="3"/>
  <c r="AR15" i="3"/>
  <c r="AR32" i="3"/>
  <c r="AR25" i="3"/>
  <c r="AR31" i="3"/>
  <c r="AB34" i="2"/>
  <c r="AB58" i="2"/>
  <c r="AF16" i="13"/>
  <c r="AF51" i="13"/>
  <c r="AE28" i="6"/>
  <c r="AC39" i="2"/>
  <c r="AE30" i="14"/>
  <c r="AE20" i="6"/>
  <c r="AE31" i="6"/>
  <c r="AC42" i="2"/>
  <c r="AE39" i="6"/>
  <c r="AC50" i="2"/>
  <c r="AE24" i="6"/>
  <c r="AC35" i="2"/>
  <c r="AB42" i="2"/>
  <c r="AB35" i="2"/>
  <c r="AF30" i="12"/>
  <c r="AF47" i="12"/>
  <c r="AH6" i="12"/>
  <c r="AG12" i="12"/>
  <c r="AG33" i="12"/>
  <c r="AG34" i="12"/>
  <c r="AG20" i="12"/>
  <c r="AG46" i="12"/>
  <c r="AG39" i="12"/>
  <c r="AG21" i="12"/>
  <c r="AG29" i="12"/>
  <c r="AG28" i="12"/>
  <c r="AG41" i="12"/>
  <c r="AG31" i="12"/>
  <c r="AG25" i="12"/>
  <c r="AG43" i="12"/>
  <c r="AG23" i="12"/>
  <c r="AG22" i="12"/>
  <c r="AG24" i="12"/>
  <c r="AG40" i="12"/>
  <c r="AG27" i="12"/>
  <c r="AG26" i="12"/>
  <c r="AG7" i="12"/>
  <c r="AE47" i="9"/>
  <c r="AE30" i="9"/>
  <c r="AZ46" i="4"/>
  <c r="AZ31" i="4"/>
  <c r="AZ28" i="4"/>
  <c r="AZ36" i="4"/>
  <c r="AZ26" i="4"/>
  <c r="AZ30" i="4"/>
  <c r="AZ49" i="4"/>
  <c r="AZ25" i="4"/>
  <c r="AZ37" i="4"/>
  <c r="AZ42" i="4"/>
  <c r="AZ44" i="4"/>
  <c r="AZ34" i="4"/>
  <c r="AZ27" i="4"/>
  <c r="AZ23" i="4"/>
  <c r="AZ24" i="4"/>
  <c r="AZ32" i="4"/>
  <c r="AZ43" i="4"/>
  <c r="AZ29" i="4"/>
  <c r="AB39" i="2"/>
  <c r="Z68" i="2"/>
  <c r="Z72" i="2"/>
  <c r="Z84" i="2"/>
  <c r="Z128" i="2"/>
  <c r="AQ47" i="8"/>
  <c r="AA234" i="2"/>
  <c r="AG49" i="5"/>
  <c r="AG53" i="5"/>
  <c r="AG18" i="5"/>
  <c r="AE14" i="2"/>
  <c r="AH41" i="5"/>
  <c r="AH14" i="5"/>
  <c r="AH31" i="5"/>
  <c r="AH29" i="5"/>
  <c r="AH27" i="5"/>
  <c r="AH25" i="5"/>
  <c r="AH30" i="5"/>
  <c r="AH48" i="5"/>
  <c r="AH45" i="5"/>
  <c r="AH28" i="5"/>
  <c r="AH35" i="5"/>
  <c r="AH36" i="5"/>
  <c r="AH33" i="5"/>
  <c r="AH23" i="5"/>
  <c r="AH43" i="5"/>
  <c r="AH42" i="5"/>
  <c r="AI6" i="5"/>
  <c r="AH24" i="5"/>
  <c r="AH26" i="5"/>
  <c r="AH22" i="5"/>
  <c r="AD35" i="6"/>
  <c r="AD36" i="6"/>
  <c r="AD49" i="6"/>
  <c r="AB44" i="2"/>
  <c r="AF30" i="11"/>
  <c r="AF36" i="11"/>
  <c r="AF49" i="11"/>
  <c r="AF51" i="11"/>
  <c r="AF16" i="11"/>
  <c r="AY38" i="4"/>
  <c r="AY39" i="4"/>
  <c r="AY52" i="4"/>
  <c r="CN36" i="4"/>
  <c r="CN38" i="4"/>
  <c r="CN39" i="4"/>
  <c r="CN52" i="4"/>
  <c r="X130" i="2"/>
  <c r="X131" i="2"/>
  <c r="W144" i="2"/>
  <c r="V200" i="2"/>
  <c r="V202" i="2"/>
  <c r="V208" i="2"/>
  <c r="V210" i="2"/>
  <c r="AE30" i="10"/>
  <c r="AE36" i="10"/>
  <c r="AE49" i="10"/>
  <c r="AE51" i="10"/>
  <c r="AE16" i="10"/>
  <c r="AD30" i="6"/>
  <c r="AB31" i="2"/>
  <c r="AB41" i="2"/>
  <c r="Z234" i="2"/>
  <c r="BB15" i="4"/>
  <c r="BB14" i="4"/>
  <c r="BC6" i="4"/>
  <c r="BB7" i="4"/>
  <c r="AF38" i="5"/>
  <c r="AF51" i="5"/>
  <c r="AF30" i="13"/>
  <c r="AF35" i="13"/>
  <c r="AG12" i="13"/>
  <c r="AH6" i="13"/>
  <c r="AG27" i="13"/>
  <c r="AG34" i="13"/>
  <c r="AG29" i="13"/>
  <c r="AG41" i="13"/>
  <c r="AG39" i="13"/>
  <c r="AG28" i="13"/>
  <c r="AG23" i="13"/>
  <c r="AG20" i="13"/>
  <c r="AG43" i="13"/>
  <c r="AG24" i="13"/>
  <c r="AG33" i="13"/>
  <c r="AG35" i="13"/>
  <c r="AG40" i="13"/>
  <c r="AG26" i="13"/>
  <c r="AG22" i="13"/>
  <c r="AG21" i="13"/>
  <c r="AG25" i="13"/>
  <c r="AG31" i="13"/>
  <c r="AG46" i="13"/>
  <c r="AH7" i="13"/>
  <c r="AE40" i="6"/>
  <c r="AE47" i="14"/>
  <c r="AE25" i="6"/>
  <c r="AC36" i="2"/>
  <c r="AE23" i="6"/>
  <c r="AC34" i="2"/>
  <c r="AE46" i="6"/>
  <c r="AC57" i="2"/>
  <c r="AE21" i="6"/>
  <c r="AC32" i="2"/>
  <c r="AF35" i="12"/>
  <c r="AF36" i="12"/>
  <c r="AF49" i="12"/>
  <c r="AE36" i="9"/>
  <c r="AE49" i="9"/>
  <c r="AE47" i="6"/>
  <c r="AC51" i="2"/>
  <c r="AG47" i="13"/>
  <c r="AG30" i="13"/>
  <c r="AH12" i="13"/>
  <c r="AI6" i="13"/>
  <c r="AH31" i="13"/>
  <c r="AH46" i="13"/>
  <c r="AH26" i="13"/>
  <c r="AH25" i="13"/>
  <c r="AH24" i="13"/>
  <c r="AH29" i="13"/>
  <c r="AH33" i="13"/>
  <c r="AH41" i="13"/>
  <c r="AH27" i="13"/>
  <c r="AH39" i="13"/>
  <c r="AH22" i="13"/>
  <c r="AH28" i="13"/>
  <c r="AH43" i="13"/>
  <c r="AH23" i="13"/>
  <c r="AH40" i="13"/>
  <c r="AH20" i="13"/>
  <c r="AH34" i="13"/>
  <c r="AH21" i="13"/>
  <c r="AI25" i="5"/>
  <c r="AI48" i="5"/>
  <c r="AI24" i="5"/>
  <c r="AI22" i="5"/>
  <c r="AI31" i="5"/>
  <c r="AI41" i="5"/>
  <c r="AI33" i="5"/>
  <c r="AI29" i="5"/>
  <c r="AI23" i="5"/>
  <c r="AI30" i="5"/>
  <c r="AI35" i="5"/>
  <c r="AI43" i="5"/>
  <c r="AI45" i="5"/>
  <c r="AI26" i="5"/>
  <c r="AI28" i="5"/>
  <c r="AI42" i="5"/>
  <c r="AI36" i="5"/>
  <c r="AJ6" i="5"/>
  <c r="AI27" i="5"/>
  <c r="AI14" i="5"/>
  <c r="AI7" i="5"/>
  <c r="AZ33" i="4"/>
  <c r="AG47" i="12"/>
  <c r="AG16" i="12"/>
  <c r="AG51" i="12"/>
  <c r="AB234" i="2"/>
  <c r="AP13" i="2"/>
  <c r="AR19" i="3"/>
  <c r="AR54" i="3"/>
  <c r="AP12" i="2"/>
  <c r="AR38" i="3"/>
  <c r="AG51" i="5"/>
  <c r="AE36" i="14"/>
  <c r="AE49" i="14"/>
  <c r="AO66" i="2"/>
  <c r="AS43" i="8"/>
  <c r="AS31" i="8"/>
  <c r="AS40" i="8"/>
  <c r="AS47" i="8"/>
  <c r="AS28" i="8"/>
  <c r="AT6" i="8"/>
  <c r="AS29" i="8"/>
  <c r="AS20" i="8"/>
  <c r="AS41" i="8"/>
  <c r="AS25" i="8"/>
  <c r="AS46" i="8"/>
  <c r="AS23" i="8"/>
  <c r="AS26" i="8"/>
  <c r="AS12" i="8"/>
  <c r="AS22" i="8"/>
  <c r="AS27" i="8"/>
  <c r="AS33" i="8"/>
  <c r="AS21" i="8"/>
  <c r="AS39" i="8"/>
  <c r="AS24" i="8"/>
  <c r="AS34" i="8"/>
  <c r="AP16" i="2"/>
  <c r="AR51" i="8"/>
  <c r="AR16" i="8"/>
  <c r="AT33" i="7"/>
  <c r="AT19" i="7"/>
  <c r="AT56" i="7"/>
  <c r="BA27" i="4"/>
  <c r="BA30" i="4"/>
  <c r="BA34" i="4"/>
  <c r="BA32" i="4"/>
  <c r="BA43" i="4"/>
  <c r="BA23" i="4"/>
  <c r="BA29" i="4"/>
  <c r="BA24" i="4"/>
  <c r="BA49" i="4"/>
  <c r="BA28" i="4"/>
  <c r="BA42" i="4"/>
  <c r="BA25" i="4"/>
  <c r="BA26" i="4"/>
  <c r="BA37" i="4"/>
  <c r="BA44" i="4"/>
  <c r="BA31" i="4"/>
  <c r="BA46" i="4"/>
  <c r="BA36" i="4"/>
  <c r="BA38" i="4"/>
  <c r="AF51" i="9"/>
  <c r="AF16" i="9"/>
  <c r="AF24" i="6"/>
  <c r="AF20" i="6"/>
  <c r="AF30" i="14"/>
  <c r="AF43" i="6"/>
  <c r="AD54" i="2"/>
  <c r="AF39" i="6"/>
  <c r="AD50" i="2"/>
  <c r="AF28" i="6"/>
  <c r="AF16" i="10"/>
  <c r="AF51" i="10"/>
  <c r="W202" i="2"/>
  <c r="W208" i="2"/>
  <c r="W210" i="2"/>
  <c r="W200" i="2"/>
  <c r="AG47" i="11"/>
  <c r="AG30" i="11"/>
  <c r="AH12" i="11"/>
  <c r="AI6" i="11"/>
  <c r="AH29" i="11"/>
  <c r="AH26" i="11"/>
  <c r="AH31" i="11"/>
  <c r="AH33" i="11"/>
  <c r="AH39" i="11"/>
  <c r="AH24" i="11"/>
  <c r="AH25" i="11"/>
  <c r="AH27" i="11"/>
  <c r="AH28" i="11"/>
  <c r="AH34" i="11"/>
  <c r="AH22" i="11"/>
  <c r="AH20" i="11"/>
  <c r="AH21" i="11"/>
  <c r="AH40" i="11"/>
  <c r="AH46" i="11"/>
  <c r="AH43" i="11"/>
  <c r="AH41" i="11"/>
  <c r="AH23" i="11"/>
  <c r="AI7" i="11"/>
  <c r="AH7" i="11"/>
  <c r="AT7" i="8"/>
  <c r="AG36" i="13"/>
  <c r="AG51" i="13"/>
  <c r="AG16" i="13"/>
  <c r="BB54" i="4"/>
  <c r="BB19" i="4"/>
  <c r="W151" i="2"/>
  <c r="W218" i="2"/>
  <c r="W224" i="2"/>
  <c r="W212" i="2"/>
  <c r="W214" i="2"/>
  <c r="AB46" i="2"/>
  <c r="AB47" i="2"/>
  <c r="AH32" i="5"/>
  <c r="AH49" i="5"/>
  <c r="AZ50" i="4"/>
  <c r="AG30" i="12"/>
  <c r="AH12" i="12"/>
  <c r="AI6" i="12"/>
  <c r="AH41" i="12"/>
  <c r="AH33" i="12"/>
  <c r="AH25" i="12"/>
  <c r="AH24" i="12"/>
  <c r="AH20" i="12"/>
  <c r="AH40" i="12"/>
  <c r="AH31" i="12"/>
  <c r="AH43" i="12"/>
  <c r="AH46" i="12"/>
  <c r="AH39" i="12"/>
  <c r="AH28" i="12"/>
  <c r="AH27" i="12"/>
  <c r="AH26" i="12"/>
  <c r="AH29" i="12"/>
  <c r="AH34" i="12"/>
  <c r="AH21" i="12"/>
  <c r="AH23" i="12"/>
  <c r="AH22" i="12"/>
  <c r="AH7" i="12"/>
  <c r="AR33" i="3"/>
  <c r="AB227" i="2"/>
  <c r="AB27" i="2"/>
  <c r="AE51" i="6"/>
  <c r="AC15" i="2"/>
  <c r="AE16" i="6"/>
  <c r="AC54" i="2"/>
  <c r="AR30" i="8"/>
  <c r="AT50" i="7"/>
  <c r="AU24" i="7"/>
  <c r="AU46" i="7"/>
  <c r="AU37" i="7"/>
  <c r="AU44" i="7"/>
  <c r="AU28" i="7"/>
  <c r="AU25" i="7"/>
  <c r="AU27" i="7"/>
  <c r="AU14" i="7"/>
  <c r="AU49" i="7"/>
  <c r="AU43" i="7"/>
  <c r="AU50" i="7"/>
  <c r="AU42" i="7"/>
  <c r="AU31" i="7"/>
  <c r="AU32" i="7"/>
  <c r="AU23" i="7"/>
  <c r="AU29" i="7"/>
  <c r="AV6" i="7"/>
  <c r="AU30" i="7"/>
  <c r="AU26" i="7"/>
  <c r="AU36" i="7"/>
  <c r="AU15" i="7"/>
  <c r="AU34" i="7"/>
  <c r="BB18" i="11"/>
  <c r="BA29" i="2"/>
  <c r="BB21" i="4"/>
  <c r="BB18" i="10"/>
  <c r="BB18" i="12"/>
  <c r="BB21" i="3"/>
  <c r="BB18" i="6"/>
  <c r="BB18" i="9"/>
  <c r="BB18" i="14"/>
  <c r="BB20" i="5"/>
  <c r="BB18" i="13"/>
  <c r="BB21" i="7"/>
  <c r="BB18" i="8"/>
  <c r="AF35" i="9"/>
  <c r="AF36" i="9"/>
  <c r="AG12" i="9"/>
  <c r="AH6" i="9"/>
  <c r="AG40" i="9"/>
  <c r="AG21" i="9"/>
  <c r="AG29" i="9"/>
  <c r="AG41" i="9"/>
  <c r="AG46" i="9"/>
  <c r="AG31" i="9"/>
  <c r="AG20" i="9"/>
  <c r="AG24" i="9"/>
  <c r="AG34" i="9"/>
  <c r="AG22" i="9"/>
  <c r="AG43" i="9"/>
  <c r="AG39" i="9"/>
  <c r="AG33" i="9"/>
  <c r="AG35" i="9"/>
  <c r="AG25" i="9"/>
  <c r="AG26" i="9"/>
  <c r="AG27" i="9"/>
  <c r="AG28" i="9"/>
  <c r="AG23" i="9"/>
  <c r="AG7" i="9"/>
  <c r="AH7" i="9"/>
  <c r="AF46" i="6"/>
  <c r="AD57" i="2"/>
  <c r="AF29" i="6"/>
  <c r="AF40" i="6"/>
  <c r="AF47" i="14"/>
  <c r="AF21" i="6"/>
  <c r="AD32" i="2"/>
  <c r="AH6" i="10"/>
  <c r="AG12" i="10"/>
  <c r="AG41" i="10"/>
  <c r="AG24" i="10"/>
  <c r="AG34" i="10"/>
  <c r="AG43" i="10"/>
  <c r="AG22" i="10"/>
  <c r="AG33" i="10"/>
  <c r="AG31" i="10"/>
  <c r="AG20" i="10"/>
  <c r="AG29" i="10"/>
  <c r="AG39" i="10"/>
  <c r="AG21" i="10"/>
  <c r="AG26" i="10"/>
  <c r="AG40" i="10"/>
  <c r="AG23" i="10"/>
  <c r="AG27" i="10"/>
  <c r="AG25" i="10"/>
  <c r="AG46" i="10"/>
  <c r="AG28" i="10"/>
  <c r="AG35" i="11"/>
  <c r="AG36" i="11"/>
  <c r="AG49" i="11"/>
  <c r="AK239" i="2"/>
  <c r="Y240" i="2"/>
  <c r="Y242" i="2"/>
  <c r="Y221" i="2"/>
  <c r="AH37" i="5"/>
  <c r="AH38" i="5"/>
  <c r="AH51" i="5"/>
  <c r="AZ38" i="4"/>
  <c r="AZ39" i="4"/>
  <c r="AC45" i="2"/>
  <c r="AR47" i="8"/>
  <c r="AT38" i="7"/>
  <c r="AT39" i="7"/>
  <c r="AT54" i="7"/>
  <c r="AF34" i="6"/>
  <c r="AD45" i="2"/>
  <c r="AF41" i="6"/>
  <c r="AF25" i="6"/>
  <c r="AD36" i="2"/>
  <c r="AF33" i="6"/>
  <c r="AF35" i="14"/>
  <c r="AF36" i="14"/>
  <c r="AF49" i="14"/>
  <c r="AF51" i="14"/>
  <c r="AF16" i="14"/>
  <c r="AF12" i="6"/>
  <c r="AF30" i="10"/>
  <c r="AM6" i="6"/>
  <c r="AL8" i="6"/>
  <c r="AL7" i="6"/>
  <c r="AS7" i="8"/>
  <c r="BD6" i="4"/>
  <c r="BC14" i="4"/>
  <c r="BC15" i="4"/>
  <c r="BD7" i="4"/>
  <c r="X144" i="2"/>
  <c r="Y130" i="2"/>
  <c r="AF36" i="13"/>
  <c r="AF49" i="13"/>
  <c r="BC7" i="4"/>
  <c r="AH18" i="5"/>
  <c r="AH53" i="5"/>
  <c r="AF14" i="2"/>
  <c r="AG35" i="12"/>
  <c r="AG36" i="12"/>
  <c r="AG49" i="12"/>
  <c r="AE30" i="6"/>
  <c r="AC31" i="2"/>
  <c r="AC41" i="2"/>
  <c r="AR50" i="3"/>
  <c r="AS46" i="3"/>
  <c r="AS30" i="3"/>
  <c r="AS26" i="3"/>
  <c r="AS34" i="3"/>
  <c r="AS24" i="3"/>
  <c r="AS43" i="3"/>
  <c r="AS32" i="3"/>
  <c r="AS25" i="3"/>
  <c r="AT6" i="3"/>
  <c r="AS42" i="3"/>
  <c r="AS14" i="3"/>
  <c r="AS31" i="3"/>
  <c r="AS23" i="3"/>
  <c r="AS44" i="3"/>
  <c r="AS27" i="3"/>
  <c r="AS37" i="3"/>
  <c r="AS36" i="3"/>
  <c r="AS15" i="3"/>
  <c r="AQ13" i="2"/>
  <c r="AS49" i="3"/>
  <c r="AS29" i="3"/>
  <c r="AS28" i="3"/>
  <c r="AE35" i="6"/>
  <c r="AE36" i="6"/>
  <c r="AE49" i="6"/>
  <c r="AC44" i="2"/>
  <c r="AC46" i="2"/>
  <c r="AC47" i="2"/>
  <c r="AA228" i="2"/>
  <c r="AA219" i="2"/>
  <c r="AM237" i="2"/>
  <c r="AM241" i="2"/>
  <c r="AA238" i="2"/>
  <c r="AA235" i="2"/>
  <c r="AR35" i="8"/>
  <c r="AR36" i="8"/>
  <c r="AF30" i="9"/>
  <c r="AF47" i="9"/>
  <c r="AF27" i="6"/>
  <c r="AF31" i="6"/>
  <c r="AF26" i="6"/>
  <c r="AD37" i="2"/>
  <c r="AF23" i="6"/>
  <c r="AD34" i="2"/>
  <c r="AH6" i="14"/>
  <c r="AG12" i="14"/>
  <c r="AG23" i="14"/>
  <c r="AG23" i="6"/>
  <c r="AE34" i="2"/>
  <c r="AG26" i="14"/>
  <c r="AG29" i="14"/>
  <c r="AG29" i="6"/>
  <c r="AE40" i="2"/>
  <c r="AG24" i="14"/>
  <c r="AG43" i="14"/>
  <c r="AG43" i="6"/>
  <c r="AE54" i="2"/>
  <c r="AG27" i="14"/>
  <c r="AG27" i="6"/>
  <c r="AE38" i="2"/>
  <c r="AG20" i="14"/>
  <c r="AG22" i="14"/>
  <c r="AG22" i="6"/>
  <c r="AG21" i="14"/>
  <c r="AG31" i="14"/>
  <c r="AG31" i="6"/>
  <c r="AE42" i="2"/>
  <c r="AG46" i="14"/>
  <c r="AG46" i="6"/>
  <c r="AE57" i="2"/>
  <c r="AG39" i="14"/>
  <c r="AG25" i="14"/>
  <c r="AG34" i="14"/>
  <c r="AG34" i="6"/>
  <c r="AE45" i="2"/>
  <c r="AG33" i="14"/>
  <c r="AG40" i="14"/>
  <c r="AG28" i="14"/>
  <c r="AG28" i="6"/>
  <c r="AE39" i="2"/>
  <c r="AG41" i="14"/>
  <c r="AG41" i="6"/>
  <c r="AE52" i="2"/>
  <c r="AG7" i="10"/>
  <c r="AF47" i="10"/>
  <c r="AF36" i="10"/>
  <c r="AF49" i="10"/>
  <c r="Y196" i="2"/>
  <c r="X198" i="2"/>
  <c r="V179" i="2"/>
  <c r="V167" i="2"/>
  <c r="V204" i="2"/>
  <c r="AG16" i="11"/>
  <c r="AG51" i="11"/>
  <c r="AQ36" i="8"/>
  <c r="Z219" i="2"/>
  <c r="Y131" i="2"/>
  <c r="AG26" i="6"/>
  <c r="X218" i="2"/>
  <c r="X224" i="2"/>
  <c r="X212" i="2"/>
  <c r="X214" i="2"/>
  <c r="X151" i="2"/>
  <c r="AH12" i="10"/>
  <c r="AI6" i="10"/>
  <c r="AH29" i="10"/>
  <c r="AH25" i="10"/>
  <c r="AH40" i="10"/>
  <c r="AH39" i="10"/>
  <c r="AH27" i="10"/>
  <c r="AH26" i="10"/>
  <c r="AH21" i="10"/>
  <c r="AH34" i="10"/>
  <c r="AH43" i="10"/>
  <c r="AH20" i="10"/>
  <c r="AH24" i="10"/>
  <c r="AH22" i="10"/>
  <c r="AH28" i="10"/>
  <c r="AH31" i="10"/>
  <c r="AH41" i="10"/>
  <c r="AH33" i="10"/>
  <c r="AH35" i="10"/>
  <c r="AH46" i="10"/>
  <c r="AH23" i="10"/>
  <c r="AI7" i="10"/>
  <c r="AF47" i="6"/>
  <c r="AD51" i="2"/>
  <c r="AH12" i="9"/>
  <c r="AI6" i="9"/>
  <c r="AH25" i="9"/>
  <c r="AH33" i="9"/>
  <c r="AH35" i="9"/>
  <c r="AH28" i="9"/>
  <c r="AH46" i="9"/>
  <c r="AH20" i="9"/>
  <c r="AH27" i="9"/>
  <c r="AH24" i="9"/>
  <c r="AH26" i="9"/>
  <c r="AH40" i="9"/>
  <c r="AH39" i="9"/>
  <c r="AH34" i="9"/>
  <c r="AH22" i="9"/>
  <c r="AH29" i="9"/>
  <c r="AH31" i="9"/>
  <c r="AH41" i="9"/>
  <c r="AH43" i="9"/>
  <c r="AH21" i="9"/>
  <c r="AH23" i="9"/>
  <c r="AF49" i="9"/>
  <c r="BB37" i="4"/>
  <c r="BB34" i="4"/>
  <c r="BB44" i="4"/>
  <c r="BB23" i="4"/>
  <c r="BB25" i="4"/>
  <c r="BB24" i="4"/>
  <c r="BB31" i="4"/>
  <c r="BB27" i="4"/>
  <c r="BB46" i="4"/>
  <c r="BB29" i="4"/>
  <c r="BB32" i="4"/>
  <c r="BB42" i="4"/>
  <c r="BB30" i="4"/>
  <c r="BB28" i="4"/>
  <c r="BB26" i="4"/>
  <c r="BB43" i="4"/>
  <c r="BB49" i="4"/>
  <c r="BB36" i="4"/>
  <c r="AU33" i="7"/>
  <c r="AC227" i="2"/>
  <c r="AC27" i="2"/>
  <c r="AN237" i="2"/>
  <c r="AN241" i="2"/>
  <c r="AB238" i="2"/>
  <c r="AB235" i="2"/>
  <c r="AB228" i="2"/>
  <c r="AH30" i="12"/>
  <c r="W179" i="2"/>
  <c r="W167" i="2"/>
  <c r="W204" i="2"/>
  <c r="AH51" i="11"/>
  <c r="AH16" i="11"/>
  <c r="AD35" i="2"/>
  <c r="BA50" i="4"/>
  <c r="AS30" i="8"/>
  <c r="AJ27" i="5"/>
  <c r="AJ29" i="5"/>
  <c r="AJ24" i="5"/>
  <c r="AJ48" i="5"/>
  <c r="AJ35" i="5"/>
  <c r="AJ41" i="5"/>
  <c r="AJ23" i="5"/>
  <c r="AJ43" i="5"/>
  <c r="AJ36" i="5"/>
  <c r="AJ30" i="5"/>
  <c r="AJ14" i="5"/>
  <c r="AJ42" i="5"/>
  <c r="AJ45" i="5"/>
  <c r="AJ25" i="5"/>
  <c r="AJ33" i="5"/>
  <c r="AJ31" i="5"/>
  <c r="AK6" i="5"/>
  <c r="AJ22" i="5"/>
  <c r="AJ26" i="5"/>
  <c r="AJ28" i="5"/>
  <c r="AH7" i="10"/>
  <c r="AM239" i="2"/>
  <c r="AA240" i="2"/>
  <c r="AA242" i="2"/>
  <c r="AS54" i="3"/>
  <c r="AQ12" i="2"/>
  <c r="AS19" i="3"/>
  <c r="BC19" i="4"/>
  <c r="BC54" i="4"/>
  <c r="AD52" i="2"/>
  <c r="AG35" i="10"/>
  <c r="AD40" i="2"/>
  <c r="AG30" i="9"/>
  <c r="AG51" i="9"/>
  <c r="AG16" i="9"/>
  <c r="BC18" i="12"/>
  <c r="BC20" i="5"/>
  <c r="BC21" i="3"/>
  <c r="BC18" i="9"/>
  <c r="BC18" i="13"/>
  <c r="BC18" i="6"/>
  <c r="BC18" i="8"/>
  <c r="BC18" i="10"/>
  <c r="BC18" i="14"/>
  <c r="BC21" i="4"/>
  <c r="BC18" i="11"/>
  <c r="BC21" i="7"/>
  <c r="BB29" i="2"/>
  <c r="AJ6" i="12"/>
  <c r="AI12" i="12"/>
  <c r="AI33" i="12"/>
  <c r="AI35" i="12"/>
  <c r="AI28" i="12"/>
  <c r="AI21" i="12"/>
  <c r="AI26" i="12"/>
  <c r="AI39" i="12"/>
  <c r="AI31" i="12"/>
  <c r="AI24" i="12"/>
  <c r="AI41" i="12"/>
  <c r="AI27" i="12"/>
  <c r="AI34" i="12"/>
  <c r="AI25" i="12"/>
  <c r="AI29" i="12"/>
  <c r="AI46" i="12"/>
  <c r="AI23" i="12"/>
  <c r="AI43" i="12"/>
  <c r="AI22" i="12"/>
  <c r="AI20" i="12"/>
  <c r="AI30" i="12"/>
  <c r="AI40" i="12"/>
  <c r="AI7" i="12"/>
  <c r="AH47" i="11"/>
  <c r="AD39" i="2"/>
  <c r="AJ7" i="5"/>
  <c r="AH30" i="13"/>
  <c r="AI12" i="13"/>
  <c r="AJ6" i="13"/>
  <c r="AI31" i="13"/>
  <c r="AI24" i="13"/>
  <c r="AI22" i="13"/>
  <c r="AI41" i="13"/>
  <c r="AI40" i="13"/>
  <c r="AI46" i="13"/>
  <c r="AI20" i="13"/>
  <c r="AI21" i="13"/>
  <c r="AI29" i="13"/>
  <c r="AI26" i="13"/>
  <c r="AI34" i="13"/>
  <c r="AI43" i="13"/>
  <c r="AI23" i="13"/>
  <c r="AI27" i="13"/>
  <c r="AI28" i="13"/>
  <c r="AI25" i="13"/>
  <c r="AI33" i="13"/>
  <c r="AI39" i="13"/>
  <c r="AI7" i="13"/>
  <c r="AL239" i="2"/>
  <c r="Z240" i="2"/>
  <c r="Z242" i="2"/>
  <c r="Z221" i="2"/>
  <c r="AG21" i="6"/>
  <c r="AC229" i="2"/>
  <c r="X202" i="2"/>
  <c r="X208" i="2"/>
  <c r="X210" i="2"/>
  <c r="X200" i="2"/>
  <c r="AG40" i="6"/>
  <c r="AG47" i="14"/>
  <c r="AG39" i="6"/>
  <c r="AE33" i="2"/>
  <c r="AG24" i="6"/>
  <c r="AE35" i="2"/>
  <c r="AG51" i="14"/>
  <c r="AG12" i="6"/>
  <c r="AG16" i="14"/>
  <c r="AD38" i="2"/>
  <c r="AS50" i="3"/>
  <c r="AN6" i="6"/>
  <c r="AM8" i="6"/>
  <c r="AM7" i="6"/>
  <c r="CM7" i="6"/>
  <c r="CM6" i="6"/>
  <c r="AF16" i="6"/>
  <c r="AF51" i="6"/>
  <c r="AD15" i="2"/>
  <c r="AG47" i="10"/>
  <c r="AI7" i="9"/>
  <c r="AV30" i="7"/>
  <c r="AV42" i="7"/>
  <c r="AW6" i="7"/>
  <c r="AV36" i="7"/>
  <c r="AV38" i="7"/>
  <c r="AV32" i="7"/>
  <c r="AV15" i="7"/>
  <c r="AV26" i="7"/>
  <c r="AV46" i="7"/>
  <c r="AV34" i="7"/>
  <c r="AV29" i="7"/>
  <c r="AV23" i="7"/>
  <c r="AV43" i="7"/>
  <c r="AV44" i="7"/>
  <c r="AV37" i="7"/>
  <c r="AV24" i="7"/>
  <c r="AV25" i="7"/>
  <c r="AV31" i="7"/>
  <c r="AV14" i="7"/>
  <c r="AV49" i="7"/>
  <c r="AV28" i="7"/>
  <c r="AV27" i="7"/>
  <c r="AV7" i="7"/>
  <c r="AU19" i="7"/>
  <c r="AU56" i="7"/>
  <c r="AH51" i="12"/>
  <c r="AH16" i="12"/>
  <c r="AB64" i="2"/>
  <c r="AB229" i="2"/>
  <c r="AG49" i="13"/>
  <c r="AF30" i="6"/>
  <c r="AD31" i="2"/>
  <c r="AQ16" i="2"/>
  <c r="AS51" i="8"/>
  <c r="AS16" i="8"/>
  <c r="AT34" i="8"/>
  <c r="AT28" i="8"/>
  <c r="AT33" i="8"/>
  <c r="AT35" i="8"/>
  <c r="AT25" i="8"/>
  <c r="AT41" i="8"/>
  <c r="AT40" i="8"/>
  <c r="AT23" i="8"/>
  <c r="AT21" i="8"/>
  <c r="AT12" i="8"/>
  <c r="AT20" i="8"/>
  <c r="AT30" i="8"/>
  <c r="AT29" i="8"/>
  <c r="AT43" i="8"/>
  <c r="AT24" i="8"/>
  <c r="AT39" i="8"/>
  <c r="AT26" i="8"/>
  <c r="AU6" i="8"/>
  <c r="AT22" i="8"/>
  <c r="AT31" i="8"/>
  <c r="AT46" i="8"/>
  <c r="AT27" i="8"/>
  <c r="AR39" i="3"/>
  <c r="AR52" i="3"/>
  <c r="AC58" i="2"/>
  <c r="AC64" i="2"/>
  <c r="AG14" i="2"/>
  <c r="AI53" i="5"/>
  <c r="AI18" i="5"/>
  <c r="AI49" i="5"/>
  <c r="AI32" i="5"/>
  <c r="AH47" i="13"/>
  <c r="AH35" i="13"/>
  <c r="AH36" i="13"/>
  <c r="AH49" i="13"/>
  <c r="AH51" i="13"/>
  <c r="AH16" i="13"/>
  <c r="AD42" i="2"/>
  <c r="AQ49" i="8"/>
  <c r="AO232" i="2"/>
  <c r="AG25" i="6"/>
  <c r="AE36" i="2"/>
  <c r="AA221" i="2"/>
  <c r="Z130" i="2"/>
  <c r="Z131" i="2"/>
  <c r="Y144" i="2"/>
  <c r="Y198" i="2"/>
  <c r="Z196" i="2"/>
  <c r="CJ196" i="2"/>
  <c r="CJ198" i="2"/>
  <c r="AG33" i="6"/>
  <c r="AG35" i="14"/>
  <c r="AG30" i="14"/>
  <c r="AG20" i="6"/>
  <c r="AH12" i="14"/>
  <c r="AI6" i="14"/>
  <c r="AH46" i="14"/>
  <c r="AH46" i="6"/>
  <c r="AH27" i="14"/>
  <c r="AH27" i="6"/>
  <c r="AF38" i="2"/>
  <c r="AH25" i="14"/>
  <c r="AH25" i="6"/>
  <c r="AF36" i="2"/>
  <c r="AH31" i="14"/>
  <c r="AH31" i="6"/>
  <c r="AF42" i="2"/>
  <c r="AH28" i="14"/>
  <c r="AH28" i="6"/>
  <c r="AF39" i="2"/>
  <c r="AH34" i="14"/>
  <c r="AH34" i="6"/>
  <c r="AF45" i="2"/>
  <c r="AH20" i="14"/>
  <c r="AH23" i="14"/>
  <c r="AH26" i="14"/>
  <c r="AH26" i="6"/>
  <c r="AF37" i="2"/>
  <c r="AH22" i="14"/>
  <c r="AH29" i="14"/>
  <c r="AH29" i="6"/>
  <c r="AF40" i="2"/>
  <c r="AH43" i="14"/>
  <c r="AH43" i="6"/>
  <c r="AF54" i="2"/>
  <c r="AH24" i="14"/>
  <c r="AH24" i="6"/>
  <c r="AF35" i="2"/>
  <c r="AH21" i="14"/>
  <c r="AH21" i="6"/>
  <c r="AF32" i="2"/>
  <c r="AH39" i="14"/>
  <c r="AH39" i="6"/>
  <c r="AF50" i="2"/>
  <c r="AH33" i="14"/>
  <c r="AH41" i="14"/>
  <c r="AH41" i="6"/>
  <c r="AF52" i="2"/>
  <c r="AH40" i="14"/>
  <c r="AH7" i="14"/>
  <c r="AR49" i="8"/>
  <c r="AP232" i="2"/>
  <c r="AS38" i="3"/>
  <c r="AS33" i="3"/>
  <c r="AT37" i="3"/>
  <c r="AT26" i="3"/>
  <c r="AU6" i="3"/>
  <c r="AT34" i="3"/>
  <c r="AT44" i="3"/>
  <c r="AT24" i="3"/>
  <c r="AT32" i="3"/>
  <c r="AT29" i="3"/>
  <c r="AT42" i="3"/>
  <c r="AT28" i="3"/>
  <c r="AT14" i="3"/>
  <c r="AT30" i="3"/>
  <c r="AT27" i="3"/>
  <c r="AT49" i="3"/>
  <c r="AT15" i="3"/>
  <c r="AR13" i="2"/>
  <c r="AT46" i="3"/>
  <c r="AT43" i="3"/>
  <c r="AT31" i="3"/>
  <c r="AT36" i="3"/>
  <c r="AT23" i="3"/>
  <c r="AT25" i="3"/>
  <c r="AT7" i="3"/>
  <c r="BE6" i="4"/>
  <c r="BD15" i="4"/>
  <c r="BD14" i="4"/>
  <c r="BE7" i="4"/>
  <c r="AF35" i="6"/>
  <c r="AF36" i="6"/>
  <c r="AF49" i="6"/>
  <c r="AD44" i="2"/>
  <c r="AD46" i="2"/>
  <c r="AZ52" i="4"/>
  <c r="AG30" i="10"/>
  <c r="AG16" i="10"/>
  <c r="AG51" i="10"/>
  <c r="AG36" i="9"/>
  <c r="AG49" i="9"/>
  <c r="AG47" i="9"/>
  <c r="AU38" i="7"/>
  <c r="AU39" i="7"/>
  <c r="AU54" i="7"/>
  <c r="AB68" i="2"/>
  <c r="AB72" i="2"/>
  <c r="AB84" i="2"/>
  <c r="AB128" i="2"/>
  <c r="AH47" i="12"/>
  <c r="AH35" i="12"/>
  <c r="AH36" i="12"/>
  <c r="AH49" i="12"/>
  <c r="AH30" i="11"/>
  <c r="AH35" i="11"/>
  <c r="AH36" i="11"/>
  <c r="AH49" i="11"/>
  <c r="AI12" i="11"/>
  <c r="AJ6" i="11"/>
  <c r="AI41" i="11"/>
  <c r="AI20" i="11"/>
  <c r="AI23" i="11"/>
  <c r="AI21" i="11"/>
  <c r="AI28" i="11"/>
  <c r="AI34" i="11"/>
  <c r="AI31" i="11"/>
  <c r="AI46" i="11"/>
  <c r="AI43" i="11"/>
  <c r="AI26" i="11"/>
  <c r="AI24" i="11"/>
  <c r="AI29" i="11"/>
  <c r="AI40" i="11"/>
  <c r="AI33" i="11"/>
  <c r="AI39" i="11"/>
  <c r="AI22" i="11"/>
  <c r="AI25" i="11"/>
  <c r="AI27" i="11"/>
  <c r="AD58" i="2"/>
  <c r="BA33" i="4"/>
  <c r="BA39" i="4"/>
  <c r="BA52" i="4"/>
  <c r="AS35" i="8"/>
  <c r="AS36" i="8"/>
  <c r="AP66" i="2"/>
  <c r="AI37" i="5"/>
  <c r="AI38" i="5"/>
  <c r="AI51" i="5"/>
  <c r="AG35" i="6"/>
  <c r="AE44" i="2"/>
  <c r="AE46" i="2"/>
  <c r="Y218" i="2"/>
  <c r="Y224" i="2"/>
  <c r="Y212" i="2"/>
  <c r="CJ144" i="2"/>
  <c r="CJ151" i="2"/>
  <c r="Y151" i="2"/>
  <c r="AU27" i="8"/>
  <c r="AU46" i="8"/>
  <c r="AU24" i="8"/>
  <c r="AU40" i="8"/>
  <c r="AU47" i="8"/>
  <c r="AU23" i="8"/>
  <c r="AU43" i="8"/>
  <c r="AU41" i="8"/>
  <c r="AU29" i="8"/>
  <c r="AU20" i="8"/>
  <c r="AU26" i="8"/>
  <c r="AU22" i="8"/>
  <c r="AU25" i="8"/>
  <c r="AU21" i="8"/>
  <c r="AU39" i="8"/>
  <c r="AU33" i="8"/>
  <c r="AV6" i="8"/>
  <c r="AU34" i="8"/>
  <c r="AU12" i="8"/>
  <c r="AU28" i="8"/>
  <c r="AU31" i="8"/>
  <c r="AU7" i="8"/>
  <c r="AV7" i="8"/>
  <c r="AI36" i="12"/>
  <c r="BD18" i="9"/>
  <c r="BD18" i="13"/>
  <c r="BD21" i="4"/>
  <c r="BD18" i="6"/>
  <c r="BD18" i="10"/>
  <c r="BD18" i="14"/>
  <c r="BD21" i="7"/>
  <c r="BD21" i="3"/>
  <c r="BD18" i="11"/>
  <c r="BD20" i="5"/>
  <c r="BD18" i="12"/>
  <c r="BC29" i="2"/>
  <c r="BD18" i="8"/>
  <c r="AG36" i="10"/>
  <c r="AG49" i="10"/>
  <c r="AJ49" i="5"/>
  <c r="AO237" i="2"/>
  <c r="AO241" i="2"/>
  <c r="AC235" i="2"/>
  <c r="AC238" i="2"/>
  <c r="AC228" i="2"/>
  <c r="AC219" i="2"/>
  <c r="BB50" i="4"/>
  <c r="BB33" i="4"/>
  <c r="AH51" i="9"/>
  <c r="AH16" i="9"/>
  <c r="AH30" i="10"/>
  <c r="X167" i="2"/>
  <c r="X204" i="2"/>
  <c r="X179" i="2"/>
  <c r="AE37" i="2"/>
  <c r="AD234" i="2"/>
  <c r="AI16" i="11"/>
  <c r="AI51" i="11"/>
  <c r="BE14" i="4"/>
  <c r="BF6" i="4"/>
  <c r="BE15" i="4"/>
  <c r="AI35" i="11"/>
  <c r="AI36" i="11"/>
  <c r="AI30" i="11"/>
  <c r="AT50" i="3"/>
  <c r="AF57" i="2"/>
  <c r="AG30" i="6"/>
  <c r="AE31" i="2"/>
  <c r="CJ202" i="2"/>
  <c r="CJ200" i="2"/>
  <c r="Z144" i="2"/>
  <c r="AA130" i="2"/>
  <c r="AA131" i="2"/>
  <c r="AT36" i="8"/>
  <c r="AV50" i="7"/>
  <c r="AO6" i="6"/>
  <c r="AO7" i="6"/>
  <c r="AN8" i="6"/>
  <c r="AN7" i="6"/>
  <c r="AE15" i="2"/>
  <c r="AG16" i="6"/>
  <c r="AG51" i="6"/>
  <c r="AG47" i="6"/>
  <c r="AE51" i="2"/>
  <c r="AE32" i="2"/>
  <c r="AI35" i="13"/>
  <c r="AI47" i="13"/>
  <c r="AI51" i="12"/>
  <c r="AI16" i="12"/>
  <c r="AQ66" i="2"/>
  <c r="AH14" i="2"/>
  <c r="AJ18" i="5"/>
  <c r="AJ53" i="5"/>
  <c r="BD19" i="4"/>
  <c r="BD54" i="4"/>
  <c r="AH22" i="6"/>
  <c r="AI47" i="11"/>
  <c r="AT33" i="3"/>
  <c r="AS39" i="3"/>
  <c r="AS52" i="3"/>
  <c r="AH33" i="6"/>
  <c r="AH35" i="14"/>
  <c r="AH23" i="6"/>
  <c r="AJ6" i="14"/>
  <c r="AI12" i="14"/>
  <c r="AI34" i="14"/>
  <c r="AI41" i="14"/>
  <c r="AI20" i="14"/>
  <c r="AI22" i="14"/>
  <c r="AI21" i="14"/>
  <c r="AI26" i="14"/>
  <c r="AI33" i="14"/>
  <c r="AI40" i="14"/>
  <c r="AI43" i="14"/>
  <c r="AI24" i="14"/>
  <c r="AI28" i="14"/>
  <c r="AI31" i="14"/>
  <c r="AI29" i="14"/>
  <c r="AI46" i="14"/>
  <c r="AI39" i="14"/>
  <c r="AI25" i="14"/>
  <c r="AI27" i="14"/>
  <c r="AI23" i="14"/>
  <c r="AJ7" i="14"/>
  <c r="AI7" i="14"/>
  <c r="Z198" i="2"/>
  <c r="AA196" i="2"/>
  <c r="AC234" i="2"/>
  <c r="AT47" i="8"/>
  <c r="AD41" i="2"/>
  <c r="AD47" i="2"/>
  <c r="AV33" i="7"/>
  <c r="AV39" i="7"/>
  <c r="AV54" i="7"/>
  <c r="AW29" i="7"/>
  <c r="AW27" i="7"/>
  <c r="AX6" i="7"/>
  <c r="AW23" i="7"/>
  <c r="AW30" i="7"/>
  <c r="AW36" i="7"/>
  <c r="AW32" i="7"/>
  <c r="AW37" i="7"/>
  <c r="AW28" i="7"/>
  <c r="AW14" i="7"/>
  <c r="AW44" i="7"/>
  <c r="AW25" i="7"/>
  <c r="AW15" i="7"/>
  <c r="AW46" i="7"/>
  <c r="AW42" i="7"/>
  <c r="AW34" i="7"/>
  <c r="AW43" i="7"/>
  <c r="AW24" i="7"/>
  <c r="AW31" i="7"/>
  <c r="AW26" i="7"/>
  <c r="AW49" i="7"/>
  <c r="AW7" i="7"/>
  <c r="AE50" i="2"/>
  <c r="AK6" i="13"/>
  <c r="AJ12" i="13"/>
  <c r="AJ43" i="13"/>
  <c r="AJ21" i="13"/>
  <c r="AJ22" i="13"/>
  <c r="AJ28" i="13"/>
  <c r="AJ20" i="13"/>
  <c r="AJ34" i="13"/>
  <c r="AJ41" i="13"/>
  <c r="AJ25" i="13"/>
  <c r="AJ31" i="13"/>
  <c r="AJ24" i="13"/>
  <c r="AJ26" i="13"/>
  <c r="AJ33" i="13"/>
  <c r="AJ35" i="13"/>
  <c r="AJ40" i="13"/>
  <c r="AJ29" i="13"/>
  <c r="AJ39" i="13"/>
  <c r="AJ23" i="13"/>
  <c r="AJ46" i="13"/>
  <c r="AJ27" i="13"/>
  <c r="AJ7" i="13"/>
  <c r="AK7" i="13"/>
  <c r="AJ12" i="12"/>
  <c r="AK6" i="12"/>
  <c r="AJ46" i="12"/>
  <c r="AJ43" i="12"/>
  <c r="AJ27" i="12"/>
  <c r="AJ33" i="12"/>
  <c r="AJ34" i="12"/>
  <c r="AJ41" i="12"/>
  <c r="AJ29" i="12"/>
  <c r="AJ20" i="12"/>
  <c r="AJ28" i="12"/>
  <c r="AJ24" i="12"/>
  <c r="AJ25" i="12"/>
  <c r="AJ39" i="12"/>
  <c r="AJ26" i="12"/>
  <c r="AJ21" i="12"/>
  <c r="AJ23" i="12"/>
  <c r="AJ40" i="12"/>
  <c r="AJ31" i="12"/>
  <c r="AJ22" i="12"/>
  <c r="AJ7" i="12"/>
  <c r="AJ32" i="5"/>
  <c r="BB38" i="4"/>
  <c r="BB39" i="4"/>
  <c r="BB52" i="4"/>
  <c r="AH47" i="9"/>
  <c r="AH30" i="9"/>
  <c r="AH36" i="9"/>
  <c r="AH49" i="9"/>
  <c r="AH36" i="10"/>
  <c r="AJ6" i="10"/>
  <c r="AI12" i="10"/>
  <c r="AI20" i="10"/>
  <c r="AI24" i="10"/>
  <c r="AI23" i="10"/>
  <c r="AI43" i="10"/>
  <c r="AI46" i="10"/>
  <c r="AI33" i="10"/>
  <c r="AI40" i="10"/>
  <c r="AI47" i="10"/>
  <c r="AI41" i="10"/>
  <c r="AI34" i="10"/>
  <c r="AI31" i="10"/>
  <c r="AI28" i="10"/>
  <c r="AI39" i="10"/>
  <c r="AI29" i="10"/>
  <c r="AI21" i="10"/>
  <c r="AI22" i="10"/>
  <c r="AI27" i="10"/>
  <c r="AI26" i="10"/>
  <c r="AI25" i="10"/>
  <c r="AS49" i="8"/>
  <c r="AQ232" i="2"/>
  <c r="AH40" i="6"/>
  <c r="AH47" i="14"/>
  <c r="AJ12" i="11"/>
  <c r="AK6" i="11"/>
  <c r="AJ24" i="11"/>
  <c r="AJ25" i="11"/>
  <c r="AJ26" i="11"/>
  <c r="AJ39" i="11"/>
  <c r="AJ23" i="11"/>
  <c r="AJ21" i="11"/>
  <c r="AJ27" i="11"/>
  <c r="AJ28" i="11"/>
  <c r="AJ46" i="11"/>
  <c r="AJ43" i="11"/>
  <c r="AJ40" i="11"/>
  <c r="AJ41" i="11"/>
  <c r="AJ22" i="11"/>
  <c r="AJ34" i="11"/>
  <c r="AJ29" i="11"/>
  <c r="AJ31" i="11"/>
  <c r="AJ33" i="11"/>
  <c r="AJ35" i="11"/>
  <c r="AJ20" i="11"/>
  <c r="AJ7" i="11"/>
  <c r="AT38" i="3"/>
  <c r="AT39" i="3"/>
  <c r="AT52" i="3"/>
  <c r="AT19" i="3"/>
  <c r="AT54" i="3"/>
  <c r="AR12" i="2"/>
  <c r="AU27" i="3"/>
  <c r="AU14" i="3"/>
  <c r="AU44" i="3"/>
  <c r="AU32" i="3"/>
  <c r="AU43" i="3"/>
  <c r="AU31" i="3"/>
  <c r="AU49" i="3"/>
  <c r="AU23" i="3"/>
  <c r="AU28" i="3"/>
  <c r="AU26" i="3"/>
  <c r="AU36" i="3"/>
  <c r="AU25" i="3"/>
  <c r="AU24" i="3"/>
  <c r="AU15" i="3"/>
  <c r="AS13" i="2"/>
  <c r="AU34" i="3"/>
  <c r="AV6" i="3"/>
  <c r="AU42" i="3"/>
  <c r="AU29" i="3"/>
  <c r="AU37" i="3"/>
  <c r="AU30" i="3"/>
  <c r="AU46" i="3"/>
  <c r="AU7" i="3"/>
  <c r="AH30" i="14"/>
  <c r="AH20" i="6"/>
  <c r="AH12" i="6"/>
  <c r="AH51" i="14"/>
  <c r="AH16" i="14"/>
  <c r="AG36" i="14"/>
  <c r="AG49" i="14"/>
  <c r="Y200" i="2"/>
  <c r="Y202" i="2"/>
  <c r="Y208" i="2"/>
  <c r="AT16" i="8"/>
  <c r="AR16" i="2"/>
  <c r="AT51" i="8"/>
  <c r="AV19" i="7"/>
  <c r="AV56" i="7"/>
  <c r="AD227" i="2"/>
  <c r="AD27" i="2"/>
  <c r="AI30" i="13"/>
  <c r="AI51" i="13"/>
  <c r="AI16" i="13"/>
  <c r="AI47" i="12"/>
  <c r="BC34" i="4"/>
  <c r="BC37" i="4"/>
  <c r="BC46" i="4"/>
  <c r="BC28" i="4"/>
  <c r="BC31" i="4"/>
  <c r="BC44" i="4"/>
  <c r="BC23" i="4"/>
  <c r="BC32" i="4"/>
  <c r="BC49" i="4"/>
  <c r="BC25" i="4"/>
  <c r="BC29" i="4"/>
  <c r="BC26" i="4"/>
  <c r="BC36" i="4"/>
  <c r="BC38" i="4"/>
  <c r="BC24" i="4"/>
  <c r="BC42" i="4"/>
  <c r="BC27" i="4"/>
  <c r="BC43" i="4"/>
  <c r="BC30" i="4"/>
  <c r="AK43" i="5"/>
  <c r="AK23" i="5"/>
  <c r="AK42" i="5"/>
  <c r="AL6" i="5"/>
  <c r="AK35" i="5"/>
  <c r="AK31" i="5"/>
  <c r="AK28" i="5"/>
  <c r="AK30" i="5"/>
  <c r="AK45" i="5"/>
  <c r="AK48" i="5"/>
  <c r="AK25" i="5"/>
  <c r="AK27" i="5"/>
  <c r="AK22" i="5"/>
  <c r="AK24" i="5"/>
  <c r="AK41" i="5"/>
  <c r="AK33" i="5"/>
  <c r="AK26" i="5"/>
  <c r="AK29" i="5"/>
  <c r="AK36" i="5"/>
  <c r="AK14" i="5"/>
  <c r="AK7" i="5"/>
  <c r="AJ37" i="5"/>
  <c r="AJ38" i="5"/>
  <c r="AJ51" i="5"/>
  <c r="AB219" i="2"/>
  <c r="AC68" i="2"/>
  <c r="AC72" i="2"/>
  <c r="AC84" i="2"/>
  <c r="AC128" i="2"/>
  <c r="AI12" i="9"/>
  <c r="AJ6" i="9"/>
  <c r="AI20" i="9"/>
  <c r="AI29" i="9"/>
  <c r="AI31" i="9"/>
  <c r="AI26" i="9"/>
  <c r="AI40" i="9"/>
  <c r="AI41" i="9"/>
  <c r="AI27" i="9"/>
  <c r="AI34" i="9"/>
  <c r="AI24" i="9"/>
  <c r="AI25" i="9"/>
  <c r="AI33" i="9"/>
  <c r="AI22" i="9"/>
  <c r="AI28" i="9"/>
  <c r="AI46" i="9"/>
  <c r="AI23" i="9"/>
  <c r="AI43" i="9"/>
  <c r="AI21" i="9"/>
  <c r="AI39" i="9"/>
  <c r="AJ7" i="9"/>
  <c r="AH47" i="10"/>
  <c r="AH51" i="10"/>
  <c r="AH16" i="10"/>
  <c r="AD64" i="2"/>
  <c r="AD229" i="2"/>
  <c r="AI47" i="9"/>
  <c r="AI30" i="9"/>
  <c r="AB240" i="2"/>
  <c r="AB242" i="2"/>
  <c r="AB221" i="2"/>
  <c r="AN239" i="2"/>
  <c r="AK18" i="5"/>
  <c r="AI14" i="2"/>
  <c r="AK53" i="5"/>
  <c r="AL27" i="5"/>
  <c r="AL23" i="5"/>
  <c r="AM6" i="5"/>
  <c r="AL25" i="5"/>
  <c r="AL26" i="5"/>
  <c r="AL30" i="5"/>
  <c r="AL24" i="5"/>
  <c r="AL48" i="5"/>
  <c r="AL29" i="5"/>
  <c r="AL14" i="5"/>
  <c r="AL28" i="5"/>
  <c r="AL43" i="5"/>
  <c r="AL22" i="5"/>
  <c r="AL35" i="5"/>
  <c r="AL45" i="5"/>
  <c r="AL41" i="5"/>
  <c r="AL33" i="5"/>
  <c r="AL36" i="5"/>
  <c r="AL31" i="5"/>
  <c r="AL42" i="5"/>
  <c r="AL7" i="5"/>
  <c r="AD235" i="2"/>
  <c r="AP237" i="2"/>
  <c r="AP241" i="2"/>
  <c r="AD228" i="2"/>
  <c r="AD219" i="2"/>
  <c r="AD238" i="2"/>
  <c r="AH16" i="6"/>
  <c r="AH51" i="6"/>
  <c r="AF15" i="2"/>
  <c r="AU54" i="3"/>
  <c r="AS12" i="2"/>
  <c r="AU19" i="3"/>
  <c r="AK12" i="11"/>
  <c r="AL6" i="11"/>
  <c r="AK33" i="11"/>
  <c r="AK26" i="11"/>
  <c r="AK31" i="11"/>
  <c r="AK25" i="11"/>
  <c r="AK39" i="11"/>
  <c r="AK24" i="11"/>
  <c r="AK20" i="11"/>
  <c r="AK27" i="11"/>
  <c r="AK23" i="11"/>
  <c r="AK46" i="11"/>
  <c r="AK21" i="11"/>
  <c r="AK28" i="11"/>
  <c r="AK29" i="11"/>
  <c r="AK40" i="11"/>
  <c r="AK34" i="11"/>
  <c r="AK43" i="11"/>
  <c r="AK41" i="11"/>
  <c r="AK22" i="11"/>
  <c r="AK7" i="11"/>
  <c r="AJ12" i="10"/>
  <c r="AK6" i="10"/>
  <c r="AJ22" i="10"/>
  <c r="AJ21" i="10"/>
  <c r="AJ23" i="10"/>
  <c r="AJ40" i="10"/>
  <c r="AJ41" i="10"/>
  <c r="AJ24" i="10"/>
  <c r="AJ31" i="10"/>
  <c r="AJ27" i="10"/>
  <c r="AJ28" i="10"/>
  <c r="AJ29" i="10"/>
  <c r="AJ34" i="10"/>
  <c r="AJ39" i="10"/>
  <c r="AJ25" i="10"/>
  <c r="AJ20" i="10"/>
  <c r="AJ43" i="10"/>
  <c r="AJ26" i="10"/>
  <c r="AJ33" i="10"/>
  <c r="AJ35" i="10"/>
  <c r="AJ46" i="10"/>
  <c r="AJ7" i="10"/>
  <c r="AJ47" i="12"/>
  <c r="AJ30" i="12"/>
  <c r="AJ35" i="12"/>
  <c r="AJ36" i="12"/>
  <c r="AJ49" i="12"/>
  <c r="AK12" i="12"/>
  <c r="AL6" i="12"/>
  <c r="AK41" i="12"/>
  <c r="AK24" i="12"/>
  <c r="AK34" i="12"/>
  <c r="AK33" i="12"/>
  <c r="AK21" i="12"/>
  <c r="AK39" i="12"/>
  <c r="AK23" i="12"/>
  <c r="AK25" i="12"/>
  <c r="AK22" i="12"/>
  <c r="AK20" i="12"/>
  <c r="AK31" i="12"/>
  <c r="AK28" i="12"/>
  <c r="AK40" i="12"/>
  <c r="AK29" i="12"/>
  <c r="AK26" i="12"/>
  <c r="AK46" i="12"/>
  <c r="AK43" i="12"/>
  <c r="AK27" i="12"/>
  <c r="AJ51" i="13"/>
  <c r="AJ16" i="13"/>
  <c r="AW33" i="7"/>
  <c r="AA198" i="2"/>
  <c r="AB196" i="2"/>
  <c r="AI23" i="6"/>
  <c r="AG34" i="2"/>
  <c r="AI46" i="6"/>
  <c r="AG57" i="2"/>
  <c r="AI24" i="6"/>
  <c r="AI26" i="6"/>
  <c r="AI41" i="6"/>
  <c r="AG52" i="2"/>
  <c r="AF33" i="2"/>
  <c r="AI36" i="13"/>
  <c r="AI49" i="13"/>
  <c r="AE227" i="2"/>
  <c r="AE27" i="2"/>
  <c r="AT49" i="8"/>
  <c r="AR232" i="2"/>
  <c r="AA144" i="2"/>
  <c r="AB130" i="2"/>
  <c r="AB131" i="2"/>
  <c r="AE41" i="2"/>
  <c r="AU51" i="8"/>
  <c r="AU16" i="8"/>
  <c r="AS16" i="2"/>
  <c r="AU30" i="8"/>
  <c r="CJ212" i="2"/>
  <c r="CJ214" i="2"/>
  <c r="Y214" i="2"/>
  <c r="AK6" i="9"/>
  <c r="AJ12" i="9"/>
  <c r="AJ31" i="9"/>
  <c r="AJ41" i="9"/>
  <c r="AJ23" i="9"/>
  <c r="AJ21" i="9"/>
  <c r="AJ26" i="9"/>
  <c r="AJ20" i="9"/>
  <c r="AJ33" i="9"/>
  <c r="AJ46" i="9"/>
  <c r="AJ40" i="9"/>
  <c r="AJ47" i="9"/>
  <c r="AJ25" i="9"/>
  <c r="AJ22" i="9"/>
  <c r="AJ29" i="9"/>
  <c r="AJ34" i="9"/>
  <c r="AJ43" i="9"/>
  <c r="AJ39" i="9"/>
  <c r="AJ24" i="9"/>
  <c r="AJ27" i="9"/>
  <c r="AJ28" i="9"/>
  <c r="AK49" i="5"/>
  <c r="BC33" i="4"/>
  <c r="AH30" i="6"/>
  <c r="AF31" i="2"/>
  <c r="AU50" i="3"/>
  <c r="AJ47" i="11"/>
  <c r="AJ51" i="11"/>
  <c r="AJ16" i="11"/>
  <c r="AI35" i="10"/>
  <c r="AH49" i="10"/>
  <c r="AK7" i="12"/>
  <c r="AJ16" i="12"/>
  <c r="AJ51" i="12"/>
  <c r="AK12" i="13"/>
  <c r="AL6" i="13"/>
  <c r="AK25" i="13"/>
  <c r="AK23" i="13"/>
  <c r="AK46" i="13"/>
  <c r="AK33" i="13"/>
  <c r="AK41" i="13"/>
  <c r="AK21" i="13"/>
  <c r="AK24" i="13"/>
  <c r="AK20" i="13"/>
  <c r="AK27" i="13"/>
  <c r="AK40" i="13"/>
  <c r="AK47" i="13"/>
  <c r="AK22" i="13"/>
  <c r="AK26" i="13"/>
  <c r="AK31" i="13"/>
  <c r="AK28" i="13"/>
  <c r="AK29" i="13"/>
  <c r="AK34" i="13"/>
  <c r="AK43" i="13"/>
  <c r="AK39" i="13"/>
  <c r="AX14" i="7"/>
  <c r="AX30" i="7"/>
  <c r="AX44" i="7"/>
  <c r="AX43" i="7"/>
  <c r="AX50" i="7"/>
  <c r="AX49" i="7"/>
  <c r="AX25" i="7"/>
  <c r="AX32" i="7"/>
  <c r="AY6" i="7"/>
  <c r="AX46" i="7"/>
  <c r="AX24" i="7"/>
  <c r="AX28" i="7"/>
  <c r="AX26" i="7"/>
  <c r="AX27" i="7"/>
  <c r="AX34" i="7"/>
  <c r="AX37" i="7"/>
  <c r="AX29" i="7"/>
  <c r="AX15" i="7"/>
  <c r="AX42" i="7"/>
  <c r="AX31" i="7"/>
  <c r="AX23" i="7"/>
  <c r="AX33" i="7"/>
  <c r="AX36" i="7"/>
  <c r="AX7" i="7"/>
  <c r="Z200" i="2"/>
  <c r="Z208" i="2"/>
  <c r="Z210" i="2"/>
  <c r="Z202" i="2"/>
  <c r="AI27" i="6"/>
  <c r="AG38" i="2"/>
  <c r="AI29" i="6"/>
  <c r="AI43" i="6"/>
  <c r="AG54" i="2"/>
  <c r="AI21" i="6"/>
  <c r="AI34" i="6"/>
  <c r="AG45" i="2"/>
  <c r="AF34" i="2"/>
  <c r="Z151" i="2"/>
  <c r="Z218" i="2"/>
  <c r="Z224" i="2"/>
  <c r="Z212" i="2"/>
  <c r="Z214" i="2"/>
  <c r="BF15" i="4"/>
  <c r="BF14" i="4"/>
  <c r="BG6" i="4"/>
  <c r="BF7" i="4"/>
  <c r="BE18" i="9"/>
  <c r="BE18" i="14"/>
  <c r="BE21" i="7"/>
  <c r="BE18" i="12"/>
  <c r="BE18" i="6"/>
  <c r="BE18" i="8"/>
  <c r="BE18" i="10"/>
  <c r="BE21" i="4"/>
  <c r="BE18" i="13"/>
  <c r="BD29" i="2"/>
  <c r="BE18" i="11"/>
  <c r="BE20" i="5"/>
  <c r="BE21" i="3"/>
  <c r="AI49" i="12"/>
  <c r="AE47" i="2"/>
  <c r="AI35" i="9"/>
  <c r="AI36" i="9"/>
  <c r="AI49" i="9"/>
  <c r="AI51" i="9"/>
  <c r="AI16" i="9"/>
  <c r="CJ208" i="2"/>
  <c r="CJ210" i="2"/>
  <c r="Y210" i="2"/>
  <c r="AV25" i="3"/>
  <c r="AV28" i="3"/>
  <c r="AV34" i="3"/>
  <c r="AV49" i="3"/>
  <c r="AV14" i="3"/>
  <c r="AV43" i="3"/>
  <c r="AV32" i="3"/>
  <c r="AV26" i="3"/>
  <c r="AV30" i="3"/>
  <c r="AV23" i="3"/>
  <c r="AV27" i="3"/>
  <c r="AW6" i="3"/>
  <c r="AV37" i="3"/>
  <c r="AV29" i="3"/>
  <c r="AV15" i="3"/>
  <c r="AT13" i="2"/>
  <c r="AV42" i="3"/>
  <c r="AV46" i="3"/>
  <c r="AV31" i="3"/>
  <c r="AV24" i="3"/>
  <c r="AV44" i="3"/>
  <c r="AV36" i="3"/>
  <c r="AW7" i="3"/>
  <c r="AV7" i="3"/>
  <c r="AU33" i="3"/>
  <c r="AJ30" i="11"/>
  <c r="AI30" i="10"/>
  <c r="AW19" i="7"/>
  <c r="AW56" i="7"/>
  <c r="AW38" i="7"/>
  <c r="AW39" i="7"/>
  <c r="AI25" i="6"/>
  <c r="AG36" i="2"/>
  <c r="AI31" i="6"/>
  <c r="AI40" i="6"/>
  <c r="AI47" i="14"/>
  <c r="AI22" i="6"/>
  <c r="AG33" i="2"/>
  <c r="AI16" i="14"/>
  <c r="AI12" i="6"/>
  <c r="AI51" i="14"/>
  <c r="AH36" i="14"/>
  <c r="AH49" i="14"/>
  <c r="AO239" i="2"/>
  <c r="AC240" i="2"/>
  <c r="AC242" i="2"/>
  <c r="AC221" i="2"/>
  <c r="BD24" i="4"/>
  <c r="BD46" i="4"/>
  <c r="BD42" i="4"/>
  <c r="BD44" i="4"/>
  <c r="BD43" i="4"/>
  <c r="BD31" i="4"/>
  <c r="BD32" i="4"/>
  <c r="BD23" i="4"/>
  <c r="BD25" i="4"/>
  <c r="BD26" i="4"/>
  <c r="BD30" i="4"/>
  <c r="BD29" i="4"/>
  <c r="BD27" i="4"/>
  <c r="BD28" i="4"/>
  <c r="BD34" i="4"/>
  <c r="BD37" i="4"/>
  <c r="BD36" i="4"/>
  <c r="BD49" i="4"/>
  <c r="AV46" i="8"/>
  <c r="AV12" i="8"/>
  <c r="AV41" i="8"/>
  <c r="AV40" i="8"/>
  <c r="AV21" i="8"/>
  <c r="AV31" i="8"/>
  <c r="AV28" i="8"/>
  <c r="AV34" i="8"/>
  <c r="AV26" i="8"/>
  <c r="AV22" i="8"/>
  <c r="AV39" i="8"/>
  <c r="AW6" i="8"/>
  <c r="AV20" i="8"/>
  <c r="AV24" i="8"/>
  <c r="AV33" i="8"/>
  <c r="AV27" i="8"/>
  <c r="AV29" i="8"/>
  <c r="AV25" i="8"/>
  <c r="AV23" i="8"/>
  <c r="AV43" i="8"/>
  <c r="Y179" i="2"/>
  <c r="Y167" i="2"/>
  <c r="Y204" i="2"/>
  <c r="AG36" i="6"/>
  <c r="AG49" i="6"/>
  <c r="AK32" i="5"/>
  <c r="AK37" i="5"/>
  <c r="BC50" i="4"/>
  <c r="BC39" i="4"/>
  <c r="BC52" i="4"/>
  <c r="AD68" i="2"/>
  <c r="AD72" i="2"/>
  <c r="AD84" i="2"/>
  <c r="AD128" i="2"/>
  <c r="AU38" i="3"/>
  <c r="AU39" i="3"/>
  <c r="AU52" i="3"/>
  <c r="AR66" i="2"/>
  <c r="AJ36" i="11"/>
  <c r="AJ49" i="11"/>
  <c r="AH47" i="6"/>
  <c r="AF51" i="2"/>
  <c r="AF58" i="2"/>
  <c r="AI51" i="10"/>
  <c r="AI16" i="10"/>
  <c r="AJ47" i="13"/>
  <c r="AJ30" i="13"/>
  <c r="AJ36" i="13"/>
  <c r="AJ49" i="13"/>
  <c r="AE58" i="2"/>
  <c r="AW50" i="7"/>
  <c r="AI39" i="6"/>
  <c r="AG50" i="2"/>
  <c r="AI28" i="6"/>
  <c r="AI33" i="6"/>
  <c r="AI35" i="14"/>
  <c r="AI30" i="14"/>
  <c r="AI20" i="6"/>
  <c r="AK6" i="14"/>
  <c r="AJ12" i="14"/>
  <c r="AJ34" i="14"/>
  <c r="AJ34" i="6"/>
  <c r="AH45" i="2"/>
  <c r="AJ28" i="14"/>
  <c r="AJ28" i="6"/>
  <c r="AH39" i="2"/>
  <c r="AJ27" i="14"/>
  <c r="AJ27" i="6"/>
  <c r="AH38" i="2"/>
  <c r="AJ39" i="14"/>
  <c r="AJ39" i="6"/>
  <c r="AH50" i="2"/>
  <c r="AJ20" i="14"/>
  <c r="AJ24" i="14"/>
  <c r="AJ24" i="6"/>
  <c r="AH35" i="2"/>
  <c r="AJ33" i="14"/>
  <c r="AJ23" i="14"/>
  <c r="AJ23" i="6"/>
  <c r="AH34" i="2"/>
  <c r="AJ41" i="14"/>
  <c r="AJ41" i="6"/>
  <c r="AH52" i="2"/>
  <c r="AJ29" i="14"/>
  <c r="AJ29" i="6"/>
  <c r="AH40" i="2"/>
  <c r="AJ26" i="14"/>
  <c r="AJ26" i="6"/>
  <c r="AH37" i="2"/>
  <c r="AJ22" i="14"/>
  <c r="AJ22" i="6"/>
  <c r="AH33" i="2"/>
  <c r="AJ25" i="14"/>
  <c r="AJ25" i="6"/>
  <c r="AH36" i="2"/>
  <c r="AJ40" i="14"/>
  <c r="AJ46" i="14"/>
  <c r="AJ46" i="6"/>
  <c r="AH57" i="2"/>
  <c r="AJ43" i="14"/>
  <c r="AJ43" i="6"/>
  <c r="AH54" i="2"/>
  <c r="AJ31" i="14"/>
  <c r="AJ31" i="6"/>
  <c r="AH42" i="2"/>
  <c r="AJ21" i="14"/>
  <c r="AJ21" i="6"/>
  <c r="AH32" i="2"/>
  <c r="AK7" i="14"/>
  <c r="AH35" i="6"/>
  <c r="AH36" i="6"/>
  <c r="AH49" i="6"/>
  <c r="AF44" i="2"/>
  <c r="AP6" i="6"/>
  <c r="AP7" i="6"/>
  <c r="AO8" i="6"/>
  <c r="AI49" i="11"/>
  <c r="BE19" i="4"/>
  <c r="BE54" i="4"/>
  <c r="AU35" i="8"/>
  <c r="AU36" i="8"/>
  <c r="CJ179" i="2"/>
  <c r="CJ167" i="2"/>
  <c r="CJ204" i="2"/>
  <c r="AJ40" i="6"/>
  <c r="AJ47" i="14"/>
  <c r="AI30" i="6"/>
  <c r="AG31" i="2"/>
  <c r="AG39" i="2"/>
  <c r="AE234" i="2"/>
  <c r="AV35" i="8"/>
  <c r="BD38" i="4"/>
  <c r="BD39" i="4"/>
  <c r="BD52" i="4"/>
  <c r="BD50" i="4"/>
  <c r="AW54" i="7"/>
  <c r="BE24" i="4"/>
  <c r="BE26" i="4"/>
  <c r="BE28" i="4"/>
  <c r="BE30" i="4"/>
  <c r="BE27" i="4"/>
  <c r="BE49" i="4"/>
  <c r="BE46" i="4"/>
  <c r="BE32" i="4"/>
  <c r="BE44" i="4"/>
  <c r="BE31" i="4"/>
  <c r="BE25" i="4"/>
  <c r="BE37" i="4"/>
  <c r="BE43" i="4"/>
  <c r="BE34" i="4"/>
  <c r="BE23" i="4"/>
  <c r="BE42" i="4"/>
  <c r="BE36" i="4"/>
  <c r="BE29" i="4"/>
  <c r="BF54" i="4"/>
  <c r="BF19" i="4"/>
  <c r="AG40" i="2"/>
  <c r="AJ51" i="9"/>
  <c r="AJ16" i="9"/>
  <c r="AB144" i="2"/>
  <c r="AC130" i="2"/>
  <c r="AC131" i="2"/>
  <c r="AK30" i="12"/>
  <c r="AJ47" i="10"/>
  <c r="AK12" i="10"/>
  <c r="AL6" i="10"/>
  <c r="AK43" i="10"/>
  <c r="AK40" i="10"/>
  <c r="AK26" i="10"/>
  <c r="AK29" i="10"/>
  <c r="AK22" i="10"/>
  <c r="AK31" i="10"/>
  <c r="AK24" i="10"/>
  <c r="AK41" i="10"/>
  <c r="AK39" i="10"/>
  <c r="AK34" i="10"/>
  <c r="AK25" i="10"/>
  <c r="AK21" i="10"/>
  <c r="AK20" i="10"/>
  <c r="AK28" i="10"/>
  <c r="AK33" i="10"/>
  <c r="AK35" i="10"/>
  <c r="AK27" i="10"/>
  <c r="AK23" i="10"/>
  <c r="AK46" i="10"/>
  <c r="AK7" i="10"/>
  <c r="AK35" i="11"/>
  <c r="AS66" i="2"/>
  <c r="AL37" i="5"/>
  <c r="AJ14" i="2"/>
  <c r="AL18" i="5"/>
  <c r="AL53" i="5"/>
  <c r="AJ20" i="6"/>
  <c r="AJ30" i="14"/>
  <c r="AV51" i="8"/>
  <c r="AT16" i="2"/>
  <c r="AV16" i="8"/>
  <c r="BD33" i="4"/>
  <c r="AI16" i="6"/>
  <c r="AI51" i="6"/>
  <c r="AG15" i="2"/>
  <c r="AI47" i="6"/>
  <c r="AG51" i="2"/>
  <c r="AG58" i="2"/>
  <c r="AV33" i="3"/>
  <c r="AV50" i="3"/>
  <c r="AE64" i="2"/>
  <c r="AE229" i="2"/>
  <c r="AK30" i="13"/>
  <c r="AK35" i="13"/>
  <c r="AM6" i="13"/>
  <c r="AL12" i="13"/>
  <c r="AL20" i="13"/>
  <c r="AL25" i="13"/>
  <c r="AL28" i="13"/>
  <c r="AL34" i="13"/>
  <c r="AL39" i="13"/>
  <c r="AL40" i="13"/>
  <c r="AL33" i="13"/>
  <c r="AL21" i="13"/>
  <c r="AL24" i="13"/>
  <c r="AL41" i="13"/>
  <c r="AL46" i="13"/>
  <c r="AL27" i="13"/>
  <c r="AL22" i="13"/>
  <c r="AL31" i="13"/>
  <c r="AL29" i="13"/>
  <c r="AL43" i="13"/>
  <c r="AL23" i="13"/>
  <c r="AL26" i="13"/>
  <c r="AL7" i="13"/>
  <c r="AI36" i="10"/>
  <c r="AI49" i="10"/>
  <c r="AF41" i="2"/>
  <c r="AJ35" i="9"/>
  <c r="AL6" i="9"/>
  <c r="AK12" i="9"/>
  <c r="AK31" i="9"/>
  <c r="AK26" i="9"/>
  <c r="AK29" i="9"/>
  <c r="AK28" i="9"/>
  <c r="AK39" i="9"/>
  <c r="AK34" i="9"/>
  <c r="AK21" i="9"/>
  <c r="AK20" i="9"/>
  <c r="AK46" i="9"/>
  <c r="AK41" i="9"/>
  <c r="AK25" i="9"/>
  <c r="AK43" i="9"/>
  <c r="AK40" i="9"/>
  <c r="AK47" i="9"/>
  <c r="AK22" i="9"/>
  <c r="AK23" i="9"/>
  <c r="AK27" i="9"/>
  <c r="AK24" i="9"/>
  <c r="AK33" i="9"/>
  <c r="AK35" i="9"/>
  <c r="AK7" i="9"/>
  <c r="AA218" i="2"/>
  <c r="AA224" i="2"/>
  <c r="AA212" i="2"/>
  <c r="AA214" i="2"/>
  <c r="AA151" i="2"/>
  <c r="AK47" i="12"/>
  <c r="AJ16" i="10"/>
  <c r="AJ51" i="10"/>
  <c r="AL12" i="11"/>
  <c r="AM6" i="11"/>
  <c r="AL43" i="11"/>
  <c r="AL25" i="11"/>
  <c r="AL29" i="11"/>
  <c r="AL39" i="11"/>
  <c r="AL46" i="11"/>
  <c r="AL31" i="11"/>
  <c r="AL41" i="11"/>
  <c r="AL21" i="11"/>
  <c r="AL26" i="11"/>
  <c r="AL27" i="11"/>
  <c r="AL34" i="11"/>
  <c r="AL33" i="11"/>
  <c r="AL23" i="11"/>
  <c r="AL28" i="11"/>
  <c r="AL24" i="11"/>
  <c r="AL20" i="11"/>
  <c r="AL40" i="11"/>
  <c r="AL22" i="11"/>
  <c r="AL7" i="11"/>
  <c r="AL32" i="5"/>
  <c r="AQ6" i="6"/>
  <c r="AP8" i="6"/>
  <c r="AF46" i="2"/>
  <c r="AJ16" i="14"/>
  <c r="AJ12" i="6"/>
  <c r="AJ51" i="14"/>
  <c r="AI36" i="14"/>
  <c r="AI49" i="14"/>
  <c r="AF234" i="2"/>
  <c r="AK38" i="5"/>
  <c r="AK51" i="5"/>
  <c r="AV30" i="8"/>
  <c r="AG42" i="2"/>
  <c r="AV38" i="3"/>
  <c r="AV39" i="3"/>
  <c r="AV52" i="3"/>
  <c r="AV54" i="3"/>
  <c r="AT12" i="2"/>
  <c r="AV19" i="3"/>
  <c r="BF18" i="13"/>
  <c r="BE29" i="2"/>
  <c r="BF18" i="8"/>
  <c r="BF18" i="11"/>
  <c r="BF21" i="3"/>
  <c r="BF18" i="6"/>
  <c r="BF18" i="9"/>
  <c r="BF21" i="4"/>
  <c r="BF18" i="12"/>
  <c r="BF21" i="7"/>
  <c r="BF18" i="14"/>
  <c r="BF18" i="10"/>
  <c r="BF20" i="5"/>
  <c r="BH6" i="4"/>
  <c r="BG15" i="4"/>
  <c r="BG14" i="4"/>
  <c r="BG7" i="4"/>
  <c r="AG32" i="2"/>
  <c r="AX38" i="7"/>
  <c r="AX39" i="7"/>
  <c r="AX54" i="7"/>
  <c r="AX19" i="7"/>
  <c r="AX56" i="7"/>
  <c r="AK51" i="13"/>
  <c r="AK16" i="13"/>
  <c r="AJ30" i="9"/>
  <c r="AE68" i="2"/>
  <c r="AE72" i="2"/>
  <c r="AE84" i="2"/>
  <c r="AE128" i="2"/>
  <c r="AG37" i="2"/>
  <c r="AB198" i="2"/>
  <c r="AC196" i="2"/>
  <c r="AK35" i="12"/>
  <c r="AK36" i="12"/>
  <c r="AK49" i="12"/>
  <c r="AL12" i="12"/>
  <c r="AM6" i="12"/>
  <c r="AL40" i="12"/>
  <c r="AL33" i="12"/>
  <c r="AL46" i="12"/>
  <c r="AL24" i="12"/>
  <c r="AL27" i="12"/>
  <c r="AL21" i="12"/>
  <c r="AL41" i="12"/>
  <c r="AL28" i="12"/>
  <c r="AL43" i="12"/>
  <c r="AL23" i="12"/>
  <c r="AL25" i="12"/>
  <c r="AL20" i="12"/>
  <c r="AL29" i="12"/>
  <c r="AL31" i="12"/>
  <c r="AL26" i="12"/>
  <c r="AL22" i="12"/>
  <c r="AL39" i="12"/>
  <c r="AL34" i="12"/>
  <c r="AL7" i="12"/>
  <c r="AJ30" i="10"/>
  <c r="AK30" i="11"/>
  <c r="AK16" i="11"/>
  <c r="AK51" i="11"/>
  <c r="AF227" i="2"/>
  <c r="AF27" i="2"/>
  <c r="AP239" i="2"/>
  <c r="AD240" i="2"/>
  <c r="AD242" i="2"/>
  <c r="AD221" i="2"/>
  <c r="AL49" i="5"/>
  <c r="AU49" i="8"/>
  <c r="AS232" i="2"/>
  <c r="AJ35" i="14"/>
  <c r="AJ36" i="14"/>
  <c r="AJ49" i="14"/>
  <c r="AJ33" i="6"/>
  <c r="AL6" i="14"/>
  <c r="AK12" i="14"/>
  <c r="AK26" i="14"/>
  <c r="AK26" i="6"/>
  <c r="AI37" i="2"/>
  <c r="AK22" i="14"/>
  <c r="AK22" i="6"/>
  <c r="AI33" i="2"/>
  <c r="AK40" i="14"/>
  <c r="AK21" i="14"/>
  <c r="AK21" i="6"/>
  <c r="AI32" i="2"/>
  <c r="AK23" i="14"/>
  <c r="AK23" i="6"/>
  <c r="AI34" i="2"/>
  <c r="AK27" i="14"/>
  <c r="AK27" i="6"/>
  <c r="AI38" i="2"/>
  <c r="AK34" i="14"/>
  <c r="AK34" i="6"/>
  <c r="AI45" i="2"/>
  <c r="AK31" i="14"/>
  <c r="AK31" i="6"/>
  <c r="AI42" i="2"/>
  <c r="AK41" i="14"/>
  <c r="AK41" i="6"/>
  <c r="AI52" i="2"/>
  <c r="AK33" i="14"/>
  <c r="AK20" i="14"/>
  <c r="AK46" i="14"/>
  <c r="AK46" i="6"/>
  <c r="AI57" i="2"/>
  <c r="AK25" i="14"/>
  <c r="AK25" i="6"/>
  <c r="AI36" i="2"/>
  <c r="AK28" i="14"/>
  <c r="AK28" i="6"/>
  <c r="AI39" i="2"/>
  <c r="AK24" i="14"/>
  <c r="AK24" i="6"/>
  <c r="AI35" i="2"/>
  <c r="AK43" i="14"/>
  <c r="AK43" i="6"/>
  <c r="AI54" i="2"/>
  <c r="AK39" i="14"/>
  <c r="AK39" i="6"/>
  <c r="AI50" i="2"/>
  <c r="AK29" i="14"/>
  <c r="AK29" i="6"/>
  <c r="AI40" i="2"/>
  <c r="AI35" i="6"/>
  <c r="AI36" i="6"/>
  <c r="AI49" i="6"/>
  <c r="AG44" i="2"/>
  <c r="AG46" i="2"/>
  <c r="AW41" i="8"/>
  <c r="AX6" i="8"/>
  <c r="AW21" i="8"/>
  <c r="AW39" i="8"/>
  <c r="AW12" i="8"/>
  <c r="AW29" i="8"/>
  <c r="AW46" i="8"/>
  <c r="AW24" i="8"/>
  <c r="AW26" i="8"/>
  <c r="AW20" i="8"/>
  <c r="AW40" i="8"/>
  <c r="AW47" i="8"/>
  <c r="AW34" i="8"/>
  <c r="AW33" i="8"/>
  <c r="AW35" i="8"/>
  <c r="AW43" i="8"/>
  <c r="AW22" i="8"/>
  <c r="AW23" i="8"/>
  <c r="AW31" i="8"/>
  <c r="AW27" i="8"/>
  <c r="AW25" i="8"/>
  <c r="AW28" i="8"/>
  <c r="AW7" i="8"/>
  <c r="AV47" i="8"/>
  <c r="AW15" i="3"/>
  <c r="AU13" i="2"/>
  <c r="AW25" i="3"/>
  <c r="AW34" i="3"/>
  <c r="AW24" i="3"/>
  <c r="AW42" i="3"/>
  <c r="AW32" i="3"/>
  <c r="AW26" i="3"/>
  <c r="AW46" i="3"/>
  <c r="AW31" i="3"/>
  <c r="AW28" i="3"/>
  <c r="AW29" i="3"/>
  <c r="AW23" i="3"/>
  <c r="AW14" i="3"/>
  <c r="AW49" i="3"/>
  <c r="AW37" i="3"/>
  <c r="AW36" i="3"/>
  <c r="AW30" i="3"/>
  <c r="AW44" i="3"/>
  <c r="AW43" i="3"/>
  <c r="AX6" i="3"/>
  <c r="AW27" i="3"/>
  <c r="Z179" i="2"/>
  <c r="Z167" i="2"/>
  <c r="Z204" i="2"/>
  <c r="AY15" i="7"/>
  <c r="CN15" i="7"/>
  <c r="AY26" i="7"/>
  <c r="CN26" i="7"/>
  <c r="AY43" i="7"/>
  <c r="AY36" i="7"/>
  <c r="AY37" i="7"/>
  <c r="CN37" i="7"/>
  <c r="AY49" i="7"/>
  <c r="CN49" i="7"/>
  <c r="AY29" i="7"/>
  <c r="CN29" i="7"/>
  <c r="AY34" i="7"/>
  <c r="CN34" i="7"/>
  <c r="AY46" i="7"/>
  <c r="CN46" i="7"/>
  <c r="AY23" i="7"/>
  <c r="AY28" i="7"/>
  <c r="CN28" i="7"/>
  <c r="AY42" i="7"/>
  <c r="CN42" i="7"/>
  <c r="AY32" i="7"/>
  <c r="CN32" i="7"/>
  <c r="AY27" i="7"/>
  <c r="CN27" i="7"/>
  <c r="AY31" i="7"/>
  <c r="CN31" i="7"/>
  <c r="AY30" i="7"/>
  <c r="CN30" i="7"/>
  <c r="AY24" i="7"/>
  <c r="CN24" i="7"/>
  <c r="AZ6" i="7"/>
  <c r="AY14" i="7"/>
  <c r="AY25" i="7"/>
  <c r="CN25" i="7"/>
  <c r="AY44" i="7"/>
  <c r="CN44" i="7"/>
  <c r="CN6" i="7"/>
  <c r="AY7" i="7"/>
  <c r="CN7" i="7"/>
  <c r="AQ237" i="2"/>
  <c r="AQ241" i="2"/>
  <c r="AE235" i="2"/>
  <c r="AE228" i="2"/>
  <c r="AE219" i="2"/>
  <c r="AE238" i="2"/>
  <c r="AG35" i="2"/>
  <c r="AA200" i="2"/>
  <c r="AA208" i="2"/>
  <c r="AA210" i="2"/>
  <c r="AA202" i="2"/>
  <c r="AK51" i="12"/>
  <c r="AK16" i="12"/>
  <c r="AJ36" i="10"/>
  <c r="AJ49" i="10"/>
  <c r="AK47" i="11"/>
  <c r="AM14" i="5"/>
  <c r="AM26" i="5"/>
  <c r="AM48" i="5"/>
  <c r="AM27" i="5"/>
  <c r="AM31" i="5"/>
  <c r="AM28" i="5"/>
  <c r="AM42" i="5"/>
  <c r="AN6" i="5"/>
  <c r="AM25" i="5"/>
  <c r="AM22" i="5"/>
  <c r="AM35" i="5"/>
  <c r="AM29" i="5"/>
  <c r="AM23" i="5"/>
  <c r="AM30" i="5"/>
  <c r="AM36" i="5"/>
  <c r="AM24" i="5"/>
  <c r="AM33" i="5"/>
  <c r="AM43" i="5"/>
  <c r="AM41" i="5"/>
  <c r="AM45" i="5"/>
  <c r="CM6" i="5"/>
  <c r="AM7" i="5"/>
  <c r="CM7" i="5"/>
  <c r="AG234" i="2"/>
  <c r="CM23" i="5"/>
  <c r="AK14" i="2"/>
  <c r="AM53" i="5"/>
  <c r="AM18" i="5"/>
  <c r="CM14" i="5"/>
  <c r="AY19" i="7"/>
  <c r="AY56" i="7"/>
  <c r="CN14" i="7"/>
  <c r="AY50" i="7"/>
  <c r="CN43" i="7"/>
  <c r="CN50" i="7"/>
  <c r="AW54" i="3"/>
  <c r="AW19" i="3"/>
  <c r="AU12" i="2"/>
  <c r="AK51" i="14"/>
  <c r="AK16" i="14"/>
  <c r="AK12" i="6"/>
  <c r="AL35" i="12"/>
  <c r="BF46" i="4"/>
  <c r="BF42" i="4"/>
  <c r="BF28" i="4"/>
  <c r="BF31" i="4"/>
  <c r="BF34" i="4"/>
  <c r="BF32" i="4"/>
  <c r="BF25" i="4"/>
  <c r="BF24" i="4"/>
  <c r="BF29" i="4"/>
  <c r="BF30" i="4"/>
  <c r="BF44" i="4"/>
  <c r="BF27" i="4"/>
  <c r="BF49" i="4"/>
  <c r="BF36" i="4"/>
  <c r="BF37" i="4"/>
  <c r="BF43" i="4"/>
  <c r="BF50" i="4"/>
  <c r="BF26" i="4"/>
  <c r="BF23" i="4"/>
  <c r="BF33" i="4"/>
  <c r="AL16" i="11"/>
  <c r="AL51" i="11"/>
  <c r="AA167" i="2"/>
  <c r="AA204" i="2"/>
  <c r="AA179" i="2"/>
  <c r="AL47" i="13"/>
  <c r="AK36" i="13"/>
  <c r="AK49" i="13"/>
  <c r="AK36" i="11"/>
  <c r="AK49" i="11"/>
  <c r="AL12" i="10"/>
  <c r="AM6" i="10"/>
  <c r="AL39" i="10"/>
  <c r="AL26" i="10"/>
  <c r="AL20" i="10"/>
  <c r="AL41" i="10"/>
  <c r="AL34" i="10"/>
  <c r="AL27" i="10"/>
  <c r="AL22" i="10"/>
  <c r="AL33" i="10"/>
  <c r="AL35" i="10"/>
  <c r="AL31" i="10"/>
  <c r="AL40" i="10"/>
  <c r="AL43" i="10"/>
  <c r="AL29" i="10"/>
  <c r="AL23" i="10"/>
  <c r="AL28" i="10"/>
  <c r="AL24" i="10"/>
  <c r="AL21" i="10"/>
  <c r="AL25" i="10"/>
  <c r="AL46" i="10"/>
  <c r="AL7" i="10"/>
  <c r="AC144" i="2"/>
  <c r="AD130" i="2"/>
  <c r="AD131" i="2"/>
  <c r="CM29" i="5"/>
  <c r="AW38" i="3"/>
  <c r="AW39" i="3"/>
  <c r="AW33" i="3"/>
  <c r="AW30" i="8"/>
  <c r="AX31" i="8"/>
  <c r="AX28" i="8"/>
  <c r="AX33" i="8"/>
  <c r="AX35" i="8"/>
  <c r="AX34" i="8"/>
  <c r="AY6" i="8"/>
  <c r="AX21" i="8"/>
  <c r="AX27" i="8"/>
  <c r="AX43" i="8"/>
  <c r="AX22" i="8"/>
  <c r="AX24" i="8"/>
  <c r="AX29" i="8"/>
  <c r="AX39" i="8"/>
  <c r="AX12" i="8"/>
  <c r="AX41" i="8"/>
  <c r="AX40" i="8"/>
  <c r="AX47" i="8"/>
  <c r="AX23" i="8"/>
  <c r="AX46" i="8"/>
  <c r="AX20" i="8"/>
  <c r="AX25" i="8"/>
  <c r="AX26" i="8"/>
  <c r="AX7" i="8"/>
  <c r="AK30" i="14"/>
  <c r="AK20" i="6"/>
  <c r="AK40" i="6"/>
  <c r="AK47" i="14"/>
  <c r="AM6" i="14"/>
  <c r="AL12" i="14"/>
  <c r="AL34" i="14"/>
  <c r="AL29" i="14"/>
  <c r="AL22" i="14"/>
  <c r="AL20" i="14"/>
  <c r="AL23" i="14"/>
  <c r="AL33" i="14"/>
  <c r="AL28" i="14"/>
  <c r="AL40" i="14"/>
  <c r="AL41" i="14"/>
  <c r="AL26" i="14"/>
  <c r="AL25" i="14"/>
  <c r="AL43" i="14"/>
  <c r="AL21" i="14"/>
  <c r="AL31" i="14"/>
  <c r="AL39" i="14"/>
  <c r="AL24" i="14"/>
  <c r="AL27" i="14"/>
  <c r="AL46" i="14"/>
  <c r="AL7" i="14"/>
  <c r="AL47" i="12"/>
  <c r="AD196" i="2"/>
  <c r="AC198" i="2"/>
  <c r="AR6" i="6"/>
  <c r="AQ8" i="6"/>
  <c r="AK30" i="9"/>
  <c r="AK51" i="9"/>
  <c r="AK16" i="9"/>
  <c r="AL30" i="13"/>
  <c r="AJ30" i="6"/>
  <c r="AH31" i="2"/>
  <c r="AH41" i="2"/>
  <c r="AK51" i="10"/>
  <c r="AK16" i="10"/>
  <c r="AB218" i="2"/>
  <c r="AB224" i="2"/>
  <c r="AB212" i="2"/>
  <c r="AB214" i="2"/>
  <c r="AB151" i="2"/>
  <c r="BE33" i="4"/>
  <c r="AV36" i="8"/>
  <c r="AJ47" i="6"/>
  <c r="AH51" i="2"/>
  <c r="AH58" i="2"/>
  <c r="CM33" i="5"/>
  <c r="CM31" i="5"/>
  <c r="CM24" i="5"/>
  <c r="AN24" i="5"/>
  <c r="AN43" i="5"/>
  <c r="AN28" i="5"/>
  <c r="AN23" i="5"/>
  <c r="AN42" i="5"/>
  <c r="AN31" i="5"/>
  <c r="AN25" i="5"/>
  <c r="AO6" i="5"/>
  <c r="AN29" i="5"/>
  <c r="AN48" i="5"/>
  <c r="AN7" i="5"/>
  <c r="AN45" i="5"/>
  <c r="AN22" i="5"/>
  <c r="AN27" i="5"/>
  <c r="AN30" i="5"/>
  <c r="AN33" i="5"/>
  <c r="AN41" i="5"/>
  <c r="AN36" i="5"/>
  <c r="AN26" i="5"/>
  <c r="AO7" i="5"/>
  <c r="AN35" i="5"/>
  <c r="AN14" i="5"/>
  <c r="AZ46" i="7"/>
  <c r="AZ44" i="7"/>
  <c r="AZ24" i="7"/>
  <c r="AZ30" i="7"/>
  <c r="AZ14" i="7"/>
  <c r="AZ36" i="7"/>
  <c r="AZ43" i="7"/>
  <c r="AZ15" i="7"/>
  <c r="AZ29" i="7"/>
  <c r="AZ42" i="7"/>
  <c r="AZ34" i="7"/>
  <c r="AZ7" i="7"/>
  <c r="AZ26" i="7"/>
  <c r="AZ27" i="7"/>
  <c r="AZ31" i="7"/>
  <c r="AZ28" i="7"/>
  <c r="AZ23" i="7"/>
  <c r="AZ49" i="7"/>
  <c r="BA6" i="7"/>
  <c r="BA7" i="7"/>
  <c r="AZ32" i="7"/>
  <c r="AZ37" i="7"/>
  <c r="AZ25" i="7"/>
  <c r="AY33" i="7"/>
  <c r="CN23" i="7"/>
  <c r="CN33" i="7"/>
  <c r="AX15" i="3"/>
  <c r="AV13" i="2"/>
  <c r="AX32" i="3"/>
  <c r="AX46" i="3"/>
  <c r="AX23" i="3"/>
  <c r="AY6" i="3"/>
  <c r="AX27" i="3"/>
  <c r="AX24" i="3"/>
  <c r="AX44" i="3"/>
  <c r="AX31" i="3"/>
  <c r="AX34" i="3"/>
  <c r="AX49" i="3"/>
  <c r="AX36" i="3"/>
  <c r="AX25" i="3"/>
  <c r="AX14" i="3"/>
  <c r="AX37" i="3"/>
  <c r="AX43" i="3"/>
  <c r="AX42" i="3"/>
  <c r="AX30" i="3"/>
  <c r="AX26" i="3"/>
  <c r="AX28" i="3"/>
  <c r="AX29" i="3"/>
  <c r="AX7" i="3"/>
  <c r="CM41" i="5"/>
  <c r="CM36" i="5"/>
  <c r="AM37" i="5"/>
  <c r="CM35" i="5"/>
  <c r="CM37" i="5"/>
  <c r="AM49" i="5"/>
  <c r="CM42" i="5"/>
  <c r="CM48" i="5"/>
  <c r="CN9" i="7"/>
  <c r="AW50" i="3"/>
  <c r="AW36" i="8"/>
  <c r="AK33" i="6"/>
  <c r="AK35" i="14"/>
  <c r="AK36" i="14"/>
  <c r="AK49" i="14"/>
  <c r="AJ35" i="6"/>
  <c r="AJ36" i="6"/>
  <c r="AJ49" i="6"/>
  <c r="AH44" i="2"/>
  <c r="AH46" i="2"/>
  <c r="AH47" i="2"/>
  <c r="AF238" i="2"/>
  <c r="AF235" i="2"/>
  <c r="AF228" i="2"/>
  <c r="AR237" i="2"/>
  <c r="AR241" i="2"/>
  <c r="AL30" i="12"/>
  <c r="AN6" i="12"/>
  <c r="AM12" i="12"/>
  <c r="AM34" i="12"/>
  <c r="CM34" i="12"/>
  <c r="AM46" i="12"/>
  <c r="CM46" i="12"/>
  <c r="AM29" i="12"/>
  <c r="CM29" i="12"/>
  <c r="AM25" i="12"/>
  <c r="CM25" i="12"/>
  <c r="AM39" i="12"/>
  <c r="CM39" i="12"/>
  <c r="AM31" i="12"/>
  <c r="CM31" i="12"/>
  <c r="AM22" i="12"/>
  <c r="CM22" i="12"/>
  <c r="AM23" i="12"/>
  <c r="CM23" i="12"/>
  <c r="AM20" i="12"/>
  <c r="AM26" i="12"/>
  <c r="CM26" i="12"/>
  <c r="AM21" i="12"/>
  <c r="CM21" i="12"/>
  <c r="AM27" i="12"/>
  <c r="CM27" i="12"/>
  <c r="AM33" i="12"/>
  <c r="AM43" i="12"/>
  <c r="CM43" i="12"/>
  <c r="AM41" i="12"/>
  <c r="CM41" i="12"/>
  <c r="AM24" i="12"/>
  <c r="CM24" i="12"/>
  <c r="AM40" i="12"/>
  <c r="AM28" i="12"/>
  <c r="CM28" i="12"/>
  <c r="CM6" i="12"/>
  <c r="AM7" i="12"/>
  <c r="CM7" i="12"/>
  <c r="AB208" i="2"/>
  <c r="AB210" i="2"/>
  <c r="AB200" i="2"/>
  <c r="AB202" i="2"/>
  <c r="BH14" i="4"/>
  <c r="BH15" i="4"/>
  <c r="BI6" i="4"/>
  <c r="BH7" i="4"/>
  <c r="BG18" i="11"/>
  <c r="BG18" i="8"/>
  <c r="BF29" i="2"/>
  <c r="BG18" i="12"/>
  <c r="BG20" i="5"/>
  <c r="BG21" i="3"/>
  <c r="BG18" i="9"/>
  <c r="BG18" i="13"/>
  <c r="BG21" i="7"/>
  <c r="BG18" i="6"/>
  <c r="BG18" i="10"/>
  <c r="BG18" i="14"/>
  <c r="BG21" i="4"/>
  <c r="AT66" i="2"/>
  <c r="AH15" i="2"/>
  <c r="AJ16" i="6"/>
  <c r="AJ51" i="6"/>
  <c r="AF47" i="2"/>
  <c r="AL47" i="11"/>
  <c r="AM6" i="9"/>
  <c r="AL12" i="9"/>
  <c r="AL28" i="9"/>
  <c r="AL27" i="9"/>
  <c r="AL39" i="9"/>
  <c r="AL24" i="9"/>
  <c r="AL34" i="9"/>
  <c r="AL46" i="9"/>
  <c r="AL26" i="9"/>
  <c r="AL29" i="9"/>
  <c r="AL41" i="9"/>
  <c r="AL43" i="9"/>
  <c r="AL23" i="9"/>
  <c r="AL40" i="9"/>
  <c r="AL21" i="9"/>
  <c r="AL31" i="9"/>
  <c r="AL25" i="9"/>
  <c r="AL20" i="9"/>
  <c r="AL22" i="9"/>
  <c r="AL33" i="9"/>
  <c r="AL35" i="9"/>
  <c r="AL7" i="9"/>
  <c r="AL16" i="13"/>
  <c r="AL51" i="13"/>
  <c r="AR7" i="6"/>
  <c r="AL38" i="5"/>
  <c r="AL51" i="5"/>
  <c r="AK47" i="10"/>
  <c r="AG41" i="2"/>
  <c r="AG47" i="2"/>
  <c r="CM25" i="5"/>
  <c r="CM45" i="5"/>
  <c r="CM27" i="5"/>
  <c r="CM43" i="5"/>
  <c r="CM30" i="5"/>
  <c r="AM32" i="5"/>
  <c r="CM22" i="5"/>
  <c r="CM28" i="5"/>
  <c r="CM26" i="5"/>
  <c r="AE240" i="2"/>
  <c r="AE242" i="2"/>
  <c r="AE221" i="2"/>
  <c r="AQ239" i="2"/>
  <c r="AY38" i="7"/>
  <c r="AY39" i="7"/>
  <c r="AY54" i="7"/>
  <c r="CN36" i="7"/>
  <c r="CN38" i="7"/>
  <c r="CN39" i="7"/>
  <c r="CN54" i="7"/>
  <c r="AW16" i="8"/>
  <c r="AW51" i="8"/>
  <c r="AU16" i="2"/>
  <c r="AL51" i="12"/>
  <c r="AL16" i="12"/>
  <c r="BG54" i="4"/>
  <c r="BG19" i="4"/>
  <c r="AQ7" i="6"/>
  <c r="AL30" i="11"/>
  <c r="AL35" i="11"/>
  <c r="AL36" i="11"/>
  <c r="AL49" i="11"/>
  <c r="AM12" i="11"/>
  <c r="AN6" i="11"/>
  <c r="AM34" i="11"/>
  <c r="CM34" i="11"/>
  <c r="AM24" i="11"/>
  <c r="CM24" i="11"/>
  <c r="AM22" i="11"/>
  <c r="CM22" i="11"/>
  <c r="AM20" i="11"/>
  <c r="AM39" i="11"/>
  <c r="CM39" i="11"/>
  <c r="AM41" i="11"/>
  <c r="CM41" i="11"/>
  <c r="AM46" i="11"/>
  <c r="CM46" i="11"/>
  <c r="AM29" i="11"/>
  <c r="CM29" i="11"/>
  <c r="AM25" i="11"/>
  <c r="CM25" i="11"/>
  <c r="AM23" i="11"/>
  <c r="CM23" i="11"/>
  <c r="AM27" i="11"/>
  <c r="CM27" i="11"/>
  <c r="AM26" i="11"/>
  <c r="CM26" i="11"/>
  <c r="AM31" i="11"/>
  <c r="CM31" i="11"/>
  <c r="AM40" i="11"/>
  <c r="AM43" i="11"/>
  <c r="CM43" i="11"/>
  <c r="AM28" i="11"/>
  <c r="CM28" i="11"/>
  <c r="AM21" i="11"/>
  <c r="CM21" i="11"/>
  <c r="AM33" i="11"/>
  <c r="CM6" i="11"/>
  <c r="AM7" i="11"/>
  <c r="CM7" i="11"/>
  <c r="AK36" i="9"/>
  <c r="AK49" i="9"/>
  <c r="AJ36" i="9"/>
  <c r="AJ49" i="9"/>
  <c r="AL35" i="13"/>
  <c r="AL36" i="13"/>
  <c r="AL49" i="13"/>
  <c r="AN6" i="13"/>
  <c r="AM12" i="13"/>
  <c r="AM40" i="13"/>
  <c r="AM28" i="13"/>
  <c r="CM28" i="13"/>
  <c r="AM31" i="13"/>
  <c r="CM31" i="13"/>
  <c r="AM26" i="13"/>
  <c r="CM26" i="13"/>
  <c r="AM41" i="13"/>
  <c r="CM41" i="13"/>
  <c r="AM20" i="13"/>
  <c r="AM21" i="13"/>
  <c r="CM21" i="13"/>
  <c r="AM24" i="13"/>
  <c r="CM24" i="13"/>
  <c r="AM33" i="13"/>
  <c r="AM43" i="13"/>
  <c r="CM43" i="13"/>
  <c r="AM34" i="13"/>
  <c r="CM34" i="13"/>
  <c r="AM39" i="13"/>
  <c r="CM39" i="13"/>
  <c r="AM46" i="13"/>
  <c r="CM46" i="13"/>
  <c r="AM25" i="13"/>
  <c r="CM25" i="13"/>
  <c r="AM27" i="13"/>
  <c r="CM27" i="13"/>
  <c r="AM23" i="13"/>
  <c r="CM23" i="13"/>
  <c r="AM22" i="13"/>
  <c r="CM22" i="13"/>
  <c r="AM29" i="13"/>
  <c r="CM29" i="13"/>
  <c r="CM6" i="13"/>
  <c r="AM7" i="13"/>
  <c r="CM7" i="13"/>
  <c r="AG227" i="2"/>
  <c r="AG27" i="2"/>
  <c r="AK30" i="10"/>
  <c r="AK36" i="10"/>
  <c r="AK49" i="10"/>
  <c r="BE38" i="4"/>
  <c r="BE39" i="4"/>
  <c r="BE52" i="4"/>
  <c r="BE50" i="4"/>
  <c r="AG64" i="2"/>
  <c r="AG229" i="2"/>
  <c r="AN7" i="13"/>
  <c r="AN12" i="13"/>
  <c r="AO6" i="13"/>
  <c r="AN33" i="13"/>
  <c r="AN41" i="13"/>
  <c r="AN40" i="13"/>
  <c r="AN46" i="13"/>
  <c r="AN39" i="13"/>
  <c r="AN22" i="13"/>
  <c r="AN29" i="13"/>
  <c r="AN31" i="13"/>
  <c r="AN34" i="13"/>
  <c r="AN24" i="13"/>
  <c r="AN27" i="13"/>
  <c r="AN23" i="13"/>
  <c r="AN26" i="13"/>
  <c r="AN43" i="13"/>
  <c r="AN28" i="13"/>
  <c r="AN20" i="13"/>
  <c r="AN21" i="13"/>
  <c r="AN25" i="13"/>
  <c r="AM30" i="11"/>
  <c r="CM20" i="11"/>
  <c r="CM30" i="11"/>
  <c r="AN7" i="11"/>
  <c r="AO6" i="11"/>
  <c r="AN12" i="11"/>
  <c r="AN40" i="11"/>
  <c r="AN33" i="11"/>
  <c r="AN20" i="11"/>
  <c r="AN34" i="11"/>
  <c r="AN46" i="11"/>
  <c r="AN29" i="11"/>
  <c r="AN28" i="11"/>
  <c r="AN39" i="11"/>
  <c r="AN24" i="11"/>
  <c r="AN27" i="11"/>
  <c r="AN26" i="11"/>
  <c r="AN22" i="11"/>
  <c r="AN25" i="11"/>
  <c r="AN43" i="11"/>
  <c r="AN23" i="11"/>
  <c r="AN21" i="11"/>
  <c r="AN31" i="11"/>
  <c r="AN41" i="11"/>
  <c r="CM32" i="5"/>
  <c r="AL30" i="9"/>
  <c r="AL47" i="9"/>
  <c r="AL51" i="9"/>
  <c r="AL16" i="9"/>
  <c r="AF64" i="2"/>
  <c r="AF68" i="2"/>
  <c r="AF72" i="2"/>
  <c r="AF84" i="2"/>
  <c r="AF128" i="2"/>
  <c r="AF229" i="2"/>
  <c r="BG24" i="4"/>
  <c r="BG34" i="4"/>
  <c r="BG44" i="4"/>
  <c r="BG25" i="4"/>
  <c r="BG26" i="4"/>
  <c r="BG32" i="4"/>
  <c r="BG29" i="4"/>
  <c r="BG46" i="4"/>
  <c r="BG36" i="4"/>
  <c r="BG30" i="4"/>
  <c r="BG37" i="4"/>
  <c r="BG27" i="4"/>
  <c r="BG28" i="4"/>
  <c r="BG43" i="4"/>
  <c r="BG23" i="4"/>
  <c r="BG33" i="4"/>
  <c r="BG42" i="4"/>
  <c r="BG31" i="4"/>
  <c r="BG49" i="4"/>
  <c r="AN12" i="12"/>
  <c r="AN7" i="12"/>
  <c r="AO6" i="12"/>
  <c r="AO7" i="12"/>
  <c r="AN25" i="12"/>
  <c r="AN22" i="12"/>
  <c r="AN23" i="12"/>
  <c r="AN31" i="12"/>
  <c r="AN40" i="12"/>
  <c r="AN21" i="12"/>
  <c r="AN39" i="12"/>
  <c r="AN20" i="12"/>
  <c r="AN46" i="12"/>
  <c r="AN27" i="12"/>
  <c r="AN28" i="12"/>
  <c r="AN26" i="12"/>
  <c r="AN33" i="12"/>
  <c r="AN29" i="12"/>
  <c r="AN34" i="12"/>
  <c r="AN43" i="12"/>
  <c r="AN41" i="12"/>
  <c r="AN24" i="12"/>
  <c r="CM38" i="5"/>
  <c r="AY28" i="3"/>
  <c r="AY15" i="3"/>
  <c r="AY36" i="3"/>
  <c r="AY46" i="3"/>
  <c r="AY24" i="3"/>
  <c r="AY44" i="3"/>
  <c r="AY43" i="3"/>
  <c r="AY32" i="3"/>
  <c r="AY37" i="3"/>
  <c r="AY30" i="3"/>
  <c r="AY26" i="3"/>
  <c r="AY42" i="3"/>
  <c r="AY23" i="3"/>
  <c r="AZ6" i="3"/>
  <c r="AY31" i="3"/>
  <c r="AY14" i="3"/>
  <c r="AY27" i="3"/>
  <c r="AY34" i="3"/>
  <c r="AY25" i="3"/>
  <c r="AY49" i="3"/>
  <c r="AY29" i="3"/>
  <c r="AY7" i="3"/>
  <c r="CN7" i="3"/>
  <c r="CN6" i="3"/>
  <c r="BB7" i="7"/>
  <c r="AZ19" i="7"/>
  <c r="AZ56" i="7"/>
  <c r="AH234" i="2"/>
  <c r="AL27" i="6"/>
  <c r="AJ38" i="2"/>
  <c r="AL21" i="6"/>
  <c r="AJ32" i="2"/>
  <c r="AL41" i="6"/>
  <c r="AJ52" i="2"/>
  <c r="AL23" i="6"/>
  <c r="AJ34" i="2"/>
  <c r="AL34" i="6"/>
  <c r="AJ45" i="2"/>
  <c r="AK47" i="6"/>
  <c r="AI51" i="2"/>
  <c r="AI58" i="2"/>
  <c r="AL47" i="10"/>
  <c r="BF38" i="4"/>
  <c r="BF39" i="4"/>
  <c r="BF52" i="4"/>
  <c r="CN10" i="7"/>
  <c r="CN8" i="7"/>
  <c r="CN56" i="7"/>
  <c r="CN19" i="7"/>
  <c r="CM10" i="5"/>
  <c r="CM18" i="5"/>
  <c r="AG68" i="2"/>
  <c r="AG72" i="2"/>
  <c r="AG84" i="2"/>
  <c r="AG128" i="2"/>
  <c r="AM30" i="13"/>
  <c r="CM20" i="13"/>
  <c r="CM30" i="13"/>
  <c r="AM51" i="11"/>
  <c r="AM16" i="11"/>
  <c r="CM12" i="11"/>
  <c r="AM12" i="9"/>
  <c r="AN6" i="9"/>
  <c r="AM34" i="9"/>
  <c r="CM34" i="9"/>
  <c r="AM26" i="9"/>
  <c r="CM26" i="9"/>
  <c r="AM20" i="9"/>
  <c r="AM22" i="9"/>
  <c r="CM22" i="9"/>
  <c r="AM43" i="9"/>
  <c r="CM43" i="9"/>
  <c r="AM29" i="9"/>
  <c r="CM29" i="9"/>
  <c r="AM33" i="9"/>
  <c r="AM24" i="9"/>
  <c r="CM24" i="9"/>
  <c r="AM41" i="9"/>
  <c r="CM41" i="9"/>
  <c r="AM27" i="9"/>
  <c r="CM27" i="9"/>
  <c r="AM28" i="9"/>
  <c r="CM28" i="9"/>
  <c r="AM23" i="9"/>
  <c r="CM23" i="9"/>
  <c r="AM25" i="9"/>
  <c r="CM25" i="9"/>
  <c r="AM21" i="9"/>
  <c r="CM21" i="9"/>
  <c r="AM39" i="9"/>
  <c r="CM39" i="9"/>
  <c r="AM46" i="9"/>
  <c r="CM46" i="9"/>
  <c r="AM31" i="9"/>
  <c r="CM31" i="9"/>
  <c r="AM40" i="9"/>
  <c r="CM6" i="9"/>
  <c r="AM7" i="9"/>
  <c r="CM7" i="9"/>
  <c r="CM49" i="5"/>
  <c r="AX50" i="3"/>
  <c r="AX38" i="3"/>
  <c r="AX33" i="3"/>
  <c r="AN18" i="5"/>
  <c r="AN53" i="5"/>
  <c r="AL14" i="2"/>
  <c r="AO42" i="5"/>
  <c r="AO24" i="5"/>
  <c r="AO27" i="5"/>
  <c r="AO35" i="5"/>
  <c r="AO25" i="5"/>
  <c r="AO48" i="5"/>
  <c r="AO36" i="5"/>
  <c r="AO14" i="5"/>
  <c r="AO29" i="5"/>
  <c r="AO28" i="5"/>
  <c r="AP6" i="5"/>
  <c r="AO26" i="5"/>
  <c r="AO22" i="5"/>
  <c r="AO33" i="5"/>
  <c r="AO41" i="5"/>
  <c r="AO31" i="5"/>
  <c r="AO23" i="5"/>
  <c r="AO45" i="5"/>
  <c r="AO43" i="5"/>
  <c r="AO30" i="5"/>
  <c r="AN49" i="5"/>
  <c r="AB179" i="2"/>
  <c r="AB167" i="2"/>
  <c r="AB204" i="2"/>
  <c r="AR8" i="6"/>
  <c r="AS6" i="6"/>
  <c r="AL24" i="6"/>
  <c r="AJ35" i="2"/>
  <c r="AL43" i="6"/>
  <c r="AJ54" i="2"/>
  <c r="AL47" i="14"/>
  <c r="AL40" i="6"/>
  <c r="AL20" i="6"/>
  <c r="AL30" i="14"/>
  <c r="AL16" i="14"/>
  <c r="AL12" i="6"/>
  <c r="AL51" i="14"/>
  <c r="AK30" i="6"/>
  <c r="AI31" i="2"/>
  <c r="AI41" i="2"/>
  <c r="AW52" i="3"/>
  <c r="AD144" i="2"/>
  <c r="AE130" i="2"/>
  <c r="AE131" i="2"/>
  <c r="AU66" i="2"/>
  <c r="AM35" i="13"/>
  <c r="AM36" i="13"/>
  <c r="CM33" i="13"/>
  <c r="CM35" i="13"/>
  <c r="CM36" i="13"/>
  <c r="CM49" i="13"/>
  <c r="AM47" i="13"/>
  <c r="CM40" i="13"/>
  <c r="CM47" i="13"/>
  <c r="AM35" i="11"/>
  <c r="AM36" i="11"/>
  <c r="CM33" i="11"/>
  <c r="CM35" i="11"/>
  <c r="CM36" i="11"/>
  <c r="CM49" i="11"/>
  <c r="AM47" i="11"/>
  <c r="CM40" i="11"/>
  <c r="CM47" i="11"/>
  <c r="AL36" i="9"/>
  <c r="AL49" i="9"/>
  <c r="BH18" i="10"/>
  <c r="BH18" i="14"/>
  <c r="BH18" i="8"/>
  <c r="BH18" i="11"/>
  <c r="BG29" i="2"/>
  <c r="BH18" i="6"/>
  <c r="BH18" i="12"/>
  <c r="BH20" i="5"/>
  <c r="BH21" i="4"/>
  <c r="BH18" i="9"/>
  <c r="BH18" i="13"/>
  <c r="BH21" i="3"/>
  <c r="BH21" i="7"/>
  <c r="BJ6" i="4"/>
  <c r="BI15" i="4"/>
  <c r="BI14" i="4"/>
  <c r="BI7" i="4"/>
  <c r="BH54" i="4"/>
  <c r="BH19" i="4"/>
  <c r="AM47" i="12"/>
  <c r="CM40" i="12"/>
  <c r="CM47" i="12"/>
  <c r="AM35" i="12"/>
  <c r="CM33" i="12"/>
  <c r="CM35" i="12"/>
  <c r="CM36" i="12"/>
  <c r="CM49" i="12"/>
  <c r="AM30" i="12"/>
  <c r="CM20" i="12"/>
  <c r="CM30" i="12"/>
  <c r="AK35" i="6"/>
  <c r="AI44" i="2"/>
  <c r="AI46" i="2"/>
  <c r="AI47" i="2"/>
  <c r="AM38" i="5"/>
  <c r="AM51" i="5"/>
  <c r="BA49" i="7"/>
  <c r="BA46" i="7"/>
  <c r="BA24" i="7"/>
  <c r="BA23" i="7"/>
  <c r="BA26" i="7"/>
  <c r="BA30" i="7"/>
  <c r="BA37" i="7"/>
  <c r="BA43" i="7"/>
  <c r="BA27" i="7"/>
  <c r="BA36" i="7"/>
  <c r="BA38" i="7"/>
  <c r="BA29" i="7"/>
  <c r="BA28" i="7"/>
  <c r="BA34" i="7"/>
  <c r="BA25" i="7"/>
  <c r="BA42" i="7"/>
  <c r="BA31" i="7"/>
  <c r="BA44" i="7"/>
  <c r="BA14" i="7"/>
  <c r="BB6" i="7"/>
  <c r="BA32" i="7"/>
  <c r="BA15" i="7"/>
  <c r="AZ50" i="7"/>
  <c r="AN37" i="5"/>
  <c r="AN38" i="5"/>
  <c r="AN51" i="5"/>
  <c r="AN32" i="5"/>
  <c r="AV49" i="8"/>
  <c r="AT232" i="2"/>
  <c r="AC202" i="2"/>
  <c r="AC208" i="2"/>
  <c r="AC210" i="2"/>
  <c r="AC200" i="2"/>
  <c r="AL39" i="6"/>
  <c r="AJ50" i="2"/>
  <c r="AL25" i="6"/>
  <c r="AJ36" i="2"/>
  <c r="AL28" i="6"/>
  <c r="AJ39" i="2"/>
  <c r="AL22" i="6"/>
  <c r="AJ33" i="2"/>
  <c r="AM12" i="14"/>
  <c r="AN6" i="14"/>
  <c r="AM23" i="14"/>
  <c r="AM40" i="14"/>
  <c r="AM31" i="14"/>
  <c r="AM26" i="14"/>
  <c r="AM39" i="14"/>
  <c r="AM43" i="14"/>
  <c r="AM28" i="14"/>
  <c r="AM41" i="14"/>
  <c r="AM27" i="14"/>
  <c r="AM22" i="14"/>
  <c r="AM46" i="14"/>
  <c r="AM24" i="14"/>
  <c r="AM21" i="14"/>
  <c r="AM29" i="14"/>
  <c r="AM20" i="14"/>
  <c r="AM33" i="14"/>
  <c r="AM25" i="14"/>
  <c r="AM34" i="14"/>
  <c r="AM7" i="14"/>
  <c r="CM7" i="14"/>
  <c r="CM6" i="14"/>
  <c r="AX30" i="8"/>
  <c r="AX36" i="8"/>
  <c r="AC151" i="2"/>
  <c r="AC218" i="2"/>
  <c r="AC224" i="2"/>
  <c r="AC212" i="2"/>
  <c r="AC214" i="2"/>
  <c r="AL36" i="10"/>
  <c r="AL49" i="10"/>
  <c r="AN6" i="10"/>
  <c r="AM12" i="10"/>
  <c r="AM29" i="10"/>
  <c r="CM29" i="10"/>
  <c r="AM20" i="10"/>
  <c r="AM27" i="10"/>
  <c r="CM27" i="10"/>
  <c r="AM25" i="10"/>
  <c r="CM25" i="10"/>
  <c r="AM40" i="10"/>
  <c r="AM39" i="10"/>
  <c r="CM39" i="10"/>
  <c r="AM24" i="10"/>
  <c r="CM24" i="10"/>
  <c r="AM33" i="10"/>
  <c r="AM46" i="10"/>
  <c r="CM46" i="10"/>
  <c r="AM21" i="10"/>
  <c r="CM21" i="10"/>
  <c r="AM31" i="10"/>
  <c r="CM31" i="10"/>
  <c r="AM34" i="10"/>
  <c r="CM34" i="10"/>
  <c r="AM43" i="10"/>
  <c r="CM43" i="10"/>
  <c r="AM22" i="10"/>
  <c r="CM22" i="10"/>
  <c r="AM41" i="10"/>
  <c r="CM41" i="10"/>
  <c r="AM26" i="10"/>
  <c r="CM26" i="10"/>
  <c r="AM28" i="10"/>
  <c r="CM28" i="10"/>
  <c r="AM23" i="10"/>
  <c r="CM23" i="10"/>
  <c r="AM7" i="10"/>
  <c r="CM7" i="10"/>
  <c r="CM6" i="10"/>
  <c r="AL36" i="12"/>
  <c r="AL49" i="12"/>
  <c r="AG228" i="2"/>
  <c r="AG219" i="2"/>
  <c r="AG235" i="2"/>
  <c r="AG238" i="2"/>
  <c r="AS237" i="2"/>
  <c r="AS241" i="2"/>
  <c r="AM51" i="13"/>
  <c r="AM16" i="13"/>
  <c r="CM12" i="13"/>
  <c r="AH227" i="2"/>
  <c r="AH27" i="2"/>
  <c r="AM51" i="12"/>
  <c r="AM16" i="12"/>
  <c r="CM12" i="12"/>
  <c r="AF219" i="2"/>
  <c r="AH64" i="2"/>
  <c r="AH229" i="2"/>
  <c r="AW49" i="8"/>
  <c r="AU232" i="2"/>
  <c r="AV12" i="2"/>
  <c r="AX54" i="3"/>
  <c r="AX19" i="3"/>
  <c r="AZ33" i="7"/>
  <c r="AZ38" i="7"/>
  <c r="AZ39" i="7"/>
  <c r="AZ54" i="7"/>
  <c r="AE196" i="2"/>
  <c r="AD198" i="2"/>
  <c r="AL46" i="6"/>
  <c r="AJ57" i="2"/>
  <c r="AL31" i="6"/>
  <c r="AJ42" i="2"/>
  <c r="AL26" i="6"/>
  <c r="AJ37" i="2"/>
  <c r="AL35" i="14"/>
  <c r="AL33" i="6"/>
  <c r="AL29" i="6"/>
  <c r="AJ40" i="2"/>
  <c r="AX51" i="8"/>
  <c r="AV16" i="2"/>
  <c r="AX16" i="8"/>
  <c r="AY40" i="8"/>
  <c r="AY24" i="8"/>
  <c r="CN24" i="8"/>
  <c r="AY25" i="8"/>
  <c r="CN25" i="8"/>
  <c r="AY33" i="8"/>
  <c r="AY26" i="8"/>
  <c r="CN26" i="8"/>
  <c r="AY20" i="8"/>
  <c r="AY12" i="8"/>
  <c r="AY28" i="8"/>
  <c r="CN28" i="8"/>
  <c r="AZ6" i="8"/>
  <c r="AY34" i="8"/>
  <c r="CN34" i="8"/>
  <c r="AY43" i="8"/>
  <c r="CN43" i="8"/>
  <c r="AY31" i="8"/>
  <c r="CN31" i="8"/>
  <c r="AY23" i="8"/>
  <c r="CN23" i="8"/>
  <c r="AY21" i="8"/>
  <c r="CN21" i="8"/>
  <c r="AY29" i="8"/>
  <c r="CN29" i="8"/>
  <c r="AY46" i="8"/>
  <c r="CN46" i="8"/>
  <c r="AY41" i="8"/>
  <c r="CN41" i="8"/>
  <c r="AY22" i="8"/>
  <c r="CN22" i="8"/>
  <c r="AY27" i="8"/>
  <c r="CN27" i="8"/>
  <c r="AY7" i="8"/>
  <c r="CN7" i="8"/>
  <c r="CN6" i="8"/>
  <c r="AL30" i="10"/>
  <c r="AL51" i="10"/>
  <c r="AL16" i="10"/>
  <c r="AK51" i="6"/>
  <c r="AK16" i="6"/>
  <c r="AI15" i="2"/>
  <c r="CK14" i="2"/>
  <c r="AX49" i="8"/>
  <c r="AV232" i="2"/>
  <c r="AY30" i="8"/>
  <c r="CN20" i="8"/>
  <c r="CN30" i="8"/>
  <c r="AE198" i="2"/>
  <c r="AF196" i="2"/>
  <c r="CM16" i="13"/>
  <c r="CM8" i="13"/>
  <c r="AM30" i="10"/>
  <c r="CM20" i="10"/>
  <c r="CM30" i="10"/>
  <c r="AM35" i="14"/>
  <c r="AM36" i="14"/>
  <c r="AM33" i="6"/>
  <c r="CM33" i="14"/>
  <c r="AM24" i="6"/>
  <c r="CM24" i="14"/>
  <c r="AM41" i="6"/>
  <c r="CM41" i="14"/>
  <c r="AM26" i="6"/>
  <c r="CM26" i="14"/>
  <c r="AN7" i="14"/>
  <c r="AN12" i="14"/>
  <c r="AO6" i="14"/>
  <c r="AN29" i="14"/>
  <c r="AN26" i="14"/>
  <c r="AN34" i="14"/>
  <c r="AN27" i="14"/>
  <c r="AN28" i="14"/>
  <c r="AN24" i="14"/>
  <c r="AN39" i="14"/>
  <c r="AN43" i="14"/>
  <c r="AN23" i="14"/>
  <c r="AN21" i="14"/>
  <c r="AN20" i="14"/>
  <c r="AN22" i="14"/>
  <c r="AN33" i="14"/>
  <c r="AN25" i="14"/>
  <c r="AN41" i="14"/>
  <c r="AN31" i="14"/>
  <c r="AN40" i="14"/>
  <c r="AN46" i="14"/>
  <c r="AI64" i="2"/>
  <c r="AI229" i="2"/>
  <c r="BH42" i="4"/>
  <c r="BH29" i="4"/>
  <c r="BH26" i="4"/>
  <c r="BH32" i="4"/>
  <c r="BH34" i="4"/>
  <c r="BH43" i="4"/>
  <c r="BH23" i="4"/>
  <c r="BH49" i="4"/>
  <c r="BH46" i="4"/>
  <c r="BH27" i="4"/>
  <c r="BH44" i="4"/>
  <c r="BH28" i="4"/>
  <c r="BH37" i="4"/>
  <c r="BH31" i="4"/>
  <c r="BH30" i="4"/>
  <c r="BH24" i="4"/>
  <c r="BH25" i="4"/>
  <c r="BH36" i="4"/>
  <c r="BH38" i="4"/>
  <c r="BI18" i="10"/>
  <c r="BI18" i="9"/>
  <c r="BI20" i="5"/>
  <c r="BI21" i="7"/>
  <c r="BI18" i="12"/>
  <c r="BI18" i="14"/>
  <c r="BI21" i="3"/>
  <c r="BI18" i="13"/>
  <c r="BI18" i="6"/>
  <c r="BI21" i="4"/>
  <c r="BI18" i="11"/>
  <c r="BH29" i="2"/>
  <c r="BI18" i="8"/>
  <c r="AD151" i="2"/>
  <c r="AD218" i="2"/>
  <c r="AD224" i="2"/>
  <c r="AD212" i="2"/>
  <c r="AD214" i="2"/>
  <c r="AS8" i="6"/>
  <c r="AT6" i="6"/>
  <c r="AT7" i="6"/>
  <c r="AS7" i="6"/>
  <c r="AO32" i="5"/>
  <c r="AO49" i="5"/>
  <c r="AI234" i="2"/>
  <c r="CN29" i="3"/>
  <c r="CN27" i="3"/>
  <c r="AY33" i="3"/>
  <c r="CN23" i="3"/>
  <c r="CN37" i="3"/>
  <c r="CN24" i="3"/>
  <c r="CN28" i="3"/>
  <c r="AN30" i="12"/>
  <c r="AN47" i="12"/>
  <c r="BG50" i="4"/>
  <c r="AN30" i="11"/>
  <c r="AO12" i="11"/>
  <c r="AP6" i="11"/>
  <c r="AO39" i="11"/>
  <c r="AO31" i="11"/>
  <c r="AO26" i="11"/>
  <c r="AO29" i="11"/>
  <c r="AO23" i="11"/>
  <c r="AO46" i="11"/>
  <c r="AO28" i="11"/>
  <c r="AO27" i="11"/>
  <c r="AO20" i="11"/>
  <c r="AO24" i="11"/>
  <c r="AO22" i="11"/>
  <c r="AO43" i="11"/>
  <c r="AO34" i="11"/>
  <c r="AO40" i="11"/>
  <c r="AO33" i="11"/>
  <c r="AO21" i="11"/>
  <c r="AO41" i="11"/>
  <c r="AO25" i="11"/>
  <c r="AY39" i="8"/>
  <c r="CN39" i="8"/>
  <c r="AZ28" i="8"/>
  <c r="AZ7" i="8"/>
  <c r="AZ22" i="8"/>
  <c r="AZ26" i="8"/>
  <c r="AZ24" i="8"/>
  <c r="AZ41" i="8"/>
  <c r="AZ43" i="8"/>
  <c r="AZ25" i="8"/>
  <c r="AZ31" i="8"/>
  <c r="AZ46" i="8"/>
  <c r="AZ12" i="8"/>
  <c r="AZ23" i="8"/>
  <c r="BA6" i="8"/>
  <c r="AZ34" i="8"/>
  <c r="AZ33" i="8"/>
  <c r="AZ40" i="8"/>
  <c r="AZ20" i="8"/>
  <c r="AZ21" i="8"/>
  <c r="AZ39" i="8"/>
  <c r="AZ27" i="8"/>
  <c r="AZ29" i="8"/>
  <c r="AY47" i="8"/>
  <c r="CN40" i="8"/>
  <c r="CN47" i="8"/>
  <c r="AM47" i="10"/>
  <c r="CM40" i="10"/>
  <c r="CM47" i="10"/>
  <c r="AM20" i="6"/>
  <c r="AM30" i="14"/>
  <c r="CM20" i="14"/>
  <c r="AM46" i="6"/>
  <c r="CM46" i="14"/>
  <c r="AM28" i="6"/>
  <c r="CM28" i="14"/>
  <c r="AM31" i="6"/>
  <c r="CM31" i="14"/>
  <c r="AM51" i="14"/>
  <c r="AM16" i="14"/>
  <c r="AM12" i="6"/>
  <c r="CM12" i="14"/>
  <c r="BA50" i="7"/>
  <c r="BA33" i="7"/>
  <c r="AK36" i="6"/>
  <c r="AK49" i="6"/>
  <c r="AM36" i="12"/>
  <c r="AM49" i="12"/>
  <c r="AM49" i="11"/>
  <c r="AM49" i="13"/>
  <c r="AL30" i="6"/>
  <c r="AJ31" i="2"/>
  <c r="AJ41" i="2"/>
  <c r="AO18" i="5"/>
  <c r="AM14" i="2"/>
  <c r="AO53" i="5"/>
  <c r="AO37" i="5"/>
  <c r="AO38" i="5"/>
  <c r="AO51" i="5"/>
  <c r="AN7" i="9"/>
  <c r="AN12" i="9"/>
  <c r="AO6" i="9"/>
  <c r="AO7" i="9"/>
  <c r="AN39" i="9"/>
  <c r="AN21" i="9"/>
  <c r="AN40" i="9"/>
  <c r="AN25" i="9"/>
  <c r="AN43" i="9"/>
  <c r="AN41" i="9"/>
  <c r="AN31" i="9"/>
  <c r="AN27" i="9"/>
  <c r="AN33" i="9"/>
  <c r="AN26" i="9"/>
  <c r="AN29" i="9"/>
  <c r="AN20" i="9"/>
  <c r="AN46" i="9"/>
  <c r="AN22" i="9"/>
  <c r="AN24" i="9"/>
  <c r="AN23" i="9"/>
  <c r="AN28" i="9"/>
  <c r="AN34" i="9"/>
  <c r="CN49" i="3"/>
  <c r="AY54" i="3"/>
  <c r="AY19" i="3"/>
  <c r="AW12" i="2"/>
  <c r="CN14" i="3"/>
  <c r="CN42" i="3"/>
  <c r="CN32" i="3"/>
  <c r="CN46" i="3"/>
  <c r="CM51" i="5"/>
  <c r="AN35" i="12"/>
  <c r="AN36" i="12"/>
  <c r="AP6" i="12"/>
  <c r="AO12" i="12"/>
  <c r="AO31" i="12"/>
  <c r="AO20" i="12"/>
  <c r="AO28" i="12"/>
  <c r="AO23" i="12"/>
  <c r="AO40" i="12"/>
  <c r="AO29" i="12"/>
  <c r="AO24" i="12"/>
  <c r="AO43" i="12"/>
  <c r="AO22" i="12"/>
  <c r="AO34" i="12"/>
  <c r="AO26" i="12"/>
  <c r="AO27" i="12"/>
  <c r="AO21" i="12"/>
  <c r="AO41" i="12"/>
  <c r="AO46" i="12"/>
  <c r="AO25" i="12"/>
  <c r="AO39" i="12"/>
  <c r="AO33" i="12"/>
  <c r="AO35" i="12"/>
  <c r="BG38" i="4"/>
  <c r="BG39" i="4"/>
  <c r="BG52" i="4"/>
  <c r="AN35" i="11"/>
  <c r="AN36" i="11"/>
  <c r="AN35" i="13"/>
  <c r="AN36" i="13"/>
  <c r="AN49" i="13"/>
  <c r="AP6" i="13"/>
  <c r="AO12" i="13"/>
  <c r="AO43" i="13"/>
  <c r="AO34" i="13"/>
  <c r="AO33" i="13"/>
  <c r="AO41" i="13"/>
  <c r="AO46" i="13"/>
  <c r="AO28" i="13"/>
  <c r="AO27" i="13"/>
  <c r="AO20" i="13"/>
  <c r="AO29" i="13"/>
  <c r="AO31" i="13"/>
  <c r="AO24" i="13"/>
  <c r="AO39" i="13"/>
  <c r="AO21" i="13"/>
  <c r="AO40" i="13"/>
  <c r="AO22" i="13"/>
  <c r="AO26" i="13"/>
  <c r="AO25" i="13"/>
  <c r="AO23" i="13"/>
  <c r="AI227" i="2"/>
  <c r="AI27" i="2"/>
  <c r="AI68" i="2"/>
  <c r="AI72" i="2"/>
  <c r="AI84" i="2"/>
  <c r="AI128" i="2"/>
  <c r="AY35" i="8"/>
  <c r="AY36" i="8"/>
  <c r="CN33" i="8"/>
  <c r="CN35" i="8"/>
  <c r="CN36" i="8"/>
  <c r="AL35" i="6"/>
  <c r="AJ44" i="2"/>
  <c r="AJ46" i="2"/>
  <c r="AJ47" i="2"/>
  <c r="AV66" i="2"/>
  <c r="AF240" i="2"/>
  <c r="AF242" i="2"/>
  <c r="AF221" i="2"/>
  <c r="AR239" i="2"/>
  <c r="AH68" i="2"/>
  <c r="AH72" i="2"/>
  <c r="AH84" i="2"/>
  <c r="AH128" i="2"/>
  <c r="AG240" i="2"/>
  <c r="AG242" i="2"/>
  <c r="AG221" i="2"/>
  <c r="AS239" i="2"/>
  <c r="AM35" i="10"/>
  <c r="AM36" i="10"/>
  <c r="AM49" i="10"/>
  <c r="CM33" i="10"/>
  <c r="CM35" i="10"/>
  <c r="CM36" i="10"/>
  <c r="CM49" i="10"/>
  <c r="AM16" i="10"/>
  <c r="AM51" i="10"/>
  <c r="CM12" i="10"/>
  <c r="AC167" i="2"/>
  <c r="AC204" i="2"/>
  <c r="AC179" i="2"/>
  <c r="AM34" i="6"/>
  <c r="CM34" i="14"/>
  <c r="AM29" i="6"/>
  <c r="CM29" i="14"/>
  <c r="AM22" i="6"/>
  <c r="CM22" i="14"/>
  <c r="AM43" i="6"/>
  <c r="CM43" i="14"/>
  <c r="AM40" i="6"/>
  <c r="AM47" i="14"/>
  <c r="CM40" i="14"/>
  <c r="BB25" i="7"/>
  <c r="BB15" i="7"/>
  <c r="BB43" i="7"/>
  <c r="BB23" i="7"/>
  <c r="BB44" i="7"/>
  <c r="BB14" i="7"/>
  <c r="BB31" i="7"/>
  <c r="BB24" i="7"/>
  <c r="BB28" i="7"/>
  <c r="BB49" i="7"/>
  <c r="BB29" i="7"/>
  <c r="BC6" i="7"/>
  <c r="BB46" i="7"/>
  <c r="BB36" i="7"/>
  <c r="BB42" i="7"/>
  <c r="BB26" i="7"/>
  <c r="BB30" i="7"/>
  <c r="BB37" i="7"/>
  <c r="BB27" i="7"/>
  <c r="BB34" i="7"/>
  <c r="BB32" i="7"/>
  <c r="AL51" i="6"/>
  <c r="AL16" i="6"/>
  <c r="AJ15" i="2"/>
  <c r="AL47" i="6"/>
  <c r="AJ51" i="2"/>
  <c r="AJ58" i="2"/>
  <c r="AP41" i="5"/>
  <c r="AP28" i="5"/>
  <c r="AP48" i="5"/>
  <c r="AP25" i="5"/>
  <c r="AP26" i="5"/>
  <c r="AP42" i="5"/>
  <c r="AP29" i="5"/>
  <c r="AP45" i="5"/>
  <c r="AP14" i="5"/>
  <c r="AP36" i="5"/>
  <c r="AP30" i="5"/>
  <c r="AP23" i="5"/>
  <c r="AP22" i="5"/>
  <c r="AP33" i="5"/>
  <c r="AP27" i="5"/>
  <c r="AP43" i="5"/>
  <c r="AP35" i="5"/>
  <c r="AQ6" i="5"/>
  <c r="AP24" i="5"/>
  <c r="AP31" i="5"/>
  <c r="AP7" i="5"/>
  <c r="AM35" i="9"/>
  <c r="CM33" i="9"/>
  <c r="CM35" i="9"/>
  <c r="AM30" i="9"/>
  <c r="CM20" i="9"/>
  <c r="CM30" i="9"/>
  <c r="AM51" i="9"/>
  <c r="AM16" i="9"/>
  <c r="CM12" i="9"/>
  <c r="CN25" i="3"/>
  <c r="CN31" i="3"/>
  <c r="CN26" i="3"/>
  <c r="AY50" i="3"/>
  <c r="CN43" i="3"/>
  <c r="AY38" i="3"/>
  <c r="CN36" i="3"/>
  <c r="CN38" i="3"/>
  <c r="AN47" i="11"/>
  <c r="AO7" i="11"/>
  <c r="AN30" i="13"/>
  <c r="AN51" i="13"/>
  <c r="AN16" i="13"/>
  <c r="AY51" i="8"/>
  <c r="AY16" i="8"/>
  <c r="AW16" i="2"/>
  <c r="CL16" i="2"/>
  <c r="CN12" i="8"/>
  <c r="AL36" i="14"/>
  <c r="AL49" i="14"/>
  <c r="AD200" i="2"/>
  <c r="AD202" i="2"/>
  <c r="AD208" i="2"/>
  <c r="AD210" i="2"/>
  <c r="CM8" i="12"/>
  <c r="CM16" i="12"/>
  <c r="AH235" i="2"/>
  <c r="AT237" i="2"/>
  <c r="AT241" i="2"/>
  <c r="AH228" i="2"/>
  <c r="AH219" i="2"/>
  <c r="AH238" i="2"/>
  <c r="AN12" i="10"/>
  <c r="AN7" i="10"/>
  <c r="AO6" i="10"/>
  <c r="AO7" i="10"/>
  <c r="AN46" i="10"/>
  <c r="AN28" i="10"/>
  <c r="AN23" i="10"/>
  <c r="AN33" i="10"/>
  <c r="AN39" i="10"/>
  <c r="AN41" i="10"/>
  <c r="AN25" i="10"/>
  <c r="AN22" i="10"/>
  <c r="AN40" i="10"/>
  <c r="AN21" i="10"/>
  <c r="AN34" i="10"/>
  <c r="AN29" i="10"/>
  <c r="AN24" i="10"/>
  <c r="AN31" i="10"/>
  <c r="AN43" i="10"/>
  <c r="AN26" i="10"/>
  <c r="AN27" i="10"/>
  <c r="AN20" i="10"/>
  <c r="AM25" i="6"/>
  <c r="CM25" i="14"/>
  <c r="AM21" i="6"/>
  <c r="CM21" i="14"/>
  <c r="AM27" i="6"/>
  <c r="CM27" i="14"/>
  <c r="AM39" i="6"/>
  <c r="CM39" i="14"/>
  <c r="AM23" i="6"/>
  <c r="CM23" i="14"/>
  <c r="BA56" i="7"/>
  <c r="BA19" i="7"/>
  <c r="BA39" i="7"/>
  <c r="BA54" i="7"/>
  <c r="BI54" i="4"/>
  <c r="BI19" i="4"/>
  <c r="BK6" i="4"/>
  <c r="BJ15" i="4"/>
  <c r="BJ14" i="4"/>
  <c r="BJ7" i="4"/>
  <c r="AE144" i="2"/>
  <c r="AF130" i="2"/>
  <c r="AX39" i="3"/>
  <c r="AX52" i="3"/>
  <c r="AM47" i="9"/>
  <c r="CM40" i="9"/>
  <c r="CM47" i="9"/>
  <c r="CM8" i="11"/>
  <c r="CM16" i="11"/>
  <c r="CN10" i="3"/>
  <c r="CN8" i="3"/>
  <c r="CN9" i="3"/>
  <c r="CN34" i="3"/>
  <c r="AZ42" i="3"/>
  <c r="AZ7" i="3"/>
  <c r="AZ34" i="3"/>
  <c r="AZ43" i="3"/>
  <c r="BA6" i="3"/>
  <c r="AZ26" i="3"/>
  <c r="AZ32" i="3"/>
  <c r="AZ49" i="3"/>
  <c r="AZ28" i="3"/>
  <c r="AZ30" i="3"/>
  <c r="AZ14" i="3"/>
  <c r="AZ15" i="3"/>
  <c r="AZ23" i="3"/>
  <c r="AZ44" i="3"/>
  <c r="AZ36" i="3"/>
  <c r="AZ25" i="3"/>
  <c r="AZ27" i="3"/>
  <c r="BA7" i="3"/>
  <c r="AZ46" i="3"/>
  <c r="AZ37" i="3"/>
  <c r="AZ24" i="3"/>
  <c r="AZ31" i="3"/>
  <c r="AZ29" i="3"/>
  <c r="CN30" i="3"/>
  <c r="CN44" i="3"/>
  <c r="AW13" i="2"/>
  <c r="CL13" i="2"/>
  <c r="CN15" i="3"/>
  <c r="AN16" i="12"/>
  <c r="AN51" i="12"/>
  <c r="AF131" i="2"/>
  <c r="AN16" i="11"/>
  <c r="AN51" i="11"/>
  <c r="AN47" i="13"/>
  <c r="AO7" i="13"/>
  <c r="AP7" i="13"/>
  <c r="AJ234" i="2"/>
  <c r="BL6" i="4"/>
  <c r="BK15" i="4"/>
  <c r="CO15" i="4"/>
  <c r="CO9" i="4"/>
  <c r="BK14" i="4"/>
  <c r="BK7" i="4"/>
  <c r="CO7" i="4"/>
  <c r="CO6" i="4"/>
  <c r="AM47" i="6"/>
  <c r="CM40" i="6"/>
  <c r="AK51" i="2"/>
  <c r="CK51" i="2"/>
  <c r="CM22" i="6"/>
  <c r="AK33" i="2"/>
  <c r="CK33" i="2"/>
  <c r="CM34" i="6"/>
  <c r="AK45" i="2"/>
  <c r="CK45" i="2"/>
  <c r="AY49" i="8"/>
  <c r="AW232" i="2"/>
  <c r="AO36" i="12"/>
  <c r="AO30" i="12"/>
  <c r="CN54" i="3"/>
  <c r="CN19" i="3"/>
  <c r="CM16" i="14"/>
  <c r="CM8" i="14"/>
  <c r="AM30" i="6"/>
  <c r="CM20" i="6"/>
  <c r="AK31" i="2"/>
  <c r="AZ30" i="8"/>
  <c r="BA34" i="8"/>
  <c r="BA46" i="8"/>
  <c r="BA43" i="8"/>
  <c r="BA29" i="8"/>
  <c r="BA41" i="8"/>
  <c r="BA31" i="8"/>
  <c r="BA33" i="8"/>
  <c r="BA35" i="8"/>
  <c r="BB6" i="8"/>
  <c r="BA40" i="8"/>
  <c r="BA47" i="8"/>
  <c r="BA23" i="8"/>
  <c r="BA28" i="8"/>
  <c r="BA25" i="8"/>
  <c r="BA26" i="8"/>
  <c r="BA20" i="8"/>
  <c r="BA27" i="8"/>
  <c r="BA24" i="8"/>
  <c r="BA22" i="8"/>
  <c r="BA21" i="8"/>
  <c r="BA39" i="8"/>
  <c r="BA12" i="8"/>
  <c r="AP12" i="11"/>
  <c r="AQ6" i="11"/>
  <c r="AP25" i="11"/>
  <c r="AP27" i="11"/>
  <c r="AP23" i="11"/>
  <c r="AP31" i="11"/>
  <c r="AP24" i="11"/>
  <c r="AP40" i="11"/>
  <c r="AP29" i="11"/>
  <c r="AP21" i="11"/>
  <c r="AP41" i="11"/>
  <c r="AP34" i="11"/>
  <c r="AP22" i="11"/>
  <c r="AP46" i="11"/>
  <c r="AP28" i="11"/>
  <c r="AP39" i="11"/>
  <c r="AP33" i="11"/>
  <c r="AP20" i="11"/>
  <c r="AP30" i="11"/>
  <c r="AP43" i="11"/>
  <c r="AP26" i="11"/>
  <c r="AD179" i="2"/>
  <c r="AD167" i="2"/>
  <c r="AD204" i="2"/>
  <c r="BI32" i="4"/>
  <c r="BI49" i="4"/>
  <c r="BI44" i="4"/>
  <c r="BI30" i="4"/>
  <c r="BI26" i="4"/>
  <c r="BI34" i="4"/>
  <c r="BI28" i="4"/>
  <c r="BI25" i="4"/>
  <c r="BI42" i="4"/>
  <c r="BI27" i="4"/>
  <c r="BI46" i="4"/>
  <c r="BI29" i="4"/>
  <c r="BI23" i="4"/>
  <c r="BI33" i="4"/>
  <c r="BI43" i="4"/>
  <c r="BI50" i="4"/>
  <c r="BI31" i="4"/>
  <c r="BI24" i="4"/>
  <c r="BI36" i="4"/>
  <c r="BI38" i="4"/>
  <c r="BI39" i="4"/>
  <c r="BI52" i="4"/>
  <c r="BI37" i="4"/>
  <c r="AN46" i="6"/>
  <c r="AN25" i="6"/>
  <c r="AN30" i="14"/>
  <c r="AN20" i="6"/>
  <c r="AN43" i="6"/>
  <c r="AN28" i="6"/>
  <c r="AN29" i="6"/>
  <c r="AO12" i="14"/>
  <c r="AP6" i="14"/>
  <c r="AO29" i="14"/>
  <c r="AO27" i="14"/>
  <c r="AO20" i="14"/>
  <c r="AO28" i="14"/>
  <c r="AO25" i="14"/>
  <c r="AO31" i="14"/>
  <c r="AO26" i="14"/>
  <c r="AO33" i="14"/>
  <c r="AO34" i="14"/>
  <c r="AO39" i="14"/>
  <c r="AO24" i="14"/>
  <c r="AO43" i="14"/>
  <c r="AO46" i="14"/>
  <c r="AO21" i="14"/>
  <c r="AO23" i="14"/>
  <c r="AO40" i="14"/>
  <c r="AO22" i="14"/>
  <c r="AO41" i="14"/>
  <c r="AM49" i="14"/>
  <c r="AF144" i="2"/>
  <c r="AG130" i="2"/>
  <c r="AG131" i="2"/>
  <c r="AN16" i="10"/>
  <c r="AN51" i="10"/>
  <c r="AQ25" i="5"/>
  <c r="AQ14" i="5"/>
  <c r="AQ33" i="5"/>
  <c r="AQ42" i="5"/>
  <c r="AR6" i="5"/>
  <c r="AQ23" i="5"/>
  <c r="AQ45" i="5"/>
  <c r="AQ43" i="5"/>
  <c r="AQ48" i="5"/>
  <c r="AQ26" i="5"/>
  <c r="AQ30" i="5"/>
  <c r="AQ35" i="5"/>
  <c r="AQ36" i="5"/>
  <c r="AQ22" i="5"/>
  <c r="AQ24" i="5"/>
  <c r="AQ29" i="5"/>
  <c r="AQ28" i="5"/>
  <c r="AQ27" i="5"/>
  <c r="AQ41" i="5"/>
  <c r="AQ31" i="5"/>
  <c r="AQ7" i="5"/>
  <c r="BB33" i="7"/>
  <c r="AP7" i="11"/>
  <c r="AZ33" i="3"/>
  <c r="AZ50" i="3"/>
  <c r="AE218" i="2"/>
  <c r="AE224" i="2"/>
  <c r="AE212" i="2"/>
  <c r="AE214" i="2"/>
  <c r="AE151" i="2"/>
  <c r="CM39" i="6"/>
  <c r="AK50" i="2"/>
  <c r="CM21" i="6"/>
  <c r="AK32" i="2"/>
  <c r="CK32" i="2"/>
  <c r="AP6" i="10"/>
  <c r="AO12" i="10"/>
  <c r="AO31" i="10"/>
  <c r="AO46" i="10"/>
  <c r="AO43" i="10"/>
  <c r="AO20" i="10"/>
  <c r="AO29" i="10"/>
  <c r="AO26" i="10"/>
  <c r="AO23" i="10"/>
  <c r="AO41" i="10"/>
  <c r="AO40" i="10"/>
  <c r="AO47" i="10"/>
  <c r="AO28" i="10"/>
  <c r="AO25" i="10"/>
  <c r="AO27" i="10"/>
  <c r="AO34" i="10"/>
  <c r="AO33" i="10"/>
  <c r="AO35" i="10"/>
  <c r="AO39" i="10"/>
  <c r="AO24" i="10"/>
  <c r="AO21" i="10"/>
  <c r="AO22" i="10"/>
  <c r="CM36" i="9"/>
  <c r="CM49" i="9"/>
  <c r="AP37" i="5"/>
  <c r="AP32" i="5"/>
  <c r="AN14" i="2"/>
  <c r="AP53" i="5"/>
  <c r="AP18" i="5"/>
  <c r="BB50" i="7"/>
  <c r="AJ64" i="2"/>
  <c r="AJ229" i="2"/>
  <c r="AO30" i="13"/>
  <c r="AO51" i="13"/>
  <c r="AO16" i="13"/>
  <c r="AQ7" i="11"/>
  <c r="AN49" i="11"/>
  <c r="AO47" i="12"/>
  <c r="AW66" i="2"/>
  <c r="CL12" i="2"/>
  <c r="AP6" i="9"/>
  <c r="AO12" i="9"/>
  <c r="AO33" i="9"/>
  <c r="AO35" i="9"/>
  <c r="AO22" i="9"/>
  <c r="AO20" i="9"/>
  <c r="AO27" i="9"/>
  <c r="AO21" i="9"/>
  <c r="AO40" i="9"/>
  <c r="AO34" i="9"/>
  <c r="AO43" i="9"/>
  <c r="AO29" i="9"/>
  <c r="AO25" i="9"/>
  <c r="AO23" i="9"/>
  <c r="AO24" i="9"/>
  <c r="AO28" i="9"/>
  <c r="AO41" i="9"/>
  <c r="AO39" i="9"/>
  <c r="AO31" i="9"/>
  <c r="AO26" i="9"/>
  <c r="AO46" i="9"/>
  <c r="AM51" i="6"/>
  <c r="AK15" i="2"/>
  <c r="AM16" i="6"/>
  <c r="CM12" i="6"/>
  <c r="CM31" i="6"/>
  <c r="AK42" i="2"/>
  <c r="CK42" i="2"/>
  <c r="CM46" i="6"/>
  <c r="AK57" i="2"/>
  <c r="CK57" i="2"/>
  <c r="AZ47" i="8"/>
  <c r="AZ16" i="8"/>
  <c r="AX16" i="2"/>
  <c r="AZ51" i="8"/>
  <c r="BA7" i="8"/>
  <c r="AO35" i="11"/>
  <c r="AO36" i="11"/>
  <c r="AO49" i="11"/>
  <c r="AO51" i="11"/>
  <c r="AO16" i="11"/>
  <c r="AT8" i="6"/>
  <c r="AU6" i="6"/>
  <c r="BH33" i="4"/>
  <c r="AN47" i="14"/>
  <c r="AN40" i="6"/>
  <c r="AN21" i="6"/>
  <c r="AN39" i="6"/>
  <c r="AN27" i="6"/>
  <c r="AO7" i="14"/>
  <c r="CM26" i="6"/>
  <c r="AK37" i="2"/>
  <c r="CK37" i="2"/>
  <c r="CM24" i="6"/>
  <c r="AK35" i="2"/>
  <c r="CK35" i="2"/>
  <c r="AF198" i="2"/>
  <c r="AG196" i="2"/>
  <c r="BA34" i="3"/>
  <c r="BA15" i="3"/>
  <c r="AY13" i="2"/>
  <c r="BA43" i="3"/>
  <c r="BA23" i="3"/>
  <c r="BA14" i="3"/>
  <c r="BA32" i="3"/>
  <c r="BA46" i="3"/>
  <c r="BA26" i="3"/>
  <c r="BA25" i="3"/>
  <c r="BA36" i="3"/>
  <c r="BA30" i="3"/>
  <c r="BA27" i="3"/>
  <c r="BA31" i="3"/>
  <c r="BA29" i="3"/>
  <c r="BA49" i="3"/>
  <c r="BA44" i="3"/>
  <c r="BB6" i="3"/>
  <c r="BA37" i="3"/>
  <c r="BA24" i="3"/>
  <c r="BA28" i="3"/>
  <c r="BA42" i="3"/>
  <c r="BJ54" i="4"/>
  <c r="BJ19" i="4"/>
  <c r="AN30" i="10"/>
  <c r="AN47" i="10"/>
  <c r="CN39" i="3"/>
  <c r="CN52" i="3"/>
  <c r="CM8" i="9"/>
  <c r="CM16" i="9"/>
  <c r="AP49" i="5"/>
  <c r="BC14" i="7"/>
  <c r="BC31" i="7"/>
  <c r="BC42" i="7"/>
  <c r="BC29" i="7"/>
  <c r="BD6" i="7"/>
  <c r="BC25" i="7"/>
  <c r="BC44" i="7"/>
  <c r="BC46" i="7"/>
  <c r="BC15" i="7"/>
  <c r="BC36" i="7"/>
  <c r="BC38" i="7"/>
  <c r="BC24" i="7"/>
  <c r="BC49" i="7"/>
  <c r="BC34" i="7"/>
  <c r="BC32" i="7"/>
  <c r="BC23" i="7"/>
  <c r="BC27" i="7"/>
  <c r="BC30" i="7"/>
  <c r="BC43" i="7"/>
  <c r="BC50" i="7"/>
  <c r="BC26" i="7"/>
  <c r="BC37" i="7"/>
  <c r="BC28" i="7"/>
  <c r="AX13" i="2"/>
  <c r="AN35" i="10"/>
  <c r="AN36" i="10"/>
  <c r="AN49" i="10"/>
  <c r="AT239" i="2"/>
  <c r="AH240" i="2"/>
  <c r="AH242" i="2"/>
  <c r="AH221" i="2"/>
  <c r="AY39" i="3"/>
  <c r="AY52" i="3"/>
  <c r="AM36" i="9"/>
  <c r="AM49" i="9"/>
  <c r="BB38" i="7"/>
  <c r="BB39" i="7"/>
  <c r="BB54" i="7"/>
  <c r="BB19" i="7"/>
  <c r="BB56" i="7"/>
  <c r="CM47" i="14"/>
  <c r="CM43" i="6"/>
  <c r="AK54" i="2"/>
  <c r="CK54" i="2"/>
  <c r="CM29" i="6"/>
  <c r="AK40" i="2"/>
  <c r="CK40" i="2"/>
  <c r="AL36" i="6"/>
  <c r="AL49" i="6"/>
  <c r="AI235" i="2"/>
  <c r="AU237" i="2"/>
  <c r="AU241" i="2"/>
  <c r="AI228" i="2"/>
  <c r="AI219" i="2"/>
  <c r="AI238" i="2"/>
  <c r="AO35" i="13"/>
  <c r="AO36" i="13"/>
  <c r="AP12" i="13"/>
  <c r="AQ6" i="13"/>
  <c r="AP28" i="13"/>
  <c r="AP43" i="13"/>
  <c r="AP26" i="13"/>
  <c r="AP39" i="13"/>
  <c r="AP41" i="13"/>
  <c r="AP33" i="13"/>
  <c r="AP24" i="13"/>
  <c r="AP29" i="13"/>
  <c r="AP31" i="13"/>
  <c r="AP23" i="13"/>
  <c r="AP25" i="13"/>
  <c r="AP34" i="13"/>
  <c r="AP20" i="13"/>
  <c r="AP46" i="13"/>
  <c r="AP22" i="13"/>
  <c r="AP40" i="13"/>
  <c r="AP21" i="13"/>
  <c r="AP27" i="13"/>
  <c r="AQ7" i="13"/>
  <c r="AO51" i="12"/>
  <c r="AO16" i="12"/>
  <c r="BC7" i="7"/>
  <c r="AN35" i="9"/>
  <c r="AN47" i="9"/>
  <c r="AN51" i="9"/>
  <c r="AN16" i="9"/>
  <c r="CM30" i="14"/>
  <c r="AZ35" i="8"/>
  <c r="AZ36" i="8"/>
  <c r="AO47" i="11"/>
  <c r="BJ18" i="13"/>
  <c r="BI29" i="2"/>
  <c r="BJ21" i="3"/>
  <c r="BJ18" i="11"/>
  <c r="BJ18" i="6"/>
  <c r="BJ18" i="8"/>
  <c r="BJ18" i="10"/>
  <c r="BJ18" i="14"/>
  <c r="BJ21" i="4"/>
  <c r="BJ21" i="7"/>
  <c r="BJ18" i="9"/>
  <c r="BJ18" i="12"/>
  <c r="BJ20" i="5"/>
  <c r="BH39" i="4"/>
  <c r="BH52" i="4"/>
  <c r="BH50" i="4"/>
  <c r="AN31" i="6"/>
  <c r="AN33" i="6"/>
  <c r="AN35" i="14"/>
  <c r="AN36" i="14"/>
  <c r="AN24" i="6"/>
  <c r="AN34" i="6"/>
  <c r="AN51" i="14"/>
  <c r="AN16" i="14"/>
  <c r="AN12" i="6"/>
  <c r="CM35" i="14"/>
  <c r="AE200" i="2"/>
  <c r="AE202" i="2"/>
  <c r="AE208" i="2"/>
  <c r="AE210" i="2"/>
  <c r="BB7" i="3"/>
  <c r="AZ38" i="3"/>
  <c r="AZ39" i="3"/>
  <c r="AZ52" i="3"/>
  <c r="AZ19" i="3"/>
  <c r="AX12" i="2"/>
  <c r="AZ54" i="3"/>
  <c r="CM23" i="6"/>
  <c r="AK34" i="2"/>
  <c r="CK34" i="2"/>
  <c r="CM27" i="6"/>
  <c r="AK38" i="2"/>
  <c r="CK38" i="2"/>
  <c r="CM25" i="6"/>
  <c r="AK36" i="2"/>
  <c r="CK36" i="2"/>
  <c r="CN8" i="8"/>
  <c r="CN16" i="8"/>
  <c r="CN50" i="3"/>
  <c r="AJ227" i="2"/>
  <c r="AJ27" i="2"/>
  <c r="CM8" i="10"/>
  <c r="CM16" i="10"/>
  <c r="CN49" i="8"/>
  <c r="AO47" i="13"/>
  <c r="AP12" i="12"/>
  <c r="AQ6" i="12"/>
  <c r="AP43" i="12"/>
  <c r="AP34" i="12"/>
  <c r="AP28" i="12"/>
  <c r="AP25" i="12"/>
  <c r="AP31" i="12"/>
  <c r="AP41" i="12"/>
  <c r="AP33" i="12"/>
  <c r="AP35" i="12"/>
  <c r="AP39" i="12"/>
  <c r="AP21" i="12"/>
  <c r="AP29" i="12"/>
  <c r="AP24" i="12"/>
  <c r="AP20" i="12"/>
  <c r="AP30" i="12"/>
  <c r="AP26" i="12"/>
  <c r="AP27" i="12"/>
  <c r="AP23" i="12"/>
  <c r="AP46" i="12"/>
  <c r="AP40" i="12"/>
  <c r="AP22" i="12"/>
  <c r="AP7" i="12"/>
  <c r="AN49" i="12"/>
  <c r="AN30" i="9"/>
  <c r="CM28" i="6"/>
  <c r="AK39" i="2"/>
  <c r="CK39" i="2"/>
  <c r="BB7" i="8"/>
  <c r="AO30" i="11"/>
  <c r="CN33" i="3"/>
  <c r="AN41" i="6"/>
  <c r="AN22" i="6"/>
  <c r="AN23" i="6"/>
  <c r="AN26" i="6"/>
  <c r="AP7" i="14"/>
  <c r="CM41" i="6"/>
  <c r="AK52" i="2"/>
  <c r="CK52" i="2"/>
  <c r="AM35" i="6"/>
  <c r="AM36" i="6"/>
  <c r="AM49" i="6"/>
  <c r="CM33" i="6"/>
  <c r="CM35" i="6"/>
  <c r="AK44" i="2"/>
  <c r="AO22" i="6"/>
  <c r="AM33" i="2"/>
  <c r="AO46" i="6"/>
  <c r="AM57" i="2"/>
  <c r="AO34" i="6"/>
  <c r="AM45" i="2"/>
  <c r="AO25" i="6"/>
  <c r="AM36" i="2"/>
  <c r="AO29" i="6"/>
  <c r="AM40" i="2"/>
  <c r="AL40" i="2"/>
  <c r="AL54" i="2"/>
  <c r="BA51" i="8"/>
  <c r="AY16" i="2"/>
  <c r="BA16" i="8"/>
  <c r="BC6" i="8"/>
  <c r="BB24" i="8"/>
  <c r="BB43" i="8"/>
  <c r="BB29" i="8"/>
  <c r="BB34" i="8"/>
  <c r="BB33" i="8"/>
  <c r="BB41" i="8"/>
  <c r="BB23" i="8"/>
  <c r="BB22" i="8"/>
  <c r="BB27" i="8"/>
  <c r="BB46" i="8"/>
  <c r="BB31" i="8"/>
  <c r="BB40" i="8"/>
  <c r="BB12" i="8"/>
  <c r="BB20" i="8"/>
  <c r="BB21" i="8"/>
  <c r="BB39" i="8"/>
  <c r="BB26" i="8"/>
  <c r="BB25" i="8"/>
  <c r="BB28" i="8"/>
  <c r="CM30" i="6"/>
  <c r="CM47" i="6"/>
  <c r="AK46" i="2"/>
  <c r="CK44" i="2"/>
  <c r="CK46" i="2"/>
  <c r="AL37" i="2"/>
  <c r="AR6" i="12"/>
  <c r="AQ12" i="12"/>
  <c r="AQ28" i="12"/>
  <c r="AQ26" i="12"/>
  <c r="AQ41" i="12"/>
  <c r="AQ23" i="12"/>
  <c r="AQ43" i="12"/>
  <c r="AQ24" i="12"/>
  <c r="AQ21" i="12"/>
  <c r="AQ31" i="12"/>
  <c r="AQ29" i="12"/>
  <c r="AQ25" i="12"/>
  <c r="AQ34" i="12"/>
  <c r="AQ20" i="12"/>
  <c r="AQ22" i="12"/>
  <c r="AQ39" i="12"/>
  <c r="AQ33" i="12"/>
  <c r="AQ35" i="12"/>
  <c r="AQ46" i="12"/>
  <c r="AQ27" i="12"/>
  <c r="AQ40" i="12"/>
  <c r="AQ47" i="12"/>
  <c r="AX66" i="2"/>
  <c r="AP30" i="13"/>
  <c r="BD29" i="7"/>
  <c r="BD30" i="7"/>
  <c r="BE6" i="7"/>
  <c r="BD24" i="7"/>
  <c r="BD25" i="7"/>
  <c r="BD26" i="7"/>
  <c r="BD32" i="7"/>
  <c r="BD37" i="7"/>
  <c r="BD43" i="7"/>
  <c r="BD31" i="7"/>
  <c r="BD14" i="7"/>
  <c r="BD27" i="7"/>
  <c r="BD42" i="7"/>
  <c r="BD34" i="7"/>
  <c r="BD28" i="7"/>
  <c r="BD23" i="7"/>
  <c r="BD44" i="7"/>
  <c r="BD15" i="7"/>
  <c r="BD46" i="7"/>
  <c r="BD49" i="7"/>
  <c r="BD36" i="7"/>
  <c r="AL32" i="2"/>
  <c r="AO47" i="9"/>
  <c r="CM36" i="6"/>
  <c r="CM49" i="6"/>
  <c r="AL33" i="2"/>
  <c r="AP36" i="12"/>
  <c r="AP16" i="12"/>
  <c r="AP51" i="12"/>
  <c r="CM36" i="14"/>
  <c r="CM49" i="14"/>
  <c r="AL45" i="2"/>
  <c r="AL42" i="2"/>
  <c r="AZ49" i="8"/>
  <c r="AX232" i="2"/>
  <c r="AP47" i="13"/>
  <c r="AQ12" i="13"/>
  <c r="AR6" i="13"/>
  <c r="AQ33" i="13"/>
  <c r="AQ24" i="13"/>
  <c r="AQ39" i="13"/>
  <c r="AQ22" i="13"/>
  <c r="AQ34" i="13"/>
  <c r="AQ28" i="13"/>
  <c r="AQ25" i="13"/>
  <c r="AQ31" i="13"/>
  <c r="AQ40" i="13"/>
  <c r="AQ47" i="13"/>
  <c r="AQ20" i="13"/>
  <c r="AQ26" i="13"/>
  <c r="AQ27" i="13"/>
  <c r="AQ21" i="13"/>
  <c r="AQ46" i="13"/>
  <c r="AQ43" i="13"/>
  <c r="AQ41" i="13"/>
  <c r="AQ29" i="13"/>
  <c r="AQ23" i="13"/>
  <c r="AU239" i="2"/>
  <c r="AI240" i="2"/>
  <c r="AI242" i="2"/>
  <c r="BA33" i="3"/>
  <c r="AK227" i="2"/>
  <c r="CK15" i="2"/>
  <c r="CK27" i="2"/>
  <c r="AK27" i="2"/>
  <c r="AE179" i="2"/>
  <c r="AE167" i="2"/>
  <c r="AE204" i="2"/>
  <c r="AQ32" i="5"/>
  <c r="AQ53" i="5"/>
  <c r="AO14" i="2"/>
  <c r="AQ18" i="5"/>
  <c r="AO47" i="14"/>
  <c r="AO40" i="6"/>
  <c r="AO43" i="6"/>
  <c r="AM54" i="2"/>
  <c r="AO35" i="14"/>
  <c r="AO33" i="6"/>
  <c r="AO28" i="6"/>
  <c r="AM39" i="2"/>
  <c r="AP12" i="14"/>
  <c r="AQ6" i="14"/>
  <c r="AP27" i="14"/>
  <c r="AP46" i="14"/>
  <c r="AP41" i="14"/>
  <c r="AP24" i="14"/>
  <c r="AP40" i="14"/>
  <c r="AP28" i="14"/>
  <c r="AP26" i="14"/>
  <c r="AP39" i="14"/>
  <c r="AP33" i="14"/>
  <c r="AP34" i="14"/>
  <c r="AP29" i="14"/>
  <c r="AP22" i="14"/>
  <c r="AP23" i="14"/>
  <c r="AP43" i="14"/>
  <c r="AP20" i="14"/>
  <c r="AP25" i="14"/>
  <c r="AP31" i="14"/>
  <c r="AP21" i="14"/>
  <c r="AL36" i="2"/>
  <c r="AR6" i="11"/>
  <c r="AQ12" i="11"/>
  <c r="AQ41" i="11"/>
  <c r="AQ29" i="11"/>
  <c r="AQ24" i="11"/>
  <c r="AQ20" i="11"/>
  <c r="AQ26" i="11"/>
  <c r="AQ31" i="11"/>
  <c r="AQ40" i="11"/>
  <c r="AQ47" i="11"/>
  <c r="AQ22" i="11"/>
  <c r="AQ43" i="11"/>
  <c r="AQ34" i="11"/>
  <c r="AQ21" i="11"/>
  <c r="AQ46" i="11"/>
  <c r="AQ25" i="11"/>
  <c r="AQ33" i="11"/>
  <c r="AQ35" i="11"/>
  <c r="AQ23" i="11"/>
  <c r="AQ28" i="11"/>
  <c r="AQ39" i="11"/>
  <c r="AQ27" i="11"/>
  <c r="BK54" i="4"/>
  <c r="BK19" i="4"/>
  <c r="CO14" i="4"/>
  <c r="AQ7" i="12"/>
  <c r="AJ228" i="2"/>
  <c r="AJ219" i="2"/>
  <c r="AJ235" i="2"/>
  <c r="AJ238" i="2"/>
  <c r="AV237" i="2"/>
  <c r="AV241" i="2"/>
  <c r="BJ25" i="4"/>
  <c r="BJ37" i="4"/>
  <c r="BJ43" i="4"/>
  <c r="BJ29" i="4"/>
  <c r="BJ34" i="4"/>
  <c r="BJ23" i="4"/>
  <c r="BJ44" i="4"/>
  <c r="BJ30" i="4"/>
  <c r="BJ27" i="4"/>
  <c r="BJ36" i="4"/>
  <c r="BJ38" i="4"/>
  <c r="BJ31" i="4"/>
  <c r="BJ28" i="4"/>
  <c r="BJ42" i="4"/>
  <c r="BJ46" i="4"/>
  <c r="BJ49" i="4"/>
  <c r="BJ32" i="4"/>
  <c r="BJ24" i="4"/>
  <c r="BJ26" i="4"/>
  <c r="BC19" i="7"/>
  <c r="BC56" i="7"/>
  <c r="BB24" i="3"/>
  <c r="BB15" i="3"/>
  <c r="BB46" i="3"/>
  <c r="BB26" i="3"/>
  <c r="BB29" i="3"/>
  <c r="BB14" i="3"/>
  <c r="BB32" i="3"/>
  <c r="BC6" i="3"/>
  <c r="BB23" i="3"/>
  <c r="BB31" i="3"/>
  <c r="BB27" i="3"/>
  <c r="BB42" i="3"/>
  <c r="BB28" i="3"/>
  <c r="BB25" i="3"/>
  <c r="BB49" i="3"/>
  <c r="BB34" i="3"/>
  <c r="BB37" i="3"/>
  <c r="BB43" i="3"/>
  <c r="BB44" i="3"/>
  <c r="BB30" i="3"/>
  <c r="BB36" i="3"/>
  <c r="BA54" i="3"/>
  <c r="BA19" i="3"/>
  <c r="AY12" i="2"/>
  <c r="AL38" i="2"/>
  <c r="AN49" i="14"/>
  <c r="AN36" i="9"/>
  <c r="AN49" i="9"/>
  <c r="AP16" i="13"/>
  <c r="AP51" i="13"/>
  <c r="BC7" i="3"/>
  <c r="BD7" i="7"/>
  <c r="BC33" i="7"/>
  <c r="BA50" i="3"/>
  <c r="AG198" i="2"/>
  <c r="AH196" i="2"/>
  <c r="AL50" i="2"/>
  <c r="AO51" i="9"/>
  <c r="AO16" i="9"/>
  <c r="CL66" i="2"/>
  <c r="AO30" i="10"/>
  <c r="AO36" i="10"/>
  <c r="AO49" i="10"/>
  <c r="AO16" i="10"/>
  <c r="AO51" i="10"/>
  <c r="AR23" i="5"/>
  <c r="AS6" i="5"/>
  <c r="AR42" i="5"/>
  <c r="AR43" i="5"/>
  <c r="AR41" i="5"/>
  <c r="AR14" i="5"/>
  <c r="AR30" i="5"/>
  <c r="AR29" i="5"/>
  <c r="AR33" i="5"/>
  <c r="AR45" i="5"/>
  <c r="AR48" i="5"/>
  <c r="AR25" i="5"/>
  <c r="AR27" i="5"/>
  <c r="AR28" i="5"/>
  <c r="AR26" i="5"/>
  <c r="AR24" i="5"/>
  <c r="AR35" i="5"/>
  <c r="AR36" i="5"/>
  <c r="AR31" i="5"/>
  <c r="AR22" i="5"/>
  <c r="AR7" i="5"/>
  <c r="AS7" i="5"/>
  <c r="AH130" i="2"/>
  <c r="AH131" i="2"/>
  <c r="AG144" i="2"/>
  <c r="AO23" i="6"/>
  <c r="AM34" i="2"/>
  <c r="AO24" i="6"/>
  <c r="AM35" i="2"/>
  <c r="AO26" i="6"/>
  <c r="AM37" i="2"/>
  <c r="AO30" i="14"/>
  <c r="AO20" i="6"/>
  <c r="AO16" i="14"/>
  <c r="AO12" i="6"/>
  <c r="AO51" i="14"/>
  <c r="AL39" i="2"/>
  <c r="AN30" i="6"/>
  <c r="AL31" i="2"/>
  <c r="AP35" i="11"/>
  <c r="AP36" i="11"/>
  <c r="AP51" i="11"/>
  <c r="AP16" i="11"/>
  <c r="BA30" i="8"/>
  <c r="BA36" i="8"/>
  <c r="AL34" i="2"/>
  <c r="AL52" i="2"/>
  <c r="AP47" i="12"/>
  <c r="AJ68" i="2"/>
  <c r="AJ72" i="2"/>
  <c r="AJ84" i="2"/>
  <c r="AJ128" i="2"/>
  <c r="AN16" i="6"/>
  <c r="AL15" i="2"/>
  <c r="AN51" i="6"/>
  <c r="AL35" i="2"/>
  <c r="AN35" i="6"/>
  <c r="AN36" i="6"/>
  <c r="AL44" i="2"/>
  <c r="BK18" i="11"/>
  <c r="BK18" i="13"/>
  <c r="BJ29" i="2"/>
  <c r="BK18" i="12"/>
  <c r="BK20" i="5"/>
  <c r="BK18" i="6"/>
  <c r="BK18" i="14"/>
  <c r="BK18" i="8"/>
  <c r="BK21" i="7"/>
  <c r="BK18" i="9"/>
  <c r="BK18" i="10"/>
  <c r="BK21" i="3"/>
  <c r="BK21" i="4"/>
  <c r="AP35" i="13"/>
  <c r="AP36" i="13"/>
  <c r="AP49" i="13"/>
  <c r="AO49" i="13"/>
  <c r="AI221" i="2"/>
  <c r="BE7" i="7"/>
  <c r="BC39" i="7"/>
  <c r="BC54" i="7"/>
  <c r="BA38" i="3"/>
  <c r="BA39" i="3"/>
  <c r="BA52" i="3"/>
  <c r="AF208" i="2"/>
  <c r="AF210" i="2"/>
  <c r="AF200" i="2"/>
  <c r="AF202" i="2"/>
  <c r="AN47" i="6"/>
  <c r="AL51" i="2"/>
  <c r="AV6" i="6"/>
  <c r="AU8" i="6"/>
  <c r="AU7" i="6"/>
  <c r="CM8" i="6"/>
  <c r="CM16" i="6"/>
  <c r="AO30" i="9"/>
  <c r="AO36" i="9"/>
  <c r="AO49" i="9"/>
  <c r="AQ6" i="9"/>
  <c r="AP12" i="9"/>
  <c r="AP22" i="9"/>
  <c r="AP23" i="9"/>
  <c r="AP46" i="9"/>
  <c r="AP41" i="9"/>
  <c r="AP28" i="9"/>
  <c r="AP33" i="9"/>
  <c r="AP27" i="9"/>
  <c r="AP20" i="9"/>
  <c r="AP24" i="9"/>
  <c r="AP39" i="9"/>
  <c r="AP29" i="9"/>
  <c r="AP26" i="9"/>
  <c r="AP40" i="9"/>
  <c r="AP34" i="9"/>
  <c r="AP25" i="9"/>
  <c r="AP43" i="9"/>
  <c r="AP31" i="9"/>
  <c r="AP21" i="9"/>
  <c r="AP7" i="9"/>
  <c r="AQ7" i="9"/>
  <c r="AP38" i="5"/>
  <c r="AP51" i="5"/>
  <c r="AP12" i="10"/>
  <c r="AQ6" i="10"/>
  <c r="AP27" i="10"/>
  <c r="AP43" i="10"/>
  <c r="AP46" i="10"/>
  <c r="AP24" i="10"/>
  <c r="AP26" i="10"/>
  <c r="AP34" i="10"/>
  <c r="AP41" i="10"/>
  <c r="AP28" i="10"/>
  <c r="AP40" i="10"/>
  <c r="AP25" i="10"/>
  <c r="AP22" i="10"/>
  <c r="AP23" i="10"/>
  <c r="AP29" i="10"/>
  <c r="AP20" i="10"/>
  <c r="AP33" i="10"/>
  <c r="AP21" i="10"/>
  <c r="AP39" i="10"/>
  <c r="AP31" i="10"/>
  <c r="AP7" i="10"/>
  <c r="AQ7" i="10"/>
  <c r="AK58" i="2"/>
  <c r="CK50" i="2"/>
  <c r="CK58" i="2"/>
  <c r="AQ37" i="5"/>
  <c r="AQ38" i="5"/>
  <c r="AQ49" i="5"/>
  <c r="AF218" i="2"/>
  <c r="AF224" i="2"/>
  <c r="AF212" i="2"/>
  <c r="AF214" i="2"/>
  <c r="AF151" i="2"/>
  <c r="AO41" i="6"/>
  <c r="AM52" i="2"/>
  <c r="AO21" i="6"/>
  <c r="AM32" i="2"/>
  <c r="AO39" i="6"/>
  <c r="AM50" i="2"/>
  <c r="AO31" i="6"/>
  <c r="AM42" i="2"/>
  <c r="AO27" i="6"/>
  <c r="AM38" i="2"/>
  <c r="AL57" i="2"/>
  <c r="AP47" i="11"/>
  <c r="AK41" i="2"/>
  <c r="CK31" i="2"/>
  <c r="CK41" i="2"/>
  <c r="AO49" i="12"/>
  <c r="BL7" i="4"/>
  <c r="BL15" i="4"/>
  <c r="BM6" i="4"/>
  <c r="BL14" i="4"/>
  <c r="BA49" i="8"/>
  <c r="AY232" i="2"/>
  <c r="BM7" i="4"/>
  <c r="AP47" i="10"/>
  <c r="AP47" i="9"/>
  <c r="AL46" i="2"/>
  <c r="AP49" i="11"/>
  <c r="AM15" i="2"/>
  <c r="AO51" i="6"/>
  <c r="AO16" i="6"/>
  <c r="AH144" i="2"/>
  <c r="AI130" i="2"/>
  <c r="AI131" i="2"/>
  <c r="AR37" i="5"/>
  <c r="BB50" i="3"/>
  <c r="BB19" i="3"/>
  <c r="BB54" i="3"/>
  <c r="AZ12" i="2"/>
  <c r="AZ13" i="2"/>
  <c r="AP31" i="6"/>
  <c r="AN42" i="2"/>
  <c r="AP23" i="6"/>
  <c r="AP35" i="14"/>
  <c r="AP33" i="6"/>
  <c r="AP40" i="6"/>
  <c r="AP47" i="14"/>
  <c r="AP27" i="6"/>
  <c r="AN38" i="2"/>
  <c r="AO35" i="6"/>
  <c r="AO36" i="6"/>
  <c r="AO49" i="6"/>
  <c r="AM44" i="2"/>
  <c r="AM46" i="2"/>
  <c r="AK228" i="2"/>
  <c r="AW237" i="2"/>
  <c r="AW241" i="2"/>
  <c r="AK235" i="2"/>
  <c r="AK238" i="2"/>
  <c r="AQ30" i="13"/>
  <c r="AP49" i="12"/>
  <c r="BD33" i="7"/>
  <c r="AR12" i="12"/>
  <c r="AS6" i="12"/>
  <c r="AR46" i="12"/>
  <c r="AR21" i="12"/>
  <c r="AR39" i="12"/>
  <c r="AR28" i="12"/>
  <c r="AR22" i="12"/>
  <c r="AR31" i="12"/>
  <c r="AR24" i="12"/>
  <c r="AR27" i="12"/>
  <c r="AR33" i="12"/>
  <c r="AR25" i="12"/>
  <c r="AR29" i="12"/>
  <c r="AR20" i="12"/>
  <c r="AR40" i="12"/>
  <c r="AR43" i="12"/>
  <c r="AR41" i="12"/>
  <c r="AR26" i="12"/>
  <c r="AR34" i="12"/>
  <c r="AR23" i="12"/>
  <c r="AR7" i="12"/>
  <c r="AK47" i="2"/>
  <c r="BB16" i="8"/>
  <c r="BB51" i="8"/>
  <c r="AZ16" i="2"/>
  <c r="AR6" i="10"/>
  <c r="AQ12" i="10"/>
  <c r="AQ28" i="10"/>
  <c r="AQ21" i="10"/>
  <c r="AQ46" i="10"/>
  <c r="AQ23" i="10"/>
  <c r="AQ25" i="10"/>
  <c r="AQ39" i="10"/>
  <c r="AQ33" i="10"/>
  <c r="AQ27" i="10"/>
  <c r="AQ24" i="10"/>
  <c r="AQ26" i="10"/>
  <c r="AQ22" i="10"/>
  <c r="AQ43" i="10"/>
  <c r="AQ34" i="10"/>
  <c r="AQ40" i="10"/>
  <c r="AQ20" i="10"/>
  <c r="AQ41" i="10"/>
  <c r="AQ31" i="10"/>
  <c r="AQ29" i="10"/>
  <c r="AP30" i="9"/>
  <c r="AP51" i="9"/>
  <c r="AP16" i="9"/>
  <c r="BL18" i="12"/>
  <c r="BL18" i="8"/>
  <c r="BL21" i="3"/>
  <c r="BL18" i="9"/>
  <c r="BL18" i="13"/>
  <c r="BL20" i="5"/>
  <c r="BL21" i="7"/>
  <c r="BL18" i="10"/>
  <c r="BL18" i="14"/>
  <c r="BL18" i="6"/>
  <c r="BL18" i="11"/>
  <c r="BL21" i="4"/>
  <c r="BK29" i="2"/>
  <c r="AR32" i="5"/>
  <c r="AH198" i="2"/>
  <c r="AI196" i="2"/>
  <c r="BB38" i="3"/>
  <c r="BB33" i="3"/>
  <c r="BJ50" i="4"/>
  <c r="AP25" i="6"/>
  <c r="AP22" i="6"/>
  <c r="AP39" i="6"/>
  <c r="AN50" i="2"/>
  <c r="AP24" i="6"/>
  <c r="AQ12" i="14"/>
  <c r="AR6" i="14"/>
  <c r="AQ27" i="14"/>
  <c r="AQ27" i="6"/>
  <c r="AO38" i="2"/>
  <c r="AQ25" i="14"/>
  <c r="AQ41" i="14"/>
  <c r="AQ28" i="14"/>
  <c r="AQ20" i="14"/>
  <c r="AQ31" i="14"/>
  <c r="AQ23" i="14"/>
  <c r="AQ22" i="14"/>
  <c r="AQ22" i="6"/>
  <c r="AO33" i="2"/>
  <c r="AQ33" i="14"/>
  <c r="AQ39" i="14"/>
  <c r="AQ40" i="14"/>
  <c r="AQ34" i="14"/>
  <c r="AQ24" i="14"/>
  <c r="AQ24" i="6"/>
  <c r="AO35" i="2"/>
  <c r="AQ46" i="14"/>
  <c r="AQ43" i="14"/>
  <c r="AQ29" i="14"/>
  <c r="AQ26" i="14"/>
  <c r="AQ26" i="6"/>
  <c r="AO37" i="2"/>
  <c r="AQ21" i="14"/>
  <c r="AQ7" i="14"/>
  <c r="AR7" i="14"/>
  <c r="AO36" i="14"/>
  <c r="AO49" i="14"/>
  <c r="AQ35" i="13"/>
  <c r="AQ36" i="13"/>
  <c r="AQ49" i="13"/>
  <c r="BD19" i="7"/>
  <c r="BD56" i="7"/>
  <c r="BE32" i="7"/>
  <c r="BE37" i="7"/>
  <c r="BE14" i="7"/>
  <c r="BE28" i="7"/>
  <c r="BE23" i="7"/>
  <c r="BF6" i="7"/>
  <c r="BE25" i="7"/>
  <c r="BE34" i="7"/>
  <c r="BE27" i="7"/>
  <c r="BE42" i="7"/>
  <c r="BE15" i="7"/>
  <c r="BE49" i="7"/>
  <c r="BE24" i="7"/>
  <c r="BE26" i="7"/>
  <c r="BE31" i="7"/>
  <c r="BE29" i="7"/>
  <c r="BE44" i="7"/>
  <c r="BE36" i="7"/>
  <c r="BE38" i="7"/>
  <c r="BE30" i="7"/>
  <c r="BE46" i="7"/>
  <c r="BE43" i="7"/>
  <c r="BF7" i="7"/>
  <c r="BB47" i="8"/>
  <c r="BB35" i="8"/>
  <c r="BB36" i="8"/>
  <c r="BM15" i="4"/>
  <c r="BN6" i="4"/>
  <c r="BM14" i="4"/>
  <c r="AF167" i="2"/>
  <c r="AF204" i="2"/>
  <c r="AF179" i="2"/>
  <c r="AQ51" i="5"/>
  <c r="AP35" i="10"/>
  <c r="AP51" i="10"/>
  <c r="AP16" i="10"/>
  <c r="AQ12" i="9"/>
  <c r="AR6" i="9"/>
  <c r="AQ27" i="9"/>
  <c r="AQ40" i="9"/>
  <c r="AQ33" i="9"/>
  <c r="AQ39" i="9"/>
  <c r="AQ31" i="9"/>
  <c r="AQ34" i="9"/>
  <c r="AQ22" i="9"/>
  <c r="AQ21" i="9"/>
  <c r="AQ20" i="9"/>
  <c r="AQ25" i="9"/>
  <c r="AQ24" i="9"/>
  <c r="AQ43" i="9"/>
  <c r="AQ28" i="9"/>
  <c r="AQ46" i="9"/>
  <c r="AQ23" i="9"/>
  <c r="AQ29" i="9"/>
  <c r="AQ26" i="9"/>
  <c r="AQ41" i="9"/>
  <c r="AN49" i="6"/>
  <c r="AL41" i="2"/>
  <c r="AO30" i="6"/>
  <c r="AM31" i="2"/>
  <c r="AM41" i="2"/>
  <c r="AR49" i="5"/>
  <c r="AG208" i="2"/>
  <c r="AG210" i="2"/>
  <c r="AG202" i="2"/>
  <c r="AG200" i="2"/>
  <c r="BC29" i="3"/>
  <c r="BC15" i="3"/>
  <c r="BA13" i="2"/>
  <c r="BC30" i="3"/>
  <c r="BC26" i="3"/>
  <c r="BC46" i="3"/>
  <c r="BC23" i="3"/>
  <c r="BC37" i="3"/>
  <c r="BC28" i="3"/>
  <c r="BC24" i="3"/>
  <c r="BC49" i="3"/>
  <c r="BC42" i="3"/>
  <c r="BC34" i="3"/>
  <c r="BC14" i="3"/>
  <c r="BC25" i="3"/>
  <c r="BC31" i="3"/>
  <c r="BC27" i="3"/>
  <c r="BC43" i="3"/>
  <c r="BD6" i="3"/>
  <c r="BC36" i="3"/>
  <c r="BC44" i="3"/>
  <c r="BC32" i="3"/>
  <c r="BJ33" i="4"/>
  <c r="BJ39" i="4"/>
  <c r="BJ52" i="4"/>
  <c r="AJ221" i="2"/>
  <c r="CO10" i="4"/>
  <c r="CO19" i="4"/>
  <c r="CO8" i="4"/>
  <c r="CO54" i="4"/>
  <c r="AQ30" i="11"/>
  <c r="AQ36" i="11"/>
  <c r="AQ49" i="11"/>
  <c r="AQ51" i="11"/>
  <c r="AQ16" i="11"/>
  <c r="AP30" i="14"/>
  <c r="AP20" i="6"/>
  <c r="AP29" i="6"/>
  <c r="AN40" i="2"/>
  <c r="AP26" i="6"/>
  <c r="AN37" i="2"/>
  <c r="AP41" i="6"/>
  <c r="AN52" i="2"/>
  <c r="AP16" i="14"/>
  <c r="AP51" i="14"/>
  <c r="AP12" i="6"/>
  <c r="AS6" i="13"/>
  <c r="AR12" i="13"/>
  <c r="AR27" i="13"/>
  <c r="AR39" i="13"/>
  <c r="AR31" i="13"/>
  <c r="AR26" i="13"/>
  <c r="AR20" i="13"/>
  <c r="AR40" i="13"/>
  <c r="AR28" i="13"/>
  <c r="AR46" i="13"/>
  <c r="AR43" i="13"/>
  <c r="AR34" i="13"/>
  <c r="AR41" i="13"/>
  <c r="AR21" i="13"/>
  <c r="AR24" i="13"/>
  <c r="AR33" i="13"/>
  <c r="AR22" i="13"/>
  <c r="AR23" i="13"/>
  <c r="AR29" i="13"/>
  <c r="AR25" i="13"/>
  <c r="AR7" i="13"/>
  <c r="BC31" i="8"/>
  <c r="BC26" i="8"/>
  <c r="BC41" i="8"/>
  <c r="BC33" i="8"/>
  <c r="BC35" i="8"/>
  <c r="BD6" i="8"/>
  <c r="BC12" i="8"/>
  <c r="BC46" i="8"/>
  <c r="BC23" i="8"/>
  <c r="BC28" i="8"/>
  <c r="BC27" i="8"/>
  <c r="BC40" i="8"/>
  <c r="BC47" i="8"/>
  <c r="BC24" i="8"/>
  <c r="BC43" i="8"/>
  <c r="BC21" i="8"/>
  <c r="BC39" i="8"/>
  <c r="BC20" i="8"/>
  <c r="BC34" i="8"/>
  <c r="BC25" i="8"/>
  <c r="BC22" i="8"/>
  <c r="BC29" i="8"/>
  <c r="BD7" i="8"/>
  <c r="BC7" i="8"/>
  <c r="BL19" i="4"/>
  <c r="BL54" i="4"/>
  <c r="AK234" i="2"/>
  <c r="AP30" i="10"/>
  <c r="AP35" i="9"/>
  <c r="AP36" i="9"/>
  <c r="AP49" i="9"/>
  <c r="AV8" i="6"/>
  <c r="AW6" i="6"/>
  <c r="AV7" i="6"/>
  <c r="BK44" i="4"/>
  <c r="CO44" i="4"/>
  <c r="BK43" i="4"/>
  <c r="BK30" i="4"/>
  <c r="CO30" i="4"/>
  <c r="BK34" i="4"/>
  <c r="CO34" i="4"/>
  <c r="BK49" i="4"/>
  <c r="CO49" i="4"/>
  <c r="BK42" i="4"/>
  <c r="CO42" i="4"/>
  <c r="BK46" i="4"/>
  <c r="CO46" i="4"/>
  <c r="BK36" i="4"/>
  <c r="BK23" i="4"/>
  <c r="BK31" i="4"/>
  <c r="CO31" i="4"/>
  <c r="BK27" i="4"/>
  <c r="CO27" i="4"/>
  <c r="BK28" i="4"/>
  <c r="CO28" i="4"/>
  <c r="BK29" i="4"/>
  <c r="CO29" i="4"/>
  <c r="BK32" i="4"/>
  <c r="CO32" i="4"/>
  <c r="BK25" i="4"/>
  <c r="CO25" i="4"/>
  <c r="BK37" i="4"/>
  <c r="CO37" i="4"/>
  <c r="BK24" i="4"/>
  <c r="CO24" i="4"/>
  <c r="BK26" i="4"/>
  <c r="CO26" i="4"/>
  <c r="AL227" i="2"/>
  <c r="AL27" i="2"/>
  <c r="AG218" i="2"/>
  <c r="AG224" i="2"/>
  <c r="AG212" i="2"/>
  <c r="AG214" i="2"/>
  <c r="AG151" i="2"/>
  <c r="AR53" i="5"/>
  <c r="AP14" i="2"/>
  <c r="AR18" i="5"/>
  <c r="AS30" i="5"/>
  <c r="AS45" i="5"/>
  <c r="AT6" i="5"/>
  <c r="AS29" i="5"/>
  <c r="AS33" i="5"/>
  <c r="AS42" i="5"/>
  <c r="AS43" i="5"/>
  <c r="AS35" i="5"/>
  <c r="AS31" i="5"/>
  <c r="AS28" i="5"/>
  <c r="AS24" i="5"/>
  <c r="AS23" i="5"/>
  <c r="AS27" i="5"/>
  <c r="AS22" i="5"/>
  <c r="AS41" i="5"/>
  <c r="AS26" i="5"/>
  <c r="AS48" i="5"/>
  <c r="AS36" i="5"/>
  <c r="AS25" i="5"/>
  <c r="AS14" i="5"/>
  <c r="AT7" i="5"/>
  <c r="AL58" i="2"/>
  <c r="AY66" i="2"/>
  <c r="AV239" i="2"/>
  <c r="AJ240" i="2"/>
  <c r="AJ242" i="2"/>
  <c r="AS6" i="11"/>
  <c r="AR12" i="11"/>
  <c r="AR46" i="11"/>
  <c r="AR34" i="11"/>
  <c r="AR25" i="11"/>
  <c r="AR20" i="11"/>
  <c r="AR28" i="11"/>
  <c r="AR23" i="11"/>
  <c r="AR43" i="11"/>
  <c r="AR29" i="11"/>
  <c r="AR39" i="11"/>
  <c r="AR33" i="11"/>
  <c r="AR27" i="11"/>
  <c r="AR31" i="11"/>
  <c r="AR26" i="11"/>
  <c r="AR40" i="11"/>
  <c r="AR24" i="11"/>
  <c r="AR41" i="11"/>
  <c r="AR21" i="11"/>
  <c r="AR22" i="11"/>
  <c r="AR7" i="11"/>
  <c r="AP21" i="6"/>
  <c r="AN32" i="2"/>
  <c r="AP43" i="6"/>
  <c r="AN54" i="2"/>
  <c r="AP34" i="6"/>
  <c r="AP28" i="6"/>
  <c r="AP46" i="6"/>
  <c r="AO47" i="6"/>
  <c r="AM51" i="2"/>
  <c r="CK68" i="2"/>
  <c r="CK72" i="2"/>
  <c r="AQ51" i="13"/>
  <c r="AQ16" i="13"/>
  <c r="BD38" i="7"/>
  <c r="BD39" i="7"/>
  <c r="BD50" i="7"/>
  <c r="AQ30" i="12"/>
  <c r="AQ36" i="12"/>
  <c r="AQ49" i="12"/>
  <c r="AQ16" i="12"/>
  <c r="AQ51" i="12"/>
  <c r="CK47" i="2"/>
  <c r="CK64" i="2"/>
  <c r="BB30" i="8"/>
  <c r="BK38" i="4"/>
  <c r="CO36" i="4"/>
  <c r="CO38" i="4"/>
  <c r="BC30" i="8"/>
  <c r="AR30" i="13"/>
  <c r="AQ47" i="9"/>
  <c r="BB49" i="8"/>
  <c r="AZ232" i="2"/>
  <c r="AQ30" i="14"/>
  <c r="AQ20" i="6"/>
  <c r="AN33" i="2"/>
  <c r="AM58" i="2"/>
  <c r="AR16" i="13"/>
  <c r="AR51" i="13"/>
  <c r="BD49" i="3"/>
  <c r="BE6" i="3"/>
  <c r="BD36" i="3"/>
  <c r="BD28" i="3"/>
  <c r="BD26" i="3"/>
  <c r="BD29" i="3"/>
  <c r="BD43" i="3"/>
  <c r="BD14" i="3"/>
  <c r="BD44" i="3"/>
  <c r="BD46" i="3"/>
  <c r="BD15" i="3"/>
  <c r="BB13" i="2"/>
  <c r="BD32" i="3"/>
  <c r="BD34" i="3"/>
  <c r="BD27" i="3"/>
  <c r="BD24" i="3"/>
  <c r="BD31" i="3"/>
  <c r="BD42" i="3"/>
  <c r="BD23" i="3"/>
  <c r="BD25" i="3"/>
  <c r="BD30" i="3"/>
  <c r="BD37" i="3"/>
  <c r="BD7" i="3"/>
  <c r="BC33" i="3"/>
  <c r="AQ30" i="9"/>
  <c r="AP36" i="10"/>
  <c r="AP49" i="10"/>
  <c r="BF15" i="7"/>
  <c r="BF49" i="7"/>
  <c r="BF24" i="7"/>
  <c r="BF32" i="7"/>
  <c r="BF43" i="7"/>
  <c r="BF50" i="7"/>
  <c r="BF44" i="7"/>
  <c r="BF36" i="7"/>
  <c r="BF30" i="7"/>
  <c r="BF42" i="7"/>
  <c r="BF29" i="7"/>
  <c r="BF37" i="7"/>
  <c r="BF28" i="7"/>
  <c r="BF31" i="7"/>
  <c r="BF25" i="7"/>
  <c r="BF34" i="7"/>
  <c r="BF14" i="7"/>
  <c r="BF23" i="7"/>
  <c r="BF46" i="7"/>
  <c r="BG6" i="7"/>
  <c r="BF27" i="7"/>
  <c r="BF26" i="7"/>
  <c r="BG7" i="7"/>
  <c r="AQ29" i="6"/>
  <c r="AQ34" i="6"/>
  <c r="AO45" i="2"/>
  <c r="AQ28" i="6"/>
  <c r="AO39" i="2"/>
  <c r="AR12" i="14"/>
  <c r="AS6" i="14"/>
  <c r="AR33" i="14"/>
  <c r="AR29" i="14"/>
  <c r="AR25" i="14"/>
  <c r="AR26" i="14"/>
  <c r="AR21" i="14"/>
  <c r="AR43" i="14"/>
  <c r="AR23" i="14"/>
  <c r="AR31" i="14"/>
  <c r="AR27" i="14"/>
  <c r="AR46" i="14"/>
  <c r="AR34" i="14"/>
  <c r="AR20" i="14"/>
  <c r="AR22" i="14"/>
  <c r="AR24" i="14"/>
  <c r="AR41" i="14"/>
  <c r="AR28" i="14"/>
  <c r="AR39" i="14"/>
  <c r="AR40" i="14"/>
  <c r="AS7" i="14"/>
  <c r="AN36" i="2"/>
  <c r="AI198" i="2"/>
  <c r="AJ196" i="2"/>
  <c r="BL37" i="4"/>
  <c r="BL25" i="4"/>
  <c r="BL30" i="4"/>
  <c r="BL32" i="4"/>
  <c r="BL42" i="4"/>
  <c r="BL34" i="4"/>
  <c r="BL46" i="4"/>
  <c r="BL44" i="4"/>
  <c r="BL49" i="4"/>
  <c r="BL23" i="4"/>
  <c r="BL27" i="4"/>
  <c r="BL24" i="4"/>
  <c r="BL43" i="4"/>
  <c r="BL28" i="4"/>
  <c r="BL29" i="4"/>
  <c r="BL26" i="4"/>
  <c r="BL36" i="4"/>
  <c r="BL31" i="4"/>
  <c r="AQ16" i="10"/>
  <c r="AQ51" i="10"/>
  <c r="AR16" i="12"/>
  <c r="AR51" i="12"/>
  <c r="AP47" i="6"/>
  <c r="AN51" i="2"/>
  <c r="AR38" i="5"/>
  <c r="AR51" i="5"/>
  <c r="AL47" i="2"/>
  <c r="AR30" i="11"/>
  <c r="AS32" i="5"/>
  <c r="BC36" i="8"/>
  <c r="BC38" i="3"/>
  <c r="BC39" i="3"/>
  <c r="BM19" i="4"/>
  <c r="BM54" i="4"/>
  <c r="BM18" i="12"/>
  <c r="BM18" i="14"/>
  <c r="BM18" i="6"/>
  <c r="BM18" i="13"/>
  <c r="BM20" i="5"/>
  <c r="BL29" i="2"/>
  <c r="BM18" i="9"/>
  <c r="BM21" i="4"/>
  <c r="BM18" i="8"/>
  <c r="BM21" i="3"/>
  <c r="BM21" i="7"/>
  <c r="BM18" i="10"/>
  <c r="BM18" i="11"/>
  <c r="AR30" i="12"/>
  <c r="AP36" i="14"/>
  <c r="AP49" i="14"/>
  <c r="AN45" i="2"/>
  <c r="AR47" i="11"/>
  <c r="AR35" i="11"/>
  <c r="AS53" i="5"/>
  <c r="AQ14" i="2"/>
  <c r="AS18" i="5"/>
  <c r="AS37" i="5"/>
  <c r="AS38" i="5"/>
  <c r="BK50" i="4"/>
  <c r="CO43" i="4"/>
  <c r="CO50" i="4"/>
  <c r="BC51" i="8"/>
  <c r="BA16" i="2"/>
  <c r="BC16" i="8"/>
  <c r="AS12" i="13"/>
  <c r="AT6" i="13"/>
  <c r="AS43" i="13"/>
  <c r="AS31" i="13"/>
  <c r="AS39" i="13"/>
  <c r="AS29" i="13"/>
  <c r="AS23" i="13"/>
  <c r="AS46" i="13"/>
  <c r="AS41" i="13"/>
  <c r="AS20" i="13"/>
  <c r="AS34" i="13"/>
  <c r="AS22" i="13"/>
  <c r="AS40" i="13"/>
  <c r="AS25" i="13"/>
  <c r="AS26" i="13"/>
  <c r="AS33" i="13"/>
  <c r="AS35" i="13"/>
  <c r="AS24" i="13"/>
  <c r="AS21" i="13"/>
  <c r="AS27" i="13"/>
  <c r="AS28" i="13"/>
  <c r="AS7" i="13"/>
  <c r="AT7" i="13"/>
  <c r="AN15" i="2"/>
  <c r="AP16" i="6"/>
  <c r="AP51" i="6"/>
  <c r="BC50" i="3"/>
  <c r="BC54" i="3"/>
  <c r="BC19" i="3"/>
  <c r="BA12" i="2"/>
  <c r="AR12" i="9"/>
  <c r="AS6" i="9"/>
  <c r="AR40" i="9"/>
  <c r="AR33" i="9"/>
  <c r="AR34" i="9"/>
  <c r="AR29" i="9"/>
  <c r="AR21" i="9"/>
  <c r="AR20" i="9"/>
  <c r="AR22" i="9"/>
  <c r="AR25" i="9"/>
  <c r="AR27" i="9"/>
  <c r="AR23" i="9"/>
  <c r="AR41" i="9"/>
  <c r="AR31" i="9"/>
  <c r="AR26" i="9"/>
  <c r="AR46" i="9"/>
  <c r="AR39" i="9"/>
  <c r="AR43" i="9"/>
  <c r="AR28" i="9"/>
  <c r="AR24" i="9"/>
  <c r="AR7" i="9"/>
  <c r="BE50" i="7"/>
  <c r="BE33" i="7"/>
  <c r="BE39" i="7"/>
  <c r="BE54" i="7"/>
  <c r="AQ43" i="6"/>
  <c r="AO54" i="2"/>
  <c r="AQ47" i="14"/>
  <c r="AQ40" i="6"/>
  <c r="AQ23" i="6"/>
  <c r="AO34" i="2"/>
  <c r="AQ41" i="6"/>
  <c r="AQ16" i="14"/>
  <c r="AQ12" i="6"/>
  <c r="AQ51" i="14"/>
  <c r="BB39" i="3"/>
  <c r="BB52" i="3"/>
  <c r="AH202" i="2"/>
  <c r="AH208" i="2"/>
  <c r="AH210" i="2"/>
  <c r="AH200" i="2"/>
  <c r="AQ30" i="10"/>
  <c r="AQ35" i="10"/>
  <c r="AS6" i="10"/>
  <c r="AR12" i="10"/>
  <c r="AR22" i="10"/>
  <c r="AR40" i="10"/>
  <c r="AR27" i="10"/>
  <c r="AR21" i="10"/>
  <c r="AR23" i="10"/>
  <c r="AR20" i="10"/>
  <c r="AR33" i="10"/>
  <c r="AR39" i="10"/>
  <c r="AR28" i="10"/>
  <c r="AR43" i="10"/>
  <c r="AR41" i="10"/>
  <c r="AR34" i="10"/>
  <c r="AR25" i="10"/>
  <c r="AR26" i="10"/>
  <c r="AR46" i="10"/>
  <c r="AR31" i="10"/>
  <c r="AR24" i="10"/>
  <c r="AR29" i="10"/>
  <c r="AS7" i="10"/>
  <c r="AR7" i="10"/>
  <c r="AK64" i="2"/>
  <c r="AK68" i="2"/>
  <c r="AK72" i="2"/>
  <c r="AK84" i="2"/>
  <c r="AK128" i="2"/>
  <c r="AK229" i="2"/>
  <c r="AK219" i="2"/>
  <c r="AN34" i="2"/>
  <c r="AJ130" i="2"/>
  <c r="AJ131" i="2"/>
  <c r="AI144" i="2"/>
  <c r="AM227" i="2"/>
  <c r="AM27" i="2"/>
  <c r="AN39" i="2"/>
  <c r="AR51" i="11"/>
  <c r="AR16" i="11"/>
  <c r="AS49" i="5"/>
  <c r="BO6" i="4"/>
  <c r="BN15" i="4"/>
  <c r="BN14" i="4"/>
  <c r="BN7" i="4"/>
  <c r="BE56" i="7"/>
  <c r="BE19" i="7"/>
  <c r="AQ33" i="6"/>
  <c r="AQ35" i="14"/>
  <c r="AQ36" i="14"/>
  <c r="AQ49" i="14"/>
  <c r="AN35" i="2"/>
  <c r="AS12" i="12"/>
  <c r="AT6" i="12"/>
  <c r="AS21" i="12"/>
  <c r="AS33" i="12"/>
  <c r="AS41" i="12"/>
  <c r="AS25" i="12"/>
  <c r="AS39" i="12"/>
  <c r="AS29" i="12"/>
  <c r="AS43" i="12"/>
  <c r="AS28" i="12"/>
  <c r="AS23" i="12"/>
  <c r="AS34" i="12"/>
  <c r="AS26" i="12"/>
  <c r="AS31" i="12"/>
  <c r="AS40" i="12"/>
  <c r="AS22" i="12"/>
  <c r="AS27" i="12"/>
  <c r="AS20" i="12"/>
  <c r="AS30" i="12"/>
  <c r="AS24" i="12"/>
  <c r="AS46" i="12"/>
  <c r="AS7" i="12"/>
  <c r="AZ66" i="2"/>
  <c r="BO7" i="4"/>
  <c r="AT6" i="11"/>
  <c r="AS12" i="11"/>
  <c r="AS33" i="11"/>
  <c r="AS35" i="11"/>
  <c r="AS34" i="11"/>
  <c r="AS27" i="11"/>
  <c r="AS39" i="11"/>
  <c r="AS46" i="11"/>
  <c r="AS28" i="11"/>
  <c r="AS41" i="11"/>
  <c r="AS31" i="11"/>
  <c r="AS29" i="11"/>
  <c r="AS23" i="11"/>
  <c r="AS22" i="11"/>
  <c r="AS40" i="11"/>
  <c r="AS47" i="11"/>
  <c r="AS24" i="11"/>
  <c r="AS43" i="11"/>
  <c r="AS26" i="11"/>
  <c r="AS20" i="11"/>
  <c r="AS21" i="11"/>
  <c r="AS25" i="11"/>
  <c r="AX6" i="6"/>
  <c r="AW8" i="6"/>
  <c r="AW7" i="6"/>
  <c r="BD54" i="7"/>
  <c r="AN57" i="2"/>
  <c r="AL234" i="2"/>
  <c r="AT41" i="5"/>
  <c r="AT45" i="5"/>
  <c r="AT30" i="5"/>
  <c r="AT31" i="5"/>
  <c r="AT26" i="5"/>
  <c r="AT27" i="5"/>
  <c r="AT36" i="5"/>
  <c r="AT35" i="5"/>
  <c r="AT29" i="5"/>
  <c r="AT28" i="5"/>
  <c r="AT23" i="5"/>
  <c r="AT14" i="5"/>
  <c r="AT48" i="5"/>
  <c r="AT43" i="5"/>
  <c r="AT22" i="5"/>
  <c r="AT25" i="5"/>
  <c r="AT42" i="5"/>
  <c r="AT24" i="5"/>
  <c r="AU6" i="5"/>
  <c r="AT33" i="5"/>
  <c r="AG179" i="2"/>
  <c r="AG167" i="2"/>
  <c r="AG204" i="2"/>
  <c r="AX237" i="2"/>
  <c r="AX241" i="2"/>
  <c r="AL228" i="2"/>
  <c r="AL235" i="2"/>
  <c r="AL238" i="2"/>
  <c r="BK33" i="4"/>
  <c r="CO23" i="4"/>
  <c r="CO33" i="4"/>
  <c r="BD41" i="8"/>
  <c r="BD31" i="8"/>
  <c r="BD29" i="8"/>
  <c r="BD12" i="8"/>
  <c r="BE6" i="8"/>
  <c r="BD22" i="8"/>
  <c r="BD40" i="8"/>
  <c r="BD28" i="8"/>
  <c r="BD43" i="8"/>
  <c r="BD20" i="8"/>
  <c r="BD23" i="8"/>
  <c r="BD25" i="8"/>
  <c r="BD24" i="8"/>
  <c r="BD21" i="8"/>
  <c r="BD26" i="8"/>
  <c r="BD27" i="8"/>
  <c r="BD34" i="8"/>
  <c r="BD39" i="8"/>
  <c r="BD33" i="8"/>
  <c r="BD46" i="8"/>
  <c r="AR35" i="13"/>
  <c r="AR36" i="13"/>
  <c r="AR49" i="13"/>
  <c r="AR47" i="13"/>
  <c r="AP30" i="6"/>
  <c r="AN31" i="2"/>
  <c r="AN41" i="2"/>
  <c r="AQ35" i="9"/>
  <c r="AQ36" i="9"/>
  <c r="AQ49" i="9"/>
  <c r="AQ16" i="9"/>
  <c r="AQ51" i="9"/>
  <c r="AQ21" i="6"/>
  <c r="AO32" i="2"/>
  <c r="AQ46" i="6"/>
  <c r="AO57" i="2"/>
  <c r="AQ39" i="6"/>
  <c r="AQ31" i="6"/>
  <c r="AO42" i="2"/>
  <c r="AQ25" i="6"/>
  <c r="AO36" i="2"/>
  <c r="AQ47" i="10"/>
  <c r="AR47" i="12"/>
  <c r="AR35" i="12"/>
  <c r="AR36" i="12"/>
  <c r="AR49" i="12"/>
  <c r="AM47" i="2"/>
  <c r="AP35" i="6"/>
  <c r="AP36" i="6"/>
  <c r="AP49" i="6"/>
  <c r="AN44" i="2"/>
  <c r="AH218" i="2"/>
  <c r="AH224" i="2"/>
  <c r="AH212" i="2"/>
  <c r="AH214" i="2"/>
  <c r="AH151" i="2"/>
  <c r="AS7" i="11"/>
  <c r="AW239" i="2"/>
  <c r="AK240" i="2"/>
  <c r="AK242" i="2"/>
  <c r="AK221" i="2"/>
  <c r="AN46" i="2"/>
  <c r="AN47" i="2"/>
  <c r="BE29" i="8"/>
  <c r="BE27" i="8"/>
  <c r="BE46" i="8"/>
  <c r="BE24" i="8"/>
  <c r="BE20" i="8"/>
  <c r="BE43" i="8"/>
  <c r="BE31" i="8"/>
  <c r="BE12" i="8"/>
  <c r="BE40" i="8"/>
  <c r="BE47" i="8"/>
  <c r="BE33" i="8"/>
  <c r="BE26" i="8"/>
  <c r="BE28" i="8"/>
  <c r="BE21" i="8"/>
  <c r="BE39" i="8"/>
  <c r="BE34" i="8"/>
  <c r="BE41" i="8"/>
  <c r="BE25" i="8"/>
  <c r="BE23" i="8"/>
  <c r="BF6" i="8"/>
  <c r="BE22" i="8"/>
  <c r="BF7" i="8"/>
  <c r="BE7" i="8"/>
  <c r="AT53" i="5"/>
  <c r="AT18" i="5"/>
  <c r="AR14" i="2"/>
  <c r="AT37" i="5"/>
  <c r="AS30" i="11"/>
  <c r="AS51" i="11"/>
  <c r="AS16" i="11"/>
  <c r="AS16" i="12"/>
  <c r="AS51" i="12"/>
  <c r="BN19" i="4"/>
  <c r="BN54" i="4"/>
  <c r="BO14" i="4"/>
  <c r="BP6" i="4"/>
  <c r="BO15" i="4"/>
  <c r="AY237" i="2"/>
  <c r="AY241" i="2"/>
  <c r="AM228" i="2"/>
  <c r="AM235" i="2"/>
  <c r="AM238" i="2"/>
  <c r="AR16" i="10"/>
  <c r="AR51" i="10"/>
  <c r="AN58" i="2"/>
  <c r="AO52" i="2"/>
  <c r="AR51" i="9"/>
  <c r="AR16" i="9"/>
  <c r="BL33" i="4"/>
  <c r="AR39" i="6"/>
  <c r="AP50" i="2"/>
  <c r="AR22" i="6"/>
  <c r="AR27" i="6"/>
  <c r="AR21" i="6"/>
  <c r="AP32" i="2"/>
  <c r="AR35" i="14"/>
  <c r="AR33" i="6"/>
  <c r="BF56" i="7"/>
  <c r="BF19" i="7"/>
  <c r="BD54" i="3"/>
  <c r="BB12" i="2"/>
  <c r="BD19" i="3"/>
  <c r="AQ30" i="6"/>
  <c r="AO31" i="2"/>
  <c r="AH167" i="2"/>
  <c r="AH204" i="2"/>
  <c r="AH179" i="2"/>
  <c r="BD51" i="8"/>
  <c r="BD16" i="8"/>
  <c r="BB16" i="2"/>
  <c r="AU36" i="5"/>
  <c r="AU14" i="5"/>
  <c r="AU25" i="5"/>
  <c r="AU30" i="5"/>
  <c r="AU28" i="5"/>
  <c r="AU41" i="5"/>
  <c r="AU22" i="5"/>
  <c r="AU31" i="5"/>
  <c r="AU26" i="5"/>
  <c r="AU24" i="5"/>
  <c r="AU23" i="5"/>
  <c r="AU35" i="5"/>
  <c r="AU48" i="5"/>
  <c r="AU45" i="5"/>
  <c r="AU27" i="5"/>
  <c r="AU42" i="5"/>
  <c r="AU33" i="5"/>
  <c r="AV6" i="5"/>
  <c r="AU43" i="5"/>
  <c r="AU29" i="5"/>
  <c r="AU7" i="5"/>
  <c r="AV7" i="5"/>
  <c r="AT32" i="5"/>
  <c r="AX8" i="6"/>
  <c r="AY6" i="6"/>
  <c r="AX7" i="6"/>
  <c r="AT12" i="11"/>
  <c r="AU6" i="11"/>
  <c r="AT31" i="11"/>
  <c r="AT27" i="11"/>
  <c r="AT39" i="11"/>
  <c r="AT40" i="11"/>
  <c r="AT28" i="11"/>
  <c r="AT43" i="11"/>
  <c r="AT33" i="11"/>
  <c r="AT20" i="11"/>
  <c r="AT46" i="11"/>
  <c r="AT26" i="11"/>
  <c r="AT21" i="11"/>
  <c r="AT41" i="11"/>
  <c r="AT29" i="11"/>
  <c r="AT23" i="11"/>
  <c r="AT34" i="11"/>
  <c r="AT25" i="11"/>
  <c r="AT24" i="11"/>
  <c r="AT22" i="11"/>
  <c r="AT7" i="11"/>
  <c r="AU7" i="11"/>
  <c r="AS35" i="12"/>
  <c r="AS36" i="12"/>
  <c r="AQ35" i="6"/>
  <c r="AQ36" i="6"/>
  <c r="AO44" i="2"/>
  <c r="AO46" i="2"/>
  <c r="AI218" i="2"/>
  <c r="AI224" i="2"/>
  <c r="AI212" i="2"/>
  <c r="AI214" i="2"/>
  <c r="AI151" i="2"/>
  <c r="AR35" i="10"/>
  <c r="AT6" i="10"/>
  <c r="AS12" i="10"/>
  <c r="AS26" i="10"/>
  <c r="AS41" i="10"/>
  <c r="AS31" i="10"/>
  <c r="AS39" i="10"/>
  <c r="AS40" i="10"/>
  <c r="AS25" i="10"/>
  <c r="AS23" i="10"/>
  <c r="AS43" i="10"/>
  <c r="AS34" i="10"/>
  <c r="AS20" i="10"/>
  <c r="AS21" i="10"/>
  <c r="AS27" i="10"/>
  <c r="AS28" i="10"/>
  <c r="AS46" i="10"/>
  <c r="AS29" i="10"/>
  <c r="AS33" i="10"/>
  <c r="AS35" i="10"/>
  <c r="AS22" i="10"/>
  <c r="AS24" i="10"/>
  <c r="AS7" i="9"/>
  <c r="AR30" i="9"/>
  <c r="AR35" i="9"/>
  <c r="AN227" i="2"/>
  <c r="AN27" i="2"/>
  <c r="AS30" i="13"/>
  <c r="AT12" i="13"/>
  <c r="AU6" i="13"/>
  <c r="AU7" i="13"/>
  <c r="AT25" i="13"/>
  <c r="AT39" i="13"/>
  <c r="AT34" i="13"/>
  <c r="AT40" i="13"/>
  <c r="AT26" i="13"/>
  <c r="AT21" i="13"/>
  <c r="AT27" i="13"/>
  <c r="AT46" i="13"/>
  <c r="AT28" i="13"/>
  <c r="AT33" i="13"/>
  <c r="AT31" i="13"/>
  <c r="AT20" i="13"/>
  <c r="AT23" i="13"/>
  <c r="AT24" i="13"/>
  <c r="AT43" i="13"/>
  <c r="AT29" i="13"/>
  <c r="AT22" i="13"/>
  <c r="AT41" i="13"/>
  <c r="BM37" i="4"/>
  <c r="BM28" i="4"/>
  <c r="BM32" i="4"/>
  <c r="BM49" i="4"/>
  <c r="BM30" i="4"/>
  <c r="BM44" i="4"/>
  <c r="BM27" i="4"/>
  <c r="BM42" i="4"/>
  <c r="BM24" i="4"/>
  <c r="BM36" i="4"/>
  <c r="BM29" i="4"/>
  <c r="BM26" i="4"/>
  <c r="BM25" i="4"/>
  <c r="BM34" i="4"/>
  <c r="BM23" i="4"/>
  <c r="BM31" i="4"/>
  <c r="BM43" i="4"/>
  <c r="BM50" i="4"/>
  <c r="BM46" i="4"/>
  <c r="BC52" i="3"/>
  <c r="BL38" i="4"/>
  <c r="BL39" i="4"/>
  <c r="BL50" i="4"/>
  <c r="AR28" i="6"/>
  <c r="AR30" i="14"/>
  <c r="AR20" i="6"/>
  <c r="AR31" i="6"/>
  <c r="AP42" i="2"/>
  <c r="AR26" i="6"/>
  <c r="AT6" i="14"/>
  <c r="AS12" i="14"/>
  <c r="AS29" i="14"/>
  <c r="AS23" i="14"/>
  <c r="AS33" i="14"/>
  <c r="AS21" i="14"/>
  <c r="AS43" i="14"/>
  <c r="AS34" i="14"/>
  <c r="AS24" i="14"/>
  <c r="AS20" i="14"/>
  <c r="AS28" i="14"/>
  <c r="AS39" i="14"/>
  <c r="AS31" i="14"/>
  <c r="AS25" i="14"/>
  <c r="AS26" i="14"/>
  <c r="AS46" i="14"/>
  <c r="AS27" i="14"/>
  <c r="AS41" i="14"/>
  <c r="AS40" i="14"/>
  <c r="AS22" i="14"/>
  <c r="BG28" i="7"/>
  <c r="BG14" i="7"/>
  <c r="BG30" i="7"/>
  <c r="BG23" i="7"/>
  <c r="BG25" i="7"/>
  <c r="BG31" i="7"/>
  <c r="BG24" i="7"/>
  <c r="BG37" i="7"/>
  <c r="BG46" i="7"/>
  <c r="BG27" i="7"/>
  <c r="BG36" i="7"/>
  <c r="BG26" i="7"/>
  <c r="BG15" i="7"/>
  <c r="BG43" i="7"/>
  <c r="BG34" i="7"/>
  <c r="BG42" i="7"/>
  <c r="BG49" i="7"/>
  <c r="BG29" i="7"/>
  <c r="BG32" i="7"/>
  <c r="BG44" i="7"/>
  <c r="BH6" i="7"/>
  <c r="BF38" i="7"/>
  <c r="BD50" i="3"/>
  <c r="BD38" i="3"/>
  <c r="AO50" i="2"/>
  <c r="BD35" i="8"/>
  <c r="BD47" i="8"/>
  <c r="AS47" i="12"/>
  <c r="AJ144" i="2"/>
  <c r="AK130" i="2"/>
  <c r="AR30" i="10"/>
  <c r="AR47" i="10"/>
  <c r="AQ36" i="10"/>
  <c r="AQ49" i="10"/>
  <c r="AQ51" i="6"/>
  <c r="AO15" i="2"/>
  <c r="AQ16" i="6"/>
  <c r="AQ47" i="6"/>
  <c r="AO51" i="2"/>
  <c r="AR47" i="9"/>
  <c r="AS47" i="13"/>
  <c r="AS51" i="13"/>
  <c r="AS16" i="13"/>
  <c r="AS51" i="5"/>
  <c r="AR36" i="11"/>
  <c r="AR49" i="11"/>
  <c r="BC49" i="8"/>
  <c r="BA232" i="2"/>
  <c r="AL64" i="2"/>
  <c r="AL68" i="2"/>
  <c r="AL72" i="2"/>
  <c r="AL84" i="2"/>
  <c r="AL128" i="2"/>
  <c r="AL229" i="2"/>
  <c r="AK196" i="2"/>
  <c r="AJ198" i="2"/>
  <c r="AR41" i="6"/>
  <c r="AP52" i="2"/>
  <c r="AR34" i="6"/>
  <c r="AR23" i="6"/>
  <c r="AR25" i="6"/>
  <c r="AP36" i="2"/>
  <c r="AR12" i="6"/>
  <c r="AR51" i="14"/>
  <c r="AR16" i="14"/>
  <c r="BD33" i="3"/>
  <c r="BF6" i="3"/>
  <c r="BE31" i="3"/>
  <c r="BE42" i="3"/>
  <c r="BE46" i="3"/>
  <c r="BE49" i="3"/>
  <c r="BE25" i="3"/>
  <c r="BE26" i="3"/>
  <c r="BE43" i="3"/>
  <c r="BE15" i="3"/>
  <c r="BE32" i="3"/>
  <c r="BE37" i="3"/>
  <c r="BE44" i="3"/>
  <c r="BE30" i="3"/>
  <c r="BE23" i="3"/>
  <c r="BE28" i="3"/>
  <c r="BE34" i="3"/>
  <c r="BE29" i="3"/>
  <c r="BE27" i="3"/>
  <c r="BE14" i="3"/>
  <c r="BE36" i="3"/>
  <c r="BE24" i="3"/>
  <c r="BE7" i="3"/>
  <c r="CO39" i="4"/>
  <c r="CO52" i="4"/>
  <c r="AM64" i="2"/>
  <c r="AM229" i="2"/>
  <c r="BD30" i="8"/>
  <c r="AL219" i="2"/>
  <c r="AT49" i="5"/>
  <c r="AS36" i="11"/>
  <c r="AS49" i="11"/>
  <c r="AT12" i="12"/>
  <c r="AU6" i="12"/>
  <c r="AT23" i="12"/>
  <c r="AT28" i="12"/>
  <c r="AT33" i="12"/>
  <c r="AT34" i="12"/>
  <c r="AT46" i="12"/>
  <c r="AT43" i="12"/>
  <c r="AT21" i="12"/>
  <c r="AT29" i="12"/>
  <c r="AT39" i="12"/>
  <c r="AT24" i="12"/>
  <c r="AT40" i="12"/>
  <c r="AT31" i="12"/>
  <c r="AT41" i="12"/>
  <c r="AT22" i="12"/>
  <c r="AT26" i="12"/>
  <c r="AT20" i="12"/>
  <c r="AT25" i="12"/>
  <c r="AT27" i="12"/>
  <c r="AT7" i="12"/>
  <c r="AM68" i="2"/>
  <c r="AM72" i="2"/>
  <c r="AM84" i="2"/>
  <c r="AM128" i="2"/>
  <c r="AK131" i="2"/>
  <c r="AS12" i="9"/>
  <c r="AT6" i="9"/>
  <c r="AS46" i="9"/>
  <c r="AS23" i="9"/>
  <c r="AS26" i="9"/>
  <c r="AS43" i="9"/>
  <c r="AS24" i="9"/>
  <c r="AS39" i="9"/>
  <c r="AS27" i="9"/>
  <c r="AS25" i="9"/>
  <c r="AS41" i="9"/>
  <c r="AS29" i="9"/>
  <c r="AS21" i="9"/>
  <c r="AS40" i="9"/>
  <c r="AS31" i="9"/>
  <c r="AS33" i="9"/>
  <c r="AS35" i="9"/>
  <c r="AS20" i="9"/>
  <c r="AS34" i="9"/>
  <c r="AS28" i="9"/>
  <c r="AS22" i="9"/>
  <c r="BA66" i="2"/>
  <c r="AS36" i="13"/>
  <c r="AS49" i="13"/>
  <c r="BN18" i="11"/>
  <c r="BN18" i="8"/>
  <c r="BN21" i="4"/>
  <c r="BN18" i="10"/>
  <c r="BN18" i="12"/>
  <c r="BN20" i="5"/>
  <c r="BN21" i="7"/>
  <c r="BN18" i="9"/>
  <c r="BN18" i="14"/>
  <c r="BN21" i="3"/>
  <c r="BN18" i="13"/>
  <c r="BM29" i="2"/>
  <c r="BN18" i="6"/>
  <c r="AI200" i="2"/>
  <c r="AI202" i="2"/>
  <c r="AI208" i="2"/>
  <c r="AI210" i="2"/>
  <c r="AR40" i="6"/>
  <c r="AR47" i="14"/>
  <c r="AR24" i="6"/>
  <c r="AR46" i="6"/>
  <c r="AP57" i="2"/>
  <c r="AR43" i="6"/>
  <c r="AP54" i="2"/>
  <c r="AR29" i="6"/>
  <c r="AP40" i="2"/>
  <c r="AO40" i="2"/>
  <c r="BF33" i="7"/>
  <c r="AM234" i="2"/>
  <c r="BK39" i="4"/>
  <c r="BK52" i="4"/>
  <c r="BD39" i="3"/>
  <c r="BD52" i="3"/>
  <c r="BF39" i="7"/>
  <c r="BF54" i="7"/>
  <c r="BG50" i="7"/>
  <c r="BG19" i="7"/>
  <c r="BG56" i="7"/>
  <c r="AS22" i="6"/>
  <c r="AQ33" i="2"/>
  <c r="AS46" i="6"/>
  <c r="AQ57" i="2"/>
  <c r="AS39" i="6"/>
  <c r="AS34" i="6"/>
  <c r="AQ45" i="2"/>
  <c r="AS23" i="6"/>
  <c r="AQ34" i="2"/>
  <c r="AP37" i="2"/>
  <c r="AP39" i="2"/>
  <c r="BL52" i="4"/>
  <c r="BM33" i="4"/>
  <c r="AR36" i="9"/>
  <c r="AR49" i="9"/>
  <c r="AS47" i="10"/>
  <c r="AR36" i="10"/>
  <c r="AR49" i="10"/>
  <c r="AI179" i="2"/>
  <c r="AI167" i="2"/>
  <c r="AI204" i="2"/>
  <c r="AY8" i="6"/>
  <c r="AZ6" i="6"/>
  <c r="AY7" i="6"/>
  <c r="CN7" i="6"/>
  <c r="CN6" i="6"/>
  <c r="AR36" i="14"/>
  <c r="AR49" i="14"/>
  <c r="AP33" i="2"/>
  <c r="BP14" i="4"/>
  <c r="BP15" i="4"/>
  <c r="BQ6" i="4"/>
  <c r="BP7" i="4"/>
  <c r="BF40" i="8"/>
  <c r="BF20" i="8"/>
  <c r="BF46" i="8"/>
  <c r="BG6" i="8"/>
  <c r="BF31" i="8"/>
  <c r="BF21" i="8"/>
  <c r="BF28" i="8"/>
  <c r="BF33" i="8"/>
  <c r="BF27" i="8"/>
  <c r="BF26" i="8"/>
  <c r="BF41" i="8"/>
  <c r="BF34" i="8"/>
  <c r="BF43" i="8"/>
  <c r="BF39" i="8"/>
  <c r="BF22" i="8"/>
  <c r="BF29" i="8"/>
  <c r="BF12" i="8"/>
  <c r="BF24" i="8"/>
  <c r="BF25" i="8"/>
  <c r="BF23" i="8"/>
  <c r="BC12" i="2"/>
  <c r="BE19" i="3"/>
  <c r="BE54" i="3"/>
  <c r="AR47" i="6"/>
  <c r="AP51" i="2"/>
  <c r="AX239" i="2"/>
  <c r="AL240" i="2"/>
  <c r="AL242" i="2"/>
  <c r="AL221" i="2"/>
  <c r="BE33" i="3"/>
  <c r="AP34" i="2"/>
  <c r="AJ218" i="2"/>
  <c r="AJ224" i="2"/>
  <c r="AJ212" i="2"/>
  <c r="AJ214" i="2"/>
  <c r="AJ151" i="2"/>
  <c r="BD36" i="8"/>
  <c r="BH29" i="7"/>
  <c r="BH43" i="7"/>
  <c r="BH15" i="7"/>
  <c r="BH37" i="7"/>
  <c r="BH31" i="7"/>
  <c r="BH14" i="7"/>
  <c r="BH44" i="7"/>
  <c r="BH49" i="7"/>
  <c r="BH36" i="7"/>
  <c r="BH27" i="7"/>
  <c r="BH25" i="7"/>
  <c r="BH42" i="7"/>
  <c r="BH32" i="7"/>
  <c r="BH24" i="7"/>
  <c r="BH30" i="7"/>
  <c r="BH46" i="7"/>
  <c r="BH26" i="7"/>
  <c r="BH28" i="7"/>
  <c r="BI6" i="7"/>
  <c r="BH34" i="7"/>
  <c r="BH23" i="7"/>
  <c r="BH7" i="7"/>
  <c r="AS40" i="6"/>
  <c r="AS47" i="14"/>
  <c r="AS26" i="6"/>
  <c r="AQ37" i="2"/>
  <c r="AS28" i="6"/>
  <c r="AQ39" i="2"/>
  <c r="AS43" i="6"/>
  <c r="AQ54" i="2"/>
  <c r="AS29" i="6"/>
  <c r="AQ40" i="2"/>
  <c r="BM38" i="4"/>
  <c r="BM39" i="4"/>
  <c r="BM52" i="4"/>
  <c r="AT30" i="13"/>
  <c r="AT47" i="13"/>
  <c r="AU12" i="13"/>
  <c r="AV6" i="13"/>
  <c r="AU25" i="13"/>
  <c r="AU27" i="13"/>
  <c r="AU33" i="13"/>
  <c r="AU20" i="13"/>
  <c r="AU40" i="13"/>
  <c r="AU43" i="13"/>
  <c r="AU46" i="13"/>
  <c r="AU28" i="13"/>
  <c r="AU21" i="13"/>
  <c r="AU26" i="13"/>
  <c r="AU23" i="13"/>
  <c r="AU39" i="13"/>
  <c r="AU22" i="13"/>
  <c r="AU29" i="13"/>
  <c r="AU34" i="13"/>
  <c r="AU24" i="13"/>
  <c r="AU31" i="13"/>
  <c r="AU41" i="13"/>
  <c r="AV7" i="13"/>
  <c r="AS51" i="10"/>
  <c r="AS16" i="10"/>
  <c r="AQ49" i="6"/>
  <c r="AT30" i="11"/>
  <c r="AT47" i="11"/>
  <c r="AV6" i="11"/>
  <c r="AU12" i="11"/>
  <c r="AU33" i="11"/>
  <c r="AU29" i="11"/>
  <c r="AU24" i="11"/>
  <c r="AU20" i="11"/>
  <c r="AU27" i="11"/>
  <c r="AU25" i="11"/>
  <c r="AU46" i="11"/>
  <c r="AU40" i="11"/>
  <c r="AU39" i="11"/>
  <c r="AU34" i="11"/>
  <c r="AU22" i="11"/>
  <c r="AU43" i="11"/>
  <c r="AU21" i="11"/>
  <c r="AU41" i="11"/>
  <c r="AU28" i="11"/>
  <c r="AU31" i="11"/>
  <c r="AU23" i="11"/>
  <c r="AU26" i="11"/>
  <c r="AU49" i="5"/>
  <c r="AU37" i="5"/>
  <c r="AO41" i="2"/>
  <c r="AO47" i="2"/>
  <c r="AT38" i="5"/>
  <c r="AT51" i="5"/>
  <c r="BE35" i="8"/>
  <c r="AN64" i="2"/>
  <c r="AN68" i="2"/>
  <c r="AN72" i="2"/>
  <c r="AN84" i="2"/>
  <c r="AN128" i="2"/>
  <c r="AN229" i="2"/>
  <c r="BO18" i="10"/>
  <c r="BO18" i="8"/>
  <c r="BO18" i="6"/>
  <c r="BO18" i="12"/>
  <c r="BO21" i="4"/>
  <c r="BN29" i="2"/>
  <c r="BO18" i="9"/>
  <c r="BO21" i="3"/>
  <c r="BO18" i="11"/>
  <c r="BO20" i="5"/>
  <c r="BO18" i="14"/>
  <c r="BO21" i="7"/>
  <c r="BO18" i="13"/>
  <c r="AS47" i="9"/>
  <c r="AU6" i="9"/>
  <c r="AT12" i="9"/>
  <c r="AT21" i="9"/>
  <c r="AT39" i="9"/>
  <c r="AT34" i="9"/>
  <c r="AT22" i="9"/>
  <c r="AT40" i="9"/>
  <c r="AT24" i="9"/>
  <c r="AT26" i="9"/>
  <c r="AT43" i="9"/>
  <c r="AT31" i="9"/>
  <c r="AT28" i="9"/>
  <c r="AT33" i="9"/>
  <c r="AT35" i="9"/>
  <c r="AT25" i="9"/>
  <c r="AT27" i="9"/>
  <c r="AT46" i="9"/>
  <c r="AT23" i="9"/>
  <c r="AT29" i="9"/>
  <c r="AT41" i="9"/>
  <c r="AT20" i="9"/>
  <c r="AT30" i="12"/>
  <c r="AV6" i="12"/>
  <c r="AU12" i="12"/>
  <c r="AU40" i="12"/>
  <c r="AU39" i="12"/>
  <c r="AU20" i="12"/>
  <c r="AU43" i="12"/>
  <c r="AU29" i="12"/>
  <c r="AU27" i="12"/>
  <c r="AU23" i="12"/>
  <c r="AU31" i="12"/>
  <c r="AU46" i="12"/>
  <c r="AU21" i="12"/>
  <c r="AU34" i="12"/>
  <c r="AU41" i="12"/>
  <c r="AU28" i="12"/>
  <c r="AU25" i="12"/>
  <c r="AU33" i="12"/>
  <c r="AU35" i="12"/>
  <c r="AU22" i="12"/>
  <c r="AU24" i="12"/>
  <c r="AU26" i="12"/>
  <c r="AU7" i="12"/>
  <c r="BC13" i="2"/>
  <c r="BF24" i="3"/>
  <c r="BF15" i="3"/>
  <c r="BD13" i="2"/>
  <c r="BF43" i="3"/>
  <c r="BF36" i="3"/>
  <c r="BF28" i="3"/>
  <c r="BF29" i="3"/>
  <c r="BF30" i="3"/>
  <c r="BF37" i="3"/>
  <c r="BF32" i="3"/>
  <c r="BF27" i="3"/>
  <c r="BF42" i="3"/>
  <c r="BF23" i="3"/>
  <c r="BF14" i="3"/>
  <c r="BF46" i="3"/>
  <c r="BG6" i="3"/>
  <c r="BF31" i="3"/>
  <c r="BF44" i="3"/>
  <c r="BF26" i="3"/>
  <c r="BF49" i="3"/>
  <c r="BF25" i="3"/>
  <c r="BF34" i="3"/>
  <c r="BF7" i="3"/>
  <c r="AP15" i="2"/>
  <c r="AR51" i="6"/>
  <c r="AR16" i="6"/>
  <c r="AJ202" i="2"/>
  <c r="AJ208" i="2"/>
  <c r="AJ210" i="2"/>
  <c r="AJ200" i="2"/>
  <c r="AU7" i="9"/>
  <c r="BG33" i="7"/>
  <c r="AS41" i="6"/>
  <c r="AQ52" i="2"/>
  <c r="AS25" i="6"/>
  <c r="AQ36" i="2"/>
  <c r="AS20" i="6"/>
  <c r="AS30" i="14"/>
  <c r="AS21" i="6"/>
  <c r="AS51" i="14"/>
  <c r="AS12" i="6"/>
  <c r="AS16" i="14"/>
  <c r="AR30" i="6"/>
  <c r="AP31" i="2"/>
  <c r="AT51" i="13"/>
  <c r="AT16" i="13"/>
  <c r="AN228" i="2"/>
  <c r="AN219" i="2"/>
  <c r="AN235" i="2"/>
  <c r="AN238" i="2"/>
  <c r="AZ237" i="2"/>
  <c r="AZ241" i="2"/>
  <c r="AU6" i="10"/>
  <c r="AT12" i="10"/>
  <c r="AT31" i="10"/>
  <c r="AT20" i="10"/>
  <c r="AT46" i="10"/>
  <c r="AT25" i="10"/>
  <c r="AT23" i="10"/>
  <c r="AT40" i="10"/>
  <c r="AT47" i="10"/>
  <c r="AT26" i="10"/>
  <c r="AT29" i="10"/>
  <c r="AT34" i="10"/>
  <c r="AT27" i="10"/>
  <c r="AT43" i="10"/>
  <c r="AT28" i="10"/>
  <c r="AT39" i="10"/>
  <c r="AT24" i="10"/>
  <c r="AT41" i="10"/>
  <c r="AT33" i="10"/>
  <c r="AT22" i="10"/>
  <c r="AT21" i="10"/>
  <c r="AT7" i="10"/>
  <c r="AU7" i="10"/>
  <c r="AS49" i="12"/>
  <c r="AT35" i="11"/>
  <c r="AT36" i="11"/>
  <c r="AT49" i="11"/>
  <c r="AT51" i="11"/>
  <c r="AT16" i="11"/>
  <c r="AU32" i="5"/>
  <c r="BB66" i="2"/>
  <c r="AP58" i="2"/>
  <c r="AM219" i="2"/>
  <c r="BO19" i="4"/>
  <c r="BO54" i="4"/>
  <c r="BE30" i="8"/>
  <c r="AT7" i="9"/>
  <c r="AP35" i="2"/>
  <c r="BN27" i="4"/>
  <c r="BN43" i="4"/>
  <c r="BN29" i="4"/>
  <c r="BN37" i="4"/>
  <c r="BN23" i="4"/>
  <c r="BN34" i="4"/>
  <c r="BN28" i="4"/>
  <c r="BN42" i="4"/>
  <c r="BN26" i="4"/>
  <c r="BN31" i="4"/>
  <c r="BN24" i="4"/>
  <c r="BN32" i="4"/>
  <c r="BN25" i="4"/>
  <c r="BN46" i="4"/>
  <c r="BN36" i="4"/>
  <c r="BN38" i="4"/>
  <c r="BN44" i="4"/>
  <c r="BN30" i="4"/>
  <c r="BN49" i="4"/>
  <c r="AS30" i="9"/>
  <c r="AS36" i="9"/>
  <c r="AS49" i="9"/>
  <c r="AS51" i="9"/>
  <c r="AS16" i="9"/>
  <c r="AL130" i="2"/>
  <c r="AL131" i="2"/>
  <c r="AK144" i="2"/>
  <c r="AT47" i="12"/>
  <c r="AT35" i="12"/>
  <c r="AT36" i="12"/>
  <c r="AT49" i="12"/>
  <c r="AT51" i="12"/>
  <c r="AT16" i="12"/>
  <c r="BE38" i="3"/>
  <c r="BE39" i="3"/>
  <c r="BE50" i="3"/>
  <c r="AP45" i="2"/>
  <c r="AL196" i="2"/>
  <c r="AK198" i="2"/>
  <c r="CK196" i="2"/>
  <c r="CK198" i="2"/>
  <c r="AO227" i="2"/>
  <c r="AO27" i="2"/>
  <c r="AO58" i="2"/>
  <c r="BG38" i="7"/>
  <c r="BG39" i="7"/>
  <c r="BG54" i="7"/>
  <c r="AS27" i="6"/>
  <c r="AQ38" i="2"/>
  <c r="AS31" i="6"/>
  <c r="AS24" i="6"/>
  <c r="AQ35" i="2"/>
  <c r="AS35" i="14"/>
  <c r="AS36" i="14"/>
  <c r="AS49" i="14"/>
  <c r="AS33" i="6"/>
  <c r="AT12" i="14"/>
  <c r="AU6" i="14"/>
  <c r="AT24" i="14"/>
  <c r="AT24" i="6"/>
  <c r="AR35" i="2"/>
  <c r="AT43" i="14"/>
  <c r="AT43" i="6"/>
  <c r="AR54" i="2"/>
  <c r="AT29" i="14"/>
  <c r="AT29" i="6"/>
  <c r="AR40" i="2"/>
  <c r="AT40" i="14"/>
  <c r="AT25" i="14"/>
  <c r="AT22" i="14"/>
  <c r="AT22" i="6"/>
  <c r="AR33" i="2"/>
  <c r="AT41" i="14"/>
  <c r="AT20" i="14"/>
  <c r="AT26" i="14"/>
  <c r="AT26" i="6"/>
  <c r="AR37" i="2"/>
  <c r="AT46" i="14"/>
  <c r="AT46" i="6"/>
  <c r="AR57" i="2"/>
  <c r="AT34" i="14"/>
  <c r="AT33" i="14"/>
  <c r="AT39" i="14"/>
  <c r="AT39" i="6"/>
  <c r="AR50" i="2"/>
  <c r="AT28" i="14"/>
  <c r="AT31" i="14"/>
  <c r="AT31" i="6"/>
  <c r="AR42" i="2"/>
  <c r="AT23" i="14"/>
  <c r="AT23" i="6"/>
  <c r="AR34" i="2"/>
  <c r="AT27" i="14"/>
  <c r="AT27" i="6"/>
  <c r="AR38" i="2"/>
  <c r="AT21" i="14"/>
  <c r="AT21" i="6"/>
  <c r="AR32" i="2"/>
  <c r="AT7" i="14"/>
  <c r="AT35" i="13"/>
  <c r="AT36" i="13"/>
  <c r="AT49" i="13"/>
  <c r="AS30" i="10"/>
  <c r="AS36" i="10"/>
  <c r="AS49" i="10"/>
  <c r="AV25" i="5"/>
  <c r="AV24" i="5"/>
  <c r="AW6" i="5"/>
  <c r="AV22" i="5"/>
  <c r="AV26" i="5"/>
  <c r="AV41" i="5"/>
  <c r="AV33" i="5"/>
  <c r="AV28" i="5"/>
  <c r="AV48" i="5"/>
  <c r="AV30" i="5"/>
  <c r="AV36" i="5"/>
  <c r="AV43" i="5"/>
  <c r="AV45" i="5"/>
  <c r="AV23" i="5"/>
  <c r="AV14" i="5"/>
  <c r="AV35" i="5"/>
  <c r="AV29" i="5"/>
  <c r="AV31" i="5"/>
  <c r="AV42" i="5"/>
  <c r="AV27" i="5"/>
  <c r="AW7" i="5"/>
  <c r="AU18" i="5"/>
  <c r="AU53" i="5"/>
  <c r="AS14" i="2"/>
  <c r="AR35" i="6"/>
  <c r="AR36" i="6"/>
  <c r="AR49" i="6"/>
  <c r="AP44" i="2"/>
  <c r="AP46" i="2"/>
  <c r="AP38" i="2"/>
  <c r="AN234" i="2"/>
  <c r="BG7" i="8"/>
  <c r="BE16" i="8"/>
  <c r="BE51" i="8"/>
  <c r="BC16" i="2"/>
  <c r="AM130" i="2"/>
  <c r="AM131" i="2"/>
  <c r="AL144" i="2"/>
  <c r="AO64" i="2"/>
  <c r="AO229" i="2"/>
  <c r="AV49" i="5"/>
  <c r="AT14" i="2"/>
  <c r="AV18" i="5"/>
  <c r="AV53" i="5"/>
  <c r="AW25" i="5"/>
  <c r="AW28" i="5"/>
  <c r="AW45" i="5"/>
  <c r="AW27" i="5"/>
  <c r="AW22" i="5"/>
  <c r="AW14" i="5"/>
  <c r="AW23" i="5"/>
  <c r="AW30" i="5"/>
  <c r="AW36" i="5"/>
  <c r="AW43" i="5"/>
  <c r="AW48" i="5"/>
  <c r="AX6" i="5"/>
  <c r="AW29" i="5"/>
  <c r="AW26" i="5"/>
  <c r="AW41" i="5"/>
  <c r="AW33" i="5"/>
  <c r="AW31" i="5"/>
  <c r="AW24" i="5"/>
  <c r="AW42" i="5"/>
  <c r="AW35" i="5"/>
  <c r="AT33" i="6"/>
  <c r="AT35" i="14"/>
  <c r="AT36" i="14"/>
  <c r="AT20" i="6"/>
  <c r="AT30" i="14"/>
  <c r="AT47" i="14"/>
  <c r="AT40" i="6"/>
  <c r="AU12" i="14"/>
  <c r="AV6" i="14"/>
  <c r="AU39" i="14"/>
  <c r="AU39" i="6"/>
  <c r="AS50" i="2"/>
  <c r="AU41" i="14"/>
  <c r="AU31" i="14"/>
  <c r="AU40" i="14"/>
  <c r="AU33" i="14"/>
  <c r="AU20" i="14"/>
  <c r="AU46" i="14"/>
  <c r="AU29" i="14"/>
  <c r="AU21" i="14"/>
  <c r="AU21" i="6"/>
  <c r="AS32" i="2"/>
  <c r="AU22" i="14"/>
  <c r="AU43" i="14"/>
  <c r="AU23" i="14"/>
  <c r="AU25" i="14"/>
  <c r="AU25" i="6"/>
  <c r="AS36" i="2"/>
  <c r="AU24" i="14"/>
  <c r="AU34" i="14"/>
  <c r="AU26" i="14"/>
  <c r="AU28" i="14"/>
  <c r="AU27" i="14"/>
  <c r="AU7" i="14"/>
  <c r="AO234" i="2"/>
  <c r="AK200" i="2"/>
  <c r="AK208" i="2"/>
  <c r="AK202" i="2"/>
  <c r="BE52" i="3"/>
  <c r="BN50" i="4"/>
  <c r="AY239" i="2"/>
  <c r="AM240" i="2"/>
  <c r="AM242" i="2"/>
  <c r="AM221" i="2"/>
  <c r="AU12" i="10"/>
  <c r="AV6" i="10"/>
  <c r="AU40" i="10"/>
  <c r="AU21" i="10"/>
  <c r="AU33" i="10"/>
  <c r="AU43" i="10"/>
  <c r="AU29" i="10"/>
  <c r="AU20" i="10"/>
  <c r="AU31" i="10"/>
  <c r="AU27" i="10"/>
  <c r="AU23" i="10"/>
  <c r="AU26" i="10"/>
  <c r="AU24" i="10"/>
  <c r="AU22" i="10"/>
  <c r="AU25" i="10"/>
  <c r="AU34" i="10"/>
  <c r="AU28" i="10"/>
  <c r="AU41" i="10"/>
  <c r="AU46" i="10"/>
  <c r="AU39" i="10"/>
  <c r="AN221" i="2"/>
  <c r="AS51" i="6"/>
  <c r="AQ15" i="2"/>
  <c r="AS16" i="6"/>
  <c r="AU16" i="12"/>
  <c r="AU51" i="12"/>
  <c r="AT47" i="9"/>
  <c r="BP18" i="11"/>
  <c r="BP18" i="8"/>
  <c r="BP20" i="5"/>
  <c r="BP18" i="12"/>
  <c r="BP21" i="7"/>
  <c r="BP18" i="6"/>
  <c r="BP18" i="9"/>
  <c r="BP21" i="4"/>
  <c r="BP18" i="10"/>
  <c r="BP21" i="3"/>
  <c r="BP18" i="13"/>
  <c r="BO29" i="2"/>
  <c r="BP18" i="14"/>
  <c r="AU30" i="13"/>
  <c r="AW6" i="13"/>
  <c r="AW7" i="13"/>
  <c r="AV12" i="13"/>
  <c r="AV27" i="13"/>
  <c r="AV21" i="13"/>
  <c r="AV41" i="13"/>
  <c r="AV26" i="13"/>
  <c r="AV28" i="13"/>
  <c r="AV22" i="13"/>
  <c r="AV25" i="13"/>
  <c r="AV46" i="13"/>
  <c r="AV31" i="13"/>
  <c r="AV23" i="13"/>
  <c r="AV34" i="13"/>
  <c r="AV24" i="13"/>
  <c r="AV20" i="13"/>
  <c r="AV43" i="13"/>
  <c r="AV33" i="13"/>
  <c r="AV39" i="13"/>
  <c r="AV40" i="13"/>
  <c r="AV29" i="13"/>
  <c r="BH19" i="7"/>
  <c r="BH56" i="7"/>
  <c r="BH50" i="7"/>
  <c r="BF51" i="8"/>
  <c r="BF16" i="8"/>
  <c r="BD16" i="2"/>
  <c r="BF47" i="8"/>
  <c r="AQ50" i="2"/>
  <c r="AT34" i="6"/>
  <c r="AT41" i="6"/>
  <c r="AR52" i="2"/>
  <c r="AT51" i="14"/>
  <c r="AT12" i="6"/>
  <c r="AT16" i="14"/>
  <c r="AO68" i="2"/>
  <c r="AO72" i="2"/>
  <c r="AO84" i="2"/>
  <c r="AO128" i="2"/>
  <c r="AL198" i="2"/>
  <c r="AM196" i="2"/>
  <c r="BN33" i="4"/>
  <c r="BN39" i="4"/>
  <c r="BN52" i="4"/>
  <c r="AT30" i="10"/>
  <c r="AZ239" i="2"/>
  <c r="AN240" i="2"/>
  <c r="AN242" i="2"/>
  <c r="AP41" i="2"/>
  <c r="AS30" i="6"/>
  <c r="AQ31" i="2"/>
  <c r="AQ41" i="2"/>
  <c r="BD12" i="2"/>
  <c r="BF54" i="3"/>
  <c r="BF19" i="3"/>
  <c r="AU30" i="12"/>
  <c r="AU36" i="12"/>
  <c r="AU49" i="12"/>
  <c r="AV12" i="12"/>
  <c r="AW6" i="12"/>
  <c r="AV39" i="12"/>
  <c r="AV22" i="12"/>
  <c r="AV29" i="12"/>
  <c r="AV46" i="12"/>
  <c r="AV34" i="12"/>
  <c r="AV26" i="12"/>
  <c r="AV43" i="12"/>
  <c r="AV40" i="12"/>
  <c r="AV21" i="12"/>
  <c r="AV24" i="12"/>
  <c r="AV20" i="12"/>
  <c r="AV41" i="12"/>
  <c r="AV25" i="12"/>
  <c r="AV23" i="12"/>
  <c r="AV27" i="12"/>
  <c r="AV33" i="12"/>
  <c r="AV35" i="12"/>
  <c r="AV28" i="12"/>
  <c r="AV31" i="12"/>
  <c r="AV7" i="12"/>
  <c r="AT51" i="9"/>
  <c r="AT16" i="9"/>
  <c r="BO34" i="4"/>
  <c r="BO29" i="4"/>
  <c r="BO28" i="4"/>
  <c r="BO44" i="4"/>
  <c r="BO27" i="4"/>
  <c r="BO43" i="4"/>
  <c r="BO36" i="4"/>
  <c r="BO42" i="4"/>
  <c r="BO46" i="4"/>
  <c r="BO26" i="4"/>
  <c r="BO24" i="4"/>
  <c r="BO25" i="4"/>
  <c r="BO31" i="4"/>
  <c r="BO32" i="4"/>
  <c r="BO37" i="4"/>
  <c r="BO23" i="4"/>
  <c r="BO30" i="4"/>
  <c r="BO49" i="4"/>
  <c r="AU35" i="11"/>
  <c r="AU35" i="13"/>
  <c r="AU51" i="13"/>
  <c r="AU16" i="13"/>
  <c r="BH33" i="7"/>
  <c r="BH38" i="7"/>
  <c r="BF35" i="8"/>
  <c r="BH6" i="8"/>
  <c r="BG22" i="8"/>
  <c r="BG43" i="8"/>
  <c r="BG41" i="8"/>
  <c r="BG33" i="8"/>
  <c r="BG20" i="8"/>
  <c r="BG23" i="8"/>
  <c r="BG29" i="8"/>
  <c r="BG40" i="8"/>
  <c r="BG21" i="8"/>
  <c r="BG39" i="8"/>
  <c r="BG46" i="8"/>
  <c r="BG34" i="8"/>
  <c r="BG27" i="8"/>
  <c r="BG26" i="8"/>
  <c r="BG12" i="8"/>
  <c r="BG28" i="8"/>
  <c r="BG25" i="8"/>
  <c r="BG31" i="8"/>
  <c r="BG24" i="8"/>
  <c r="BH7" i="8"/>
  <c r="BP54" i="4"/>
  <c r="BP19" i="4"/>
  <c r="AP47" i="2"/>
  <c r="AT28" i="6"/>
  <c r="AR39" i="2"/>
  <c r="AS35" i="6"/>
  <c r="AS36" i="6"/>
  <c r="AQ44" i="2"/>
  <c r="AQ46" i="2"/>
  <c r="AO238" i="2"/>
  <c r="BA237" i="2"/>
  <c r="BA241" i="2"/>
  <c r="AO228" i="2"/>
  <c r="AO219" i="2"/>
  <c r="AO235" i="2"/>
  <c r="AP234" i="2"/>
  <c r="AQ32" i="2"/>
  <c r="BF33" i="3"/>
  <c r="BF38" i="3"/>
  <c r="AT36" i="9"/>
  <c r="AT49" i="9"/>
  <c r="AV6" i="9"/>
  <c r="AU12" i="9"/>
  <c r="AU23" i="9"/>
  <c r="AU31" i="9"/>
  <c r="AU34" i="9"/>
  <c r="AU22" i="9"/>
  <c r="AU39" i="9"/>
  <c r="AU28" i="9"/>
  <c r="AU46" i="9"/>
  <c r="AU33" i="9"/>
  <c r="AU29" i="9"/>
  <c r="AU26" i="9"/>
  <c r="AU24" i="9"/>
  <c r="AU21" i="9"/>
  <c r="AU27" i="9"/>
  <c r="AU41" i="9"/>
  <c r="AU25" i="9"/>
  <c r="AU43" i="9"/>
  <c r="AU20" i="9"/>
  <c r="AU40" i="9"/>
  <c r="AU47" i="9"/>
  <c r="AU38" i="5"/>
  <c r="AU51" i="5"/>
  <c r="AU47" i="11"/>
  <c r="AU30" i="11"/>
  <c r="AU16" i="11"/>
  <c r="AU51" i="11"/>
  <c r="BD49" i="8"/>
  <c r="BB232" i="2"/>
  <c r="BC66" i="2"/>
  <c r="BQ15" i="4"/>
  <c r="BQ14" i="4"/>
  <c r="BR6" i="4"/>
  <c r="BQ7" i="4"/>
  <c r="AV37" i="5"/>
  <c r="AV32" i="5"/>
  <c r="AT25" i="6"/>
  <c r="AQ42" i="2"/>
  <c r="CK202" i="2"/>
  <c r="CK200" i="2"/>
  <c r="AK151" i="2"/>
  <c r="AK218" i="2"/>
  <c r="AK224" i="2"/>
  <c r="AK212" i="2"/>
  <c r="CK144" i="2"/>
  <c r="CK151" i="2"/>
  <c r="AT35" i="10"/>
  <c r="AT36" i="10"/>
  <c r="AT49" i="10"/>
  <c r="AT51" i="10"/>
  <c r="AT16" i="10"/>
  <c r="AP227" i="2"/>
  <c r="AP27" i="2"/>
  <c r="BG27" i="3"/>
  <c r="BG30" i="3"/>
  <c r="BG29" i="3"/>
  <c r="BH6" i="3"/>
  <c r="BG31" i="3"/>
  <c r="BG15" i="3"/>
  <c r="BE13" i="2"/>
  <c r="BG32" i="3"/>
  <c r="BG24" i="3"/>
  <c r="BG28" i="3"/>
  <c r="BG43" i="3"/>
  <c r="BG26" i="3"/>
  <c r="BG46" i="3"/>
  <c r="BG42" i="3"/>
  <c r="BG23" i="3"/>
  <c r="BG25" i="3"/>
  <c r="BG34" i="3"/>
  <c r="BG14" i="3"/>
  <c r="BG36" i="3"/>
  <c r="BG37" i="3"/>
  <c r="BG49" i="3"/>
  <c r="BG44" i="3"/>
  <c r="BG7" i="3"/>
  <c r="BF50" i="3"/>
  <c r="AU47" i="12"/>
  <c r="AT30" i="9"/>
  <c r="BE36" i="8"/>
  <c r="AV12" i="11"/>
  <c r="AW6" i="11"/>
  <c r="AV34" i="11"/>
  <c r="AV20" i="11"/>
  <c r="AV21" i="11"/>
  <c r="AV33" i="11"/>
  <c r="AV35" i="11"/>
  <c r="AV39" i="11"/>
  <c r="AV22" i="11"/>
  <c r="AV29" i="11"/>
  <c r="AV23" i="11"/>
  <c r="AV26" i="11"/>
  <c r="AV46" i="11"/>
  <c r="AV40" i="11"/>
  <c r="AV47" i="11"/>
  <c r="AV25" i="11"/>
  <c r="AV43" i="11"/>
  <c r="AV24" i="11"/>
  <c r="AV27" i="11"/>
  <c r="AV41" i="11"/>
  <c r="AV28" i="11"/>
  <c r="AV31" i="11"/>
  <c r="AV7" i="11"/>
  <c r="AW7" i="11"/>
  <c r="AU47" i="13"/>
  <c r="AS47" i="6"/>
  <c r="AQ51" i="2"/>
  <c r="BI31" i="7"/>
  <c r="BI49" i="7"/>
  <c r="BI29" i="7"/>
  <c r="BI43" i="7"/>
  <c r="BI50" i="7"/>
  <c r="BI37" i="7"/>
  <c r="BI46" i="7"/>
  <c r="BJ6" i="7"/>
  <c r="BI30" i="7"/>
  <c r="BI44" i="7"/>
  <c r="BI36" i="7"/>
  <c r="BI38" i="7"/>
  <c r="BI42" i="7"/>
  <c r="BI25" i="7"/>
  <c r="BI27" i="7"/>
  <c r="BI15" i="7"/>
  <c r="BI32" i="7"/>
  <c r="BI14" i="7"/>
  <c r="BI28" i="7"/>
  <c r="BI34" i="7"/>
  <c r="BI23" i="7"/>
  <c r="BI33" i="7"/>
  <c r="BI26" i="7"/>
  <c r="BI24" i="7"/>
  <c r="BI7" i="7"/>
  <c r="AJ167" i="2"/>
  <c r="AJ204" i="2"/>
  <c r="AJ179" i="2"/>
  <c r="BF30" i="8"/>
  <c r="AZ8" i="6"/>
  <c r="BA6" i="6"/>
  <c r="AZ7" i="6"/>
  <c r="BA7" i="6"/>
  <c r="AW32" i="5"/>
  <c r="CK179" i="2"/>
  <c r="CK167" i="2"/>
  <c r="CK204" i="2"/>
  <c r="AT51" i="6"/>
  <c r="AR15" i="2"/>
  <c r="AT16" i="6"/>
  <c r="AQ58" i="2"/>
  <c r="AU35" i="10"/>
  <c r="AU33" i="6"/>
  <c r="AU35" i="14"/>
  <c r="AT35" i="6"/>
  <c r="AR44" i="2"/>
  <c r="BI39" i="7"/>
  <c r="BI54" i="7"/>
  <c r="AV30" i="11"/>
  <c r="BE49" i="8"/>
  <c r="BC232" i="2"/>
  <c r="BG38" i="3"/>
  <c r="BG33" i="3"/>
  <c r="BG50" i="3"/>
  <c r="BB237" i="2"/>
  <c r="BB241" i="2"/>
  <c r="AP238" i="2"/>
  <c r="AP228" i="2"/>
  <c r="AP235" i="2"/>
  <c r="AK214" i="2"/>
  <c r="CK212" i="2"/>
  <c r="CK214" i="2"/>
  <c r="AR36" i="2"/>
  <c r="BQ19" i="4"/>
  <c r="BQ54" i="4"/>
  <c r="AU30" i="9"/>
  <c r="BG47" i="8"/>
  <c r="BG35" i="8"/>
  <c r="AU36" i="11"/>
  <c r="AU49" i="11"/>
  <c r="BO33" i="4"/>
  <c r="BD66" i="2"/>
  <c r="AR45" i="2"/>
  <c r="AV47" i="13"/>
  <c r="AV30" i="13"/>
  <c r="AU30" i="10"/>
  <c r="AU26" i="6"/>
  <c r="AU23" i="6"/>
  <c r="AU29" i="6"/>
  <c r="AS40" i="2"/>
  <c r="AU47" i="14"/>
  <c r="AU40" i="6"/>
  <c r="AW6" i="14"/>
  <c r="AV12" i="14"/>
  <c r="AV27" i="14"/>
  <c r="AV26" i="14"/>
  <c r="AV33" i="14"/>
  <c r="AV40" i="14"/>
  <c r="AV46" i="14"/>
  <c r="AV34" i="14"/>
  <c r="AV29" i="14"/>
  <c r="AV43" i="14"/>
  <c r="AV20" i="14"/>
  <c r="AV28" i="14"/>
  <c r="AV22" i="14"/>
  <c r="AV39" i="14"/>
  <c r="AV21" i="14"/>
  <c r="AV25" i="14"/>
  <c r="AV31" i="14"/>
  <c r="AV23" i="14"/>
  <c r="AV41" i="14"/>
  <c r="AV24" i="14"/>
  <c r="AV7" i="14"/>
  <c r="AW37" i="5"/>
  <c r="AW38" i="5"/>
  <c r="AX41" i="5"/>
  <c r="AX45" i="5"/>
  <c r="AY6" i="5"/>
  <c r="AX14" i="5"/>
  <c r="AX26" i="5"/>
  <c r="AX48" i="5"/>
  <c r="AX36" i="5"/>
  <c r="AX42" i="5"/>
  <c r="AX24" i="5"/>
  <c r="AX22" i="5"/>
  <c r="AX33" i="5"/>
  <c r="AX31" i="5"/>
  <c r="AX27" i="5"/>
  <c r="AX35" i="5"/>
  <c r="AX25" i="5"/>
  <c r="AX30" i="5"/>
  <c r="AX43" i="5"/>
  <c r="AX29" i="5"/>
  <c r="AX28" i="5"/>
  <c r="AX23" i="5"/>
  <c r="AX7" i="5"/>
  <c r="AV38" i="5"/>
  <c r="AV51" i="5"/>
  <c r="BR14" i="4"/>
  <c r="BR15" i="4"/>
  <c r="BS6" i="4"/>
  <c r="AP64" i="2"/>
  <c r="AP68" i="2"/>
  <c r="AP72" i="2"/>
  <c r="AP84" i="2"/>
  <c r="AP128" i="2"/>
  <c r="AP229" i="2"/>
  <c r="BG30" i="8"/>
  <c r="AL202" i="2"/>
  <c r="AL200" i="2"/>
  <c r="AL208" i="2"/>
  <c r="AL210" i="2"/>
  <c r="AU16" i="10"/>
  <c r="AU51" i="10"/>
  <c r="CK208" i="2"/>
  <c r="CK210" i="2"/>
  <c r="AK210" i="2"/>
  <c r="AU28" i="6"/>
  <c r="BA8" i="6"/>
  <c r="BB6" i="6"/>
  <c r="BE12" i="2"/>
  <c r="BG19" i="3"/>
  <c r="BG54" i="3"/>
  <c r="AK179" i="2"/>
  <c r="AK167" i="2"/>
  <c r="AK204" i="2"/>
  <c r="AU35" i="9"/>
  <c r="AU36" i="9"/>
  <c r="AU49" i="9"/>
  <c r="AU51" i="9"/>
  <c r="AU16" i="9"/>
  <c r="BF39" i="3"/>
  <c r="BF52" i="3"/>
  <c r="BA239" i="2"/>
  <c r="AO240" i="2"/>
  <c r="AO242" i="2"/>
  <c r="AO221" i="2"/>
  <c r="AQ47" i="2"/>
  <c r="BH26" i="8"/>
  <c r="BH34" i="8"/>
  <c r="BH28" i="8"/>
  <c r="BH23" i="8"/>
  <c r="BH40" i="8"/>
  <c r="BH12" i="8"/>
  <c r="BH46" i="8"/>
  <c r="BH27" i="8"/>
  <c r="BH41" i="8"/>
  <c r="BH33" i="8"/>
  <c r="BH35" i="8"/>
  <c r="BH31" i="8"/>
  <c r="BH29" i="8"/>
  <c r="BH22" i="8"/>
  <c r="BH43" i="8"/>
  <c r="BH24" i="8"/>
  <c r="BH20" i="8"/>
  <c r="BH30" i="8"/>
  <c r="BH25" i="8"/>
  <c r="BH21" i="8"/>
  <c r="BH39" i="8"/>
  <c r="BI6" i="8"/>
  <c r="BH39" i="7"/>
  <c r="BH54" i="7"/>
  <c r="BO38" i="4"/>
  <c r="BO39" i="4"/>
  <c r="AV47" i="12"/>
  <c r="AX6" i="12"/>
  <c r="AW12" i="12"/>
  <c r="AW20" i="12"/>
  <c r="AW26" i="12"/>
  <c r="AW28" i="12"/>
  <c r="AW25" i="12"/>
  <c r="AW39" i="12"/>
  <c r="AW23" i="12"/>
  <c r="AW41" i="12"/>
  <c r="AW46" i="12"/>
  <c r="AW34" i="12"/>
  <c r="AW22" i="12"/>
  <c r="AW43" i="12"/>
  <c r="AW40" i="12"/>
  <c r="AW24" i="12"/>
  <c r="AW31" i="12"/>
  <c r="AW27" i="12"/>
  <c r="AW21" i="12"/>
  <c r="AW29" i="12"/>
  <c r="AW33" i="12"/>
  <c r="AW35" i="12"/>
  <c r="AW7" i="12"/>
  <c r="AV51" i="13"/>
  <c r="AV16" i="13"/>
  <c r="AQ227" i="2"/>
  <c r="AQ27" i="2"/>
  <c r="AU47" i="10"/>
  <c r="AU34" i="6"/>
  <c r="AS45" i="2"/>
  <c r="AU43" i="6"/>
  <c r="AS54" i="2"/>
  <c r="AU46" i="6"/>
  <c r="AS57" i="2"/>
  <c r="AU31" i="6"/>
  <c r="AS42" i="2"/>
  <c r="AU51" i="14"/>
  <c r="AU16" i="14"/>
  <c r="AU12" i="6"/>
  <c r="AT30" i="6"/>
  <c r="AR31" i="2"/>
  <c r="AR41" i="2"/>
  <c r="AW49" i="5"/>
  <c r="AL218" i="2"/>
  <c r="AL224" i="2"/>
  <c r="AL212" i="2"/>
  <c r="AL214" i="2"/>
  <c r="AL151" i="2"/>
  <c r="BJ46" i="7"/>
  <c r="BJ14" i="7"/>
  <c r="BJ43" i="7"/>
  <c r="BJ36" i="7"/>
  <c r="BJ24" i="7"/>
  <c r="BJ29" i="7"/>
  <c r="BJ44" i="7"/>
  <c r="BJ25" i="7"/>
  <c r="BJ32" i="7"/>
  <c r="BJ28" i="7"/>
  <c r="BJ26" i="7"/>
  <c r="BJ42" i="7"/>
  <c r="BK6" i="7"/>
  <c r="BJ27" i="7"/>
  <c r="BJ30" i="7"/>
  <c r="BJ37" i="7"/>
  <c r="BJ31" i="7"/>
  <c r="BJ34" i="7"/>
  <c r="BJ23" i="7"/>
  <c r="BJ33" i="7"/>
  <c r="BJ15" i="7"/>
  <c r="BJ49" i="7"/>
  <c r="BJ7" i="7"/>
  <c r="AV51" i="11"/>
  <c r="AV16" i="11"/>
  <c r="BI19" i="7"/>
  <c r="BI56" i="7"/>
  <c r="AV36" i="11"/>
  <c r="AV49" i="11"/>
  <c r="AW12" i="11"/>
  <c r="AX6" i="11"/>
  <c r="AW40" i="11"/>
  <c r="AW46" i="11"/>
  <c r="AW27" i="11"/>
  <c r="AW21" i="11"/>
  <c r="AW24" i="11"/>
  <c r="AW22" i="11"/>
  <c r="AW31" i="11"/>
  <c r="AW39" i="11"/>
  <c r="AW26" i="11"/>
  <c r="AW23" i="11"/>
  <c r="AW34" i="11"/>
  <c r="AW43" i="11"/>
  <c r="AW20" i="11"/>
  <c r="AW41" i="11"/>
  <c r="AW33" i="11"/>
  <c r="AW35" i="11"/>
  <c r="AW25" i="11"/>
  <c r="AW29" i="11"/>
  <c r="AW28" i="11"/>
  <c r="BH43" i="3"/>
  <c r="BH24" i="3"/>
  <c r="BH36" i="3"/>
  <c r="BH34" i="3"/>
  <c r="BH37" i="3"/>
  <c r="BH15" i="3"/>
  <c r="BF13" i="2"/>
  <c r="BH25" i="3"/>
  <c r="BH42" i="3"/>
  <c r="BH32" i="3"/>
  <c r="BH29" i="3"/>
  <c r="BH30" i="3"/>
  <c r="BH27" i="3"/>
  <c r="BH49" i="3"/>
  <c r="BH46" i="3"/>
  <c r="BH28" i="3"/>
  <c r="BH14" i="3"/>
  <c r="BH23" i="3"/>
  <c r="BI6" i="3"/>
  <c r="BH31" i="3"/>
  <c r="BH44" i="3"/>
  <c r="BH26" i="3"/>
  <c r="BH7" i="3"/>
  <c r="AW6" i="9"/>
  <c r="AV12" i="9"/>
  <c r="AV39" i="9"/>
  <c r="AV41" i="9"/>
  <c r="AV29" i="9"/>
  <c r="AV23" i="9"/>
  <c r="AV40" i="9"/>
  <c r="AV43" i="9"/>
  <c r="AV28" i="9"/>
  <c r="AV26" i="9"/>
  <c r="AV21" i="9"/>
  <c r="AV46" i="9"/>
  <c r="AV34" i="9"/>
  <c r="AV24" i="9"/>
  <c r="AV33" i="9"/>
  <c r="AV35" i="9"/>
  <c r="AV25" i="9"/>
  <c r="AV31" i="9"/>
  <c r="AV27" i="9"/>
  <c r="AV20" i="9"/>
  <c r="AV30" i="9"/>
  <c r="AV22" i="9"/>
  <c r="AV7" i="9"/>
  <c r="AS49" i="6"/>
  <c r="BG16" i="8"/>
  <c r="BG51" i="8"/>
  <c r="BE16" i="2"/>
  <c r="BF36" i="8"/>
  <c r="AU36" i="13"/>
  <c r="AU49" i="13"/>
  <c r="BO50" i="4"/>
  <c r="AV30" i="12"/>
  <c r="AV36" i="12"/>
  <c r="AV49" i="12"/>
  <c r="AV51" i="12"/>
  <c r="AV16" i="12"/>
  <c r="AM198" i="2"/>
  <c r="AN196" i="2"/>
  <c r="BR7" i="4"/>
  <c r="AV35" i="13"/>
  <c r="AV36" i="13"/>
  <c r="AV49" i="13"/>
  <c r="AW12" i="13"/>
  <c r="AX6" i="13"/>
  <c r="AW26" i="13"/>
  <c r="AW43" i="13"/>
  <c r="AW31" i="13"/>
  <c r="AW25" i="13"/>
  <c r="AW23" i="13"/>
  <c r="AW20" i="13"/>
  <c r="AW34" i="13"/>
  <c r="AW41" i="13"/>
  <c r="AW46" i="13"/>
  <c r="AW40" i="13"/>
  <c r="AW47" i="13"/>
  <c r="AW27" i="13"/>
  <c r="AW21" i="13"/>
  <c r="AW39" i="13"/>
  <c r="AW28" i="13"/>
  <c r="AW29" i="13"/>
  <c r="AW33" i="13"/>
  <c r="AW35" i="13"/>
  <c r="AW24" i="13"/>
  <c r="AW22" i="13"/>
  <c r="BQ18" i="9"/>
  <c r="BQ20" i="5"/>
  <c r="BQ18" i="8"/>
  <c r="BQ18" i="13"/>
  <c r="BQ21" i="7"/>
  <c r="BQ18" i="11"/>
  <c r="BQ21" i="4"/>
  <c r="BQ18" i="10"/>
  <c r="BQ18" i="14"/>
  <c r="BQ21" i="3"/>
  <c r="BQ18" i="12"/>
  <c r="BQ18" i="6"/>
  <c r="BP29" i="2"/>
  <c r="BP34" i="4"/>
  <c r="BP46" i="4"/>
  <c r="BP36" i="4"/>
  <c r="BP38" i="4"/>
  <c r="BP24" i="4"/>
  <c r="BP32" i="4"/>
  <c r="BP37" i="4"/>
  <c r="BP49" i="4"/>
  <c r="BP28" i="4"/>
  <c r="BP25" i="4"/>
  <c r="BP43" i="4"/>
  <c r="BP31" i="4"/>
  <c r="BP29" i="4"/>
  <c r="BP27" i="4"/>
  <c r="BP42" i="4"/>
  <c r="BP30" i="4"/>
  <c r="BP23" i="4"/>
  <c r="BP26" i="4"/>
  <c r="BP44" i="4"/>
  <c r="AW6" i="10"/>
  <c r="AV12" i="10"/>
  <c r="AV26" i="10"/>
  <c r="AV41" i="10"/>
  <c r="AV27" i="10"/>
  <c r="AV22" i="10"/>
  <c r="AV29" i="10"/>
  <c r="AV33" i="10"/>
  <c r="AV25" i="10"/>
  <c r="AV24" i="10"/>
  <c r="AV46" i="10"/>
  <c r="AV28" i="10"/>
  <c r="AV20" i="10"/>
  <c r="AV23" i="10"/>
  <c r="AV31" i="10"/>
  <c r="AV43" i="10"/>
  <c r="AV34" i="10"/>
  <c r="AV40" i="10"/>
  <c r="AV21" i="10"/>
  <c r="AV39" i="10"/>
  <c r="AV7" i="10"/>
  <c r="AW7" i="10"/>
  <c r="AU27" i="6"/>
  <c r="AU24" i="6"/>
  <c r="AU22" i="6"/>
  <c r="AU20" i="6"/>
  <c r="AU30" i="14"/>
  <c r="AU41" i="6"/>
  <c r="AS52" i="2"/>
  <c r="AT47" i="6"/>
  <c r="AR51" i="2"/>
  <c r="AR58" i="2"/>
  <c r="AT49" i="14"/>
  <c r="AU14" i="2"/>
  <c r="AW53" i="5"/>
  <c r="AW18" i="5"/>
  <c r="AN130" i="2"/>
  <c r="AN131" i="2"/>
  <c r="AM144" i="2"/>
  <c r="AR234" i="2"/>
  <c r="AU30" i="6"/>
  <c r="AS31" i="2"/>
  <c r="AV30" i="10"/>
  <c r="AX6" i="10"/>
  <c r="AW12" i="10"/>
  <c r="AW27" i="10"/>
  <c r="AW34" i="10"/>
  <c r="AW40" i="10"/>
  <c r="AW23" i="10"/>
  <c r="AW25" i="10"/>
  <c r="AW28" i="10"/>
  <c r="AW33" i="10"/>
  <c r="AW35" i="10"/>
  <c r="AW20" i="10"/>
  <c r="AW39" i="10"/>
  <c r="AW24" i="10"/>
  <c r="AW22" i="10"/>
  <c r="AW43" i="10"/>
  <c r="AW31" i="10"/>
  <c r="AW26" i="10"/>
  <c r="AW46" i="10"/>
  <c r="AW21" i="10"/>
  <c r="AW29" i="10"/>
  <c r="AW41" i="10"/>
  <c r="AW30" i="13"/>
  <c r="AN198" i="2"/>
  <c r="AO196" i="2"/>
  <c r="BH33" i="3"/>
  <c r="BH50" i="3"/>
  <c r="AY6" i="11"/>
  <c r="AX12" i="11"/>
  <c r="AX21" i="11"/>
  <c r="AX27" i="11"/>
  <c r="AX24" i="11"/>
  <c r="AX46" i="11"/>
  <c r="AX43" i="11"/>
  <c r="AX23" i="11"/>
  <c r="AX34" i="11"/>
  <c r="AX26" i="11"/>
  <c r="AX28" i="11"/>
  <c r="AX41" i="11"/>
  <c r="AX40" i="11"/>
  <c r="AX47" i="11"/>
  <c r="AX20" i="11"/>
  <c r="AX39" i="11"/>
  <c r="AX33" i="11"/>
  <c r="AX35" i="11"/>
  <c r="AX29" i="11"/>
  <c r="AX22" i="11"/>
  <c r="AX25" i="11"/>
  <c r="AX31" i="11"/>
  <c r="AX7" i="11"/>
  <c r="BJ50" i="7"/>
  <c r="AW47" i="12"/>
  <c r="AW16" i="12"/>
  <c r="AW51" i="12"/>
  <c r="BH36" i="8"/>
  <c r="BH16" i="8"/>
  <c r="BF16" i="2"/>
  <c r="BH51" i="8"/>
  <c r="BR19" i="4"/>
  <c r="BR54" i="4"/>
  <c r="AX49" i="5"/>
  <c r="AV14" i="2"/>
  <c r="AX18" i="5"/>
  <c r="AX53" i="5"/>
  <c r="AV24" i="6"/>
  <c r="AT35" i="2"/>
  <c r="AV25" i="6"/>
  <c r="AT36" i="2"/>
  <c r="AV28" i="6"/>
  <c r="AT39" i="2"/>
  <c r="AV34" i="6"/>
  <c r="AT45" i="2"/>
  <c r="AV26" i="6"/>
  <c r="AT37" i="2"/>
  <c r="AU47" i="6"/>
  <c r="AS51" i="2"/>
  <c r="AS58" i="2"/>
  <c r="AS37" i="2"/>
  <c r="AU36" i="14"/>
  <c r="AU49" i="14"/>
  <c r="AS33" i="2"/>
  <c r="AV35" i="10"/>
  <c r="AV36" i="10"/>
  <c r="BP50" i="4"/>
  <c r="BQ42" i="4"/>
  <c r="BQ25" i="4"/>
  <c r="BQ31" i="4"/>
  <c r="BQ29" i="4"/>
  <c r="BQ49" i="4"/>
  <c r="BQ23" i="4"/>
  <c r="BQ37" i="4"/>
  <c r="BQ44" i="4"/>
  <c r="BQ34" i="4"/>
  <c r="BQ46" i="4"/>
  <c r="BQ36" i="4"/>
  <c r="BQ38" i="4"/>
  <c r="BQ32" i="4"/>
  <c r="BQ27" i="4"/>
  <c r="BQ28" i="4"/>
  <c r="BQ24" i="4"/>
  <c r="BQ43" i="4"/>
  <c r="BQ30" i="4"/>
  <c r="BQ26" i="4"/>
  <c r="AM202" i="2"/>
  <c r="AM208" i="2"/>
  <c r="AM210" i="2"/>
  <c r="AM200" i="2"/>
  <c r="AV36" i="9"/>
  <c r="AV49" i="9"/>
  <c r="AV47" i="9"/>
  <c r="BH54" i="3"/>
  <c r="BF12" i="2"/>
  <c r="BH19" i="3"/>
  <c r="AW16" i="11"/>
  <c r="AW51" i="11"/>
  <c r="BJ19" i="7"/>
  <c r="BJ56" i="7"/>
  <c r="AS15" i="2"/>
  <c r="AU16" i="6"/>
  <c r="AU51" i="6"/>
  <c r="AX12" i="12"/>
  <c r="AY6" i="12"/>
  <c r="AX25" i="12"/>
  <c r="AX41" i="12"/>
  <c r="AX31" i="12"/>
  <c r="AX34" i="12"/>
  <c r="AX26" i="12"/>
  <c r="AX23" i="12"/>
  <c r="AX24" i="12"/>
  <c r="AX33" i="12"/>
  <c r="AX35" i="12"/>
  <c r="AX39" i="12"/>
  <c r="AX43" i="12"/>
  <c r="AX22" i="12"/>
  <c r="AX29" i="12"/>
  <c r="AX46" i="12"/>
  <c r="AX20" i="12"/>
  <c r="AX21" i="12"/>
  <c r="AX40" i="12"/>
  <c r="AX28" i="12"/>
  <c r="AX27" i="12"/>
  <c r="AX7" i="12"/>
  <c r="BO52" i="4"/>
  <c r="BC6" i="6"/>
  <c r="BB8" i="6"/>
  <c r="BB7" i="6"/>
  <c r="BC7" i="6"/>
  <c r="AS39" i="2"/>
  <c r="BS15" i="4"/>
  <c r="BS14" i="4"/>
  <c r="BT6" i="4"/>
  <c r="BS7" i="4"/>
  <c r="AY41" i="5"/>
  <c r="AY48" i="5"/>
  <c r="AY26" i="5"/>
  <c r="AY30" i="5"/>
  <c r="AY22" i="5"/>
  <c r="AY36" i="5"/>
  <c r="AY45" i="5"/>
  <c r="AY43" i="5"/>
  <c r="AY28" i="5"/>
  <c r="AY25" i="5"/>
  <c r="AY42" i="5"/>
  <c r="AY33" i="5"/>
  <c r="AY29" i="5"/>
  <c r="AY23" i="5"/>
  <c r="AY24" i="5"/>
  <c r="AZ6" i="5"/>
  <c r="AY35" i="5"/>
  <c r="AY14" i="5"/>
  <c r="AY31" i="5"/>
  <c r="AY27" i="5"/>
  <c r="AY7" i="5"/>
  <c r="CN7" i="5"/>
  <c r="CN6" i="5"/>
  <c r="AV41" i="6"/>
  <c r="AT52" i="2"/>
  <c r="AV21" i="6"/>
  <c r="AT32" i="2"/>
  <c r="AV30" i="14"/>
  <c r="AV20" i="6"/>
  <c r="AV46" i="6"/>
  <c r="AT57" i="2"/>
  <c r="AV27" i="6"/>
  <c r="AT38" i="2"/>
  <c r="AU35" i="6"/>
  <c r="AU36" i="6"/>
  <c r="AU49" i="6"/>
  <c r="AS44" i="2"/>
  <c r="AS46" i="2"/>
  <c r="AQ234" i="2"/>
  <c r="AM151" i="2"/>
  <c r="AM218" i="2"/>
  <c r="AM224" i="2"/>
  <c r="AM212" i="2"/>
  <c r="AM214" i="2"/>
  <c r="AS35" i="2"/>
  <c r="AW36" i="13"/>
  <c r="AW49" i="13"/>
  <c r="AY6" i="13"/>
  <c r="AX12" i="13"/>
  <c r="AX22" i="13"/>
  <c r="AX28" i="13"/>
  <c r="AX25" i="13"/>
  <c r="AX39" i="13"/>
  <c r="AX31" i="13"/>
  <c r="AX34" i="13"/>
  <c r="AX41" i="13"/>
  <c r="AX24" i="13"/>
  <c r="AX26" i="13"/>
  <c r="AX43" i="13"/>
  <c r="AX23" i="13"/>
  <c r="AX40" i="13"/>
  <c r="AX21" i="13"/>
  <c r="AX29" i="13"/>
  <c r="AX27" i="13"/>
  <c r="AX46" i="13"/>
  <c r="AX20" i="13"/>
  <c r="AX33" i="13"/>
  <c r="AX35" i="13"/>
  <c r="AX7" i="13"/>
  <c r="AV16" i="9"/>
  <c r="AV51" i="9"/>
  <c r="BH38" i="3"/>
  <c r="BH39" i="3"/>
  <c r="BH52" i="3"/>
  <c r="BK30" i="7"/>
  <c r="CO30" i="7"/>
  <c r="BK42" i="7"/>
  <c r="CO42" i="7"/>
  <c r="BK29" i="7"/>
  <c r="CO29" i="7"/>
  <c r="BL6" i="7"/>
  <c r="BK27" i="7"/>
  <c r="CO27" i="7"/>
  <c r="BK43" i="7"/>
  <c r="BK49" i="7"/>
  <c r="CO49" i="7"/>
  <c r="BK44" i="7"/>
  <c r="CO44" i="7"/>
  <c r="BK31" i="7"/>
  <c r="CO31" i="7"/>
  <c r="BK46" i="7"/>
  <c r="CO46" i="7"/>
  <c r="BK28" i="7"/>
  <c r="CO28" i="7"/>
  <c r="BK23" i="7"/>
  <c r="BK24" i="7"/>
  <c r="CO24" i="7"/>
  <c r="BK32" i="7"/>
  <c r="CO32" i="7"/>
  <c r="BK34" i="7"/>
  <c r="CO34" i="7"/>
  <c r="BK37" i="7"/>
  <c r="CO37" i="7"/>
  <c r="BK36" i="7"/>
  <c r="BK25" i="7"/>
  <c r="CO25" i="7"/>
  <c r="BK26" i="7"/>
  <c r="CO26" i="7"/>
  <c r="BK15" i="7"/>
  <c r="CO15" i="7"/>
  <c r="BK14" i="7"/>
  <c r="CO6" i="7"/>
  <c r="BK7" i="7"/>
  <c r="CO7" i="7"/>
  <c r="BC237" i="2"/>
  <c r="BC241" i="2"/>
  <c r="AQ238" i="2"/>
  <c r="AQ235" i="2"/>
  <c r="AQ228" i="2"/>
  <c r="BH47" i="8"/>
  <c r="BE66" i="2"/>
  <c r="AX37" i="5"/>
  <c r="AX32" i="5"/>
  <c r="AW51" i="5"/>
  <c r="AV23" i="6"/>
  <c r="AT34" i="2"/>
  <c r="AV39" i="6"/>
  <c r="AT50" i="2"/>
  <c r="AV43" i="6"/>
  <c r="AT54" i="2"/>
  <c r="AV47" i="14"/>
  <c r="AV40" i="6"/>
  <c r="AV51" i="14"/>
  <c r="AV12" i="6"/>
  <c r="AV16" i="14"/>
  <c r="BG36" i="8"/>
  <c r="AP219" i="2"/>
  <c r="AR46" i="2"/>
  <c r="AR47" i="2"/>
  <c r="AO130" i="2"/>
  <c r="AO131" i="2"/>
  <c r="AN144" i="2"/>
  <c r="AS38" i="2"/>
  <c r="AV47" i="10"/>
  <c r="AV51" i="10"/>
  <c r="AV16" i="10"/>
  <c r="BP33" i="4"/>
  <c r="BP39" i="4"/>
  <c r="BP52" i="4"/>
  <c r="BR18" i="9"/>
  <c r="BR18" i="14"/>
  <c r="BR20" i="5"/>
  <c r="BR18" i="13"/>
  <c r="BR21" i="7"/>
  <c r="BR18" i="8"/>
  <c r="BR18" i="11"/>
  <c r="BR18" i="6"/>
  <c r="BR21" i="3"/>
  <c r="BR18" i="10"/>
  <c r="BR18" i="12"/>
  <c r="BQ29" i="2"/>
  <c r="BR21" i="4"/>
  <c r="AW16" i="13"/>
  <c r="AW51" i="13"/>
  <c r="BF49" i="8"/>
  <c r="BD232" i="2"/>
  <c r="AW12" i="9"/>
  <c r="AX6" i="9"/>
  <c r="AW43" i="9"/>
  <c r="AW27" i="9"/>
  <c r="AW24" i="9"/>
  <c r="AW21" i="9"/>
  <c r="AW33" i="9"/>
  <c r="AW20" i="9"/>
  <c r="AW30" i="9"/>
  <c r="AW34" i="9"/>
  <c r="AW28" i="9"/>
  <c r="AW26" i="9"/>
  <c r="AW46" i="9"/>
  <c r="AW29" i="9"/>
  <c r="AW23" i="9"/>
  <c r="AW22" i="9"/>
  <c r="AW31" i="9"/>
  <c r="AW25" i="9"/>
  <c r="AW41" i="9"/>
  <c r="AW39" i="9"/>
  <c r="AW40" i="9"/>
  <c r="AW47" i="9"/>
  <c r="AW7" i="9"/>
  <c r="BI36" i="3"/>
  <c r="BI28" i="3"/>
  <c r="BI43" i="3"/>
  <c r="BI37" i="3"/>
  <c r="BI29" i="3"/>
  <c r="BI32" i="3"/>
  <c r="BJ6" i="3"/>
  <c r="BI23" i="3"/>
  <c r="BI44" i="3"/>
  <c r="BI25" i="3"/>
  <c r="BI31" i="3"/>
  <c r="BI46" i="3"/>
  <c r="BI30" i="3"/>
  <c r="BI42" i="3"/>
  <c r="BI49" i="3"/>
  <c r="BI26" i="3"/>
  <c r="BI15" i="3"/>
  <c r="BG13" i="2"/>
  <c r="BI14" i="3"/>
  <c r="BI24" i="3"/>
  <c r="BI27" i="3"/>
  <c r="BI34" i="3"/>
  <c r="BI7" i="3"/>
  <c r="AW30" i="11"/>
  <c r="AW36" i="11"/>
  <c r="AW49" i="11"/>
  <c r="AW47" i="11"/>
  <c r="BJ38" i="7"/>
  <c r="BJ39" i="7"/>
  <c r="BJ54" i="7"/>
  <c r="AL167" i="2"/>
  <c r="AL204" i="2"/>
  <c r="AL179" i="2"/>
  <c r="AW30" i="12"/>
  <c r="AW36" i="12"/>
  <c r="AW49" i="12"/>
  <c r="BJ6" i="8"/>
  <c r="BI27" i="8"/>
  <c r="BI41" i="8"/>
  <c r="BI34" i="8"/>
  <c r="BI21" i="8"/>
  <c r="BI20" i="8"/>
  <c r="BI26" i="8"/>
  <c r="BI12" i="8"/>
  <c r="BI46" i="8"/>
  <c r="BI23" i="8"/>
  <c r="BI39" i="8"/>
  <c r="BI40" i="8"/>
  <c r="BI47" i="8"/>
  <c r="BI31" i="8"/>
  <c r="BI24" i="8"/>
  <c r="BI25" i="8"/>
  <c r="BI33" i="8"/>
  <c r="BI35" i="8"/>
  <c r="BI43" i="8"/>
  <c r="BI28" i="8"/>
  <c r="BI29" i="8"/>
  <c r="BI22" i="8"/>
  <c r="BI7" i="8"/>
  <c r="AQ64" i="2"/>
  <c r="AQ68" i="2"/>
  <c r="AQ72" i="2"/>
  <c r="AQ84" i="2"/>
  <c r="AQ128" i="2"/>
  <c r="AQ229" i="2"/>
  <c r="AV31" i="6"/>
  <c r="AT42" i="2"/>
  <c r="AV22" i="6"/>
  <c r="AT33" i="2"/>
  <c r="AV29" i="6"/>
  <c r="AT40" i="2"/>
  <c r="AV35" i="14"/>
  <c r="AV36" i="14"/>
  <c r="AV49" i="14"/>
  <c r="AV33" i="6"/>
  <c r="AX6" i="14"/>
  <c r="AW12" i="14"/>
  <c r="AW33" i="14"/>
  <c r="AW28" i="14"/>
  <c r="AW28" i="6"/>
  <c r="AU39" i="2"/>
  <c r="AW46" i="14"/>
  <c r="AW46" i="6"/>
  <c r="AU57" i="2"/>
  <c r="AW21" i="14"/>
  <c r="AW21" i="6"/>
  <c r="AU32" i="2"/>
  <c r="AW41" i="14"/>
  <c r="AW41" i="6"/>
  <c r="AU52" i="2"/>
  <c r="AW20" i="14"/>
  <c r="AW40" i="14"/>
  <c r="AW34" i="14"/>
  <c r="AW34" i="6"/>
  <c r="AU45" i="2"/>
  <c r="AW23" i="14"/>
  <c r="AW23" i="6"/>
  <c r="AU34" i="2"/>
  <c r="AW24" i="14"/>
  <c r="AW24" i="6"/>
  <c r="AU35" i="2"/>
  <c r="AW29" i="14"/>
  <c r="AW29" i="6"/>
  <c r="AU40" i="2"/>
  <c r="AW27" i="14"/>
  <c r="AW27" i="6"/>
  <c r="AU38" i="2"/>
  <c r="AW25" i="14"/>
  <c r="AW25" i="6"/>
  <c r="AU36" i="2"/>
  <c r="AW31" i="14"/>
  <c r="AW31" i="6"/>
  <c r="AU42" i="2"/>
  <c r="AW26" i="14"/>
  <c r="AW26" i="6"/>
  <c r="AU37" i="2"/>
  <c r="AW43" i="14"/>
  <c r="AW43" i="6"/>
  <c r="AU54" i="2"/>
  <c r="AW22" i="14"/>
  <c r="AW22" i="6"/>
  <c r="AU33" i="2"/>
  <c r="AW39" i="14"/>
  <c r="AW39" i="6"/>
  <c r="AU50" i="2"/>
  <c r="AW7" i="14"/>
  <c r="AS34" i="2"/>
  <c r="BG39" i="3"/>
  <c r="BG52" i="3"/>
  <c r="AT36" i="6"/>
  <c r="AT49" i="6"/>
  <c r="AU36" i="10"/>
  <c r="AU49" i="10"/>
  <c r="AR227" i="2"/>
  <c r="AR27" i="2"/>
  <c r="AW33" i="6"/>
  <c r="AW35" i="14"/>
  <c r="BI51" i="8"/>
  <c r="BI16" i="8"/>
  <c r="BG16" i="2"/>
  <c r="BJ44" i="3"/>
  <c r="BJ23" i="3"/>
  <c r="BJ24" i="3"/>
  <c r="BJ14" i="3"/>
  <c r="BJ46" i="3"/>
  <c r="BK6" i="3"/>
  <c r="BJ37" i="3"/>
  <c r="BJ26" i="3"/>
  <c r="BJ28" i="3"/>
  <c r="BJ49" i="3"/>
  <c r="BJ42" i="3"/>
  <c r="BJ27" i="3"/>
  <c r="BJ34" i="3"/>
  <c r="BJ29" i="3"/>
  <c r="BJ15" i="3"/>
  <c r="BH13" i="2"/>
  <c r="BJ25" i="3"/>
  <c r="BJ36" i="3"/>
  <c r="BJ43" i="3"/>
  <c r="BJ31" i="3"/>
  <c r="BJ32" i="3"/>
  <c r="BJ30" i="3"/>
  <c r="BJ7" i="3"/>
  <c r="BI50" i="3"/>
  <c r="AP130" i="2"/>
  <c r="AP131" i="2"/>
  <c r="AO144" i="2"/>
  <c r="CN27" i="5"/>
  <c r="AZ22" i="5"/>
  <c r="AZ27" i="5"/>
  <c r="AZ28" i="5"/>
  <c r="AZ14" i="5"/>
  <c r="AZ45" i="5"/>
  <c r="AZ41" i="5"/>
  <c r="AZ42" i="5"/>
  <c r="AZ30" i="5"/>
  <c r="AZ33" i="5"/>
  <c r="AZ29" i="5"/>
  <c r="AZ48" i="5"/>
  <c r="AZ7" i="5"/>
  <c r="AZ35" i="5"/>
  <c r="AZ25" i="5"/>
  <c r="AZ26" i="5"/>
  <c r="BA6" i="5"/>
  <c r="BA7" i="5"/>
  <c r="AZ31" i="5"/>
  <c r="AZ24" i="5"/>
  <c r="AZ43" i="5"/>
  <c r="AZ23" i="5"/>
  <c r="AZ36" i="5"/>
  <c r="CN33" i="5"/>
  <c r="CN43" i="5"/>
  <c r="CN30" i="5"/>
  <c r="BU6" i="4"/>
  <c r="BT15" i="4"/>
  <c r="BT14" i="4"/>
  <c r="BT7" i="4"/>
  <c r="AX47" i="12"/>
  <c r="AY12" i="12"/>
  <c r="AZ6" i="12"/>
  <c r="AY26" i="12"/>
  <c r="CN26" i="12"/>
  <c r="AY31" i="12"/>
  <c r="CN31" i="12"/>
  <c r="AY46" i="12"/>
  <c r="CN46" i="12"/>
  <c r="AY40" i="12"/>
  <c r="AY27" i="12"/>
  <c r="CN27" i="12"/>
  <c r="AY20" i="12"/>
  <c r="AY21" i="12"/>
  <c r="CN21" i="12"/>
  <c r="AY34" i="12"/>
  <c r="CN34" i="12"/>
  <c r="AY41" i="12"/>
  <c r="CN41" i="12"/>
  <c r="AY23" i="12"/>
  <c r="CN23" i="12"/>
  <c r="AY39" i="12"/>
  <c r="CN39" i="12"/>
  <c r="AY43" i="12"/>
  <c r="CN43" i="12"/>
  <c r="AY29" i="12"/>
  <c r="CN29" i="12"/>
  <c r="AY25" i="12"/>
  <c r="CN25" i="12"/>
  <c r="AY22" i="12"/>
  <c r="CN22" i="12"/>
  <c r="AY33" i="12"/>
  <c r="AY28" i="12"/>
  <c r="CN28" i="12"/>
  <c r="AY24" i="12"/>
  <c r="CN24" i="12"/>
  <c r="AY7" i="12"/>
  <c r="CN7" i="12"/>
  <c r="CN6" i="12"/>
  <c r="AY12" i="11"/>
  <c r="AZ6" i="11"/>
  <c r="AY24" i="11"/>
  <c r="CN24" i="11"/>
  <c r="AY46" i="11"/>
  <c r="CN46" i="11"/>
  <c r="AY22" i="11"/>
  <c r="CN22" i="11"/>
  <c r="AY29" i="11"/>
  <c r="CN29" i="11"/>
  <c r="AY27" i="11"/>
  <c r="CN27" i="11"/>
  <c r="AY23" i="11"/>
  <c r="CN23" i="11"/>
  <c r="AY31" i="11"/>
  <c r="CN31" i="11"/>
  <c r="AY28" i="11"/>
  <c r="CN28" i="11"/>
  <c r="AY40" i="11"/>
  <c r="AY34" i="11"/>
  <c r="CN34" i="11"/>
  <c r="AY26" i="11"/>
  <c r="CN26" i="11"/>
  <c r="AY41" i="11"/>
  <c r="CN41" i="11"/>
  <c r="AY20" i="11"/>
  <c r="AY43" i="11"/>
  <c r="CN43" i="11"/>
  <c r="AY39" i="11"/>
  <c r="CN39" i="11"/>
  <c r="AY21" i="11"/>
  <c r="CN21" i="11"/>
  <c r="AY33" i="11"/>
  <c r="AY25" i="11"/>
  <c r="CN25" i="11"/>
  <c r="AY7" i="11"/>
  <c r="CN7" i="11"/>
  <c r="CN6" i="11"/>
  <c r="AW47" i="10"/>
  <c r="AY6" i="10"/>
  <c r="AX12" i="10"/>
  <c r="AX23" i="10"/>
  <c r="AX33" i="10"/>
  <c r="AX35" i="10"/>
  <c r="AX22" i="10"/>
  <c r="AX39" i="10"/>
  <c r="AX27" i="10"/>
  <c r="AX43" i="10"/>
  <c r="AX34" i="10"/>
  <c r="AX28" i="10"/>
  <c r="AX40" i="10"/>
  <c r="AX20" i="10"/>
  <c r="AX29" i="10"/>
  <c r="AX46" i="10"/>
  <c r="AX24" i="10"/>
  <c r="AX25" i="10"/>
  <c r="AX26" i="10"/>
  <c r="AX31" i="10"/>
  <c r="AX21" i="10"/>
  <c r="AX41" i="10"/>
  <c r="AX7" i="10"/>
  <c r="AW16" i="14"/>
  <c r="AW12" i="6"/>
  <c r="AW51" i="14"/>
  <c r="BG12" i="2"/>
  <c r="BI54" i="3"/>
  <c r="BI19" i="3"/>
  <c r="AW35" i="9"/>
  <c r="AW36" i="9"/>
  <c r="AW49" i="9"/>
  <c r="BR32" i="4"/>
  <c r="BR44" i="4"/>
  <c r="BR30" i="4"/>
  <c r="BR36" i="4"/>
  <c r="BR34" i="4"/>
  <c r="BR46" i="4"/>
  <c r="BR27" i="4"/>
  <c r="BR25" i="4"/>
  <c r="BR42" i="4"/>
  <c r="BR29" i="4"/>
  <c r="BR37" i="4"/>
  <c r="BR43" i="4"/>
  <c r="BR49" i="4"/>
  <c r="BR24" i="4"/>
  <c r="BR31" i="4"/>
  <c r="BR23" i="4"/>
  <c r="BR26" i="4"/>
  <c r="BR28" i="4"/>
  <c r="BG49" i="8"/>
  <c r="BE232" i="2"/>
  <c r="AT15" i="2"/>
  <c r="AV16" i="6"/>
  <c r="AV51" i="6"/>
  <c r="BK50" i="7"/>
  <c r="CO43" i="7"/>
  <c r="CO50" i="7"/>
  <c r="AX30" i="13"/>
  <c r="AX36" i="13"/>
  <c r="AX49" i="13"/>
  <c r="AM179" i="2"/>
  <c r="AM167" i="2"/>
  <c r="AM204" i="2"/>
  <c r="AV30" i="6"/>
  <c r="AT31" i="2"/>
  <c r="AT41" i="2"/>
  <c r="CN31" i="5"/>
  <c r="CN24" i="5"/>
  <c r="AY49" i="5"/>
  <c r="CN42" i="5"/>
  <c r="CN45" i="5"/>
  <c r="CN26" i="5"/>
  <c r="BS19" i="4"/>
  <c r="BS54" i="4"/>
  <c r="AX16" i="12"/>
  <c r="AX51" i="12"/>
  <c r="AS227" i="2"/>
  <c r="AS27" i="2"/>
  <c r="BQ50" i="4"/>
  <c r="AS234" i="2"/>
  <c r="AP196" i="2"/>
  <c r="AO198" i="2"/>
  <c r="AR228" i="2"/>
  <c r="AR219" i="2"/>
  <c r="BD237" i="2"/>
  <c r="BD241" i="2"/>
  <c r="AR235" i="2"/>
  <c r="AR238" i="2"/>
  <c r="AW47" i="14"/>
  <c r="AW40" i="6"/>
  <c r="AX12" i="14"/>
  <c r="AY6" i="14"/>
  <c r="AX46" i="14"/>
  <c r="AX29" i="14"/>
  <c r="AX33" i="14"/>
  <c r="AX34" i="14"/>
  <c r="AX40" i="14"/>
  <c r="AX28" i="14"/>
  <c r="AX28" i="6"/>
  <c r="AV39" i="2"/>
  <c r="AX22" i="14"/>
  <c r="AX21" i="14"/>
  <c r="AX23" i="14"/>
  <c r="AX23" i="6"/>
  <c r="AV34" i="2"/>
  <c r="AX24" i="14"/>
  <c r="AX24" i="6"/>
  <c r="AV35" i="2"/>
  <c r="AX25" i="14"/>
  <c r="AX31" i="14"/>
  <c r="AX43" i="14"/>
  <c r="AX20" i="14"/>
  <c r="AX27" i="14"/>
  <c r="AX39" i="14"/>
  <c r="AX26" i="14"/>
  <c r="AX26" i="6"/>
  <c r="AV37" i="2"/>
  <c r="AX41" i="14"/>
  <c r="AX41" i="6"/>
  <c r="AV52" i="2"/>
  <c r="AX7" i="14"/>
  <c r="BI30" i="8"/>
  <c r="BI36" i="8"/>
  <c r="BI38" i="3"/>
  <c r="BI39" i="3"/>
  <c r="BI52" i="3"/>
  <c r="AY6" i="9"/>
  <c r="AX12" i="9"/>
  <c r="AX43" i="9"/>
  <c r="AX25" i="9"/>
  <c r="AX27" i="9"/>
  <c r="AX40" i="9"/>
  <c r="AX46" i="9"/>
  <c r="AX20" i="9"/>
  <c r="AX31" i="9"/>
  <c r="AX24" i="9"/>
  <c r="AX34" i="9"/>
  <c r="AX29" i="9"/>
  <c r="AX26" i="9"/>
  <c r="AX23" i="9"/>
  <c r="AX21" i="9"/>
  <c r="AX33" i="9"/>
  <c r="AX35" i="9"/>
  <c r="AX28" i="9"/>
  <c r="AX22" i="9"/>
  <c r="AX41" i="9"/>
  <c r="AX39" i="9"/>
  <c r="AX7" i="9"/>
  <c r="BS18" i="9"/>
  <c r="BS18" i="13"/>
  <c r="BR29" i="2"/>
  <c r="BS18" i="6"/>
  <c r="BS18" i="10"/>
  <c r="BS18" i="14"/>
  <c r="BS21" i="7"/>
  <c r="BS18" i="11"/>
  <c r="BS18" i="8"/>
  <c r="BS21" i="3"/>
  <c r="BS18" i="12"/>
  <c r="BS20" i="5"/>
  <c r="BS21" i="4"/>
  <c r="AR64" i="2"/>
  <c r="AR68" i="2"/>
  <c r="AR72" i="2"/>
  <c r="AR84" i="2"/>
  <c r="AR128" i="2"/>
  <c r="AR229" i="2"/>
  <c r="AX38" i="5"/>
  <c r="AX51" i="5"/>
  <c r="BK19" i="7"/>
  <c r="BK56" i="7"/>
  <c r="CO14" i="7"/>
  <c r="BK38" i="7"/>
  <c r="CO36" i="7"/>
  <c r="CO38" i="7"/>
  <c r="AX47" i="13"/>
  <c r="AX51" i="13"/>
  <c r="AX16" i="13"/>
  <c r="AW14" i="2"/>
  <c r="AY53" i="5"/>
  <c r="AY18" i="5"/>
  <c r="CN14" i="5"/>
  <c r="CN23" i="5"/>
  <c r="CN25" i="5"/>
  <c r="CN36" i="5"/>
  <c r="CN48" i="5"/>
  <c r="AX30" i="12"/>
  <c r="AX36" i="12"/>
  <c r="AX49" i="12"/>
  <c r="AV49" i="10"/>
  <c r="BH49" i="8"/>
  <c r="BF232" i="2"/>
  <c r="AN208" i="2"/>
  <c r="AN210" i="2"/>
  <c r="AN200" i="2"/>
  <c r="AN202" i="2"/>
  <c r="AW20" i="6"/>
  <c r="AW30" i="14"/>
  <c r="AV35" i="6"/>
  <c r="AV36" i="6"/>
  <c r="AT44" i="2"/>
  <c r="AT46" i="2"/>
  <c r="AT47" i="2"/>
  <c r="BJ24" i="8"/>
  <c r="BJ40" i="8"/>
  <c r="BJ23" i="8"/>
  <c r="BJ41" i="8"/>
  <c r="BJ20" i="8"/>
  <c r="BJ46" i="8"/>
  <c r="BJ34" i="8"/>
  <c r="BJ29" i="8"/>
  <c r="BJ26" i="8"/>
  <c r="BJ21" i="8"/>
  <c r="BJ39" i="8"/>
  <c r="BJ43" i="8"/>
  <c r="BJ25" i="8"/>
  <c r="BJ31" i="8"/>
  <c r="BK6" i="8"/>
  <c r="BJ27" i="8"/>
  <c r="BJ28" i="8"/>
  <c r="BJ33" i="8"/>
  <c r="BJ12" i="8"/>
  <c r="BJ22" i="8"/>
  <c r="BJ7" i="8"/>
  <c r="BI33" i="3"/>
  <c r="AW51" i="9"/>
  <c r="AW16" i="9"/>
  <c r="AN151" i="2"/>
  <c r="AN218" i="2"/>
  <c r="AN224" i="2"/>
  <c r="AN212" i="2"/>
  <c r="AN214" i="2"/>
  <c r="BB239" i="2"/>
  <c r="AP240" i="2"/>
  <c r="AP242" i="2"/>
  <c r="AP221" i="2"/>
  <c r="AV47" i="6"/>
  <c r="AT51" i="2"/>
  <c r="AT58" i="2"/>
  <c r="AQ219" i="2"/>
  <c r="CO9" i="7"/>
  <c r="BK33" i="7"/>
  <c r="CO23" i="7"/>
  <c r="CO33" i="7"/>
  <c r="BL31" i="7"/>
  <c r="BL15" i="7"/>
  <c r="BL34" i="7"/>
  <c r="BL43" i="7"/>
  <c r="BL37" i="7"/>
  <c r="BL24" i="7"/>
  <c r="BL26" i="7"/>
  <c r="BL30" i="7"/>
  <c r="BM6" i="7"/>
  <c r="BL42" i="7"/>
  <c r="BL23" i="7"/>
  <c r="BL28" i="7"/>
  <c r="BL36" i="7"/>
  <c r="BL32" i="7"/>
  <c r="BL27" i="7"/>
  <c r="BL14" i="7"/>
  <c r="BL46" i="7"/>
  <c r="BL25" i="7"/>
  <c r="BL29" i="7"/>
  <c r="BL44" i="7"/>
  <c r="BL49" i="7"/>
  <c r="BL7" i="7"/>
  <c r="AY12" i="13"/>
  <c r="AZ6" i="13"/>
  <c r="AY33" i="13"/>
  <c r="AY31" i="13"/>
  <c r="CN31" i="13"/>
  <c r="AY21" i="13"/>
  <c r="CN21" i="13"/>
  <c r="AY27" i="13"/>
  <c r="CN27" i="13"/>
  <c r="AY24" i="13"/>
  <c r="CN24" i="13"/>
  <c r="AY39" i="13"/>
  <c r="CN39" i="13"/>
  <c r="AY23" i="13"/>
  <c r="CN23" i="13"/>
  <c r="AY29" i="13"/>
  <c r="CN29" i="13"/>
  <c r="AY34" i="13"/>
  <c r="CN34" i="13"/>
  <c r="AY22" i="13"/>
  <c r="CN22" i="13"/>
  <c r="AY28" i="13"/>
  <c r="CN28" i="13"/>
  <c r="AY20" i="13"/>
  <c r="AY26" i="13"/>
  <c r="CN26" i="13"/>
  <c r="AY25" i="13"/>
  <c r="CN25" i="13"/>
  <c r="AY43" i="13"/>
  <c r="CN43" i="13"/>
  <c r="AY46" i="13"/>
  <c r="CN46" i="13"/>
  <c r="AY41" i="13"/>
  <c r="CN41" i="13"/>
  <c r="AY40" i="13"/>
  <c r="CN6" i="13"/>
  <c r="AY7" i="13"/>
  <c r="CN7" i="13"/>
  <c r="AY37" i="5"/>
  <c r="AY38" i="5"/>
  <c r="AY51" i="5"/>
  <c r="CN35" i="5"/>
  <c r="CN37" i="5"/>
  <c r="CN29" i="5"/>
  <c r="CN28" i="5"/>
  <c r="AY32" i="5"/>
  <c r="CN22" i="5"/>
  <c r="CN41" i="5"/>
  <c r="BD6" i="6"/>
  <c r="BC8" i="6"/>
  <c r="BF66" i="2"/>
  <c r="BQ33" i="4"/>
  <c r="BQ39" i="4"/>
  <c r="BQ52" i="4"/>
  <c r="AX30" i="11"/>
  <c r="AX36" i="11"/>
  <c r="AX49" i="11"/>
  <c r="AX16" i="11"/>
  <c r="AX51" i="11"/>
  <c r="AW30" i="10"/>
  <c r="AW36" i="10"/>
  <c r="AW49" i="10"/>
  <c r="AW51" i="10"/>
  <c r="AW16" i="10"/>
  <c r="AS41" i="2"/>
  <c r="AS47" i="2"/>
  <c r="BI49" i="8"/>
  <c r="BG232" i="2"/>
  <c r="AT234" i="2"/>
  <c r="AS64" i="2"/>
  <c r="AS229" i="2"/>
  <c r="BE6" i="6"/>
  <c r="BD8" i="6"/>
  <c r="BD7" i="6"/>
  <c r="AY35" i="13"/>
  <c r="CN33" i="13"/>
  <c r="CN35" i="13"/>
  <c r="BL38" i="7"/>
  <c r="BM42" i="7"/>
  <c r="BM30" i="7"/>
  <c r="BM15" i="7"/>
  <c r="BM24" i="7"/>
  <c r="BM46" i="7"/>
  <c r="BM37" i="7"/>
  <c r="BM43" i="7"/>
  <c r="BM23" i="7"/>
  <c r="BM36" i="7"/>
  <c r="BM38" i="7"/>
  <c r="BM28" i="7"/>
  <c r="BM32" i="7"/>
  <c r="BM25" i="7"/>
  <c r="BM27" i="7"/>
  <c r="BM31" i="7"/>
  <c r="BM14" i="7"/>
  <c r="BM34" i="7"/>
  <c r="BN6" i="7"/>
  <c r="BM29" i="7"/>
  <c r="BM26" i="7"/>
  <c r="BM49" i="7"/>
  <c r="BM44" i="7"/>
  <c r="BC239" i="2"/>
  <c r="AQ240" i="2"/>
  <c r="AQ242" i="2"/>
  <c r="AQ221" i="2"/>
  <c r="AW30" i="6"/>
  <c r="AU31" i="2"/>
  <c r="AU41" i="2"/>
  <c r="CL14" i="2"/>
  <c r="BT18" i="10"/>
  <c r="BT18" i="14"/>
  <c r="BT18" i="8"/>
  <c r="BT18" i="11"/>
  <c r="BS29" i="2"/>
  <c r="BT21" i="4"/>
  <c r="BT18" i="12"/>
  <c r="BT18" i="6"/>
  <c r="BT20" i="5"/>
  <c r="BT18" i="9"/>
  <c r="BT18" i="13"/>
  <c r="BT21" i="7"/>
  <c r="BT21" i="3"/>
  <c r="AX36" i="9"/>
  <c r="AX30" i="9"/>
  <c r="AX20" i="6"/>
  <c r="AX30" i="14"/>
  <c r="AX29" i="6"/>
  <c r="AV40" i="2"/>
  <c r="AW47" i="6"/>
  <c r="AU51" i="2"/>
  <c r="AU58" i="2"/>
  <c r="AS68" i="2"/>
  <c r="AS72" i="2"/>
  <c r="AS84" i="2"/>
  <c r="AS128" i="2"/>
  <c r="BE7" i="6"/>
  <c r="AW51" i="6"/>
  <c r="AU15" i="2"/>
  <c r="AW16" i="6"/>
  <c r="AX30" i="10"/>
  <c r="AX36" i="10"/>
  <c r="AX49" i="10"/>
  <c r="AY35" i="12"/>
  <c r="CN33" i="12"/>
  <c r="CN35" i="12"/>
  <c r="AY47" i="12"/>
  <c r="CN40" i="12"/>
  <c r="CN47" i="12"/>
  <c r="BA6" i="12"/>
  <c r="AZ12" i="12"/>
  <c r="AZ7" i="12"/>
  <c r="AZ39" i="12"/>
  <c r="AZ23" i="12"/>
  <c r="AZ34" i="12"/>
  <c r="AZ22" i="12"/>
  <c r="AZ43" i="12"/>
  <c r="AZ29" i="12"/>
  <c r="AZ41" i="12"/>
  <c r="AZ27" i="12"/>
  <c r="AZ28" i="12"/>
  <c r="AZ40" i="12"/>
  <c r="AZ20" i="12"/>
  <c r="AZ26" i="12"/>
  <c r="AZ24" i="12"/>
  <c r="AZ25" i="12"/>
  <c r="AZ31" i="12"/>
  <c r="AZ21" i="12"/>
  <c r="AZ46" i="12"/>
  <c r="AZ33" i="12"/>
  <c r="BU14" i="4"/>
  <c r="BV6" i="4"/>
  <c r="BU15" i="4"/>
  <c r="BU7" i="4"/>
  <c r="AZ32" i="5"/>
  <c r="BJ19" i="3"/>
  <c r="BJ54" i="3"/>
  <c r="BH12" i="2"/>
  <c r="AW35" i="6"/>
  <c r="AW36" i="6"/>
  <c r="AW49" i="6"/>
  <c r="AU44" i="2"/>
  <c r="AU46" i="2"/>
  <c r="AU47" i="2"/>
  <c r="BL50" i="7"/>
  <c r="BH16" i="2"/>
  <c r="BJ16" i="8"/>
  <c r="BJ51" i="8"/>
  <c r="BK22" i="8"/>
  <c r="CO22" i="8"/>
  <c r="BK26" i="8"/>
  <c r="CO26" i="8"/>
  <c r="BK34" i="8"/>
  <c r="CO34" i="8"/>
  <c r="BK41" i="8"/>
  <c r="CO41" i="8"/>
  <c r="BK25" i="8"/>
  <c r="CO25" i="8"/>
  <c r="BK20" i="8"/>
  <c r="BK23" i="8"/>
  <c r="CO23" i="8"/>
  <c r="BK12" i="8"/>
  <c r="BK33" i="8"/>
  <c r="BK27" i="8"/>
  <c r="CO27" i="8"/>
  <c r="BK31" i="8"/>
  <c r="CO31" i="8"/>
  <c r="BK43" i="8"/>
  <c r="CO43" i="8"/>
  <c r="BL6" i="8"/>
  <c r="BK46" i="8"/>
  <c r="CO46" i="8"/>
  <c r="BK24" i="8"/>
  <c r="CO24" i="8"/>
  <c r="BK28" i="8"/>
  <c r="CO28" i="8"/>
  <c r="BK29" i="8"/>
  <c r="CO29" i="8"/>
  <c r="BK21" i="8"/>
  <c r="CO21" i="8"/>
  <c r="BK40" i="8"/>
  <c r="CO6" i="8"/>
  <c r="BK7" i="8"/>
  <c r="CO7" i="8"/>
  <c r="AT64" i="2"/>
  <c r="AT229" i="2"/>
  <c r="CN10" i="5"/>
  <c r="CN18" i="5"/>
  <c r="CO39" i="7"/>
  <c r="CO54" i="7"/>
  <c r="AX43" i="6"/>
  <c r="AV54" i="2"/>
  <c r="AX40" i="6"/>
  <c r="AX47" i="14"/>
  <c r="AX46" i="6"/>
  <c r="AV57" i="2"/>
  <c r="AR240" i="2"/>
  <c r="AR242" i="2"/>
  <c r="BD239" i="2"/>
  <c r="BE237" i="2"/>
  <c r="BE241" i="2"/>
  <c r="AS238" i="2"/>
  <c r="AS228" i="2"/>
  <c r="AS219" i="2"/>
  <c r="AS235" i="2"/>
  <c r="CN49" i="5"/>
  <c r="AT227" i="2"/>
  <c r="AT27" i="2"/>
  <c r="AT68" i="2"/>
  <c r="AT72" i="2"/>
  <c r="AT84" i="2"/>
  <c r="AT128" i="2"/>
  <c r="AX47" i="10"/>
  <c r="AY35" i="11"/>
  <c r="CN33" i="11"/>
  <c r="CN35" i="11"/>
  <c r="CN36" i="11"/>
  <c r="AY30" i="11"/>
  <c r="CN20" i="11"/>
  <c r="CN30" i="11"/>
  <c r="AY47" i="11"/>
  <c r="CN40" i="11"/>
  <c r="CN47" i="11"/>
  <c r="AY51" i="12"/>
  <c r="AY16" i="12"/>
  <c r="CN12" i="12"/>
  <c r="AZ37" i="5"/>
  <c r="AZ38" i="5"/>
  <c r="AZ49" i="5"/>
  <c r="AZ18" i="5"/>
  <c r="AZ53" i="5"/>
  <c r="AX14" i="2"/>
  <c r="AY51" i="13"/>
  <c r="AY16" i="13"/>
  <c r="CN12" i="13"/>
  <c r="BM7" i="7"/>
  <c r="BN7" i="7"/>
  <c r="BL33" i="7"/>
  <c r="AN179" i="2"/>
  <c r="AN167" i="2"/>
  <c r="AN204" i="2"/>
  <c r="BJ35" i="8"/>
  <c r="BJ47" i="8"/>
  <c r="AV49" i="6"/>
  <c r="BK39" i="7"/>
  <c r="BK54" i="7"/>
  <c r="BS46" i="4"/>
  <c r="BS32" i="4"/>
  <c r="BS27" i="4"/>
  <c r="BS34" i="4"/>
  <c r="BS26" i="4"/>
  <c r="BS37" i="4"/>
  <c r="BS44" i="4"/>
  <c r="BS42" i="4"/>
  <c r="BS31" i="4"/>
  <c r="BS23" i="4"/>
  <c r="BS25" i="4"/>
  <c r="BS29" i="4"/>
  <c r="BS49" i="4"/>
  <c r="BS36" i="4"/>
  <c r="BS38" i="4"/>
  <c r="BS28" i="4"/>
  <c r="BS24" i="4"/>
  <c r="BS43" i="4"/>
  <c r="BS50" i="4"/>
  <c r="BS30" i="4"/>
  <c r="AX47" i="9"/>
  <c r="AX16" i="9"/>
  <c r="AX51" i="9"/>
  <c r="AX39" i="6"/>
  <c r="AV50" i="2"/>
  <c r="AX31" i="6"/>
  <c r="AV42" i="2"/>
  <c r="AX21" i="6"/>
  <c r="AV32" i="2"/>
  <c r="AX34" i="6"/>
  <c r="AV45" i="2"/>
  <c r="AZ6" i="14"/>
  <c r="AY12" i="14"/>
  <c r="AY33" i="14"/>
  <c r="AY28" i="14"/>
  <c r="AY25" i="14"/>
  <c r="AY46" i="14"/>
  <c r="AY29" i="14"/>
  <c r="AY39" i="14"/>
  <c r="AY40" i="14"/>
  <c r="AY31" i="14"/>
  <c r="AY41" i="14"/>
  <c r="AY23" i="14"/>
  <c r="AY22" i="14"/>
  <c r="AY43" i="14"/>
  <c r="AY20" i="14"/>
  <c r="AY34" i="14"/>
  <c r="AY26" i="14"/>
  <c r="AY24" i="14"/>
  <c r="AY21" i="14"/>
  <c r="AY27" i="14"/>
  <c r="AY7" i="14"/>
  <c r="CN7" i="14"/>
  <c r="CN6" i="14"/>
  <c r="AO208" i="2"/>
  <c r="AO210" i="2"/>
  <c r="AO200" i="2"/>
  <c r="AO202" i="2"/>
  <c r="BG66" i="2"/>
  <c r="AX16" i="10"/>
  <c r="AX51" i="10"/>
  <c r="AZ7" i="11"/>
  <c r="BA6" i="11"/>
  <c r="AZ12" i="11"/>
  <c r="BA7" i="11"/>
  <c r="AZ39" i="11"/>
  <c r="AZ31" i="11"/>
  <c r="AZ20" i="11"/>
  <c r="AZ33" i="11"/>
  <c r="AZ27" i="11"/>
  <c r="AZ22" i="11"/>
  <c r="AZ41" i="11"/>
  <c r="AZ28" i="11"/>
  <c r="AZ46" i="11"/>
  <c r="AZ40" i="11"/>
  <c r="AZ24" i="11"/>
  <c r="AZ23" i="11"/>
  <c r="AZ34" i="11"/>
  <c r="AZ43" i="11"/>
  <c r="AZ25" i="11"/>
  <c r="AZ26" i="11"/>
  <c r="AZ29" i="11"/>
  <c r="AZ21" i="11"/>
  <c r="AY30" i="12"/>
  <c r="CN20" i="12"/>
  <c r="CN30" i="12"/>
  <c r="BT19" i="4"/>
  <c r="BT54" i="4"/>
  <c r="BA24" i="5"/>
  <c r="BA30" i="5"/>
  <c r="BA14" i="5"/>
  <c r="BA31" i="5"/>
  <c r="BA26" i="5"/>
  <c r="BA22" i="5"/>
  <c r="BA48" i="5"/>
  <c r="BA33" i="5"/>
  <c r="BA45" i="5"/>
  <c r="BA41" i="5"/>
  <c r="BA35" i="5"/>
  <c r="BA27" i="5"/>
  <c r="BA36" i="5"/>
  <c r="BA29" i="5"/>
  <c r="BA23" i="5"/>
  <c r="BB6" i="5"/>
  <c r="BA25" i="5"/>
  <c r="BA43" i="5"/>
  <c r="BA42" i="5"/>
  <c r="BA28" i="5"/>
  <c r="AO151" i="2"/>
  <c r="AO218" i="2"/>
  <c r="AO224" i="2"/>
  <c r="AO212" i="2"/>
  <c r="AO214" i="2"/>
  <c r="BJ50" i="3"/>
  <c r="BK28" i="3"/>
  <c r="BK42" i="3"/>
  <c r="BK25" i="3"/>
  <c r="BK14" i="3"/>
  <c r="BK36" i="3"/>
  <c r="BK15" i="3"/>
  <c r="BK31" i="3"/>
  <c r="BK32" i="3"/>
  <c r="BK44" i="3"/>
  <c r="BK24" i="3"/>
  <c r="BK43" i="3"/>
  <c r="BK23" i="3"/>
  <c r="BK37" i="3"/>
  <c r="BK49" i="3"/>
  <c r="BK34" i="3"/>
  <c r="BK29" i="3"/>
  <c r="BL6" i="3"/>
  <c r="BK27" i="3"/>
  <c r="BK26" i="3"/>
  <c r="BK30" i="3"/>
  <c r="BK46" i="3"/>
  <c r="BK7" i="3"/>
  <c r="CO7" i="3"/>
  <c r="CO6" i="3"/>
  <c r="BJ33" i="3"/>
  <c r="AY30" i="13"/>
  <c r="CN20" i="13"/>
  <c r="CN30" i="13"/>
  <c r="BA6" i="13"/>
  <c r="AZ7" i="13"/>
  <c r="AZ12" i="13"/>
  <c r="AZ27" i="13"/>
  <c r="AZ39" i="13"/>
  <c r="AZ46" i="13"/>
  <c r="AZ21" i="13"/>
  <c r="AZ43" i="13"/>
  <c r="AZ25" i="13"/>
  <c r="AZ31" i="13"/>
  <c r="AZ22" i="13"/>
  <c r="AZ26" i="13"/>
  <c r="AZ20" i="13"/>
  <c r="AZ34" i="13"/>
  <c r="AZ29" i="13"/>
  <c r="AZ33" i="13"/>
  <c r="AZ28" i="13"/>
  <c r="AZ41" i="13"/>
  <c r="AZ24" i="13"/>
  <c r="AZ40" i="13"/>
  <c r="AZ23" i="13"/>
  <c r="CN32" i="5"/>
  <c r="CN38" i="5"/>
  <c r="CN51" i="5"/>
  <c r="AY47" i="13"/>
  <c r="CN40" i="13"/>
  <c r="CN47" i="13"/>
  <c r="BL56" i="7"/>
  <c r="BL19" i="7"/>
  <c r="BJ30" i="8"/>
  <c r="CO19" i="7"/>
  <c r="CO8" i="7"/>
  <c r="CO10" i="7"/>
  <c r="CO56" i="7"/>
  <c r="AY12" i="9"/>
  <c r="AZ6" i="9"/>
  <c r="AY31" i="9"/>
  <c r="CN31" i="9"/>
  <c r="AY24" i="9"/>
  <c r="CN24" i="9"/>
  <c r="AY46" i="9"/>
  <c r="CN46" i="9"/>
  <c r="AY21" i="9"/>
  <c r="CN21" i="9"/>
  <c r="AY41" i="9"/>
  <c r="CN41" i="9"/>
  <c r="AY27" i="9"/>
  <c r="CN27" i="9"/>
  <c r="AY25" i="9"/>
  <c r="CN25" i="9"/>
  <c r="AY29" i="9"/>
  <c r="CN29" i="9"/>
  <c r="AY33" i="9"/>
  <c r="AY39" i="9"/>
  <c r="CN39" i="9"/>
  <c r="AY40" i="9"/>
  <c r="AY23" i="9"/>
  <c r="CN23" i="9"/>
  <c r="AY26" i="9"/>
  <c r="CN26" i="9"/>
  <c r="AY34" i="9"/>
  <c r="CN34" i="9"/>
  <c r="AY43" i="9"/>
  <c r="CN43" i="9"/>
  <c r="AY20" i="9"/>
  <c r="AY28" i="9"/>
  <c r="CN28" i="9"/>
  <c r="AY22" i="9"/>
  <c r="CN22" i="9"/>
  <c r="CN6" i="9"/>
  <c r="AY7" i="9"/>
  <c r="CN7" i="9"/>
  <c r="AX27" i="6"/>
  <c r="AV38" i="2"/>
  <c r="AX25" i="6"/>
  <c r="AV36" i="2"/>
  <c r="AX22" i="6"/>
  <c r="AV33" i="2"/>
  <c r="AX35" i="14"/>
  <c r="AX36" i="14"/>
  <c r="AX49" i="14"/>
  <c r="AX33" i="6"/>
  <c r="AX12" i="6"/>
  <c r="AX51" i="14"/>
  <c r="AX16" i="14"/>
  <c r="AR221" i="2"/>
  <c r="AQ196" i="2"/>
  <c r="AP198" i="2"/>
  <c r="BR33" i="4"/>
  <c r="BR50" i="4"/>
  <c r="BR38" i="4"/>
  <c r="BR39" i="4"/>
  <c r="BR52" i="4"/>
  <c r="AY12" i="10"/>
  <c r="AZ6" i="10"/>
  <c r="AY26" i="10"/>
  <c r="CN26" i="10"/>
  <c r="AY39" i="10"/>
  <c r="CN39" i="10"/>
  <c r="AY33" i="10"/>
  <c r="AY41" i="10"/>
  <c r="CN41" i="10"/>
  <c r="AY34" i="10"/>
  <c r="CN34" i="10"/>
  <c r="AY25" i="10"/>
  <c r="CN25" i="10"/>
  <c r="AY20" i="10"/>
  <c r="AY46" i="10"/>
  <c r="CN46" i="10"/>
  <c r="AY40" i="10"/>
  <c r="AY24" i="10"/>
  <c r="CN24" i="10"/>
  <c r="AY21" i="10"/>
  <c r="CN21" i="10"/>
  <c r="AY28" i="10"/>
  <c r="CN28" i="10"/>
  <c r="AY31" i="10"/>
  <c r="CN31" i="10"/>
  <c r="AY27" i="10"/>
  <c r="CN27" i="10"/>
  <c r="AY43" i="10"/>
  <c r="CN43" i="10"/>
  <c r="AY29" i="10"/>
  <c r="CN29" i="10"/>
  <c r="AY22" i="10"/>
  <c r="CN22" i="10"/>
  <c r="AY23" i="10"/>
  <c r="CN23" i="10"/>
  <c r="CN6" i="10"/>
  <c r="AY7" i="10"/>
  <c r="CN7" i="10"/>
  <c r="AY16" i="11"/>
  <c r="AY51" i="11"/>
  <c r="CN12" i="11"/>
  <c r="BB7" i="5"/>
  <c r="AP144" i="2"/>
  <c r="AQ130" i="2"/>
  <c r="AQ131" i="2"/>
  <c r="BJ38" i="3"/>
  <c r="BJ39" i="3"/>
  <c r="BJ52" i="3"/>
  <c r="AW36" i="14"/>
  <c r="AW49" i="14"/>
  <c r="BB7" i="11"/>
  <c r="AR130" i="2"/>
  <c r="AR131" i="2"/>
  <c r="AQ144" i="2"/>
  <c r="AZ12" i="10"/>
  <c r="AZ7" i="10"/>
  <c r="BA7" i="10"/>
  <c r="BA6" i="10"/>
  <c r="AZ28" i="10"/>
  <c r="AZ31" i="10"/>
  <c r="AZ25" i="10"/>
  <c r="AZ20" i="10"/>
  <c r="AZ41" i="10"/>
  <c r="AZ29" i="10"/>
  <c r="AZ40" i="10"/>
  <c r="AZ26" i="10"/>
  <c r="AZ46" i="10"/>
  <c r="AZ22" i="10"/>
  <c r="AZ24" i="10"/>
  <c r="AZ23" i="10"/>
  <c r="AZ43" i="10"/>
  <c r="AZ34" i="10"/>
  <c r="AZ33" i="10"/>
  <c r="AZ39" i="10"/>
  <c r="AZ21" i="10"/>
  <c r="AZ27" i="10"/>
  <c r="AY30" i="9"/>
  <c r="CN20" i="9"/>
  <c r="CN30" i="9"/>
  <c r="AZ7" i="9"/>
  <c r="BA6" i="9"/>
  <c r="AZ12" i="9"/>
  <c r="AZ28" i="9"/>
  <c r="AZ26" i="9"/>
  <c r="AZ46" i="9"/>
  <c r="AZ20" i="9"/>
  <c r="AZ29" i="9"/>
  <c r="AZ25" i="9"/>
  <c r="AZ41" i="9"/>
  <c r="AZ24" i="9"/>
  <c r="AZ43" i="9"/>
  <c r="AZ33" i="9"/>
  <c r="AZ27" i="9"/>
  <c r="AZ39" i="9"/>
  <c r="AZ31" i="9"/>
  <c r="AZ21" i="9"/>
  <c r="AZ34" i="9"/>
  <c r="AZ22" i="9"/>
  <c r="AZ40" i="9"/>
  <c r="AZ23" i="9"/>
  <c r="CO46" i="3"/>
  <c r="BL46" i="3"/>
  <c r="BL15" i="3"/>
  <c r="BL49" i="3"/>
  <c r="BL37" i="3"/>
  <c r="BL34" i="3"/>
  <c r="BL24" i="3"/>
  <c r="BL25" i="3"/>
  <c r="BL32" i="3"/>
  <c r="BL14" i="3"/>
  <c r="BL43" i="3"/>
  <c r="BL36" i="3"/>
  <c r="BM6" i="3"/>
  <c r="BL27" i="3"/>
  <c r="BL7" i="3"/>
  <c r="BL42" i="3"/>
  <c r="BL44" i="3"/>
  <c r="BL23" i="3"/>
  <c r="BL31" i="3"/>
  <c r="BL26" i="3"/>
  <c r="BL30" i="3"/>
  <c r="BL29" i="3"/>
  <c r="BL28" i="3"/>
  <c r="CO37" i="3"/>
  <c r="CO44" i="3"/>
  <c r="BK38" i="3"/>
  <c r="CO36" i="3"/>
  <c r="CO38" i="3"/>
  <c r="CO28" i="3"/>
  <c r="AZ47" i="11"/>
  <c r="AY26" i="6"/>
  <c r="CN26" i="14"/>
  <c r="AY22" i="6"/>
  <c r="CN22" i="14"/>
  <c r="AY47" i="14"/>
  <c r="AY40" i="6"/>
  <c r="CN40" i="14"/>
  <c r="AY25" i="6"/>
  <c r="CN25" i="14"/>
  <c r="BA6" i="14"/>
  <c r="AZ7" i="14"/>
  <c r="AZ12" i="14"/>
  <c r="AZ20" i="14"/>
  <c r="AZ22" i="14"/>
  <c r="AZ40" i="14"/>
  <c r="AZ24" i="14"/>
  <c r="AZ29" i="14"/>
  <c r="AZ43" i="14"/>
  <c r="AZ28" i="14"/>
  <c r="AZ34" i="14"/>
  <c r="AZ39" i="14"/>
  <c r="AZ23" i="14"/>
  <c r="AZ46" i="14"/>
  <c r="AZ27" i="14"/>
  <c r="AZ25" i="14"/>
  <c r="AZ33" i="14"/>
  <c r="AZ41" i="14"/>
  <c r="AZ21" i="14"/>
  <c r="AZ26" i="14"/>
  <c r="AZ31" i="14"/>
  <c r="BS33" i="4"/>
  <c r="BS39" i="4"/>
  <c r="BS52" i="4"/>
  <c r="CN16" i="13"/>
  <c r="CN8" i="13"/>
  <c r="CN49" i="11"/>
  <c r="AT235" i="2"/>
  <c r="AT228" i="2"/>
  <c r="AT219" i="2"/>
  <c r="AT238" i="2"/>
  <c r="BF237" i="2"/>
  <c r="BF241" i="2"/>
  <c r="BE239" i="2"/>
  <c r="AS240" i="2"/>
  <c r="AS242" i="2"/>
  <c r="AS221" i="2"/>
  <c r="BL26" i="8"/>
  <c r="BL27" i="8"/>
  <c r="BL28" i="8"/>
  <c r="BL24" i="8"/>
  <c r="BL20" i="8"/>
  <c r="BL23" i="8"/>
  <c r="BL43" i="8"/>
  <c r="BL40" i="8"/>
  <c r="BM6" i="8"/>
  <c r="BL34" i="8"/>
  <c r="BL12" i="8"/>
  <c r="BL25" i="8"/>
  <c r="BL21" i="8"/>
  <c r="BL22" i="8"/>
  <c r="BL7" i="8"/>
  <c r="BL31" i="8"/>
  <c r="BL46" i="8"/>
  <c r="BL29" i="8"/>
  <c r="BL33" i="8"/>
  <c r="BL41" i="8"/>
  <c r="BM7" i="8"/>
  <c r="BK35" i="8"/>
  <c r="CO33" i="8"/>
  <c r="CO35" i="8"/>
  <c r="AU64" i="2"/>
  <c r="AU229" i="2"/>
  <c r="BV15" i="4"/>
  <c r="BW6" i="4"/>
  <c r="BV14" i="4"/>
  <c r="BV7" i="4"/>
  <c r="BM33" i="7"/>
  <c r="BL39" i="7"/>
  <c r="BL54" i="7"/>
  <c r="AP151" i="2"/>
  <c r="AP218" i="2"/>
  <c r="AP224" i="2"/>
  <c r="AP212" i="2"/>
  <c r="AP214" i="2"/>
  <c r="CN16" i="11"/>
  <c r="CN8" i="11"/>
  <c r="AY30" i="10"/>
  <c r="CN20" i="10"/>
  <c r="CN30" i="10"/>
  <c r="AY35" i="10"/>
  <c r="CN33" i="10"/>
  <c r="CN35" i="10"/>
  <c r="AY51" i="10"/>
  <c r="AY16" i="10"/>
  <c r="CN12" i="10"/>
  <c r="AP202" i="2"/>
  <c r="AP208" i="2"/>
  <c r="AP210" i="2"/>
  <c r="AP200" i="2"/>
  <c r="AY47" i="9"/>
  <c r="CN40" i="9"/>
  <c r="CN47" i="9"/>
  <c r="AY51" i="9"/>
  <c r="AY16" i="9"/>
  <c r="CN12" i="9"/>
  <c r="AZ30" i="13"/>
  <c r="BB6" i="13"/>
  <c r="BA12" i="13"/>
  <c r="BA25" i="13"/>
  <c r="BA26" i="13"/>
  <c r="BA23" i="13"/>
  <c r="BA41" i="13"/>
  <c r="BA43" i="13"/>
  <c r="BA27" i="13"/>
  <c r="BA21" i="13"/>
  <c r="BA33" i="13"/>
  <c r="BA22" i="13"/>
  <c r="BA46" i="13"/>
  <c r="BA29" i="13"/>
  <c r="BA39" i="13"/>
  <c r="BA24" i="13"/>
  <c r="BA20" i="13"/>
  <c r="BA40" i="13"/>
  <c r="BA47" i="13"/>
  <c r="BA28" i="13"/>
  <c r="BA34" i="13"/>
  <c r="BA31" i="13"/>
  <c r="CO30" i="3"/>
  <c r="CO29" i="3"/>
  <c r="BK33" i="3"/>
  <c r="CO23" i="3"/>
  <c r="CO32" i="3"/>
  <c r="BK19" i="3"/>
  <c r="BK54" i="3"/>
  <c r="BI12" i="2"/>
  <c r="CO14" i="3"/>
  <c r="BB45" i="5"/>
  <c r="BB43" i="5"/>
  <c r="BB28" i="5"/>
  <c r="BB35" i="5"/>
  <c r="BB23" i="5"/>
  <c r="BB36" i="5"/>
  <c r="BB27" i="5"/>
  <c r="BB24" i="5"/>
  <c r="BB22" i="5"/>
  <c r="BB42" i="5"/>
  <c r="BB31" i="5"/>
  <c r="BB29" i="5"/>
  <c r="BB48" i="5"/>
  <c r="BB25" i="5"/>
  <c r="BB30" i="5"/>
  <c r="BB14" i="5"/>
  <c r="BB33" i="5"/>
  <c r="BB26" i="5"/>
  <c r="BB41" i="5"/>
  <c r="BC6" i="5"/>
  <c r="BC7" i="5"/>
  <c r="AY27" i="6"/>
  <c r="CN27" i="14"/>
  <c r="AY34" i="6"/>
  <c r="CN34" i="14"/>
  <c r="AY23" i="6"/>
  <c r="CN23" i="14"/>
  <c r="AY39" i="6"/>
  <c r="CN39" i="14"/>
  <c r="AY28" i="6"/>
  <c r="CN28" i="14"/>
  <c r="BJ36" i="8"/>
  <c r="AZ51" i="5"/>
  <c r="CN16" i="12"/>
  <c r="CN8" i="12"/>
  <c r="AY36" i="11"/>
  <c r="AY49" i="11"/>
  <c r="BK47" i="8"/>
  <c r="CO40" i="8"/>
  <c r="CO47" i="8"/>
  <c r="BK39" i="8"/>
  <c r="CO39" i="8"/>
  <c r="BK16" i="8"/>
  <c r="BK51" i="8"/>
  <c r="BI16" i="2"/>
  <c r="CM16" i="2"/>
  <c r="CO12" i="8"/>
  <c r="BU19" i="4"/>
  <c r="BU54" i="4"/>
  <c r="AZ47" i="12"/>
  <c r="BA7" i="12"/>
  <c r="AX49" i="9"/>
  <c r="BT49" i="4"/>
  <c r="BT25" i="4"/>
  <c r="BT24" i="4"/>
  <c r="BT26" i="4"/>
  <c r="BT28" i="4"/>
  <c r="BT34" i="4"/>
  <c r="BT29" i="4"/>
  <c r="BT36" i="4"/>
  <c r="BT38" i="4"/>
  <c r="BT44" i="4"/>
  <c r="BT31" i="4"/>
  <c r="BT23" i="4"/>
  <c r="BT30" i="4"/>
  <c r="BT46" i="4"/>
  <c r="BT42" i="4"/>
  <c r="BT27" i="4"/>
  <c r="BT32" i="4"/>
  <c r="BT43" i="4"/>
  <c r="BT50" i="4"/>
  <c r="BT37" i="4"/>
  <c r="BM56" i="7"/>
  <c r="BM19" i="7"/>
  <c r="BM50" i="7"/>
  <c r="CN36" i="13"/>
  <c r="CN49" i="13"/>
  <c r="AQ198" i="2"/>
  <c r="AR196" i="2"/>
  <c r="AX16" i="6"/>
  <c r="AX51" i="6"/>
  <c r="AV15" i="2"/>
  <c r="AZ47" i="13"/>
  <c r="AZ35" i="13"/>
  <c r="BA7" i="13"/>
  <c r="CO26" i="3"/>
  <c r="CO34" i="3"/>
  <c r="BK50" i="3"/>
  <c r="CO43" i="3"/>
  <c r="CO50" i="3"/>
  <c r="CO31" i="3"/>
  <c r="CO25" i="3"/>
  <c r="AO179" i="2"/>
  <c r="AO167" i="2"/>
  <c r="AO204" i="2"/>
  <c r="BA49" i="5"/>
  <c r="BA37" i="5"/>
  <c r="AY14" i="2"/>
  <c r="BA53" i="5"/>
  <c r="BA18" i="5"/>
  <c r="AZ35" i="11"/>
  <c r="AZ36" i="11"/>
  <c r="AZ49" i="11"/>
  <c r="BB6" i="11"/>
  <c r="BA12" i="11"/>
  <c r="BA33" i="11"/>
  <c r="BA35" i="11"/>
  <c r="BA28" i="11"/>
  <c r="BA31" i="11"/>
  <c r="BA21" i="11"/>
  <c r="BA43" i="11"/>
  <c r="BA29" i="11"/>
  <c r="BA24" i="11"/>
  <c r="BA40" i="11"/>
  <c r="BA27" i="11"/>
  <c r="BA22" i="11"/>
  <c r="BA34" i="11"/>
  <c r="BA23" i="11"/>
  <c r="BA25" i="11"/>
  <c r="BA20" i="11"/>
  <c r="BA30" i="11"/>
  <c r="BA41" i="11"/>
  <c r="BA26" i="11"/>
  <c r="BA39" i="11"/>
  <c r="BA46" i="11"/>
  <c r="AY21" i="6"/>
  <c r="CN21" i="14"/>
  <c r="AY30" i="14"/>
  <c r="AY20" i="6"/>
  <c r="CN20" i="14"/>
  <c r="AY41" i="6"/>
  <c r="CN41" i="14"/>
  <c r="AY29" i="6"/>
  <c r="CN29" i="14"/>
  <c r="AY33" i="6"/>
  <c r="AY35" i="14"/>
  <c r="AY36" i="14"/>
  <c r="AY49" i="14"/>
  <c r="CN33" i="14"/>
  <c r="CN35" i="14"/>
  <c r="BH66" i="2"/>
  <c r="AZ35" i="12"/>
  <c r="AZ16" i="12"/>
  <c r="AZ51" i="12"/>
  <c r="CN36" i="12"/>
  <c r="CN49" i="12"/>
  <c r="BU18" i="10"/>
  <c r="BU18" i="11"/>
  <c r="BU18" i="6"/>
  <c r="BT29" i="2"/>
  <c r="BU18" i="9"/>
  <c r="BU18" i="14"/>
  <c r="BU21" i="3"/>
  <c r="BU18" i="12"/>
  <c r="BU21" i="4"/>
  <c r="BU18" i="8"/>
  <c r="BU18" i="13"/>
  <c r="BU20" i="5"/>
  <c r="BU21" i="7"/>
  <c r="AY36" i="13"/>
  <c r="AY49" i="13"/>
  <c r="BE8" i="6"/>
  <c r="BF6" i="6"/>
  <c r="AY47" i="10"/>
  <c r="CN40" i="10"/>
  <c r="CN47" i="10"/>
  <c r="AX35" i="6"/>
  <c r="AV44" i="2"/>
  <c r="AV46" i="2"/>
  <c r="AV47" i="2"/>
  <c r="AY35" i="9"/>
  <c r="AY36" i="9"/>
  <c r="AY49" i="9"/>
  <c r="CN33" i="9"/>
  <c r="CN35" i="9"/>
  <c r="CN36" i="9"/>
  <c r="CN49" i="9"/>
  <c r="AZ51" i="13"/>
  <c r="AZ16" i="13"/>
  <c r="CO8" i="3"/>
  <c r="CO9" i="3"/>
  <c r="CO10" i="3"/>
  <c r="CO27" i="3"/>
  <c r="CO49" i="3"/>
  <c r="CO24" i="3"/>
  <c r="BI13" i="2"/>
  <c r="CM13" i="2"/>
  <c r="CO15" i="3"/>
  <c r="CO42" i="3"/>
  <c r="BA32" i="5"/>
  <c r="AZ30" i="11"/>
  <c r="AZ16" i="11"/>
  <c r="AZ51" i="11"/>
  <c r="AY24" i="6"/>
  <c r="CN24" i="14"/>
  <c r="AY43" i="6"/>
  <c r="CN43" i="14"/>
  <c r="AY31" i="6"/>
  <c r="CN31" i="14"/>
  <c r="AY46" i="6"/>
  <c r="CN46" i="14"/>
  <c r="AY16" i="14"/>
  <c r="AY51" i="14"/>
  <c r="AY12" i="6"/>
  <c r="CN12" i="14"/>
  <c r="AX47" i="6"/>
  <c r="AV51" i="2"/>
  <c r="AV58" i="2"/>
  <c r="BK30" i="8"/>
  <c r="CO20" i="8"/>
  <c r="CO30" i="8"/>
  <c r="AZ30" i="12"/>
  <c r="BB6" i="12"/>
  <c r="BA12" i="12"/>
  <c r="BA25" i="12"/>
  <c r="BA21" i="12"/>
  <c r="BA34" i="12"/>
  <c r="BA29" i="12"/>
  <c r="BA27" i="12"/>
  <c r="BA39" i="12"/>
  <c r="BA41" i="12"/>
  <c r="BA28" i="12"/>
  <c r="BA31" i="12"/>
  <c r="BA40" i="12"/>
  <c r="BA20" i="12"/>
  <c r="BA46" i="12"/>
  <c r="BA43" i="12"/>
  <c r="BA33" i="12"/>
  <c r="BA26" i="12"/>
  <c r="BA22" i="12"/>
  <c r="BA24" i="12"/>
  <c r="BA23" i="12"/>
  <c r="AY36" i="12"/>
  <c r="AY49" i="12"/>
  <c r="AU227" i="2"/>
  <c r="AU27" i="2"/>
  <c r="AU234" i="2"/>
  <c r="AX30" i="6"/>
  <c r="AV31" i="2"/>
  <c r="AV41" i="2"/>
  <c r="BN49" i="7"/>
  <c r="BN28" i="7"/>
  <c r="BN34" i="7"/>
  <c r="BN23" i="7"/>
  <c r="BN26" i="7"/>
  <c r="BN14" i="7"/>
  <c r="BN25" i="7"/>
  <c r="BN27" i="7"/>
  <c r="BN43" i="7"/>
  <c r="BN15" i="7"/>
  <c r="BN37" i="7"/>
  <c r="BN44" i="7"/>
  <c r="BN29" i="7"/>
  <c r="BN30" i="7"/>
  <c r="BN36" i="7"/>
  <c r="BN38" i="7"/>
  <c r="BN24" i="7"/>
  <c r="BN31" i="7"/>
  <c r="BN46" i="7"/>
  <c r="BO6" i="7"/>
  <c r="BN42" i="7"/>
  <c r="BN32" i="7"/>
  <c r="BM39" i="7"/>
  <c r="AV234" i="2"/>
  <c r="BA51" i="12"/>
  <c r="BA16" i="12"/>
  <c r="CN16" i="14"/>
  <c r="CN8" i="14"/>
  <c r="CN29" i="6"/>
  <c r="AW40" i="2"/>
  <c r="CL40" i="2"/>
  <c r="CO19" i="3"/>
  <c r="CO54" i="3"/>
  <c r="BB12" i="13"/>
  <c r="BC6" i="13"/>
  <c r="BB27" i="13"/>
  <c r="BB41" i="13"/>
  <c r="BB21" i="13"/>
  <c r="BB23" i="13"/>
  <c r="BB20" i="13"/>
  <c r="BB25" i="13"/>
  <c r="BB40" i="13"/>
  <c r="BB24" i="13"/>
  <c r="BB33" i="13"/>
  <c r="BB29" i="13"/>
  <c r="BB28" i="13"/>
  <c r="BB39" i="13"/>
  <c r="BB31" i="13"/>
  <c r="BB34" i="13"/>
  <c r="BB26" i="13"/>
  <c r="BB46" i="13"/>
  <c r="BB43" i="13"/>
  <c r="BB22" i="13"/>
  <c r="BB7" i="13"/>
  <c r="BC7" i="13"/>
  <c r="BL51" i="8"/>
  <c r="BL16" i="8"/>
  <c r="BJ16" i="2"/>
  <c r="BF239" i="2"/>
  <c r="AT240" i="2"/>
  <c r="AT242" i="2"/>
  <c r="AZ21" i="6"/>
  <c r="AZ25" i="6"/>
  <c r="AZ39" i="6"/>
  <c r="AZ28" i="6"/>
  <c r="AZ20" i="6"/>
  <c r="AZ30" i="14"/>
  <c r="CN47" i="14"/>
  <c r="CN22" i="6"/>
  <c r="AW33" i="2"/>
  <c r="CL33" i="2"/>
  <c r="BL19" i="3"/>
  <c r="BJ12" i="2"/>
  <c r="BL54" i="3"/>
  <c r="BB6" i="9"/>
  <c r="BA12" i="9"/>
  <c r="BA20" i="9"/>
  <c r="BA23" i="9"/>
  <c r="BA22" i="9"/>
  <c r="BA46" i="9"/>
  <c r="BA31" i="9"/>
  <c r="BA24" i="9"/>
  <c r="BA43" i="9"/>
  <c r="BA25" i="9"/>
  <c r="BA39" i="9"/>
  <c r="BA29" i="9"/>
  <c r="BA28" i="9"/>
  <c r="BA26" i="9"/>
  <c r="BA27" i="9"/>
  <c r="BA33" i="9"/>
  <c r="BA35" i="9"/>
  <c r="BA34" i="9"/>
  <c r="BA40" i="9"/>
  <c r="BA21" i="9"/>
  <c r="BA41" i="9"/>
  <c r="AZ35" i="10"/>
  <c r="AZ47" i="10"/>
  <c r="AZ51" i="10"/>
  <c r="AZ16" i="10"/>
  <c r="BN19" i="7"/>
  <c r="BN56" i="7"/>
  <c r="CN23" i="6"/>
  <c r="AW34" i="2"/>
  <c r="CL34" i="2"/>
  <c r="BA30" i="12"/>
  <c r="AW15" i="2"/>
  <c r="AY16" i="6"/>
  <c r="AY51" i="6"/>
  <c r="CN12" i="6"/>
  <c r="AZ36" i="12"/>
  <c r="AZ49" i="12"/>
  <c r="BA36" i="11"/>
  <c r="BB49" i="5"/>
  <c r="BI66" i="2"/>
  <c r="CM12" i="2"/>
  <c r="BA30" i="13"/>
  <c r="AP167" i="2"/>
  <c r="AP204" i="2"/>
  <c r="AP179" i="2"/>
  <c r="BV19" i="4"/>
  <c r="BV54" i="4"/>
  <c r="CO36" i="8"/>
  <c r="CO49" i="8"/>
  <c r="AT221" i="2"/>
  <c r="AZ41" i="6"/>
  <c r="AZ27" i="6"/>
  <c r="AZ43" i="6"/>
  <c r="AZ24" i="6"/>
  <c r="BA12" i="14"/>
  <c r="BB6" i="14"/>
  <c r="BA27" i="14"/>
  <c r="BA40" i="14"/>
  <c r="BA24" i="14"/>
  <c r="BA41" i="14"/>
  <c r="BA26" i="14"/>
  <c r="BA43" i="14"/>
  <c r="BA34" i="14"/>
  <c r="BA29" i="14"/>
  <c r="BA39" i="14"/>
  <c r="BA28" i="14"/>
  <c r="BA21" i="14"/>
  <c r="BA20" i="14"/>
  <c r="BA25" i="14"/>
  <c r="BA23" i="14"/>
  <c r="BA33" i="14"/>
  <c r="BA31" i="14"/>
  <c r="BA22" i="14"/>
  <c r="BA46" i="14"/>
  <c r="AY47" i="6"/>
  <c r="CN40" i="6"/>
  <c r="AW51" i="2"/>
  <c r="CL51" i="2"/>
  <c r="BL33" i="3"/>
  <c r="BM24" i="3"/>
  <c r="BM29" i="3"/>
  <c r="BM42" i="3"/>
  <c r="BM23" i="3"/>
  <c r="BM44" i="3"/>
  <c r="BM15" i="3"/>
  <c r="BK13" i="2"/>
  <c r="BM34" i="3"/>
  <c r="BN6" i="3"/>
  <c r="BM37" i="3"/>
  <c r="BM31" i="3"/>
  <c r="BM46" i="3"/>
  <c r="BM36" i="3"/>
  <c r="BM26" i="3"/>
  <c r="BM49" i="3"/>
  <c r="BM25" i="3"/>
  <c r="BM32" i="3"/>
  <c r="BM43" i="3"/>
  <c r="BM14" i="3"/>
  <c r="BM30" i="3"/>
  <c r="BM28" i="3"/>
  <c r="BM27" i="3"/>
  <c r="AZ30" i="9"/>
  <c r="BB7" i="9"/>
  <c r="AQ218" i="2"/>
  <c r="AQ224" i="2"/>
  <c r="AQ212" i="2"/>
  <c r="AQ214" i="2"/>
  <c r="AQ151" i="2"/>
  <c r="AU228" i="2"/>
  <c r="AU219" i="2"/>
  <c r="AU235" i="2"/>
  <c r="AU238" i="2"/>
  <c r="BG237" i="2"/>
  <c r="BG241" i="2"/>
  <c r="CN27" i="6"/>
  <c r="AW38" i="2"/>
  <c r="CL38" i="2"/>
  <c r="CN43" i="6"/>
  <c r="AW54" i="2"/>
  <c r="CL54" i="2"/>
  <c r="AV64" i="2"/>
  <c r="AV229" i="2"/>
  <c r="AR198" i="2"/>
  <c r="AS196" i="2"/>
  <c r="BN33" i="7"/>
  <c r="BA35" i="12"/>
  <c r="BA36" i="12"/>
  <c r="BA47" i="12"/>
  <c r="AX36" i="6"/>
  <c r="AX49" i="6"/>
  <c r="BU49" i="4"/>
  <c r="BU28" i="4"/>
  <c r="BU43" i="4"/>
  <c r="BU27" i="4"/>
  <c r="BU32" i="4"/>
  <c r="BU24" i="4"/>
  <c r="BU44" i="4"/>
  <c r="BU37" i="4"/>
  <c r="BU31" i="4"/>
  <c r="BU25" i="4"/>
  <c r="BU29" i="4"/>
  <c r="BU30" i="4"/>
  <c r="BU36" i="4"/>
  <c r="BU38" i="4"/>
  <c r="BU23" i="4"/>
  <c r="BU34" i="4"/>
  <c r="BU46" i="4"/>
  <c r="BU42" i="4"/>
  <c r="BU26" i="4"/>
  <c r="AY35" i="6"/>
  <c r="AW44" i="2"/>
  <c r="CN33" i="6"/>
  <c r="CN41" i="6"/>
  <c r="AW52" i="2"/>
  <c r="CL52" i="2"/>
  <c r="BA47" i="11"/>
  <c r="BA16" i="11"/>
  <c r="BA51" i="11"/>
  <c r="AV227" i="2"/>
  <c r="AV27" i="2"/>
  <c r="AV68" i="2"/>
  <c r="AV72" i="2"/>
  <c r="AV84" i="2"/>
  <c r="AV128" i="2"/>
  <c r="AQ202" i="2"/>
  <c r="AQ208" i="2"/>
  <c r="AQ210" i="2"/>
  <c r="AQ200" i="2"/>
  <c r="BT33" i="4"/>
  <c r="BT39" i="4"/>
  <c r="BT52" i="4"/>
  <c r="BB7" i="12"/>
  <c r="BJ49" i="8"/>
  <c r="BH232" i="2"/>
  <c r="CN39" i="6"/>
  <c r="AW50" i="2"/>
  <c r="CN34" i="6"/>
  <c r="AW45" i="2"/>
  <c r="CL45" i="2"/>
  <c r="BB32" i="5"/>
  <c r="CO33" i="3"/>
  <c r="CO39" i="3"/>
  <c r="CO52" i="3"/>
  <c r="CN36" i="10"/>
  <c r="CN49" i="10"/>
  <c r="BW14" i="4"/>
  <c r="BW15" i="4"/>
  <c r="CP15" i="4"/>
  <c r="BX6" i="4"/>
  <c r="CP6" i="4"/>
  <c r="BW7" i="4"/>
  <c r="CP7" i="4"/>
  <c r="BK36" i="8"/>
  <c r="BL35" i="8"/>
  <c r="BM46" i="8"/>
  <c r="BM43" i="8"/>
  <c r="BM29" i="8"/>
  <c r="BM41" i="8"/>
  <c r="BM34" i="8"/>
  <c r="BM26" i="8"/>
  <c r="BM20" i="8"/>
  <c r="BM12" i="8"/>
  <c r="BM28" i="8"/>
  <c r="BM21" i="8"/>
  <c r="BN6" i="8"/>
  <c r="BM27" i="8"/>
  <c r="BM33" i="8"/>
  <c r="BM35" i="8"/>
  <c r="BM31" i="8"/>
  <c r="BM25" i="8"/>
  <c r="BM23" i="8"/>
  <c r="BM24" i="8"/>
  <c r="BM39" i="8"/>
  <c r="BM22" i="8"/>
  <c r="BM40" i="8"/>
  <c r="BL30" i="8"/>
  <c r="AZ31" i="6"/>
  <c r="AZ33" i="6"/>
  <c r="AZ35" i="14"/>
  <c r="AZ36" i="14"/>
  <c r="AZ46" i="6"/>
  <c r="AZ29" i="6"/>
  <c r="AZ40" i="6"/>
  <c r="AZ47" i="14"/>
  <c r="BA7" i="14"/>
  <c r="CN26" i="6"/>
  <c r="AW37" i="2"/>
  <c r="CL37" i="2"/>
  <c r="BK39" i="3"/>
  <c r="BK52" i="3"/>
  <c r="BL38" i="3"/>
  <c r="BL39" i="3"/>
  <c r="AZ47" i="9"/>
  <c r="AZ35" i="9"/>
  <c r="AZ36" i="9"/>
  <c r="AZ49" i="9"/>
  <c r="AZ51" i="9"/>
  <c r="AZ16" i="9"/>
  <c r="AR144" i="2"/>
  <c r="AS130" i="2"/>
  <c r="AS131" i="2"/>
  <c r="AY30" i="6"/>
  <c r="CN20" i="6"/>
  <c r="AW31" i="2"/>
  <c r="CN28" i="6"/>
  <c r="AW39" i="2"/>
  <c r="CL39" i="2"/>
  <c r="BN50" i="7"/>
  <c r="BB12" i="12"/>
  <c r="BC6" i="12"/>
  <c r="BC7" i="12"/>
  <c r="BB27" i="12"/>
  <c r="BB20" i="12"/>
  <c r="BB33" i="12"/>
  <c r="BB22" i="12"/>
  <c r="BB39" i="12"/>
  <c r="BB34" i="12"/>
  <c r="BB25" i="12"/>
  <c r="BB29" i="12"/>
  <c r="BB24" i="12"/>
  <c r="BB43" i="12"/>
  <c r="BB23" i="12"/>
  <c r="BB40" i="12"/>
  <c r="BB41" i="12"/>
  <c r="BB28" i="12"/>
  <c r="BB21" i="12"/>
  <c r="BB46" i="12"/>
  <c r="BB26" i="12"/>
  <c r="BB31" i="12"/>
  <c r="CN46" i="6"/>
  <c r="AW57" i="2"/>
  <c r="CL57" i="2"/>
  <c r="BM54" i="7"/>
  <c r="BO14" i="7"/>
  <c r="BO32" i="7"/>
  <c r="BO25" i="7"/>
  <c r="BO26" i="7"/>
  <c r="BO46" i="7"/>
  <c r="BO27" i="7"/>
  <c r="BO37" i="7"/>
  <c r="BO49" i="7"/>
  <c r="BO44" i="7"/>
  <c r="BO42" i="7"/>
  <c r="BO31" i="7"/>
  <c r="BO24" i="7"/>
  <c r="BO23" i="7"/>
  <c r="BO36" i="7"/>
  <c r="BO15" i="7"/>
  <c r="BO28" i="7"/>
  <c r="BO30" i="7"/>
  <c r="BO29" i="7"/>
  <c r="BO34" i="7"/>
  <c r="BP6" i="7"/>
  <c r="BO43" i="7"/>
  <c r="BO7" i="7"/>
  <c r="BN39" i="7"/>
  <c r="BN54" i="7"/>
  <c r="AU68" i="2"/>
  <c r="AU72" i="2"/>
  <c r="AU84" i="2"/>
  <c r="AU128" i="2"/>
  <c r="CN31" i="6"/>
  <c r="AW42" i="2"/>
  <c r="CL42" i="2"/>
  <c r="CN24" i="6"/>
  <c r="AW35" i="2"/>
  <c r="CL35" i="2"/>
  <c r="BG6" i="6"/>
  <c r="BF8" i="6"/>
  <c r="BF7" i="6"/>
  <c r="BV18" i="13"/>
  <c r="BU29" i="2"/>
  <c r="BV20" i="5"/>
  <c r="BV18" i="11"/>
  <c r="BV18" i="8"/>
  <c r="BV21" i="4"/>
  <c r="BV18" i="10"/>
  <c r="BV18" i="12"/>
  <c r="BV21" i="7"/>
  <c r="BV18" i="6"/>
  <c r="BV18" i="9"/>
  <c r="BV18" i="14"/>
  <c r="BV21" i="3"/>
  <c r="CN30" i="14"/>
  <c r="CN36" i="14"/>
  <c r="CN49" i="14"/>
  <c r="CN21" i="6"/>
  <c r="AW32" i="2"/>
  <c r="CL32" i="2"/>
  <c r="BB12" i="11"/>
  <c r="BC6" i="11"/>
  <c r="BB25" i="11"/>
  <c r="BB43" i="11"/>
  <c r="BB22" i="11"/>
  <c r="BB26" i="11"/>
  <c r="BB29" i="11"/>
  <c r="BB21" i="11"/>
  <c r="BB41" i="11"/>
  <c r="BB34" i="11"/>
  <c r="BB40" i="11"/>
  <c r="BB28" i="11"/>
  <c r="BB27" i="11"/>
  <c r="BB24" i="11"/>
  <c r="BB23" i="11"/>
  <c r="BB33" i="11"/>
  <c r="BB31" i="11"/>
  <c r="BB39" i="11"/>
  <c r="BB46" i="11"/>
  <c r="BB20" i="11"/>
  <c r="BA38" i="5"/>
  <c r="BA51" i="5"/>
  <c r="AZ36" i="13"/>
  <c r="AZ49" i="13"/>
  <c r="CO8" i="8"/>
  <c r="CO16" i="8"/>
  <c r="BC41" i="5"/>
  <c r="BC36" i="5"/>
  <c r="BC26" i="5"/>
  <c r="BC27" i="5"/>
  <c r="BC42" i="5"/>
  <c r="BC29" i="5"/>
  <c r="BC31" i="5"/>
  <c r="BC23" i="5"/>
  <c r="BC14" i="5"/>
  <c r="BC22" i="5"/>
  <c r="BC43" i="5"/>
  <c r="BC30" i="5"/>
  <c r="BC48" i="5"/>
  <c r="BC24" i="5"/>
  <c r="BC35" i="5"/>
  <c r="BC25" i="5"/>
  <c r="BC28" i="5"/>
  <c r="BC45" i="5"/>
  <c r="BD6" i="5"/>
  <c r="BC33" i="5"/>
  <c r="BD7" i="5"/>
  <c r="BB53" i="5"/>
  <c r="BB18" i="5"/>
  <c r="AZ14" i="2"/>
  <c r="BB37" i="5"/>
  <c r="BB38" i="5"/>
  <c r="BB51" i="5"/>
  <c r="BA35" i="13"/>
  <c r="BA36" i="13"/>
  <c r="BA49" i="13"/>
  <c r="BA51" i="13"/>
  <c r="BA16" i="13"/>
  <c r="CN16" i="9"/>
  <c r="CN8" i="9"/>
  <c r="CN8" i="10"/>
  <c r="CN16" i="10"/>
  <c r="AY36" i="10"/>
  <c r="AY49" i="10"/>
  <c r="BL47" i="8"/>
  <c r="BL39" i="8"/>
  <c r="AZ26" i="6"/>
  <c r="AZ23" i="6"/>
  <c r="AZ34" i="6"/>
  <c r="AZ22" i="6"/>
  <c r="AZ51" i="14"/>
  <c r="AZ12" i="6"/>
  <c r="AZ16" i="14"/>
  <c r="CN25" i="6"/>
  <c r="AW36" i="2"/>
  <c r="CL36" i="2"/>
  <c r="BM7" i="3"/>
  <c r="BL50" i="3"/>
  <c r="BJ13" i="2"/>
  <c r="BA7" i="9"/>
  <c r="AZ30" i="10"/>
  <c r="BA12" i="10"/>
  <c r="BB6" i="10"/>
  <c r="BA34" i="10"/>
  <c r="BA26" i="10"/>
  <c r="BA46" i="10"/>
  <c r="BA25" i="10"/>
  <c r="BA22" i="10"/>
  <c r="BA43" i="10"/>
  <c r="BA28" i="10"/>
  <c r="BA27" i="10"/>
  <c r="BA24" i="10"/>
  <c r="BA21" i="10"/>
  <c r="BA33" i="10"/>
  <c r="BA35" i="10"/>
  <c r="BA31" i="10"/>
  <c r="BA39" i="10"/>
  <c r="BA29" i="10"/>
  <c r="BA20" i="10"/>
  <c r="BA30" i="10"/>
  <c r="BA40" i="10"/>
  <c r="BA47" i="10"/>
  <c r="BA23" i="10"/>
  <c r="BA41" i="10"/>
  <c r="BA36" i="10"/>
  <c r="BA49" i="10"/>
  <c r="BA51" i="10"/>
  <c r="BA16" i="10"/>
  <c r="AX45" i="2"/>
  <c r="BC18" i="5"/>
  <c r="BC53" i="5"/>
  <c r="BA14" i="2"/>
  <c r="BC49" i="5"/>
  <c r="BD6" i="11"/>
  <c r="BC12" i="11"/>
  <c r="BC20" i="11"/>
  <c r="BC33" i="11"/>
  <c r="BC23" i="11"/>
  <c r="BC40" i="11"/>
  <c r="BC29" i="11"/>
  <c r="BC22" i="11"/>
  <c r="BC26" i="11"/>
  <c r="BC46" i="11"/>
  <c r="BC41" i="11"/>
  <c r="BC39" i="11"/>
  <c r="BC24" i="11"/>
  <c r="BC25" i="11"/>
  <c r="BC28" i="11"/>
  <c r="BC27" i="11"/>
  <c r="BC34" i="11"/>
  <c r="BC31" i="11"/>
  <c r="BC43" i="11"/>
  <c r="BC21" i="11"/>
  <c r="BC7" i="11"/>
  <c r="BB30" i="12"/>
  <c r="AT130" i="2"/>
  <c r="AT131" i="2"/>
  <c r="AS144" i="2"/>
  <c r="BL52" i="3"/>
  <c r="AX57" i="2"/>
  <c r="BL36" i="8"/>
  <c r="CP9" i="4"/>
  <c r="BW19" i="4"/>
  <c r="BW54" i="4"/>
  <c r="CP14" i="4"/>
  <c r="AY36" i="6"/>
  <c r="AY49" i="6"/>
  <c r="BA49" i="12"/>
  <c r="AU240" i="2"/>
  <c r="AU242" i="2"/>
  <c r="BG239" i="2"/>
  <c r="BM19" i="3"/>
  <c r="BK12" i="2"/>
  <c r="BM54" i="3"/>
  <c r="CN47" i="6"/>
  <c r="BA31" i="6"/>
  <c r="AY42" i="2"/>
  <c r="BA30" i="14"/>
  <c r="BA20" i="6"/>
  <c r="BA29" i="6"/>
  <c r="AY40" i="2"/>
  <c r="BA41" i="6"/>
  <c r="AY52" i="2"/>
  <c r="BB12" i="14"/>
  <c r="BC6" i="14"/>
  <c r="BB33" i="14"/>
  <c r="BB39" i="14"/>
  <c r="BB31" i="14"/>
  <c r="BB24" i="14"/>
  <c r="BB40" i="14"/>
  <c r="BB34" i="14"/>
  <c r="BB46" i="14"/>
  <c r="BB22" i="14"/>
  <c r="BB21" i="14"/>
  <c r="BB20" i="14"/>
  <c r="BB23" i="14"/>
  <c r="BB28" i="14"/>
  <c r="BB29" i="14"/>
  <c r="BB26" i="14"/>
  <c r="BB43" i="14"/>
  <c r="BB25" i="14"/>
  <c r="BB41" i="14"/>
  <c r="BB27" i="14"/>
  <c r="BB7" i="14"/>
  <c r="BC7" i="14"/>
  <c r="CN16" i="6"/>
  <c r="CN8" i="6"/>
  <c r="BA30" i="9"/>
  <c r="BB35" i="13"/>
  <c r="BB36" i="13"/>
  <c r="BB30" i="13"/>
  <c r="AZ51" i="6"/>
  <c r="AX15" i="2"/>
  <c r="AZ16" i="6"/>
  <c r="AX33" i="2"/>
  <c r="AX37" i="2"/>
  <c r="BB51" i="11"/>
  <c r="BB16" i="11"/>
  <c r="BV23" i="4"/>
  <c r="BV42" i="4"/>
  <c r="BV31" i="4"/>
  <c r="BV26" i="4"/>
  <c r="BV36" i="4"/>
  <c r="BV27" i="4"/>
  <c r="BV29" i="4"/>
  <c r="BV28" i="4"/>
  <c r="BV32" i="4"/>
  <c r="BV44" i="4"/>
  <c r="BV49" i="4"/>
  <c r="BV43" i="4"/>
  <c r="BV37" i="4"/>
  <c r="BV34" i="4"/>
  <c r="BV30" i="4"/>
  <c r="BV46" i="4"/>
  <c r="BV24" i="4"/>
  <c r="BV25" i="4"/>
  <c r="BW18" i="10"/>
  <c r="BW18" i="14"/>
  <c r="BW18" i="6"/>
  <c r="BW18" i="11"/>
  <c r="BV29" i="2"/>
  <c r="BW20" i="5"/>
  <c r="BW18" i="12"/>
  <c r="BW18" i="8"/>
  <c r="BW21" i="3"/>
  <c r="BW18" i="9"/>
  <c r="BW18" i="13"/>
  <c r="BW21" i="4"/>
  <c r="BW21" i="7"/>
  <c r="BO38" i="7"/>
  <c r="BO39" i="7"/>
  <c r="AR151" i="2"/>
  <c r="AR218" i="2"/>
  <c r="AR224" i="2"/>
  <c r="AR212" i="2"/>
  <c r="AR214" i="2"/>
  <c r="AX40" i="2"/>
  <c r="AX42" i="2"/>
  <c r="BM47" i="8"/>
  <c r="BK16" i="2"/>
  <c r="BM51" i="8"/>
  <c r="BM16" i="8"/>
  <c r="BK49" i="8"/>
  <c r="BI232" i="2"/>
  <c r="AW58" i="2"/>
  <c r="CL50" i="2"/>
  <c r="CL58" i="2"/>
  <c r="BU50" i="4"/>
  <c r="AQ179" i="2"/>
  <c r="AQ167" i="2"/>
  <c r="AQ204" i="2"/>
  <c r="BM50" i="3"/>
  <c r="BA35" i="14"/>
  <c r="BA33" i="6"/>
  <c r="BA21" i="6"/>
  <c r="AY32" i="2"/>
  <c r="BA34" i="6"/>
  <c r="AY45" i="2"/>
  <c r="BA24" i="6"/>
  <c r="AY35" i="2"/>
  <c r="BA51" i="14"/>
  <c r="BA16" i="14"/>
  <c r="BA12" i="6"/>
  <c r="AX54" i="2"/>
  <c r="AX52" i="2"/>
  <c r="CM66" i="2"/>
  <c r="BA47" i="9"/>
  <c r="BA51" i="9"/>
  <c r="BA16" i="9"/>
  <c r="AX39" i="2"/>
  <c r="AX36" i="2"/>
  <c r="BD6" i="13"/>
  <c r="BC12" i="13"/>
  <c r="BC25" i="13"/>
  <c r="BC34" i="13"/>
  <c r="BC29" i="13"/>
  <c r="BC33" i="13"/>
  <c r="BC39" i="13"/>
  <c r="BC31" i="13"/>
  <c r="BC21" i="13"/>
  <c r="BC23" i="13"/>
  <c r="BC22" i="13"/>
  <c r="BC43" i="13"/>
  <c r="BC20" i="13"/>
  <c r="BC46" i="13"/>
  <c r="BC27" i="13"/>
  <c r="BC28" i="13"/>
  <c r="BC26" i="13"/>
  <c r="BC24" i="13"/>
  <c r="BC40" i="13"/>
  <c r="BC41" i="13"/>
  <c r="AX34" i="2"/>
  <c r="BD26" i="5"/>
  <c r="BD29" i="5"/>
  <c r="BD35" i="5"/>
  <c r="BD48" i="5"/>
  <c r="BD24" i="5"/>
  <c r="BE6" i="5"/>
  <c r="BD36" i="5"/>
  <c r="BD42" i="5"/>
  <c r="BD27" i="5"/>
  <c r="BD28" i="5"/>
  <c r="BD31" i="5"/>
  <c r="BD43" i="5"/>
  <c r="BD33" i="5"/>
  <c r="BD41" i="5"/>
  <c r="BD22" i="5"/>
  <c r="BD30" i="5"/>
  <c r="BD14" i="5"/>
  <c r="BD23" i="5"/>
  <c r="BD25" i="5"/>
  <c r="BD45" i="5"/>
  <c r="BC37" i="5"/>
  <c r="BB30" i="11"/>
  <c r="BB35" i="11"/>
  <c r="BB36" i="11"/>
  <c r="BB49" i="11"/>
  <c r="BG8" i="6"/>
  <c r="BH6" i="6"/>
  <c r="BG7" i="6"/>
  <c r="BP7" i="7"/>
  <c r="BO50" i="7"/>
  <c r="BO33" i="7"/>
  <c r="BO56" i="7"/>
  <c r="BO19" i="7"/>
  <c r="BB47" i="12"/>
  <c r="BC12" i="12"/>
  <c r="BD6" i="12"/>
  <c r="BC46" i="12"/>
  <c r="BC23" i="12"/>
  <c r="BC26" i="12"/>
  <c r="BC25" i="12"/>
  <c r="BC27" i="12"/>
  <c r="BC43" i="12"/>
  <c r="BC34" i="12"/>
  <c r="BC20" i="12"/>
  <c r="BC39" i="12"/>
  <c r="BC40" i="12"/>
  <c r="BC47" i="12"/>
  <c r="BC28" i="12"/>
  <c r="BC29" i="12"/>
  <c r="BC21" i="12"/>
  <c r="BC31" i="12"/>
  <c r="BC24" i="12"/>
  <c r="BC33" i="12"/>
  <c r="BC35" i="12"/>
  <c r="BC41" i="12"/>
  <c r="BC22" i="12"/>
  <c r="AW41" i="2"/>
  <c r="CL31" i="2"/>
  <c r="CL41" i="2"/>
  <c r="AZ49" i="14"/>
  <c r="BN41" i="8"/>
  <c r="BN34" i="8"/>
  <c r="BO6" i="8"/>
  <c r="BN40" i="8"/>
  <c r="BN43" i="8"/>
  <c r="BN27" i="8"/>
  <c r="BN46" i="8"/>
  <c r="BN24" i="8"/>
  <c r="BN21" i="8"/>
  <c r="BN33" i="8"/>
  <c r="BN35" i="8"/>
  <c r="BN20" i="8"/>
  <c r="BN29" i="8"/>
  <c r="BN22" i="8"/>
  <c r="BN25" i="8"/>
  <c r="BN26" i="8"/>
  <c r="BN31" i="8"/>
  <c r="BN12" i="8"/>
  <c r="BN28" i="8"/>
  <c r="BN23" i="8"/>
  <c r="BN7" i="8"/>
  <c r="BM30" i="8"/>
  <c r="BM36" i="8"/>
  <c r="BX15" i="4"/>
  <c r="BX14" i="4"/>
  <c r="BY6" i="4"/>
  <c r="BX7" i="4"/>
  <c r="CN35" i="6"/>
  <c r="CN36" i="6"/>
  <c r="CN49" i="6"/>
  <c r="BU33" i="4"/>
  <c r="AS198" i="2"/>
  <c r="AT196" i="2"/>
  <c r="BM38" i="3"/>
  <c r="BN27" i="3"/>
  <c r="BN14" i="3"/>
  <c r="BN29" i="3"/>
  <c r="BN23" i="3"/>
  <c r="BN24" i="3"/>
  <c r="BN36" i="3"/>
  <c r="BN28" i="3"/>
  <c r="BO6" i="3"/>
  <c r="BN32" i="3"/>
  <c r="BN44" i="3"/>
  <c r="BN34" i="3"/>
  <c r="BN49" i="3"/>
  <c r="BN31" i="3"/>
  <c r="BN42" i="3"/>
  <c r="BN43" i="3"/>
  <c r="BN26" i="3"/>
  <c r="BN37" i="3"/>
  <c r="BN15" i="3"/>
  <c r="BN25" i="3"/>
  <c r="BN46" i="3"/>
  <c r="BN30" i="3"/>
  <c r="BN7" i="3"/>
  <c r="BM33" i="3"/>
  <c r="BA46" i="6"/>
  <c r="AY57" i="2"/>
  <c r="BA23" i="6"/>
  <c r="AY34" i="2"/>
  <c r="BA28" i="6"/>
  <c r="AY39" i="2"/>
  <c r="BA43" i="6"/>
  <c r="AY54" i="2"/>
  <c r="BA40" i="6"/>
  <c r="BA47" i="14"/>
  <c r="BA49" i="11"/>
  <c r="AZ36" i="10"/>
  <c r="AZ49" i="10"/>
  <c r="BB12" i="9"/>
  <c r="BC6" i="9"/>
  <c r="BB34" i="9"/>
  <c r="BB46" i="9"/>
  <c r="BB31" i="9"/>
  <c r="BB41" i="9"/>
  <c r="BB21" i="9"/>
  <c r="BB20" i="9"/>
  <c r="BB27" i="9"/>
  <c r="BB25" i="9"/>
  <c r="BB28" i="9"/>
  <c r="BB23" i="9"/>
  <c r="BB40" i="9"/>
  <c r="BB29" i="9"/>
  <c r="BB22" i="9"/>
  <c r="BB24" i="9"/>
  <c r="BB26" i="9"/>
  <c r="BB43" i="9"/>
  <c r="BB39" i="9"/>
  <c r="BB33" i="9"/>
  <c r="BB47" i="13"/>
  <c r="BB51" i="13"/>
  <c r="BB16" i="13"/>
  <c r="BC6" i="10"/>
  <c r="BB12" i="10"/>
  <c r="BB40" i="10"/>
  <c r="BB41" i="10"/>
  <c r="BB24" i="10"/>
  <c r="BB25" i="10"/>
  <c r="BB22" i="10"/>
  <c r="BB31" i="10"/>
  <c r="BB28" i="10"/>
  <c r="BB39" i="10"/>
  <c r="BB34" i="10"/>
  <c r="BB21" i="10"/>
  <c r="BB29" i="10"/>
  <c r="BB33" i="10"/>
  <c r="BB20" i="10"/>
  <c r="BB43" i="10"/>
  <c r="BB23" i="10"/>
  <c r="BB27" i="10"/>
  <c r="BB46" i="10"/>
  <c r="BB26" i="10"/>
  <c r="BB7" i="10"/>
  <c r="BC32" i="5"/>
  <c r="BB47" i="11"/>
  <c r="BP24" i="7"/>
  <c r="BP30" i="7"/>
  <c r="BP49" i="7"/>
  <c r="BP26" i="7"/>
  <c r="BP34" i="7"/>
  <c r="BP32" i="7"/>
  <c r="BP14" i="7"/>
  <c r="BP37" i="7"/>
  <c r="BP27" i="7"/>
  <c r="BQ6" i="7"/>
  <c r="BP46" i="7"/>
  <c r="BP23" i="7"/>
  <c r="BP31" i="7"/>
  <c r="BP36" i="7"/>
  <c r="BP25" i="7"/>
  <c r="BP42" i="7"/>
  <c r="BP44" i="7"/>
  <c r="BP43" i="7"/>
  <c r="BP50" i="7"/>
  <c r="BP29" i="7"/>
  <c r="BP15" i="7"/>
  <c r="BP28" i="7"/>
  <c r="BB35" i="12"/>
  <c r="BB36" i="12"/>
  <c r="BB16" i="12"/>
  <c r="BB51" i="12"/>
  <c r="CN30" i="6"/>
  <c r="AZ47" i="6"/>
  <c r="AX51" i="2"/>
  <c r="AZ35" i="6"/>
  <c r="AX44" i="2"/>
  <c r="AV228" i="2"/>
  <c r="AV219" i="2"/>
  <c r="AV235" i="2"/>
  <c r="AV238" i="2"/>
  <c r="BH237" i="2"/>
  <c r="BH241" i="2"/>
  <c r="AW46" i="2"/>
  <c r="AW47" i="2"/>
  <c r="CL44" i="2"/>
  <c r="CL46" i="2"/>
  <c r="BU39" i="4"/>
  <c r="BU52" i="4"/>
  <c r="AR202" i="2"/>
  <c r="AR208" i="2"/>
  <c r="AR210" i="2"/>
  <c r="AR200" i="2"/>
  <c r="AU221" i="2"/>
  <c r="BA22" i="6"/>
  <c r="AY33" i="2"/>
  <c r="BA25" i="6"/>
  <c r="AY36" i="2"/>
  <c r="BA39" i="6"/>
  <c r="AY50" i="2"/>
  <c r="BA26" i="6"/>
  <c r="AY37" i="2"/>
  <c r="BA27" i="6"/>
  <c r="AY38" i="2"/>
  <c r="AX35" i="2"/>
  <c r="AX38" i="2"/>
  <c r="AW227" i="2"/>
  <c r="CL15" i="2"/>
  <c r="CL27" i="2"/>
  <c r="AW27" i="2"/>
  <c r="BA36" i="9"/>
  <c r="BJ66" i="2"/>
  <c r="AZ30" i="6"/>
  <c r="AX31" i="2"/>
  <c r="AX50" i="2"/>
  <c r="AX32" i="2"/>
  <c r="BM49" i="8"/>
  <c r="BK232" i="2"/>
  <c r="BH239" i="2"/>
  <c r="AV240" i="2"/>
  <c r="AV242" i="2"/>
  <c r="BQ37" i="7"/>
  <c r="BQ32" i="7"/>
  <c r="BQ30" i="7"/>
  <c r="BQ14" i="7"/>
  <c r="BR6" i="7"/>
  <c r="BQ49" i="7"/>
  <c r="BQ34" i="7"/>
  <c r="BQ31" i="7"/>
  <c r="BQ26" i="7"/>
  <c r="BQ43" i="7"/>
  <c r="BQ29" i="7"/>
  <c r="BQ24" i="7"/>
  <c r="BQ27" i="7"/>
  <c r="BQ25" i="7"/>
  <c r="BQ44" i="7"/>
  <c r="BQ15" i="7"/>
  <c r="BQ28" i="7"/>
  <c r="BQ42" i="7"/>
  <c r="BQ23" i="7"/>
  <c r="BQ46" i="7"/>
  <c r="BQ36" i="7"/>
  <c r="BQ38" i="7"/>
  <c r="BB35" i="9"/>
  <c r="BD53" i="5"/>
  <c r="BB14" i="2"/>
  <c r="BD18" i="5"/>
  <c r="BC30" i="13"/>
  <c r="BE6" i="13"/>
  <c r="BD12" i="13"/>
  <c r="BD40" i="13"/>
  <c r="BD22" i="13"/>
  <c r="BD24" i="13"/>
  <c r="BD21" i="13"/>
  <c r="BD33" i="13"/>
  <c r="BD20" i="13"/>
  <c r="BD29" i="13"/>
  <c r="BD27" i="13"/>
  <c r="BD39" i="13"/>
  <c r="BD26" i="13"/>
  <c r="BD46" i="13"/>
  <c r="BD34" i="13"/>
  <c r="BD28" i="13"/>
  <c r="BD43" i="13"/>
  <c r="BD25" i="13"/>
  <c r="BD23" i="13"/>
  <c r="BD41" i="13"/>
  <c r="BD31" i="13"/>
  <c r="BE7" i="13"/>
  <c r="BD7" i="13"/>
  <c r="BA16" i="6"/>
  <c r="BA51" i="6"/>
  <c r="AY15" i="2"/>
  <c r="AW234" i="2"/>
  <c r="BV38" i="4"/>
  <c r="BV33" i="4"/>
  <c r="AX227" i="2"/>
  <c r="AX27" i="2"/>
  <c r="BB43" i="6"/>
  <c r="AZ54" i="2"/>
  <c r="BB23" i="6"/>
  <c r="AZ34" i="2"/>
  <c r="BB46" i="6"/>
  <c r="AZ57" i="2"/>
  <c r="BB31" i="6"/>
  <c r="BB51" i="14"/>
  <c r="BB16" i="14"/>
  <c r="BB12" i="6"/>
  <c r="BE6" i="11"/>
  <c r="BD12" i="11"/>
  <c r="BD34" i="11"/>
  <c r="BD22" i="11"/>
  <c r="BD41" i="11"/>
  <c r="BD26" i="11"/>
  <c r="BD46" i="11"/>
  <c r="BD25" i="11"/>
  <c r="BD20" i="11"/>
  <c r="BD28" i="11"/>
  <c r="BD43" i="11"/>
  <c r="BD39" i="11"/>
  <c r="BD27" i="11"/>
  <c r="BD31" i="11"/>
  <c r="BD29" i="11"/>
  <c r="BD33" i="11"/>
  <c r="BD24" i="11"/>
  <c r="BD40" i="11"/>
  <c r="BD21" i="11"/>
  <c r="BD23" i="11"/>
  <c r="BE7" i="11"/>
  <c r="BD7" i="11"/>
  <c r="AT198" i="2"/>
  <c r="AU196" i="2"/>
  <c r="BO27" i="8"/>
  <c r="BO28" i="8"/>
  <c r="BO20" i="8"/>
  <c r="BO25" i="8"/>
  <c r="BO31" i="8"/>
  <c r="BO12" i="8"/>
  <c r="BO23" i="8"/>
  <c r="BO21" i="8"/>
  <c r="BO33" i="8"/>
  <c r="BO35" i="8"/>
  <c r="BO29" i="8"/>
  <c r="BO41" i="8"/>
  <c r="BO34" i="8"/>
  <c r="BO26" i="8"/>
  <c r="BO24" i="8"/>
  <c r="BO43" i="8"/>
  <c r="BO22" i="8"/>
  <c r="BO40" i="8"/>
  <c r="BO47" i="8"/>
  <c r="BO39" i="8"/>
  <c r="BP6" i="8"/>
  <c r="BO46" i="8"/>
  <c r="BH8" i="6"/>
  <c r="BI6" i="6"/>
  <c r="BH7" i="6"/>
  <c r="BD49" i="5"/>
  <c r="BO54" i="7"/>
  <c r="BV50" i="4"/>
  <c r="BB49" i="13"/>
  <c r="BB27" i="6"/>
  <c r="BB26" i="6"/>
  <c r="AZ37" i="2"/>
  <c r="BB20" i="6"/>
  <c r="BB30" i="14"/>
  <c r="BB34" i="6"/>
  <c r="AZ45" i="2"/>
  <c r="BB39" i="6"/>
  <c r="AZ50" i="2"/>
  <c r="CP8" i="4"/>
  <c r="CP19" i="4"/>
  <c r="CP10" i="4"/>
  <c r="CP54" i="4"/>
  <c r="BL49" i="8"/>
  <c r="BJ232" i="2"/>
  <c r="BC35" i="11"/>
  <c r="BP38" i="7"/>
  <c r="BC12" i="10"/>
  <c r="BD6" i="10"/>
  <c r="BC43" i="10"/>
  <c r="BC26" i="10"/>
  <c r="BC29" i="10"/>
  <c r="BC46" i="10"/>
  <c r="BC28" i="10"/>
  <c r="BC20" i="10"/>
  <c r="BC34" i="10"/>
  <c r="BC22" i="10"/>
  <c r="BC39" i="10"/>
  <c r="BC41" i="10"/>
  <c r="BC21" i="10"/>
  <c r="BC27" i="10"/>
  <c r="BC25" i="10"/>
  <c r="BC31" i="10"/>
  <c r="BC23" i="10"/>
  <c r="BC33" i="10"/>
  <c r="BC40" i="10"/>
  <c r="BC24" i="10"/>
  <c r="BB30" i="9"/>
  <c r="BA47" i="6"/>
  <c r="AY51" i="2"/>
  <c r="BN30" i="8"/>
  <c r="BN36" i="8"/>
  <c r="AX58" i="2"/>
  <c r="BO14" i="3"/>
  <c r="BO43" i="3"/>
  <c r="BO31" i="3"/>
  <c r="BO34" i="3"/>
  <c r="BO26" i="3"/>
  <c r="BO30" i="3"/>
  <c r="BO29" i="3"/>
  <c r="BO36" i="3"/>
  <c r="BO32" i="3"/>
  <c r="BO42" i="3"/>
  <c r="BO49" i="3"/>
  <c r="BO37" i="3"/>
  <c r="BO25" i="3"/>
  <c r="BO46" i="3"/>
  <c r="BO15" i="3"/>
  <c r="BM13" i="2"/>
  <c r="BO24" i="3"/>
  <c r="BO28" i="3"/>
  <c r="BO23" i="3"/>
  <c r="BP6" i="3"/>
  <c r="BO44" i="3"/>
  <c r="BO27" i="3"/>
  <c r="BO7" i="3"/>
  <c r="BI237" i="2"/>
  <c r="BI241" i="2"/>
  <c r="AW235" i="2"/>
  <c r="AW228" i="2"/>
  <c r="AW238" i="2"/>
  <c r="BB49" i="12"/>
  <c r="BP33" i="7"/>
  <c r="BB30" i="10"/>
  <c r="BB47" i="10"/>
  <c r="BC12" i="9"/>
  <c r="BD6" i="9"/>
  <c r="BC40" i="9"/>
  <c r="BC47" i="9"/>
  <c r="BC46" i="9"/>
  <c r="BC26" i="9"/>
  <c r="BC43" i="9"/>
  <c r="BC39" i="9"/>
  <c r="BC41" i="9"/>
  <c r="BC28" i="9"/>
  <c r="BC25" i="9"/>
  <c r="BC24" i="9"/>
  <c r="BC21" i="9"/>
  <c r="BC22" i="9"/>
  <c r="BC31" i="9"/>
  <c r="BC20" i="9"/>
  <c r="BC30" i="9"/>
  <c r="BC23" i="9"/>
  <c r="BC34" i="9"/>
  <c r="BC29" i="9"/>
  <c r="BC33" i="9"/>
  <c r="BC35" i="9"/>
  <c r="BC36" i="9"/>
  <c r="BC49" i="9"/>
  <c r="BC27" i="9"/>
  <c r="BC7" i="9"/>
  <c r="BN50" i="3"/>
  <c r="BM39" i="3"/>
  <c r="BM52" i="3"/>
  <c r="AS202" i="2"/>
  <c r="AS208" i="2"/>
  <c r="AS210" i="2"/>
  <c r="AS200" i="2"/>
  <c r="BL16" i="2"/>
  <c r="BN16" i="8"/>
  <c r="BN51" i="8"/>
  <c r="BN39" i="8"/>
  <c r="BC30" i="12"/>
  <c r="BC36" i="12"/>
  <c r="BC49" i="12"/>
  <c r="BD12" i="12"/>
  <c r="BE6" i="12"/>
  <c r="BD39" i="12"/>
  <c r="BD28" i="12"/>
  <c r="BD20" i="12"/>
  <c r="BD29" i="12"/>
  <c r="BD23" i="12"/>
  <c r="BD46" i="12"/>
  <c r="BD33" i="12"/>
  <c r="BD22" i="12"/>
  <c r="BD31" i="12"/>
  <c r="BD24" i="12"/>
  <c r="BD40" i="12"/>
  <c r="BD43" i="12"/>
  <c r="BD26" i="12"/>
  <c r="BD27" i="12"/>
  <c r="BD25" i="12"/>
  <c r="BD21" i="12"/>
  <c r="BD41" i="12"/>
  <c r="BD34" i="12"/>
  <c r="BE7" i="12"/>
  <c r="BD7" i="12"/>
  <c r="BD32" i="5"/>
  <c r="BD37" i="5"/>
  <c r="BD38" i="5"/>
  <c r="BD51" i="5"/>
  <c r="BC47" i="13"/>
  <c r="BA35" i="6"/>
  <c r="AY44" i="2"/>
  <c r="AY46" i="2"/>
  <c r="AR179" i="2"/>
  <c r="AR167" i="2"/>
  <c r="AR204" i="2"/>
  <c r="BX18" i="11"/>
  <c r="BX18" i="8"/>
  <c r="BX18" i="6"/>
  <c r="BX18" i="12"/>
  <c r="BX21" i="4"/>
  <c r="BW29" i="2"/>
  <c r="BX18" i="9"/>
  <c r="BX18" i="13"/>
  <c r="BX21" i="7"/>
  <c r="BX20" i="5"/>
  <c r="BX18" i="14"/>
  <c r="BX21" i="3"/>
  <c r="BX18" i="10"/>
  <c r="BB41" i="6"/>
  <c r="BB29" i="6"/>
  <c r="BB21" i="6"/>
  <c r="BB40" i="6"/>
  <c r="BB47" i="14"/>
  <c r="BB35" i="14"/>
  <c r="BB36" i="14"/>
  <c r="BB49" i="14"/>
  <c r="BB33" i="6"/>
  <c r="AS151" i="2"/>
  <c r="AS218" i="2"/>
  <c r="AS224" i="2"/>
  <c r="AS212" i="2"/>
  <c r="AS214" i="2"/>
  <c r="BC30" i="11"/>
  <c r="AW68" i="2"/>
  <c r="AW72" i="2"/>
  <c r="AW84" i="2"/>
  <c r="AW128" i="2"/>
  <c r="AW64" i="2"/>
  <c r="AW229" i="2"/>
  <c r="BN47" i="8"/>
  <c r="AY58" i="2"/>
  <c r="AZ36" i="6"/>
  <c r="AZ49" i="6"/>
  <c r="BC7" i="10"/>
  <c r="BN33" i="3"/>
  <c r="BX54" i="4"/>
  <c r="BX19" i="4"/>
  <c r="AX41" i="2"/>
  <c r="BA49" i="9"/>
  <c r="CL47" i="2"/>
  <c r="CL64" i="2"/>
  <c r="CL68" i="2"/>
  <c r="CL72" i="2"/>
  <c r="AV221" i="2"/>
  <c r="AX46" i="2"/>
  <c r="BQ7" i="7"/>
  <c r="BP19" i="7"/>
  <c r="BP56" i="7"/>
  <c r="BD7" i="10"/>
  <c r="BB35" i="10"/>
  <c r="BB36" i="10"/>
  <c r="BB49" i="10"/>
  <c r="BB16" i="10"/>
  <c r="BB51" i="10"/>
  <c r="BB47" i="9"/>
  <c r="BB16" i="9"/>
  <c r="BB51" i="9"/>
  <c r="BL13" i="2"/>
  <c r="BN38" i="3"/>
  <c r="BN39" i="3"/>
  <c r="BN52" i="3"/>
  <c r="BL12" i="2"/>
  <c r="BN54" i="3"/>
  <c r="BN19" i="3"/>
  <c r="BZ6" i="4"/>
  <c r="BY15" i="4"/>
  <c r="BY14" i="4"/>
  <c r="BY7" i="4"/>
  <c r="BO7" i="8"/>
  <c r="BC51" i="12"/>
  <c r="BC16" i="12"/>
  <c r="BC38" i="5"/>
  <c r="BC51" i="5"/>
  <c r="BE28" i="5"/>
  <c r="BE25" i="5"/>
  <c r="BE36" i="5"/>
  <c r="BE24" i="5"/>
  <c r="BE27" i="5"/>
  <c r="BE41" i="5"/>
  <c r="BE22" i="5"/>
  <c r="BE29" i="5"/>
  <c r="BE45" i="5"/>
  <c r="BE14" i="5"/>
  <c r="BE23" i="5"/>
  <c r="BE30" i="5"/>
  <c r="BE42" i="5"/>
  <c r="BE26" i="5"/>
  <c r="BE31" i="5"/>
  <c r="BE35" i="5"/>
  <c r="BE43" i="5"/>
  <c r="BE33" i="5"/>
  <c r="BF6" i="5"/>
  <c r="BE48" i="5"/>
  <c r="BF7" i="5"/>
  <c r="BE7" i="5"/>
  <c r="BC35" i="13"/>
  <c r="BC36" i="13"/>
  <c r="BC49" i="13"/>
  <c r="BC51" i="13"/>
  <c r="BC16" i="13"/>
  <c r="BA36" i="14"/>
  <c r="BA49" i="14"/>
  <c r="BW37" i="4"/>
  <c r="CP37" i="4"/>
  <c r="BW46" i="4"/>
  <c r="CP46" i="4"/>
  <c r="BW29" i="4"/>
  <c r="CP29" i="4"/>
  <c r="BW44" i="4"/>
  <c r="CP44" i="4"/>
  <c r="BW24" i="4"/>
  <c r="CP24" i="4"/>
  <c r="BW49" i="4"/>
  <c r="CP49" i="4"/>
  <c r="BW23" i="4"/>
  <c r="BW42" i="4"/>
  <c r="CP42" i="4"/>
  <c r="BW32" i="4"/>
  <c r="CP32" i="4"/>
  <c r="BW26" i="4"/>
  <c r="CP26" i="4"/>
  <c r="BW27" i="4"/>
  <c r="CP27" i="4"/>
  <c r="BW31" i="4"/>
  <c r="CP31" i="4"/>
  <c r="BW34" i="4"/>
  <c r="CP34" i="4"/>
  <c r="BW25" i="4"/>
  <c r="CP25" i="4"/>
  <c r="BW43" i="4"/>
  <c r="BW30" i="4"/>
  <c r="CP30" i="4"/>
  <c r="BW36" i="4"/>
  <c r="BW28" i="4"/>
  <c r="CP28" i="4"/>
  <c r="BB25" i="6"/>
  <c r="AZ36" i="2"/>
  <c r="BB28" i="6"/>
  <c r="AZ39" i="2"/>
  <c r="BB22" i="6"/>
  <c r="AZ33" i="2"/>
  <c r="BB24" i="6"/>
  <c r="BD6" i="14"/>
  <c r="BC12" i="14"/>
  <c r="BC46" i="14"/>
  <c r="BC46" i="6"/>
  <c r="BA57" i="2"/>
  <c r="BC34" i="14"/>
  <c r="BC34" i="6"/>
  <c r="BA45" i="2"/>
  <c r="BC20" i="14"/>
  <c r="BC43" i="14"/>
  <c r="BC43" i="6"/>
  <c r="BA54" i="2"/>
  <c r="BC39" i="14"/>
  <c r="BC39" i="6"/>
  <c r="BA50" i="2"/>
  <c r="BC40" i="14"/>
  <c r="BC26" i="14"/>
  <c r="BC26" i="6"/>
  <c r="BA37" i="2"/>
  <c r="BC25" i="14"/>
  <c r="BC25" i="6"/>
  <c r="BA36" i="2"/>
  <c r="BC29" i="14"/>
  <c r="BC29" i="6"/>
  <c r="BA40" i="2"/>
  <c r="BC41" i="14"/>
  <c r="BC27" i="14"/>
  <c r="BC22" i="14"/>
  <c r="BC22" i="6"/>
  <c r="BA33" i="2"/>
  <c r="BC33" i="14"/>
  <c r="BC24" i="14"/>
  <c r="BC31" i="14"/>
  <c r="BC31" i="6"/>
  <c r="BA42" i="2"/>
  <c r="BC23" i="14"/>
  <c r="BC23" i="6"/>
  <c r="BA34" i="2"/>
  <c r="BC21" i="14"/>
  <c r="BC28" i="14"/>
  <c r="BC28" i="6"/>
  <c r="BA39" i="2"/>
  <c r="BD7" i="14"/>
  <c r="BA30" i="6"/>
  <c r="AY31" i="2"/>
  <c r="AY41" i="2"/>
  <c r="BK66" i="2"/>
  <c r="AU130" i="2"/>
  <c r="AU131" i="2"/>
  <c r="AT144" i="2"/>
  <c r="BC47" i="11"/>
  <c r="BC51" i="11"/>
  <c r="BC16" i="11"/>
  <c r="BN49" i="8"/>
  <c r="BL232" i="2"/>
  <c r="BE53" i="5"/>
  <c r="BC14" i="2"/>
  <c r="BE18" i="5"/>
  <c r="AY234" i="2"/>
  <c r="BB35" i="6"/>
  <c r="AZ44" i="2"/>
  <c r="BB47" i="6"/>
  <c r="AZ51" i="2"/>
  <c r="AZ52" i="2"/>
  <c r="BY18" i="10"/>
  <c r="BY18" i="11"/>
  <c r="BX29" i="2"/>
  <c r="BY18" i="8"/>
  <c r="BY18" i="12"/>
  <c r="BY20" i="5"/>
  <c r="BY18" i="14"/>
  <c r="BY18" i="9"/>
  <c r="BY21" i="4"/>
  <c r="BY21" i="7"/>
  <c r="BY21" i="3"/>
  <c r="BY18" i="13"/>
  <c r="BY18" i="6"/>
  <c r="BD47" i="12"/>
  <c r="BD35" i="12"/>
  <c r="BD36" i="12"/>
  <c r="BD49" i="12"/>
  <c r="BD30" i="12"/>
  <c r="BD51" i="12"/>
  <c r="BD16" i="12"/>
  <c r="BO38" i="3"/>
  <c r="BC30" i="10"/>
  <c r="BJ6" i="6"/>
  <c r="BI8" i="6"/>
  <c r="BI7" i="6"/>
  <c r="BO51" i="8"/>
  <c r="BO16" i="8"/>
  <c r="BM16" i="2"/>
  <c r="AX238" i="2"/>
  <c r="AX228" i="2"/>
  <c r="AX235" i="2"/>
  <c r="BJ237" i="2"/>
  <c r="BJ241" i="2"/>
  <c r="BV39" i="4"/>
  <c r="BV52" i="4"/>
  <c r="BD51" i="13"/>
  <c r="BD16" i="13"/>
  <c r="BB36" i="9"/>
  <c r="BB49" i="9"/>
  <c r="BQ50" i="7"/>
  <c r="BC21" i="6"/>
  <c r="BA32" i="2"/>
  <c r="BC16" i="14"/>
  <c r="BC51" i="14"/>
  <c r="BC12" i="6"/>
  <c r="BW50" i="4"/>
  <c r="CP43" i="4"/>
  <c r="CP50" i="4"/>
  <c r="BW33" i="4"/>
  <c r="CP23" i="4"/>
  <c r="CP33" i="4"/>
  <c r="BE49" i="5"/>
  <c r="BZ14" i="4"/>
  <c r="CA6" i="4"/>
  <c r="BZ15" i="4"/>
  <c r="BZ7" i="4"/>
  <c r="AZ32" i="2"/>
  <c r="BX49" i="4"/>
  <c r="BX32" i="4"/>
  <c r="BX46" i="4"/>
  <c r="BX31" i="4"/>
  <c r="BX42" i="4"/>
  <c r="BX27" i="4"/>
  <c r="BX26" i="4"/>
  <c r="BX43" i="4"/>
  <c r="BX24" i="4"/>
  <c r="BX30" i="4"/>
  <c r="BX29" i="4"/>
  <c r="BX28" i="4"/>
  <c r="BX36" i="4"/>
  <c r="BX23" i="4"/>
  <c r="BX37" i="4"/>
  <c r="BX34" i="4"/>
  <c r="BX25" i="4"/>
  <c r="BX44" i="4"/>
  <c r="AY47" i="2"/>
  <c r="AW219" i="2"/>
  <c r="BP43" i="3"/>
  <c r="BP31" i="3"/>
  <c r="BP28" i="3"/>
  <c r="BP29" i="3"/>
  <c r="BP25" i="3"/>
  <c r="BP46" i="3"/>
  <c r="BP34" i="3"/>
  <c r="BP14" i="3"/>
  <c r="BP37" i="3"/>
  <c r="BP36" i="3"/>
  <c r="BP44" i="3"/>
  <c r="BP27" i="3"/>
  <c r="BQ6" i="3"/>
  <c r="BP24" i="3"/>
  <c r="BP23" i="3"/>
  <c r="BP42" i="3"/>
  <c r="BP15" i="3"/>
  <c r="BP49" i="3"/>
  <c r="BP32" i="3"/>
  <c r="BP30" i="3"/>
  <c r="BP26" i="3"/>
  <c r="BC47" i="10"/>
  <c r="BP39" i="7"/>
  <c r="BP54" i="7"/>
  <c r="AV196" i="2"/>
  <c r="AU198" i="2"/>
  <c r="BD47" i="11"/>
  <c r="BD51" i="11"/>
  <c r="BD16" i="11"/>
  <c r="BB51" i="6"/>
  <c r="AZ15" i="2"/>
  <c r="BB16" i="6"/>
  <c r="AZ42" i="2"/>
  <c r="AY227" i="2"/>
  <c r="AY27" i="2"/>
  <c r="BF6" i="13"/>
  <c r="BE12" i="13"/>
  <c r="BE29" i="13"/>
  <c r="BE20" i="13"/>
  <c r="BE39" i="13"/>
  <c r="BE27" i="13"/>
  <c r="BE24" i="13"/>
  <c r="BE41" i="13"/>
  <c r="BE43" i="13"/>
  <c r="BE26" i="13"/>
  <c r="BE34" i="13"/>
  <c r="BE31" i="13"/>
  <c r="BE28" i="13"/>
  <c r="BE40" i="13"/>
  <c r="BE33" i="13"/>
  <c r="BE35" i="13"/>
  <c r="BE23" i="13"/>
  <c r="BE22" i="13"/>
  <c r="BE46" i="13"/>
  <c r="BE25" i="13"/>
  <c r="BE21" i="13"/>
  <c r="BR28" i="7"/>
  <c r="BR34" i="7"/>
  <c r="BR14" i="7"/>
  <c r="BR44" i="7"/>
  <c r="BR43" i="7"/>
  <c r="BR15" i="7"/>
  <c r="BR25" i="7"/>
  <c r="BR27" i="7"/>
  <c r="BR32" i="7"/>
  <c r="BR37" i="7"/>
  <c r="BR49" i="7"/>
  <c r="BR23" i="7"/>
  <c r="BR42" i="7"/>
  <c r="BR36" i="7"/>
  <c r="BR30" i="7"/>
  <c r="BR24" i="7"/>
  <c r="BR29" i="7"/>
  <c r="BR46" i="7"/>
  <c r="BR26" i="7"/>
  <c r="BS6" i="7"/>
  <c r="BR31" i="7"/>
  <c r="BR7" i="7"/>
  <c r="AU144" i="2"/>
  <c r="AV130" i="2"/>
  <c r="AV131" i="2"/>
  <c r="BC33" i="6"/>
  <c r="BC35" i="14"/>
  <c r="BC27" i="6"/>
  <c r="BA38" i="2"/>
  <c r="BC20" i="6"/>
  <c r="BC30" i="14"/>
  <c r="BE6" i="14"/>
  <c r="BD12" i="14"/>
  <c r="BD22" i="14"/>
  <c r="BD31" i="14"/>
  <c r="BD26" i="14"/>
  <c r="BD29" i="14"/>
  <c r="BD21" i="14"/>
  <c r="BD46" i="14"/>
  <c r="BD23" i="14"/>
  <c r="BD43" i="14"/>
  <c r="BD27" i="14"/>
  <c r="BD39" i="14"/>
  <c r="BD24" i="14"/>
  <c r="BD20" i="14"/>
  <c r="BD41" i="14"/>
  <c r="BD28" i="14"/>
  <c r="BD25" i="14"/>
  <c r="BD33" i="14"/>
  <c r="BD34" i="14"/>
  <c r="BD40" i="14"/>
  <c r="BE7" i="14"/>
  <c r="BE37" i="5"/>
  <c r="BY54" i="4"/>
  <c r="BY19" i="4"/>
  <c r="AX47" i="2"/>
  <c r="AS179" i="2"/>
  <c r="AS167" i="2"/>
  <c r="AS204" i="2"/>
  <c r="BA36" i="6"/>
  <c r="BA49" i="6"/>
  <c r="BD12" i="9"/>
  <c r="BE6" i="9"/>
  <c r="BD26" i="9"/>
  <c r="BD25" i="9"/>
  <c r="BD46" i="9"/>
  <c r="BD33" i="9"/>
  <c r="BD35" i="9"/>
  <c r="BD34" i="9"/>
  <c r="BD41" i="9"/>
  <c r="BD24" i="9"/>
  <c r="BD31" i="9"/>
  <c r="BD40" i="9"/>
  <c r="BD23" i="9"/>
  <c r="BD39" i="9"/>
  <c r="BD29" i="9"/>
  <c r="BD28" i="9"/>
  <c r="BD22" i="9"/>
  <c r="BD20" i="9"/>
  <c r="BD43" i="9"/>
  <c r="BD27" i="9"/>
  <c r="BD21" i="9"/>
  <c r="BD7" i="9"/>
  <c r="BP7" i="3"/>
  <c r="BO33" i="3"/>
  <c r="BO50" i="3"/>
  <c r="AX234" i="2"/>
  <c r="BC35" i="10"/>
  <c r="BC36" i="10"/>
  <c r="BC49" i="10"/>
  <c r="BE6" i="10"/>
  <c r="BD12" i="10"/>
  <c r="BD34" i="10"/>
  <c r="BD24" i="10"/>
  <c r="BD26" i="10"/>
  <c r="BD28" i="10"/>
  <c r="BD33" i="10"/>
  <c r="BD35" i="10"/>
  <c r="BD40" i="10"/>
  <c r="BD27" i="10"/>
  <c r="BD22" i="10"/>
  <c r="BD41" i="10"/>
  <c r="BD29" i="10"/>
  <c r="BD46" i="10"/>
  <c r="BD21" i="10"/>
  <c r="BD39" i="10"/>
  <c r="BD20" i="10"/>
  <c r="BD25" i="10"/>
  <c r="BD23" i="10"/>
  <c r="BD31" i="10"/>
  <c r="BD43" i="10"/>
  <c r="BC36" i="11"/>
  <c r="BC49" i="11"/>
  <c r="AZ38" i="2"/>
  <c r="AT208" i="2"/>
  <c r="AT210" i="2"/>
  <c r="AT200" i="2"/>
  <c r="AT202" i="2"/>
  <c r="BD30" i="11"/>
  <c r="BE12" i="11"/>
  <c r="BF6" i="11"/>
  <c r="BE26" i="11"/>
  <c r="BE21" i="11"/>
  <c r="BE34" i="11"/>
  <c r="BE23" i="11"/>
  <c r="BE28" i="11"/>
  <c r="BE33" i="11"/>
  <c r="BE24" i="11"/>
  <c r="BE46" i="11"/>
  <c r="BE29" i="11"/>
  <c r="BE39" i="11"/>
  <c r="BE25" i="11"/>
  <c r="BE40" i="11"/>
  <c r="BE41" i="11"/>
  <c r="BE22" i="11"/>
  <c r="BE43" i="11"/>
  <c r="BE20" i="11"/>
  <c r="BE27" i="11"/>
  <c r="BE31" i="11"/>
  <c r="BD30" i="13"/>
  <c r="BQ19" i="7"/>
  <c r="BQ56" i="7"/>
  <c r="AT218" i="2"/>
  <c r="AT224" i="2"/>
  <c r="AT212" i="2"/>
  <c r="AT214" i="2"/>
  <c r="AT151" i="2"/>
  <c r="BC24" i="6"/>
  <c r="BA35" i="2"/>
  <c r="BC41" i="6"/>
  <c r="BA52" i="2"/>
  <c r="BC40" i="6"/>
  <c r="BC47" i="14"/>
  <c r="AZ35" i="2"/>
  <c r="BW38" i="4"/>
  <c r="BW39" i="4"/>
  <c r="BW52" i="4"/>
  <c r="CP36" i="4"/>
  <c r="CP38" i="4"/>
  <c r="CP39" i="4"/>
  <c r="CP52" i="4"/>
  <c r="BF48" i="5"/>
  <c r="BF24" i="5"/>
  <c r="BF14" i="5"/>
  <c r="BF26" i="5"/>
  <c r="BF42" i="5"/>
  <c r="BF28" i="5"/>
  <c r="BG6" i="5"/>
  <c r="BF45" i="5"/>
  <c r="BF30" i="5"/>
  <c r="BF36" i="5"/>
  <c r="BF41" i="5"/>
  <c r="BF27" i="5"/>
  <c r="BF22" i="5"/>
  <c r="BF43" i="5"/>
  <c r="BF33" i="5"/>
  <c r="BF35" i="5"/>
  <c r="BF25" i="5"/>
  <c r="BF29" i="5"/>
  <c r="BF31" i="5"/>
  <c r="BF23" i="5"/>
  <c r="BE32" i="5"/>
  <c r="BL66" i="2"/>
  <c r="AZ40" i="2"/>
  <c r="BF6" i="12"/>
  <c r="BE26" i="12"/>
  <c r="BE46" i="12"/>
  <c r="BE31" i="12"/>
  <c r="BE24" i="12"/>
  <c r="BE12" i="12"/>
  <c r="BE28" i="12"/>
  <c r="BE21" i="12"/>
  <c r="BE39" i="12"/>
  <c r="BE34" i="12"/>
  <c r="BE23" i="12"/>
  <c r="BE29" i="12"/>
  <c r="BE20" i="12"/>
  <c r="BE40" i="12"/>
  <c r="BE22" i="12"/>
  <c r="BE25" i="12"/>
  <c r="BE27" i="12"/>
  <c r="BE41" i="12"/>
  <c r="BE33" i="12"/>
  <c r="BE35" i="12"/>
  <c r="BE43" i="12"/>
  <c r="BC51" i="9"/>
  <c r="BC16" i="9"/>
  <c r="BO54" i="3"/>
  <c r="BM12" i="2"/>
  <c r="BO19" i="3"/>
  <c r="BC51" i="10"/>
  <c r="BC16" i="10"/>
  <c r="AZ58" i="2"/>
  <c r="BB30" i="6"/>
  <c r="AZ31" i="2"/>
  <c r="AZ41" i="2"/>
  <c r="BP31" i="8"/>
  <c r="BP27" i="8"/>
  <c r="BP41" i="8"/>
  <c r="BP29" i="8"/>
  <c r="BP28" i="8"/>
  <c r="BP39" i="8"/>
  <c r="BP12" i="8"/>
  <c r="BP34" i="8"/>
  <c r="BP26" i="8"/>
  <c r="BP43" i="8"/>
  <c r="BP23" i="8"/>
  <c r="BP22" i="8"/>
  <c r="BP33" i="8"/>
  <c r="BP40" i="8"/>
  <c r="BP25" i="8"/>
  <c r="BP24" i="8"/>
  <c r="BP46" i="8"/>
  <c r="BQ6" i="8"/>
  <c r="BP20" i="8"/>
  <c r="BP21" i="8"/>
  <c r="BP7" i="8"/>
  <c r="BO30" i="8"/>
  <c r="BO36" i="8"/>
  <c r="BD35" i="11"/>
  <c r="BD36" i="11"/>
  <c r="BD49" i="11"/>
  <c r="BD35" i="13"/>
  <c r="BD36" i="13"/>
  <c r="BD47" i="13"/>
  <c r="BQ33" i="7"/>
  <c r="BQ39" i="7"/>
  <c r="BQ54" i="7"/>
  <c r="BO49" i="8"/>
  <c r="BM232" i="2"/>
  <c r="BD49" i="13"/>
  <c r="BP30" i="8"/>
  <c r="BN16" i="2"/>
  <c r="BP51" i="8"/>
  <c r="BP16" i="8"/>
  <c r="BE30" i="12"/>
  <c r="BF12" i="12"/>
  <c r="BG6" i="12"/>
  <c r="BF33" i="12"/>
  <c r="BF21" i="12"/>
  <c r="BF40" i="12"/>
  <c r="BF31" i="12"/>
  <c r="BF20" i="12"/>
  <c r="BF27" i="12"/>
  <c r="BF25" i="12"/>
  <c r="BF41" i="12"/>
  <c r="BF28" i="12"/>
  <c r="BF46" i="12"/>
  <c r="BF22" i="12"/>
  <c r="BF23" i="12"/>
  <c r="BF24" i="12"/>
  <c r="BF26" i="12"/>
  <c r="BF43" i="12"/>
  <c r="BF29" i="12"/>
  <c r="BF34" i="12"/>
  <c r="BF39" i="12"/>
  <c r="BG7" i="12"/>
  <c r="BF7" i="12"/>
  <c r="BF32" i="5"/>
  <c r="BF49" i="5"/>
  <c r="AT179" i="2"/>
  <c r="AT167" i="2"/>
  <c r="AT204" i="2"/>
  <c r="BE16" i="11"/>
  <c r="BE51" i="11"/>
  <c r="BE12" i="9"/>
  <c r="BF6" i="9"/>
  <c r="BE28" i="9"/>
  <c r="BE40" i="9"/>
  <c r="BE31" i="9"/>
  <c r="BE23" i="9"/>
  <c r="BE26" i="9"/>
  <c r="BE29" i="9"/>
  <c r="BE25" i="9"/>
  <c r="BE20" i="9"/>
  <c r="BE27" i="9"/>
  <c r="BE21" i="9"/>
  <c r="BE33" i="9"/>
  <c r="BE39" i="9"/>
  <c r="BE41" i="9"/>
  <c r="BE22" i="9"/>
  <c r="BE46" i="9"/>
  <c r="BE24" i="9"/>
  <c r="BE34" i="9"/>
  <c r="BE43" i="9"/>
  <c r="BE7" i="9"/>
  <c r="BE38" i="5"/>
  <c r="BE51" i="5"/>
  <c r="BD33" i="6"/>
  <c r="BD35" i="14"/>
  <c r="BD30" i="14"/>
  <c r="BD20" i="6"/>
  <c r="BD43" i="6"/>
  <c r="BD29" i="6"/>
  <c r="BD16" i="14"/>
  <c r="BD51" i="14"/>
  <c r="BD12" i="6"/>
  <c r="BC30" i="6"/>
  <c r="BA31" i="2"/>
  <c r="BA41" i="2"/>
  <c r="BC35" i="6"/>
  <c r="BC36" i="6"/>
  <c r="BA44" i="2"/>
  <c r="BA46" i="2"/>
  <c r="BA47" i="2"/>
  <c r="BR19" i="7"/>
  <c r="BR56" i="7"/>
  <c r="BE30" i="13"/>
  <c r="AV198" i="2"/>
  <c r="AW196" i="2"/>
  <c r="BP38" i="3"/>
  <c r="AY64" i="2"/>
  <c r="AY229" i="2"/>
  <c r="CB6" i="4"/>
  <c r="CA14" i="4"/>
  <c r="CA15" i="4"/>
  <c r="CA7" i="4"/>
  <c r="BZ54" i="4"/>
  <c r="BZ19" i="4"/>
  <c r="BC51" i="6"/>
  <c r="BC16" i="6"/>
  <c r="BA15" i="2"/>
  <c r="BZ18" i="9"/>
  <c r="BZ18" i="12"/>
  <c r="BZ18" i="6"/>
  <c r="BZ18" i="13"/>
  <c r="BZ21" i="7"/>
  <c r="BZ21" i="4"/>
  <c r="BZ18" i="11"/>
  <c r="BZ21" i="3"/>
  <c r="BZ18" i="14"/>
  <c r="BZ20" i="5"/>
  <c r="BY29" i="2"/>
  <c r="BZ18" i="8"/>
  <c r="BZ18" i="10"/>
  <c r="AZ46" i="2"/>
  <c r="AZ47" i="2"/>
  <c r="BQ26" i="8"/>
  <c r="BQ28" i="8"/>
  <c r="BQ33" i="8"/>
  <c r="BQ25" i="8"/>
  <c r="BQ24" i="8"/>
  <c r="BQ39" i="8"/>
  <c r="BQ20" i="8"/>
  <c r="BR6" i="8"/>
  <c r="BQ29" i="8"/>
  <c r="BQ43" i="8"/>
  <c r="BQ46" i="8"/>
  <c r="BQ27" i="8"/>
  <c r="BQ23" i="8"/>
  <c r="BQ22" i="8"/>
  <c r="BQ41" i="8"/>
  <c r="BQ21" i="8"/>
  <c r="BQ12" i="8"/>
  <c r="BQ40" i="8"/>
  <c r="BQ47" i="8"/>
  <c r="BQ31" i="8"/>
  <c r="BQ34" i="8"/>
  <c r="BQ7" i="8"/>
  <c r="BP47" i="8"/>
  <c r="BM66" i="2"/>
  <c r="BF37" i="5"/>
  <c r="BF38" i="5"/>
  <c r="BF51" i="5"/>
  <c r="BE35" i="11"/>
  <c r="BD16" i="10"/>
  <c r="BD51" i="10"/>
  <c r="BD30" i="9"/>
  <c r="BD36" i="9"/>
  <c r="BD49" i="9"/>
  <c r="BD16" i="9"/>
  <c r="BD51" i="9"/>
  <c r="AX64" i="2"/>
  <c r="AX68" i="2"/>
  <c r="AX72" i="2"/>
  <c r="AX84" i="2"/>
  <c r="AX128" i="2"/>
  <c r="AX229" i="2"/>
  <c r="BD25" i="6"/>
  <c r="BD24" i="6"/>
  <c r="BD23" i="6"/>
  <c r="BD26" i="6"/>
  <c r="BF6" i="14"/>
  <c r="BE12" i="14"/>
  <c r="BE26" i="14"/>
  <c r="BE46" i="14"/>
  <c r="BE33" i="14"/>
  <c r="BE27" i="14"/>
  <c r="BE28" i="14"/>
  <c r="BE34" i="14"/>
  <c r="BE22" i="14"/>
  <c r="BE43" i="14"/>
  <c r="BE24" i="14"/>
  <c r="BE39" i="14"/>
  <c r="BE21" i="14"/>
  <c r="BE25" i="14"/>
  <c r="BE41" i="14"/>
  <c r="BE29" i="14"/>
  <c r="BE20" i="14"/>
  <c r="BE40" i="14"/>
  <c r="BE23" i="14"/>
  <c r="BE31" i="14"/>
  <c r="BF7" i="14"/>
  <c r="AV144" i="2"/>
  <c r="AW130" i="2"/>
  <c r="AW131" i="2"/>
  <c r="BR38" i="7"/>
  <c r="BE36" i="13"/>
  <c r="AY68" i="2"/>
  <c r="AY72" i="2"/>
  <c r="AY84" i="2"/>
  <c r="AY128" i="2"/>
  <c r="BN13" i="2"/>
  <c r="BQ46" i="3"/>
  <c r="BQ29" i="3"/>
  <c r="BQ14" i="3"/>
  <c r="BQ42" i="3"/>
  <c r="BQ32" i="3"/>
  <c r="BQ49" i="3"/>
  <c r="BQ34" i="3"/>
  <c r="BQ43" i="3"/>
  <c r="BQ37" i="3"/>
  <c r="BR6" i="3"/>
  <c r="BQ31" i="3"/>
  <c r="BQ30" i="3"/>
  <c r="BQ36" i="3"/>
  <c r="BQ25" i="3"/>
  <c r="BQ15" i="3"/>
  <c r="BO13" i="2"/>
  <c r="BQ23" i="3"/>
  <c r="BQ24" i="3"/>
  <c r="BQ26" i="3"/>
  <c r="BQ44" i="3"/>
  <c r="BQ28" i="3"/>
  <c r="BQ27" i="3"/>
  <c r="BQ7" i="3"/>
  <c r="BP50" i="3"/>
  <c r="BX33" i="4"/>
  <c r="AX219" i="2"/>
  <c r="BO39" i="3"/>
  <c r="BO52" i="3"/>
  <c r="BB36" i="6"/>
  <c r="BB49" i="6"/>
  <c r="BP35" i="8"/>
  <c r="BP36" i="8"/>
  <c r="BE36" i="12"/>
  <c r="BG41" i="5"/>
  <c r="BG31" i="5"/>
  <c r="BG14" i="5"/>
  <c r="BG35" i="5"/>
  <c r="BG33" i="5"/>
  <c r="BG42" i="5"/>
  <c r="BG22" i="5"/>
  <c r="BG36" i="5"/>
  <c r="BG25" i="5"/>
  <c r="BG29" i="5"/>
  <c r="BG45" i="5"/>
  <c r="BG23" i="5"/>
  <c r="BG27" i="5"/>
  <c r="BG24" i="5"/>
  <c r="BG43" i="5"/>
  <c r="BH6" i="5"/>
  <c r="BG28" i="5"/>
  <c r="BG48" i="5"/>
  <c r="BG26" i="5"/>
  <c r="BG30" i="5"/>
  <c r="BF53" i="5"/>
  <c r="BF18" i="5"/>
  <c r="BD14" i="2"/>
  <c r="BF6" i="10"/>
  <c r="BE12" i="10"/>
  <c r="BE23" i="10"/>
  <c r="BE34" i="10"/>
  <c r="BE25" i="10"/>
  <c r="BE31" i="10"/>
  <c r="BE24" i="10"/>
  <c r="BE26" i="10"/>
  <c r="BE22" i="10"/>
  <c r="BE43" i="10"/>
  <c r="BE28" i="10"/>
  <c r="BE33" i="10"/>
  <c r="BE35" i="10"/>
  <c r="BE46" i="10"/>
  <c r="BE40" i="10"/>
  <c r="BE39" i="10"/>
  <c r="BE21" i="10"/>
  <c r="BE41" i="10"/>
  <c r="BE27" i="10"/>
  <c r="BE20" i="10"/>
  <c r="BE30" i="10"/>
  <c r="BE29" i="10"/>
  <c r="BE7" i="10"/>
  <c r="BD47" i="14"/>
  <c r="BD40" i="6"/>
  <c r="BD28" i="6"/>
  <c r="BD39" i="6"/>
  <c r="BD46" i="6"/>
  <c r="BD31" i="6"/>
  <c r="AU218" i="2"/>
  <c r="AU224" i="2"/>
  <c r="AU212" i="2"/>
  <c r="AU214" i="2"/>
  <c r="AU151" i="2"/>
  <c r="BR50" i="7"/>
  <c r="BE47" i="13"/>
  <c r="BE51" i="13"/>
  <c r="BE16" i="13"/>
  <c r="AY235" i="2"/>
  <c r="AY228" i="2"/>
  <c r="AY219" i="2"/>
  <c r="BK237" i="2"/>
  <c r="BK241" i="2"/>
  <c r="AY238" i="2"/>
  <c r="AZ227" i="2"/>
  <c r="AZ27" i="2"/>
  <c r="BP19" i="3"/>
  <c r="BN12" i="2"/>
  <c r="BP54" i="3"/>
  <c r="BI239" i="2"/>
  <c r="AW240" i="2"/>
  <c r="AW242" i="2"/>
  <c r="AW221" i="2"/>
  <c r="BX38" i="4"/>
  <c r="BX39" i="4"/>
  <c r="BY23" i="4"/>
  <c r="BY25" i="4"/>
  <c r="BY28" i="4"/>
  <c r="BY26" i="4"/>
  <c r="BY44" i="4"/>
  <c r="BY42" i="4"/>
  <c r="BY31" i="4"/>
  <c r="BY36" i="4"/>
  <c r="BY34" i="4"/>
  <c r="BY30" i="4"/>
  <c r="BY29" i="4"/>
  <c r="BY46" i="4"/>
  <c r="BY37" i="4"/>
  <c r="BY43" i="4"/>
  <c r="BY50" i="4"/>
  <c r="BY24" i="4"/>
  <c r="BY27" i="4"/>
  <c r="BY49" i="4"/>
  <c r="BY32" i="4"/>
  <c r="AZ234" i="2"/>
  <c r="BE47" i="12"/>
  <c r="BE16" i="12"/>
  <c r="BE51" i="12"/>
  <c r="BG7" i="5"/>
  <c r="BC47" i="6"/>
  <c r="BA51" i="2"/>
  <c r="BA58" i="2"/>
  <c r="BE30" i="11"/>
  <c r="BE47" i="11"/>
  <c r="BG6" i="11"/>
  <c r="BF12" i="11"/>
  <c r="BF41" i="11"/>
  <c r="BF33" i="11"/>
  <c r="BF22" i="11"/>
  <c r="BF46" i="11"/>
  <c r="BF28" i="11"/>
  <c r="BF25" i="11"/>
  <c r="BF20" i="11"/>
  <c r="BF43" i="11"/>
  <c r="BF26" i="11"/>
  <c r="BF24" i="11"/>
  <c r="BF40" i="11"/>
  <c r="BF27" i="11"/>
  <c r="BF23" i="11"/>
  <c r="BF31" i="11"/>
  <c r="BF34" i="11"/>
  <c r="BF39" i="11"/>
  <c r="BF29" i="11"/>
  <c r="BF21" i="11"/>
  <c r="BF7" i="11"/>
  <c r="BG7" i="11"/>
  <c r="BD30" i="10"/>
  <c r="BD36" i="10"/>
  <c r="BD49" i="10"/>
  <c r="BD47" i="10"/>
  <c r="BD47" i="9"/>
  <c r="BD34" i="6"/>
  <c r="BD41" i="6"/>
  <c r="BB52" i="2"/>
  <c r="BD27" i="6"/>
  <c r="BD21" i="6"/>
  <c r="BD22" i="6"/>
  <c r="BC36" i="14"/>
  <c r="BC49" i="14"/>
  <c r="BS15" i="7"/>
  <c r="BS32" i="7"/>
  <c r="BS24" i="7"/>
  <c r="BS30" i="7"/>
  <c r="BS34" i="7"/>
  <c r="BS25" i="7"/>
  <c r="BS28" i="7"/>
  <c r="BS43" i="7"/>
  <c r="BS27" i="7"/>
  <c r="BS26" i="7"/>
  <c r="BS49" i="7"/>
  <c r="BS23" i="7"/>
  <c r="BS31" i="7"/>
  <c r="BT6" i="7"/>
  <c r="BS42" i="7"/>
  <c r="BS29" i="7"/>
  <c r="BS37" i="7"/>
  <c r="BS14" i="7"/>
  <c r="BS36" i="7"/>
  <c r="BS38" i="7"/>
  <c r="BS44" i="7"/>
  <c r="BS46" i="7"/>
  <c r="BS7" i="7"/>
  <c r="BR33" i="7"/>
  <c r="BG6" i="13"/>
  <c r="BF12" i="13"/>
  <c r="BF27" i="13"/>
  <c r="BF28" i="13"/>
  <c r="BF33" i="13"/>
  <c r="BF29" i="13"/>
  <c r="BF20" i="13"/>
  <c r="BF23" i="13"/>
  <c r="BF43" i="13"/>
  <c r="BF39" i="13"/>
  <c r="BF21" i="13"/>
  <c r="BF22" i="13"/>
  <c r="BF24" i="13"/>
  <c r="BF26" i="13"/>
  <c r="BF31" i="13"/>
  <c r="BF41" i="13"/>
  <c r="BF34" i="13"/>
  <c r="BF46" i="13"/>
  <c r="BF40" i="13"/>
  <c r="BF25" i="13"/>
  <c r="BF7" i="13"/>
  <c r="AU208" i="2"/>
  <c r="AU210" i="2"/>
  <c r="AU200" i="2"/>
  <c r="AU202" i="2"/>
  <c r="BP33" i="3"/>
  <c r="BX50" i="4"/>
  <c r="BJ8" i="6"/>
  <c r="BK6" i="6"/>
  <c r="BJ7" i="6"/>
  <c r="BK239" i="2"/>
  <c r="AY240" i="2"/>
  <c r="AY242" i="2"/>
  <c r="BJ239" i="2"/>
  <c r="AX240" i="2"/>
  <c r="AX242" i="2"/>
  <c r="AX221" i="2"/>
  <c r="BQ33" i="3"/>
  <c r="BQ50" i="3"/>
  <c r="BE49" i="13"/>
  <c r="AV218" i="2"/>
  <c r="AV224" i="2"/>
  <c r="AV212" i="2"/>
  <c r="AV214" i="2"/>
  <c r="AV151" i="2"/>
  <c r="BE30" i="14"/>
  <c r="BE20" i="6"/>
  <c r="BE21" i="6"/>
  <c r="BC32" i="2"/>
  <c r="BE22" i="6"/>
  <c r="BC33" i="2"/>
  <c r="BE35" i="14"/>
  <c r="BE36" i="14"/>
  <c r="BE33" i="6"/>
  <c r="BG6" i="14"/>
  <c r="BF12" i="14"/>
  <c r="BF43" i="14"/>
  <c r="BF28" i="14"/>
  <c r="BF26" i="14"/>
  <c r="BF20" i="14"/>
  <c r="BF25" i="14"/>
  <c r="BF33" i="14"/>
  <c r="BF39" i="14"/>
  <c r="BF22" i="14"/>
  <c r="BF23" i="14"/>
  <c r="BF46" i="14"/>
  <c r="BF27" i="14"/>
  <c r="BF21" i="14"/>
  <c r="BF40" i="14"/>
  <c r="BF31" i="14"/>
  <c r="BF34" i="14"/>
  <c r="BF24" i="14"/>
  <c r="BF41" i="14"/>
  <c r="BF29" i="14"/>
  <c r="BB36" i="2"/>
  <c r="AZ64" i="2"/>
  <c r="AZ68" i="2"/>
  <c r="AZ72" i="2"/>
  <c r="AZ84" i="2"/>
  <c r="AZ128" i="2"/>
  <c r="AZ229" i="2"/>
  <c r="CA18" i="9"/>
  <c r="CA18" i="10"/>
  <c r="CA20" i="5"/>
  <c r="CA18" i="8"/>
  <c r="CA18" i="12"/>
  <c r="CA18" i="13"/>
  <c r="CA18" i="14"/>
  <c r="CA21" i="7"/>
  <c r="CA18" i="6"/>
  <c r="CA21" i="3"/>
  <c r="CA18" i="11"/>
  <c r="CA21" i="4"/>
  <c r="BZ29" i="2"/>
  <c r="AX196" i="2"/>
  <c r="AW198" i="2"/>
  <c r="CL196" i="2"/>
  <c r="CL198" i="2"/>
  <c r="BA64" i="2"/>
  <c r="BA229" i="2"/>
  <c r="BB15" i="2"/>
  <c r="BD51" i="6"/>
  <c r="BD16" i="6"/>
  <c r="BB54" i="2"/>
  <c r="BD35" i="6"/>
  <c r="BB44" i="2"/>
  <c r="BE35" i="9"/>
  <c r="BE51" i="9"/>
  <c r="BE16" i="9"/>
  <c r="BF47" i="12"/>
  <c r="BF51" i="12"/>
  <c r="BF16" i="12"/>
  <c r="BL6" i="6"/>
  <c r="BK8" i="6"/>
  <c r="CO6" i="6"/>
  <c r="BK7" i="6"/>
  <c r="CO7" i="6"/>
  <c r="BF51" i="13"/>
  <c r="BF16" i="13"/>
  <c r="BS19" i="7"/>
  <c r="BS56" i="7"/>
  <c r="BT34" i="7"/>
  <c r="BT14" i="7"/>
  <c r="BT37" i="7"/>
  <c r="BT26" i="7"/>
  <c r="BT23" i="7"/>
  <c r="BU6" i="7"/>
  <c r="BT36" i="7"/>
  <c r="BT38" i="7"/>
  <c r="BT31" i="7"/>
  <c r="BT24" i="7"/>
  <c r="BT44" i="7"/>
  <c r="BT32" i="7"/>
  <c r="BT43" i="7"/>
  <c r="BT30" i="7"/>
  <c r="BT25" i="7"/>
  <c r="BT42" i="7"/>
  <c r="BT46" i="7"/>
  <c r="BT15" i="7"/>
  <c r="BT28" i="7"/>
  <c r="BT29" i="7"/>
  <c r="BT27" i="7"/>
  <c r="BT49" i="7"/>
  <c r="BT7" i="7"/>
  <c r="BB33" i="2"/>
  <c r="BF35" i="13"/>
  <c r="BG12" i="13"/>
  <c r="BH6" i="13"/>
  <c r="BG29" i="13"/>
  <c r="BG41" i="13"/>
  <c r="BG22" i="13"/>
  <c r="BG28" i="13"/>
  <c r="BG43" i="13"/>
  <c r="BG33" i="13"/>
  <c r="BG24" i="13"/>
  <c r="BG21" i="13"/>
  <c r="BG20" i="13"/>
  <c r="BG31" i="13"/>
  <c r="BG39" i="13"/>
  <c r="BG46" i="13"/>
  <c r="BG23" i="13"/>
  <c r="BG27" i="13"/>
  <c r="BG25" i="13"/>
  <c r="BG26" i="13"/>
  <c r="BG40" i="13"/>
  <c r="BG34" i="13"/>
  <c r="BG7" i="13"/>
  <c r="BB32" i="2"/>
  <c r="BF47" i="11"/>
  <c r="BF30" i="11"/>
  <c r="BH6" i="11"/>
  <c r="BG12" i="11"/>
  <c r="BG39" i="11"/>
  <c r="BG33" i="11"/>
  <c r="BG35" i="11"/>
  <c r="BG43" i="11"/>
  <c r="BG31" i="11"/>
  <c r="BG28" i="11"/>
  <c r="BG20" i="11"/>
  <c r="BG23" i="11"/>
  <c r="BG26" i="11"/>
  <c r="BG27" i="11"/>
  <c r="BG22" i="11"/>
  <c r="BG41" i="11"/>
  <c r="BG34" i="11"/>
  <c r="BG25" i="11"/>
  <c r="BG46" i="11"/>
  <c r="BG24" i="11"/>
  <c r="BG40" i="11"/>
  <c r="BG29" i="11"/>
  <c r="BG21" i="11"/>
  <c r="BA234" i="2"/>
  <c r="BY33" i="4"/>
  <c r="BN66" i="2"/>
  <c r="AZ238" i="2"/>
  <c r="AZ228" i="2"/>
  <c r="AZ219" i="2"/>
  <c r="BL237" i="2"/>
  <c r="BL241" i="2"/>
  <c r="AZ235" i="2"/>
  <c r="AY221" i="2"/>
  <c r="BB42" i="2"/>
  <c r="BB39" i="2"/>
  <c r="BE47" i="10"/>
  <c r="BE51" i="10"/>
  <c r="BE16" i="10"/>
  <c r="BH23" i="5"/>
  <c r="BI6" i="5"/>
  <c r="BH36" i="5"/>
  <c r="BH28" i="5"/>
  <c r="BH48" i="5"/>
  <c r="BH41" i="5"/>
  <c r="BH26" i="5"/>
  <c r="BH31" i="5"/>
  <c r="BH43" i="5"/>
  <c r="BH45" i="5"/>
  <c r="BH27" i="5"/>
  <c r="BH42" i="5"/>
  <c r="BH29" i="5"/>
  <c r="BH24" i="5"/>
  <c r="BH22" i="5"/>
  <c r="BH35" i="5"/>
  <c r="BH30" i="5"/>
  <c r="BH33" i="5"/>
  <c r="BH14" i="5"/>
  <c r="BH25" i="5"/>
  <c r="BH7" i="5"/>
  <c r="BI7" i="5"/>
  <c r="BG37" i="5"/>
  <c r="BG38" i="5"/>
  <c r="BE49" i="12"/>
  <c r="BO12" i="2"/>
  <c r="BQ19" i="3"/>
  <c r="BQ54" i="3"/>
  <c r="BE31" i="6"/>
  <c r="BC42" i="2"/>
  <c r="BE29" i="6"/>
  <c r="BC40" i="2"/>
  <c r="BE39" i="6"/>
  <c r="BC50" i="2"/>
  <c r="BE34" i="6"/>
  <c r="BC45" i="2"/>
  <c r="BE46" i="6"/>
  <c r="BC57" i="2"/>
  <c r="BB37" i="2"/>
  <c r="BO16" i="2"/>
  <c r="BQ16" i="8"/>
  <c r="BQ51" i="8"/>
  <c r="BZ49" i="4"/>
  <c r="BZ42" i="4"/>
  <c r="BZ31" i="4"/>
  <c r="BZ29" i="4"/>
  <c r="BZ27" i="4"/>
  <c r="BZ25" i="4"/>
  <c r="BZ26" i="4"/>
  <c r="BZ46" i="4"/>
  <c r="BZ36" i="4"/>
  <c r="BZ32" i="4"/>
  <c r="BZ37" i="4"/>
  <c r="BZ24" i="4"/>
  <c r="BZ43" i="4"/>
  <c r="BZ34" i="4"/>
  <c r="BZ30" i="4"/>
  <c r="BZ23" i="4"/>
  <c r="BZ28" i="4"/>
  <c r="BZ44" i="4"/>
  <c r="BP39" i="3"/>
  <c r="BP52" i="3"/>
  <c r="AV200" i="2"/>
  <c r="AV202" i="2"/>
  <c r="AV208" i="2"/>
  <c r="AV210" i="2"/>
  <c r="BC49" i="6"/>
  <c r="BD30" i="6"/>
  <c r="BB31" i="2"/>
  <c r="BE47" i="9"/>
  <c r="BB45" i="2"/>
  <c r="BF51" i="11"/>
  <c r="BF16" i="11"/>
  <c r="BS33" i="7"/>
  <c r="BS39" i="7"/>
  <c r="BS54" i="7"/>
  <c r="BS50" i="7"/>
  <c r="BB38" i="2"/>
  <c r="BF35" i="11"/>
  <c r="BF36" i="11"/>
  <c r="BF49" i="11"/>
  <c r="BY38" i="4"/>
  <c r="BY39" i="4"/>
  <c r="BY52" i="4"/>
  <c r="BX52" i="4"/>
  <c r="AU179" i="2"/>
  <c r="AU167" i="2"/>
  <c r="AU204" i="2"/>
  <c r="BB57" i="2"/>
  <c r="BD47" i="6"/>
  <c r="BB51" i="2"/>
  <c r="BF12" i="10"/>
  <c r="BG6" i="10"/>
  <c r="BF40" i="10"/>
  <c r="BF29" i="10"/>
  <c r="BF20" i="10"/>
  <c r="BF25" i="10"/>
  <c r="BF24" i="10"/>
  <c r="BF46" i="10"/>
  <c r="BF33" i="10"/>
  <c r="BF39" i="10"/>
  <c r="BF31" i="10"/>
  <c r="BF22" i="10"/>
  <c r="BF34" i="10"/>
  <c r="BF27" i="10"/>
  <c r="BF43" i="10"/>
  <c r="BF21" i="10"/>
  <c r="BF28" i="10"/>
  <c r="BF41" i="10"/>
  <c r="BF26" i="10"/>
  <c r="BF23" i="10"/>
  <c r="BF7" i="10"/>
  <c r="BG32" i="5"/>
  <c r="BE14" i="2"/>
  <c r="BG18" i="5"/>
  <c r="BG53" i="5"/>
  <c r="BR43" i="3"/>
  <c r="BR15" i="3"/>
  <c r="BP13" i="2"/>
  <c r="BR37" i="3"/>
  <c r="BR36" i="3"/>
  <c r="BR25" i="3"/>
  <c r="BR23" i="3"/>
  <c r="BR49" i="3"/>
  <c r="BR32" i="3"/>
  <c r="BR31" i="3"/>
  <c r="BR27" i="3"/>
  <c r="BR28" i="3"/>
  <c r="BR34" i="3"/>
  <c r="BR26" i="3"/>
  <c r="BR42" i="3"/>
  <c r="BR29" i="3"/>
  <c r="BS6" i="3"/>
  <c r="BR46" i="3"/>
  <c r="BR30" i="3"/>
  <c r="BR24" i="3"/>
  <c r="BR44" i="3"/>
  <c r="BR14" i="3"/>
  <c r="BR7" i="3"/>
  <c r="BR39" i="7"/>
  <c r="BR54" i="7"/>
  <c r="BE23" i="6"/>
  <c r="BC34" i="2"/>
  <c r="BE41" i="6"/>
  <c r="BE24" i="6"/>
  <c r="BC35" i="2"/>
  <c r="BE28" i="6"/>
  <c r="BC39" i="2"/>
  <c r="BE26" i="6"/>
  <c r="BC37" i="2"/>
  <c r="BB34" i="2"/>
  <c r="BE36" i="11"/>
  <c r="BE49" i="11"/>
  <c r="BR12" i="8"/>
  <c r="BR33" i="8"/>
  <c r="BR28" i="8"/>
  <c r="BS6" i="8"/>
  <c r="BR41" i="8"/>
  <c r="BR29" i="8"/>
  <c r="BR31" i="8"/>
  <c r="BR43" i="8"/>
  <c r="BR24" i="8"/>
  <c r="BR46" i="8"/>
  <c r="BR34" i="8"/>
  <c r="BR20" i="8"/>
  <c r="BR21" i="8"/>
  <c r="BR39" i="8"/>
  <c r="BR25" i="8"/>
  <c r="BR23" i="8"/>
  <c r="BR27" i="8"/>
  <c r="BR22" i="8"/>
  <c r="BR26" i="8"/>
  <c r="BR40" i="8"/>
  <c r="BR7" i="8"/>
  <c r="BA227" i="2"/>
  <c r="BA27" i="2"/>
  <c r="BA68" i="2"/>
  <c r="BA72" i="2"/>
  <c r="BA84" i="2"/>
  <c r="BA128" i="2"/>
  <c r="CC6" i="4"/>
  <c r="CB14" i="4"/>
  <c r="CB15" i="4"/>
  <c r="CB7" i="4"/>
  <c r="BF30" i="12"/>
  <c r="BF35" i="12"/>
  <c r="BF47" i="13"/>
  <c r="BF30" i="13"/>
  <c r="BB50" i="2"/>
  <c r="BE36" i="10"/>
  <c r="BE49" i="10"/>
  <c r="BG49" i="5"/>
  <c r="BP49" i="8"/>
  <c r="BN232" i="2"/>
  <c r="BQ38" i="3"/>
  <c r="BQ39" i="3"/>
  <c r="BQ52" i="3"/>
  <c r="AW144" i="2"/>
  <c r="AX130" i="2"/>
  <c r="BE40" i="6"/>
  <c r="BE47" i="14"/>
  <c r="BE25" i="6"/>
  <c r="BC36" i="2"/>
  <c r="BE43" i="6"/>
  <c r="BC54" i="2"/>
  <c r="BE27" i="6"/>
  <c r="BC38" i="2"/>
  <c r="BE51" i="14"/>
  <c r="BE12" i="6"/>
  <c r="BE16" i="14"/>
  <c r="BB35" i="2"/>
  <c r="AX131" i="2"/>
  <c r="BS7" i="8"/>
  <c r="BQ30" i="8"/>
  <c r="BQ35" i="8"/>
  <c r="CA19" i="4"/>
  <c r="CA54" i="4"/>
  <c r="BB40" i="2"/>
  <c r="BD36" i="14"/>
  <c r="BD49" i="14"/>
  <c r="BE30" i="9"/>
  <c r="BG6" i="9"/>
  <c r="BF12" i="9"/>
  <c r="BF20" i="9"/>
  <c r="BF41" i="9"/>
  <c r="BF25" i="9"/>
  <c r="BF22" i="9"/>
  <c r="BF27" i="9"/>
  <c r="BF21" i="9"/>
  <c r="BF34" i="9"/>
  <c r="BF43" i="9"/>
  <c r="BF31" i="9"/>
  <c r="BF29" i="9"/>
  <c r="BF26" i="9"/>
  <c r="BF40" i="9"/>
  <c r="BF24" i="9"/>
  <c r="BF39" i="9"/>
  <c r="BF46" i="9"/>
  <c r="BF28" i="9"/>
  <c r="BF33" i="9"/>
  <c r="BF23" i="9"/>
  <c r="BF7" i="9"/>
  <c r="BH6" i="12"/>
  <c r="BG12" i="12"/>
  <c r="BG22" i="12"/>
  <c r="BG40" i="12"/>
  <c r="BG29" i="12"/>
  <c r="BG39" i="12"/>
  <c r="BG31" i="12"/>
  <c r="BG25" i="12"/>
  <c r="BG43" i="12"/>
  <c r="BG28" i="12"/>
  <c r="BG26" i="12"/>
  <c r="BG20" i="12"/>
  <c r="BG46" i="12"/>
  <c r="BG34" i="12"/>
  <c r="BG24" i="12"/>
  <c r="BG33" i="12"/>
  <c r="BG23" i="12"/>
  <c r="BG21" i="12"/>
  <c r="BG41" i="12"/>
  <c r="BG27" i="12"/>
  <c r="BR50" i="3"/>
  <c r="BO66" i="2"/>
  <c r="BG30" i="11"/>
  <c r="BG36" i="11"/>
  <c r="BG49" i="11"/>
  <c r="BG51" i="13"/>
  <c r="BG16" i="13"/>
  <c r="BT33" i="7"/>
  <c r="BL8" i="6"/>
  <c r="BL7" i="6"/>
  <c r="BM7" i="6"/>
  <c r="BM6" i="6"/>
  <c r="BE36" i="9"/>
  <c r="BE49" i="9"/>
  <c r="AW202" i="2"/>
  <c r="AW200" i="2"/>
  <c r="AW208" i="2"/>
  <c r="BF29" i="6"/>
  <c r="BF31" i="6"/>
  <c r="BF46" i="6"/>
  <c r="BF33" i="6"/>
  <c r="BF35" i="14"/>
  <c r="BF28" i="6"/>
  <c r="BA238" i="2"/>
  <c r="BM237" i="2"/>
  <c r="BM241" i="2"/>
  <c r="BA228" i="2"/>
  <c r="BA219" i="2"/>
  <c r="BA235" i="2"/>
  <c r="AY130" i="2"/>
  <c r="AY131" i="2"/>
  <c r="AX144" i="2"/>
  <c r="BR38" i="3"/>
  <c r="BG51" i="5"/>
  <c r="BH37" i="5"/>
  <c r="BH49" i="5"/>
  <c r="BG35" i="13"/>
  <c r="BT50" i="7"/>
  <c r="BB46" i="2"/>
  <c r="AY196" i="2"/>
  <c r="AX198" i="2"/>
  <c r="BF41" i="6"/>
  <c r="BD52" i="2"/>
  <c r="BF47" i="14"/>
  <c r="BF40" i="6"/>
  <c r="BF23" i="6"/>
  <c r="BF25" i="6"/>
  <c r="BD36" i="2"/>
  <c r="BF43" i="6"/>
  <c r="BD54" i="2"/>
  <c r="BE35" i="6"/>
  <c r="BE36" i="6"/>
  <c r="BE49" i="6"/>
  <c r="BC44" i="2"/>
  <c r="BC46" i="2"/>
  <c r="BE30" i="6"/>
  <c r="BC31" i="2"/>
  <c r="BC41" i="2"/>
  <c r="BE47" i="6"/>
  <c r="BC51" i="2"/>
  <c r="BC15" i="2"/>
  <c r="BE16" i="6"/>
  <c r="BE51" i="6"/>
  <c r="CB19" i="4"/>
  <c r="CB54" i="4"/>
  <c r="BS49" i="3"/>
  <c r="BS44" i="3"/>
  <c r="BT6" i="3"/>
  <c r="BS37" i="3"/>
  <c r="BS29" i="3"/>
  <c r="BS31" i="3"/>
  <c r="BS25" i="3"/>
  <c r="BS24" i="3"/>
  <c r="BS23" i="3"/>
  <c r="BS36" i="3"/>
  <c r="BS28" i="3"/>
  <c r="BS26" i="3"/>
  <c r="BS15" i="3"/>
  <c r="BQ13" i="2"/>
  <c r="BS46" i="3"/>
  <c r="BS42" i="3"/>
  <c r="BS27" i="3"/>
  <c r="BS14" i="3"/>
  <c r="BS34" i="3"/>
  <c r="BS32" i="3"/>
  <c r="BS30" i="3"/>
  <c r="BS43" i="3"/>
  <c r="BS7" i="3"/>
  <c r="BT7" i="3"/>
  <c r="BF47" i="10"/>
  <c r="BH12" i="12"/>
  <c r="BI6" i="12"/>
  <c r="BH22" i="12"/>
  <c r="BH24" i="12"/>
  <c r="BH23" i="12"/>
  <c r="BH43" i="12"/>
  <c r="BH25" i="12"/>
  <c r="BH46" i="12"/>
  <c r="BH31" i="12"/>
  <c r="BH20" i="12"/>
  <c r="BH29" i="12"/>
  <c r="BH28" i="12"/>
  <c r="BH26" i="12"/>
  <c r="BH34" i="12"/>
  <c r="BH40" i="12"/>
  <c r="BH39" i="12"/>
  <c r="BH33" i="12"/>
  <c r="BH35" i="12"/>
  <c r="BH21" i="12"/>
  <c r="BH27" i="12"/>
  <c r="BH41" i="12"/>
  <c r="BI7" i="12"/>
  <c r="BH7" i="12"/>
  <c r="BF35" i="9"/>
  <c r="BF30" i="9"/>
  <c r="BB58" i="2"/>
  <c r="BF36" i="12"/>
  <c r="BF49" i="12"/>
  <c r="CD6" i="4"/>
  <c r="CC14" i="4"/>
  <c r="CC15" i="4"/>
  <c r="CC7" i="4"/>
  <c r="BR30" i="8"/>
  <c r="BP16" i="2"/>
  <c r="BR51" i="8"/>
  <c r="BR16" i="8"/>
  <c r="BC52" i="2"/>
  <c r="BC58" i="2"/>
  <c r="BG12" i="10"/>
  <c r="BH6" i="10"/>
  <c r="BG29" i="10"/>
  <c r="BG23" i="10"/>
  <c r="BG20" i="10"/>
  <c r="BG33" i="10"/>
  <c r="BG39" i="10"/>
  <c r="BG34" i="10"/>
  <c r="BG26" i="10"/>
  <c r="BG31" i="10"/>
  <c r="BG43" i="10"/>
  <c r="BG21" i="10"/>
  <c r="BG46" i="10"/>
  <c r="BG28" i="10"/>
  <c r="BG22" i="10"/>
  <c r="BG24" i="10"/>
  <c r="BG27" i="10"/>
  <c r="BG25" i="10"/>
  <c r="BG40" i="10"/>
  <c r="BG41" i="10"/>
  <c r="BH7" i="10"/>
  <c r="BG7" i="10"/>
  <c r="BB41" i="2"/>
  <c r="BZ50" i="4"/>
  <c r="BZ38" i="4"/>
  <c r="BF14" i="2"/>
  <c r="BH18" i="5"/>
  <c r="BH53" i="5"/>
  <c r="BH32" i="5"/>
  <c r="AZ240" i="2"/>
  <c r="AZ242" i="2"/>
  <c r="AZ221" i="2"/>
  <c r="BL239" i="2"/>
  <c r="BG47" i="11"/>
  <c r="BG16" i="11"/>
  <c r="BG51" i="11"/>
  <c r="BG47" i="13"/>
  <c r="BG30" i="13"/>
  <c r="BF36" i="13"/>
  <c r="BF49" i="13"/>
  <c r="BT39" i="7"/>
  <c r="BT54" i="7"/>
  <c r="BD36" i="6"/>
  <c r="BD49" i="6"/>
  <c r="CB18" i="12"/>
  <c r="CB18" i="6"/>
  <c r="CB21" i="7"/>
  <c r="CB18" i="9"/>
  <c r="CB18" i="13"/>
  <c r="CA29" i="2"/>
  <c r="CB21" i="3"/>
  <c r="CB18" i="10"/>
  <c r="CB18" i="14"/>
  <c r="CB20" i="5"/>
  <c r="CB18" i="11"/>
  <c r="CB21" i="4"/>
  <c r="CB18" i="8"/>
  <c r="BF24" i="6"/>
  <c r="BD35" i="2"/>
  <c r="BF21" i="6"/>
  <c r="BD32" i="2"/>
  <c r="BF22" i="6"/>
  <c r="BF30" i="14"/>
  <c r="BF20" i="6"/>
  <c r="BF51" i="14"/>
  <c r="BF16" i="14"/>
  <c r="BF12" i="6"/>
  <c r="BE49" i="14"/>
  <c r="BG12" i="9"/>
  <c r="BH6" i="9"/>
  <c r="BG23" i="9"/>
  <c r="BG34" i="9"/>
  <c r="BG28" i="9"/>
  <c r="BG24" i="9"/>
  <c r="BG33" i="9"/>
  <c r="BG20" i="9"/>
  <c r="BG46" i="9"/>
  <c r="BG43" i="9"/>
  <c r="BG22" i="9"/>
  <c r="BG29" i="9"/>
  <c r="BG27" i="9"/>
  <c r="BG25" i="9"/>
  <c r="BG31" i="9"/>
  <c r="BG26" i="9"/>
  <c r="BG21" i="9"/>
  <c r="BG39" i="9"/>
  <c r="BG41" i="9"/>
  <c r="BG40" i="9"/>
  <c r="BG7" i="9"/>
  <c r="BH7" i="9"/>
  <c r="BP12" i="2"/>
  <c r="BR54" i="3"/>
  <c r="BR19" i="3"/>
  <c r="BG51" i="12"/>
  <c r="BG16" i="12"/>
  <c r="BR35" i="8"/>
  <c r="BR36" i="8"/>
  <c r="BG35" i="12"/>
  <c r="BG36" i="12"/>
  <c r="BG49" i="12"/>
  <c r="BG30" i="12"/>
  <c r="BG47" i="12"/>
  <c r="BF47" i="9"/>
  <c r="BF51" i="9"/>
  <c r="BF16" i="9"/>
  <c r="BQ36" i="8"/>
  <c r="AW218" i="2"/>
  <c r="AW224" i="2"/>
  <c r="AW212" i="2"/>
  <c r="CL144" i="2"/>
  <c r="CL151" i="2"/>
  <c r="AW151" i="2"/>
  <c r="BR47" i="8"/>
  <c r="BS34" i="8"/>
  <c r="BS43" i="8"/>
  <c r="BT6" i="8"/>
  <c r="BS21" i="8"/>
  <c r="BS39" i="8"/>
  <c r="BS31" i="8"/>
  <c r="BS20" i="8"/>
  <c r="BS12" i="8"/>
  <c r="BS41" i="8"/>
  <c r="BS29" i="8"/>
  <c r="BS23" i="8"/>
  <c r="BS26" i="8"/>
  <c r="BS33" i="8"/>
  <c r="BS35" i="8"/>
  <c r="BS27" i="8"/>
  <c r="BS25" i="8"/>
  <c r="BS40" i="8"/>
  <c r="BS22" i="8"/>
  <c r="BS24" i="8"/>
  <c r="BS28" i="8"/>
  <c r="BS46" i="8"/>
  <c r="BR33" i="3"/>
  <c r="BF35" i="10"/>
  <c r="BF30" i="10"/>
  <c r="BF51" i="10"/>
  <c r="BF16" i="10"/>
  <c r="BZ33" i="4"/>
  <c r="BI14" i="5"/>
  <c r="BI45" i="5"/>
  <c r="BI27" i="5"/>
  <c r="BI36" i="5"/>
  <c r="BI26" i="5"/>
  <c r="BI24" i="5"/>
  <c r="BI43" i="5"/>
  <c r="BI29" i="5"/>
  <c r="BI28" i="5"/>
  <c r="BI22" i="5"/>
  <c r="BJ6" i="5"/>
  <c r="BI30" i="5"/>
  <c r="BI31" i="5"/>
  <c r="BI42" i="5"/>
  <c r="BI25" i="5"/>
  <c r="BI41" i="5"/>
  <c r="BI48" i="5"/>
  <c r="BI23" i="5"/>
  <c r="BI35" i="5"/>
  <c r="BI33" i="5"/>
  <c r="BI6" i="11"/>
  <c r="BH12" i="11"/>
  <c r="BH31" i="11"/>
  <c r="BH23" i="11"/>
  <c r="BH43" i="11"/>
  <c r="BH25" i="11"/>
  <c r="BH41" i="11"/>
  <c r="BH28" i="11"/>
  <c r="BH26" i="11"/>
  <c r="BH21" i="11"/>
  <c r="BH29" i="11"/>
  <c r="BH20" i="11"/>
  <c r="BH33" i="11"/>
  <c r="BH24" i="11"/>
  <c r="BH39" i="11"/>
  <c r="BH40" i="11"/>
  <c r="BH22" i="11"/>
  <c r="BH46" i="11"/>
  <c r="BH34" i="11"/>
  <c r="BH27" i="11"/>
  <c r="BH7" i="11"/>
  <c r="BI6" i="13"/>
  <c r="BH12" i="13"/>
  <c r="BH40" i="13"/>
  <c r="BH29" i="13"/>
  <c r="BH28" i="13"/>
  <c r="BH25" i="13"/>
  <c r="BH21" i="13"/>
  <c r="BH43" i="13"/>
  <c r="BH23" i="13"/>
  <c r="BH24" i="13"/>
  <c r="BH33" i="13"/>
  <c r="BH22" i="13"/>
  <c r="BH39" i="13"/>
  <c r="BH34" i="13"/>
  <c r="BH20" i="13"/>
  <c r="BH41" i="13"/>
  <c r="BH27" i="13"/>
  <c r="BH31" i="13"/>
  <c r="BH46" i="13"/>
  <c r="BH26" i="13"/>
  <c r="BH7" i="13"/>
  <c r="BI7" i="13"/>
  <c r="BU36" i="7"/>
  <c r="BU37" i="7"/>
  <c r="BU26" i="7"/>
  <c r="BU15" i="7"/>
  <c r="BU46" i="7"/>
  <c r="BV6" i="7"/>
  <c r="BU44" i="7"/>
  <c r="BU42" i="7"/>
  <c r="BU23" i="7"/>
  <c r="BU24" i="7"/>
  <c r="BU28" i="7"/>
  <c r="BU34" i="7"/>
  <c r="BU29" i="7"/>
  <c r="BU31" i="7"/>
  <c r="BU14" i="7"/>
  <c r="BU25" i="7"/>
  <c r="BU27" i="7"/>
  <c r="BU32" i="7"/>
  <c r="BU49" i="7"/>
  <c r="BU30" i="7"/>
  <c r="BU43" i="7"/>
  <c r="BU7" i="7"/>
  <c r="BT19" i="7"/>
  <c r="BT56" i="7"/>
  <c r="BB227" i="2"/>
  <c r="BB27" i="2"/>
  <c r="CL202" i="2"/>
  <c r="CL200" i="2"/>
  <c r="CA29" i="4"/>
  <c r="CA46" i="4"/>
  <c r="CA30" i="4"/>
  <c r="CA36" i="4"/>
  <c r="CA38" i="4"/>
  <c r="CA43" i="4"/>
  <c r="CA50" i="4"/>
  <c r="CA44" i="4"/>
  <c r="CA37" i="4"/>
  <c r="CA24" i="4"/>
  <c r="CA28" i="4"/>
  <c r="CA23" i="4"/>
  <c r="CA32" i="4"/>
  <c r="CA49" i="4"/>
  <c r="CA34" i="4"/>
  <c r="CA27" i="4"/>
  <c r="CA26" i="4"/>
  <c r="CA25" i="4"/>
  <c r="CA31" i="4"/>
  <c r="CA42" i="4"/>
  <c r="BF34" i="6"/>
  <c r="BF27" i="6"/>
  <c r="BD38" i="2"/>
  <c r="BF39" i="6"/>
  <c r="BF26" i="6"/>
  <c r="BD37" i="2"/>
  <c r="BH6" i="14"/>
  <c r="BG12" i="14"/>
  <c r="BG39" i="14"/>
  <c r="BG39" i="6"/>
  <c r="BE50" i="2"/>
  <c r="BG43" i="14"/>
  <c r="BG43" i="6"/>
  <c r="BE54" i="2"/>
  <c r="BG40" i="14"/>
  <c r="BG46" i="14"/>
  <c r="BG29" i="14"/>
  <c r="BG23" i="14"/>
  <c r="BG23" i="6"/>
  <c r="BE34" i="2"/>
  <c r="BG22" i="14"/>
  <c r="BG22" i="6"/>
  <c r="BE33" i="2"/>
  <c r="BG27" i="14"/>
  <c r="BG27" i="6"/>
  <c r="BE38" i="2"/>
  <c r="BG20" i="14"/>
  <c r="BG26" i="14"/>
  <c r="BG26" i="6"/>
  <c r="BE37" i="2"/>
  <c r="BG21" i="14"/>
  <c r="BG21" i="6"/>
  <c r="BE32" i="2"/>
  <c r="BG33" i="14"/>
  <c r="BG25" i="14"/>
  <c r="BG25" i="6"/>
  <c r="BE36" i="2"/>
  <c r="BG34" i="14"/>
  <c r="BG34" i="6"/>
  <c r="BE45" i="2"/>
  <c r="BG28" i="14"/>
  <c r="BG28" i="6"/>
  <c r="BE39" i="2"/>
  <c r="BG24" i="14"/>
  <c r="BG41" i="14"/>
  <c r="BG31" i="14"/>
  <c r="BG31" i="6"/>
  <c r="BE42" i="2"/>
  <c r="BG7" i="14"/>
  <c r="AV167" i="2"/>
  <c r="AV204" i="2"/>
  <c r="AV179" i="2"/>
  <c r="BC234" i="2"/>
  <c r="BG47" i="14"/>
  <c r="BG40" i="6"/>
  <c r="BH12" i="14"/>
  <c r="BI6" i="14"/>
  <c r="BH34" i="14"/>
  <c r="BH27" i="14"/>
  <c r="BH46" i="14"/>
  <c r="BH26" i="14"/>
  <c r="BH43" i="14"/>
  <c r="BH33" i="14"/>
  <c r="BH23" i="14"/>
  <c r="BH40" i="14"/>
  <c r="BH29" i="14"/>
  <c r="BH31" i="14"/>
  <c r="BH24" i="14"/>
  <c r="BH39" i="14"/>
  <c r="BH25" i="14"/>
  <c r="BH20" i="14"/>
  <c r="BH28" i="14"/>
  <c r="BH21" i="14"/>
  <c r="BH41" i="14"/>
  <c r="BH22" i="14"/>
  <c r="BH7" i="14"/>
  <c r="BH16" i="13"/>
  <c r="BH51" i="13"/>
  <c r="BH35" i="11"/>
  <c r="BI12" i="11"/>
  <c r="BJ6" i="11"/>
  <c r="BI20" i="11"/>
  <c r="BI41" i="11"/>
  <c r="BI31" i="11"/>
  <c r="BI28" i="11"/>
  <c r="BI43" i="11"/>
  <c r="BI23" i="11"/>
  <c r="BI22" i="11"/>
  <c r="BI40" i="11"/>
  <c r="BI24" i="11"/>
  <c r="BI26" i="11"/>
  <c r="BI33" i="11"/>
  <c r="BI35" i="11"/>
  <c r="BI46" i="11"/>
  <c r="BI25" i="11"/>
  <c r="BI39" i="11"/>
  <c r="BI29" i="11"/>
  <c r="BI27" i="11"/>
  <c r="BI21" i="11"/>
  <c r="BI34" i="11"/>
  <c r="BI7" i="11"/>
  <c r="BI49" i="5"/>
  <c r="BI32" i="5"/>
  <c r="BS30" i="8"/>
  <c r="BS36" i="8"/>
  <c r="AW179" i="2"/>
  <c r="AW167" i="2"/>
  <c r="AW204" i="2"/>
  <c r="BQ49" i="8"/>
  <c r="BO232" i="2"/>
  <c r="BR49" i="8"/>
  <c r="BP232" i="2"/>
  <c r="BG51" i="9"/>
  <c r="BG16" i="9"/>
  <c r="CC18" i="12"/>
  <c r="CC20" i="5"/>
  <c r="CC18" i="14"/>
  <c r="CC18" i="13"/>
  <c r="CC21" i="7"/>
  <c r="CC18" i="6"/>
  <c r="CC18" i="9"/>
  <c r="CC21" i="3"/>
  <c r="CC21" i="4"/>
  <c r="CC18" i="11"/>
  <c r="CB29" i="2"/>
  <c r="CC18" i="10"/>
  <c r="CC18" i="8"/>
  <c r="BZ39" i="4"/>
  <c r="BZ52" i="4"/>
  <c r="BS38" i="3"/>
  <c r="BD34" i="2"/>
  <c r="AX200" i="2"/>
  <c r="AX202" i="2"/>
  <c r="AX208" i="2"/>
  <c r="AX210" i="2"/>
  <c r="BR39" i="3"/>
  <c r="BR52" i="3"/>
  <c r="AZ130" i="2"/>
  <c r="AZ131" i="2"/>
  <c r="AY144" i="2"/>
  <c r="BA240" i="2"/>
  <c r="BA242" i="2"/>
  <c r="BM239" i="2"/>
  <c r="BD39" i="2"/>
  <c r="BD42" i="2"/>
  <c r="BD45" i="2"/>
  <c r="BB238" i="2"/>
  <c r="BB235" i="2"/>
  <c r="BN237" i="2"/>
  <c r="BN241" i="2"/>
  <c r="BB228" i="2"/>
  <c r="BU56" i="7"/>
  <c r="BU19" i="7"/>
  <c r="BI12" i="13"/>
  <c r="BJ6" i="13"/>
  <c r="BI41" i="13"/>
  <c r="BI25" i="13"/>
  <c r="BI26" i="13"/>
  <c r="BI24" i="13"/>
  <c r="BI21" i="13"/>
  <c r="BI27" i="13"/>
  <c r="BI28" i="13"/>
  <c r="BI34" i="13"/>
  <c r="BI31" i="13"/>
  <c r="BI39" i="13"/>
  <c r="BI29" i="13"/>
  <c r="BI23" i="13"/>
  <c r="BI46" i="13"/>
  <c r="BI43" i="13"/>
  <c r="BI20" i="13"/>
  <c r="BI30" i="13"/>
  <c r="BI40" i="13"/>
  <c r="BI47" i="13"/>
  <c r="BI33" i="13"/>
  <c r="BI22" i="13"/>
  <c r="BH47" i="11"/>
  <c r="BH30" i="11"/>
  <c r="BI53" i="5"/>
  <c r="BG14" i="2"/>
  <c r="BI18" i="5"/>
  <c r="CL179" i="2"/>
  <c r="CL167" i="2"/>
  <c r="CL204" i="2"/>
  <c r="BG47" i="9"/>
  <c r="BG30" i="9"/>
  <c r="BG47" i="10"/>
  <c r="BH47" i="12"/>
  <c r="BS50" i="3"/>
  <c r="BS19" i="3"/>
  <c r="BS54" i="3"/>
  <c r="BQ12" i="2"/>
  <c r="BS33" i="3"/>
  <c r="BF47" i="6"/>
  <c r="BD51" i="2"/>
  <c r="AY198" i="2"/>
  <c r="AZ196" i="2"/>
  <c r="BH38" i="5"/>
  <c r="BH51" i="5"/>
  <c r="BF36" i="14"/>
  <c r="BF49" i="14"/>
  <c r="BD40" i="2"/>
  <c r="BG41" i="6"/>
  <c r="BG20" i="6"/>
  <c r="BG30" i="14"/>
  <c r="BG29" i="6"/>
  <c r="BE40" i="2"/>
  <c r="BV46" i="7"/>
  <c r="BV28" i="7"/>
  <c r="BV34" i="7"/>
  <c r="BV43" i="7"/>
  <c r="BV15" i="7"/>
  <c r="BV30" i="7"/>
  <c r="BV29" i="7"/>
  <c r="BV25" i="7"/>
  <c r="BV14" i="7"/>
  <c r="BV23" i="7"/>
  <c r="BV36" i="7"/>
  <c r="BV38" i="7"/>
  <c r="BV49" i="7"/>
  <c r="BV42" i="7"/>
  <c r="BV37" i="7"/>
  <c r="BV27" i="7"/>
  <c r="BV31" i="7"/>
  <c r="BV44" i="7"/>
  <c r="BV24" i="7"/>
  <c r="BV26" i="7"/>
  <c r="BW6" i="7"/>
  <c r="BV32" i="7"/>
  <c r="BV7" i="7"/>
  <c r="BS47" i="8"/>
  <c r="AW214" i="2"/>
  <c r="CL212" i="2"/>
  <c r="CL214" i="2"/>
  <c r="BP66" i="2"/>
  <c r="BG35" i="9"/>
  <c r="BG36" i="9"/>
  <c r="BD33" i="2"/>
  <c r="CB24" i="4"/>
  <c r="CB29" i="4"/>
  <c r="CB25" i="4"/>
  <c r="CB34" i="4"/>
  <c r="CB32" i="4"/>
  <c r="CB23" i="4"/>
  <c r="CB26" i="4"/>
  <c r="CB46" i="4"/>
  <c r="CB31" i="4"/>
  <c r="CB27" i="4"/>
  <c r="CB42" i="4"/>
  <c r="CB49" i="4"/>
  <c r="CB36" i="4"/>
  <c r="CB44" i="4"/>
  <c r="CB43" i="4"/>
  <c r="CB30" i="4"/>
  <c r="CB37" i="4"/>
  <c r="CB28" i="4"/>
  <c r="BG35" i="10"/>
  <c r="BG36" i="10"/>
  <c r="BG49" i="10"/>
  <c r="BI6" i="10"/>
  <c r="BH12" i="10"/>
  <c r="BH41" i="10"/>
  <c r="BH27" i="10"/>
  <c r="BH22" i="10"/>
  <c r="BH31" i="10"/>
  <c r="BH29" i="10"/>
  <c r="BH21" i="10"/>
  <c r="BH28" i="10"/>
  <c r="BH39" i="10"/>
  <c r="BH43" i="10"/>
  <c r="BH33" i="10"/>
  <c r="BH35" i="10"/>
  <c r="BH26" i="10"/>
  <c r="BH34" i="10"/>
  <c r="BH20" i="10"/>
  <c r="BH40" i="10"/>
  <c r="BH47" i="10"/>
  <c r="BH24" i="10"/>
  <c r="BH46" i="10"/>
  <c r="BH23" i="10"/>
  <c r="BH25" i="10"/>
  <c r="CE6" i="4"/>
  <c r="CD14" i="4"/>
  <c r="CD15" i="4"/>
  <c r="CD7" i="4"/>
  <c r="BB234" i="2"/>
  <c r="BF36" i="9"/>
  <c r="BF49" i="9"/>
  <c r="BH30" i="12"/>
  <c r="BI12" i="12"/>
  <c r="BI20" i="12"/>
  <c r="BI46" i="12"/>
  <c r="BI28" i="12"/>
  <c r="BI27" i="12"/>
  <c r="BI29" i="12"/>
  <c r="BJ6" i="12"/>
  <c r="BI26" i="12"/>
  <c r="BI31" i="12"/>
  <c r="BI43" i="12"/>
  <c r="BI33" i="12"/>
  <c r="BI40" i="12"/>
  <c r="BI34" i="12"/>
  <c r="BI22" i="12"/>
  <c r="BI24" i="12"/>
  <c r="BI23" i="12"/>
  <c r="BI41" i="12"/>
  <c r="BI25" i="12"/>
  <c r="BI39" i="12"/>
  <c r="BI21" i="12"/>
  <c r="BG36" i="13"/>
  <c r="BG49" i="13"/>
  <c r="BF35" i="6"/>
  <c r="BF36" i="6"/>
  <c r="BF49" i="6"/>
  <c r="BD44" i="2"/>
  <c r="BN6" i="6"/>
  <c r="BM8" i="6"/>
  <c r="BG24" i="6"/>
  <c r="BE35" i="2"/>
  <c r="BG33" i="6"/>
  <c r="BG35" i="14"/>
  <c r="BG36" i="14"/>
  <c r="BG49" i="14"/>
  <c r="BG46" i="6"/>
  <c r="BE57" i="2"/>
  <c r="BG51" i="14"/>
  <c r="BG16" i="14"/>
  <c r="BG12" i="6"/>
  <c r="BD50" i="2"/>
  <c r="CA33" i="4"/>
  <c r="CA39" i="4"/>
  <c r="CA52" i="4"/>
  <c r="BU50" i="7"/>
  <c r="BU33" i="7"/>
  <c r="BU38" i="7"/>
  <c r="BU39" i="7"/>
  <c r="BU54" i="7"/>
  <c r="BH30" i="13"/>
  <c r="BH35" i="13"/>
  <c r="BH47" i="13"/>
  <c r="BH51" i="11"/>
  <c r="BH16" i="11"/>
  <c r="BI37" i="5"/>
  <c r="BI38" i="5"/>
  <c r="BI51" i="5"/>
  <c r="BJ41" i="5"/>
  <c r="BJ42" i="5"/>
  <c r="BJ36" i="5"/>
  <c r="BJ45" i="5"/>
  <c r="BJ31" i="5"/>
  <c r="BJ28" i="5"/>
  <c r="BJ14" i="5"/>
  <c r="BJ22" i="5"/>
  <c r="BJ23" i="5"/>
  <c r="BK6" i="5"/>
  <c r="BJ33" i="5"/>
  <c r="BJ35" i="5"/>
  <c r="BJ25" i="5"/>
  <c r="BJ48" i="5"/>
  <c r="BJ29" i="5"/>
  <c r="BJ26" i="5"/>
  <c r="BJ27" i="5"/>
  <c r="BJ43" i="5"/>
  <c r="BJ30" i="5"/>
  <c r="BJ24" i="5"/>
  <c r="BJ7" i="5"/>
  <c r="BF36" i="10"/>
  <c r="BF49" i="10"/>
  <c r="BS51" i="8"/>
  <c r="BQ16" i="2"/>
  <c r="BS16" i="8"/>
  <c r="BT43" i="8"/>
  <c r="BT28" i="8"/>
  <c r="BT40" i="8"/>
  <c r="BT24" i="8"/>
  <c r="BT27" i="8"/>
  <c r="BT23" i="8"/>
  <c r="BT33" i="8"/>
  <c r="BT29" i="8"/>
  <c r="BT46" i="8"/>
  <c r="BT25" i="8"/>
  <c r="BT22" i="8"/>
  <c r="BT41" i="8"/>
  <c r="BT26" i="8"/>
  <c r="BT21" i="8"/>
  <c r="BT31" i="8"/>
  <c r="BT34" i="8"/>
  <c r="BT12" i="8"/>
  <c r="BU6" i="8"/>
  <c r="BT39" i="8"/>
  <c r="BT20" i="8"/>
  <c r="BT30" i="8"/>
  <c r="BT7" i="8"/>
  <c r="BU7" i="8"/>
  <c r="BI6" i="9"/>
  <c r="BH12" i="9"/>
  <c r="BH26" i="9"/>
  <c r="BH22" i="9"/>
  <c r="BH29" i="9"/>
  <c r="BH39" i="9"/>
  <c r="BH23" i="9"/>
  <c r="BH31" i="9"/>
  <c r="BH25" i="9"/>
  <c r="BH46" i="9"/>
  <c r="BH27" i="9"/>
  <c r="BH40" i="9"/>
  <c r="BH21" i="9"/>
  <c r="BH24" i="9"/>
  <c r="BH28" i="9"/>
  <c r="BH34" i="9"/>
  <c r="BH20" i="9"/>
  <c r="BH33" i="9"/>
  <c r="BH35" i="9"/>
  <c r="BH41" i="9"/>
  <c r="BH43" i="9"/>
  <c r="BF51" i="6"/>
  <c r="BD15" i="2"/>
  <c r="BF16" i="6"/>
  <c r="BF30" i="6"/>
  <c r="BD31" i="2"/>
  <c r="BG30" i="10"/>
  <c r="BG51" i="10"/>
  <c r="BG16" i="10"/>
  <c r="CC54" i="4"/>
  <c r="CC19" i="4"/>
  <c r="BH36" i="12"/>
  <c r="BH16" i="12"/>
  <c r="BH51" i="12"/>
  <c r="BT29" i="3"/>
  <c r="BT46" i="3"/>
  <c r="BT25" i="3"/>
  <c r="BT23" i="3"/>
  <c r="BT37" i="3"/>
  <c r="BT28" i="3"/>
  <c r="BT34" i="3"/>
  <c r="BT32" i="3"/>
  <c r="BT15" i="3"/>
  <c r="BR13" i="2"/>
  <c r="BT44" i="3"/>
  <c r="BT14" i="3"/>
  <c r="BT43" i="3"/>
  <c r="BT31" i="3"/>
  <c r="BU6" i="3"/>
  <c r="BT36" i="3"/>
  <c r="BT24" i="3"/>
  <c r="BT42" i="3"/>
  <c r="BT30" i="3"/>
  <c r="BT27" i="3"/>
  <c r="BT26" i="3"/>
  <c r="BT49" i="3"/>
  <c r="BC227" i="2"/>
  <c r="BC27" i="2"/>
  <c r="BC47" i="2"/>
  <c r="BB47" i="2"/>
  <c r="AX151" i="2"/>
  <c r="AX218" i="2"/>
  <c r="AX224" i="2"/>
  <c r="AX212" i="2"/>
  <c r="AX214" i="2"/>
  <c r="BA221" i="2"/>
  <c r="BD57" i="2"/>
  <c r="CL208" i="2"/>
  <c r="CL210" i="2"/>
  <c r="AW210" i="2"/>
  <c r="BS49" i="8"/>
  <c r="BQ232" i="2"/>
  <c r="BC64" i="2"/>
  <c r="BC229" i="2"/>
  <c r="BJ53" i="5"/>
  <c r="BJ18" i="5"/>
  <c r="BH14" i="2"/>
  <c r="BG16" i="6"/>
  <c r="BG51" i="6"/>
  <c r="BE15" i="2"/>
  <c r="BI30" i="12"/>
  <c r="CE14" i="4"/>
  <c r="CF6" i="4"/>
  <c r="CE15" i="4"/>
  <c r="CE7" i="4"/>
  <c r="BI12" i="10"/>
  <c r="BJ6" i="10"/>
  <c r="BI23" i="10"/>
  <c r="BI29" i="10"/>
  <c r="BI22" i="10"/>
  <c r="BI40" i="10"/>
  <c r="BI25" i="10"/>
  <c r="BI20" i="10"/>
  <c r="BI21" i="10"/>
  <c r="BI43" i="10"/>
  <c r="BI34" i="10"/>
  <c r="BI31" i="10"/>
  <c r="BI33" i="10"/>
  <c r="BI35" i="10"/>
  <c r="BI27" i="10"/>
  <c r="BI28" i="10"/>
  <c r="BI46" i="10"/>
  <c r="BI41" i="10"/>
  <c r="BI39" i="10"/>
  <c r="BI24" i="10"/>
  <c r="BI26" i="10"/>
  <c r="BI7" i="10"/>
  <c r="CB38" i="4"/>
  <c r="BV19" i="7"/>
  <c r="BV56" i="7"/>
  <c r="BQ66" i="2"/>
  <c r="BK6" i="13"/>
  <c r="BJ12" i="13"/>
  <c r="BJ24" i="13"/>
  <c r="BJ25" i="13"/>
  <c r="BJ39" i="13"/>
  <c r="BJ46" i="13"/>
  <c r="BJ40" i="13"/>
  <c r="BJ41" i="13"/>
  <c r="BJ21" i="13"/>
  <c r="BJ27" i="13"/>
  <c r="BJ34" i="13"/>
  <c r="BJ26" i="13"/>
  <c r="BJ31" i="13"/>
  <c r="BJ20" i="13"/>
  <c r="BJ23" i="13"/>
  <c r="BJ28" i="13"/>
  <c r="BJ33" i="13"/>
  <c r="BJ35" i="13"/>
  <c r="BJ43" i="13"/>
  <c r="BJ29" i="13"/>
  <c r="BJ22" i="13"/>
  <c r="BJ7" i="13"/>
  <c r="CC36" i="4"/>
  <c r="CC37" i="4"/>
  <c r="CC31" i="4"/>
  <c r="CC34" i="4"/>
  <c r="CC27" i="4"/>
  <c r="CC26" i="4"/>
  <c r="CC23" i="4"/>
  <c r="CC28" i="4"/>
  <c r="CC49" i="4"/>
  <c r="CC24" i="4"/>
  <c r="CC25" i="4"/>
  <c r="CC42" i="4"/>
  <c r="CC32" i="4"/>
  <c r="CC30" i="4"/>
  <c r="CC29" i="4"/>
  <c r="CC44" i="4"/>
  <c r="CC43" i="4"/>
  <c r="CC46" i="4"/>
  <c r="BI47" i="11"/>
  <c r="BK6" i="11"/>
  <c r="BJ12" i="11"/>
  <c r="BJ24" i="11"/>
  <c r="BJ39" i="11"/>
  <c r="BJ33" i="11"/>
  <c r="BJ25" i="11"/>
  <c r="BJ46" i="11"/>
  <c r="BJ26" i="11"/>
  <c r="BJ22" i="11"/>
  <c r="BJ28" i="11"/>
  <c r="BJ29" i="11"/>
  <c r="BJ31" i="11"/>
  <c r="BJ20" i="11"/>
  <c r="BJ41" i="11"/>
  <c r="BJ34" i="11"/>
  <c r="BJ21" i="11"/>
  <c r="BJ43" i="11"/>
  <c r="BJ27" i="11"/>
  <c r="BJ23" i="11"/>
  <c r="BJ40" i="11"/>
  <c r="BJ47" i="11"/>
  <c r="BJ7" i="11"/>
  <c r="BH21" i="6"/>
  <c r="BF32" i="2"/>
  <c r="BH39" i="6"/>
  <c r="BF50" i="2"/>
  <c r="BH47" i="14"/>
  <c r="BH40" i="6"/>
  <c r="BH26" i="6"/>
  <c r="BF37" i="2"/>
  <c r="BI12" i="14"/>
  <c r="BJ6" i="14"/>
  <c r="BI46" i="14"/>
  <c r="BI34" i="14"/>
  <c r="BI24" i="14"/>
  <c r="BI24" i="6"/>
  <c r="BG35" i="2"/>
  <c r="BI20" i="14"/>
  <c r="BI21" i="14"/>
  <c r="BI22" i="14"/>
  <c r="BI43" i="14"/>
  <c r="BI43" i="6"/>
  <c r="BG54" i="2"/>
  <c r="BI31" i="14"/>
  <c r="BI31" i="6"/>
  <c r="BG42" i="2"/>
  <c r="BI39" i="14"/>
  <c r="BI28" i="14"/>
  <c r="BI27" i="14"/>
  <c r="BI27" i="6"/>
  <c r="BG38" i="2"/>
  <c r="BI41" i="14"/>
  <c r="BI41" i="6"/>
  <c r="BG52" i="2"/>
  <c r="BI40" i="14"/>
  <c r="BI26" i="14"/>
  <c r="BI29" i="14"/>
  <c r="BI29" i="6"/>
  <c r="BG40" i="2"/>
  <c r="BI23" i="14"/>
  <c r="BI23" i="6"/>
  <c r="BG34" i="2"/>
  <c r="BI33" i="14"/>
  <c r="BI25" i="14"/>
  <c r="BI7" i="14"/>
  <c r="BC68" i="2"/>
  <c r="BC72" i="2"/>
  <c r="BC84" i="2"/>
  <c r="BC128" i="2"/>
  <c r="AX167" i="2"/>
  <c r="AX204" i="2"/>
  <c r="AX179" i="2"/>
  <c r="BH36" i="9"/>
  <c r="BH16" i="9"/>
  <c r="BH51" i="9"/>
  <c r="BT47" i="8"/>
  <c r="BJ49" i="5"/>
  <c r="BI16" i="12"/>
  <c r="BI51" i="12"/>
  <c r="CD54" i="4"/>
  <c r="CD19" i="4"/>
  <c r="BW15" i="7"/>
  <c r="CP15" i="7"/>
  <c r="CP9" i="7"/>
  <c r="BW24" i="7"/>
  <c r="CP24" i="7"/>
  <c r="BW31" i="7"/>
  <c r="CP31" i="7"/>
  <c r="BW30" i="7"/>
  <c r="CP30" i="7"/>
  <c r="BW43" i="7"/>
  <c r="BW29" i="7"/>
  <c r="CP29" i="7"/>
  <c r="BW26" i="7"/>
  <c r="CP26" i="7"/>
  <c r="BW14" i="7"/>
  <c r="BW49" i="7"/>
  <c r="CP49" i="7"/>
  <c r="BW36" i="7"/>
  <c r="BW34" i="7"/>
  <c r="CP34" i="7"/>
  <c r="BW27" i="7"/>
  <c r="CP27" i="7"/>
  <c r="BW25" i="7"/>
  <c r="CP25" i="7"/>
  <c r="BW37" i="7"/>
  <c r="CP37" i="7"/>
  <c r="BW42" i="7"/>
  <c r="CP42" i="7"/>
  <c r="BW23" i="7"/>
  <c r="BW46" i="7"/>
  <c r="CP46" i="7"/>
  <c r="BW28" i="7"/>
  <c r="CP28" i="7"/>
  <c r="BX6" i="7"/>
  <c r="BW44" i="7"/>
  <c r="CP44" i="7"/>
  <c r="BW32" i="7"/>
  <c r="CP32" i="7"/>
  <c r="CP6" i="7"/>
  <c r="BW7" i="7"/>
  <c r="CP7" i="7"/>
  <c r="BG30" i="6"/>
  <c r="BE31" i="2"/>
  <c r="BE41" i="2"/>
  <c r="AY218" i="2"/>
  <c r="AY224" i="2"/>
  <c r="AY212" i="2"/>
  <c r="AY214" i="2"/>
  <c r="AY151" i="2"/>
  <c r="BI16" i="11"/>
  <c r="BI51" i="11"/>
  <c r="BH28" i="6"/>
  <c r="BH23" i="6"/>
  <c r="BF34" i="2"/>
  <c r="BC228" i="2"/>
  <c r="BC219" i="2"/>
  <c r="BC238" i="2"/>
  <c r="BC235" i="2"/>
  <c r="BO237" i="2"/>
  <c r="BO241" i="2"/>
  <c r="BT38" i="3"/>
  <c r="BT54" i="3"/>
  <c r="BR12" i="2"/>
  <c r="BT19" i="3"/>
  <c r="BD41" i="2"/>
  <c r="BH30" i="9"/>
  <c r="BI12" i="9"/>
  <c r="BJ6" i="9"/>
  <c r="BI29" i="9"/>
  <c r="BI26" i="9"/>
  <c r="BI40" i="9"/>
  <c r="BI28" i="9"/>
  <c r="BI21" i="9"/>
  <c r="BI20" i="9"/>
  <c r="BI31" i="9"/>
  <c r="BI22" i="9"/>
  <c r="BI43" i="9"/>
  <c r="BI23" i="9"/>
  <c r="BI34" i="9"/>
  <c r="BI39" i="9"/>
  <c r="BI27" i="9"/>
  <c r="BI25" i="9"/>
  <c r="BI41" i="9"/>
  <c r="BI33" i="9"/>
  <c r="BI35" i="9"/>
  <c r="BI24" i="9"/>
  <c r="BI46" i="9"/>
  <c r="BI7" i="9"/>
  <c r="BU46" i="8"/>
  <c r="BU26" i="8"/>
  <c r="BU22" i="8"/>
  <c r="BU34" i="8"/>
  <c r="BU25" i="8"/>
  <c r="BU28" i="8"/>
  <c r="BV6" i="8"/>
  <c r="BU20" i="8"/>
  <c r="BU12" i="8"/>
  <c r="BU41" i="8"/>
  <c r="BU33" i="8"/>
  <c r="BU35" i="8"/>
  <c r="BU24" i="8"/>
  <c r="BU40" i="8"/>
  <c r="BU23" i="8"/>
  <c r="BU31" i="8"/>
  <c r="BU21" i="8"/>
  <c r="BU39" i="8"/>
  <c r="BU43" i="8"/>
  <c r="BU27" i="8"/>
  <c r="BU29" i="8"/>
  <c r="BH36" i="13"/>
  <c r="BH49" i="13"/>
  <c r="BG35" i="6"/>
  <c r="BG36" i="6"/>
  <c r="BE44" i="2"/>
  <c r="BE46" i="2"/>
  <c r="BE47" i="2"/>
  <c r="BO6" i="6"/>
  <c r="BN8" i="6"/>
  <c r="BN7" i="6"/>
  <c r="BO7" i="6"/>
  <c r="BI47" i="12"/>
  <c r="BH30" i="10"/>
  <c r="BH36" i="10"/>
  <c r="BH49" i="10"/>
  <c r="CB50" i="4"/>
  <c r="BA196" i="2"/>
  <c r="AZ198" i="2"/>
  <c r="AZ144" i="2"/>
  <c r="BA130" i="2"/>
  <c r="BA131" i="2"/>
  <c r="CD18" i="11"/>
  <c r="CD20" i="5"/>
  <c r="CD21" i="3"/>
  <c r="CD18" i="10"/>
  <c r="CD18" i="12"/>
  <c r="CD21" i="4"/>
  <c r="CD18" i="6"/>
  <c r="CD18" i="9"/>
  <c r="CD18" i="14"/>
  <c r="CC29" i="2"/>
  <c r="CD18" i="8"/>
  <c r="CD21" i="7"/>
  <c r="CD18" i="13"/>
  <c r="BH22" i="6"/>
  <c r="BF33" i="2"/>
  <c r="BH20" i="6"/>
  <c r="BH30" i="14"/>
  <c r="BH31" i="6"/>
  <c r="BH35" i="14"/>
  <c r="BH33" i="6"/>
  <c r="BH27" i="6"/>
  <c r="BF38" i="2"/>
  <c r="BG47" i="6"/>
  <c r="BE51" i="2"/>
  <c r="BT50" i="3"/>
  <c r="BT33" i="3"/>
  <c r="BD227" i="2"/>
  <c r="BD27" i="2"/>
  <c r="BT35" i="8"/>
  <c r="BT36" i="8"/>
  <c r="BK26" i="5"/>
  <c r="BL6" i="5"/>
  <c r="BK29" i="5"/>
  <c r="BK27" i="5"/>
  <c r="BK24" i="5"/>
  <c r="BK28" i="5"/>
  <c r="BK45" i="5"/>
  <c r="BK31" i="5"/>
  <c r="BK14" i="5"/>
  <c r="BK43" i="5"/>
  <c r="BK48" i="5"/>
  <c r="BK22" i="5"/>
  <c r="BK33" i="5"/>
  <c r="BK30" i="5"/>
  <c r="BK35" i="5"/>
  <c r="BK23" i="5"/>
  <c r="BK25" i="5"/>
  <c r="BK36" i="5"/>
  <c r="BK41" i="5"/>
  <c r="BK42" i="5"/>
  <c r="CO6" i="5"/>
  <c r="BK7" i="5"/>
  <c r="CO7" i="5"/>
  <c r="BV50" i="7"/>
  <c r="BI51" i="13"/>
  <c r="BI16" i="13"/>
  <c r="BH24" i="6"/>
  <c r="BF35" i="2"/>
  <c r="BH46" i="6"/>
  <c r="BF57" i="2"/>
  <c r="BH12" i="6"/>
  <c r="BH51" i="14"/>
  <c r="BH16" i="14"/>
  <c r="BB64" i="2"/>
  <c r="BB68" i="2"/>
  <c r="BB72" i="2"/>
  <c r="BB84" i="2"/>
  <c r="BB128" i="2"/>
  <c r="BB229" i="2"/>
  <c r="BB219" i="2"/>
  <c r="BU42" i="3"/>
  <c r="BU14" i="3"/>
  <c r="BU28" i="3"/>
  <c r="BU27" i="3"/>
  <c r="BU25" i="3"/>
  <c r="BU34" i="3"/>
  <c r="BU26" i="3"/>
  <c r="BU15" i="3"/>
  <c r="BS13" i="2"/>
  <c r="BU36" i="3"/>
  <c r="BU23" i="3"/>
  <c r="BU31" i="3"/>
  <c r="BU49" i="3"/>
  <c r="BU32" i="3"/>
  <c r="BV6" i="3"/>
  <c r="BU43" i="3"/>
  <c r="BU37" i="3"/>
  <c r="BU29" i="3"/>
  <c r="BU24" i="3"/>
  <c r="BU46" i="3"/>
  <c r="BU30" i="3"/>
  <c r="BU44" i="3"/>
  <c r="BU7" i="3"/>
  <c r="BH49" i="12"/>
  <c r="BH47" i="9"/>
  <c r="BR16" i="2"/>
  <c r="BT16" i="8"/>
  <c r="BT51" i="8"/>
  <c r="BJ37" i="5"/>
  <c r="BJ32" i="5"/>
  <c r="BD58" i="2"/>
  <c r="BD46" i="2"/>
  <c r="BD47" i="2"/>
  <c r="BI35" i="12"/>
  <c r="BJ12" i="12"/>
  <c r="BK6" i="12"/>
  <c r="BJ41" i="12"/>
  <c r="BJ21" i="12"/>
  <c r="BJ43" i="12"/>
  <c r="BJ23" i="12"/>
  <c r="BJ40" i="12"/>
  <c r="BJ47" i="12"/>
  <c r="BJ20" i="12"/>
  <c r="BJ22" i="12"/>
  <c r="BJ46" i="12"/>
  <c r="BJ26" i="12"/>
  <c r="BJ24" i="12"/>
  <c r="BJ27" i="12"/>
  <c r="BJ28" i="12"/>
  <c r="BJ33" i="12"/>
  <c r="BJ31" i="12"/>
  <c r="BJ29" i="12"/>
  <c r="BJ25" i="12"/>
  <c r="BJ34" i="12"/>
  <c r="BJ39" i="12"/>
  <c r="BJ7" i="12"/>
  <c r="BH51" i="10"/>
  <c r="BH16" i="10"/>
  <c r="CB33" i="4"/>
  <c r="BG49" i="9"/>
  <c r="BV33" i="7"/>
  <c r="BV39" i="7"/>
  <c r="BV54" i="7"/>
  <c r="BE52" i="2"/>
  <c r="AY200" i="2"/>
  <c r="AY208" i="2"/>
  <c r="AY210" i="2"/>
  <c r="AY202" i="2"/>
  <c r="BI35" i="13"/>
  <c r="BI36" i="13"/>
  <c r="BI49" i="13"/>
  <c r="BS39" i="3"/>
  <c r="BS52" i="3"/>
  <c r="BI30" i="11"/>
  <c r="BI36" i="11"/>
  <c r="BI49" i="11"/>
  <c r="BH36" i="11"/>
  <c r="BH49" i="11"/>
  <c r="BH41" i="6"/>
  <c r="BF52" i="2"/>
  <c r="BH25" i="6"/>
  <c r="BF36" i="2"/>
  <c r="BH29" i="6"/>
  <c r="BH43" i="6"/>
  <c r="BF54" i="2"/>
  <c r="BH34" i="6"/>
  <c r="BF45" i="2"/>
  <c r="BN239" i="2"/>
  <c r="BB240" i="2"/>
  <c r="BB242" i="2"/>
  <c r="BB221" i="2"/>
  <c r="BW38" i="7"/>
  <c r="CP36" i="7"/>
  <c r="CP38" i="7"/>
  <c r="BK12" i="12"/>
  <c r="BL6" i="12"/>
  <c r="BK39" i="12"/>
  <c r="CO39" i="12"/>
  <c r="BK26" i="12"/>
  <c r="CO26" i="12"/>
  <c r="BK34" i="12"/>
  <c r="CO34" i="12"/>
  <c r="BK33" i="12"/>
  <c r="BK24" i="12"/>
  <c r="CO24" i="12"/>
  <c r="BK41" i="12"/>
  <c r="CO41" i="12"/>
  <c r="BK46" i="12"/>
  <c r="CO46" i="12"/>
  <c r="BK28" i="12"/>
  <c r="CO28" i="12"/>
  <c r="BK31" i="12"/>
  <c r="CO31" i="12"/>
  <c r="BK43" i="12"/>
  <c r="CO43" i="12"/>
  <c r="BK20" i="12"/>
  <c r="BK21" i="12"/>
  <c r="CO21" i="12"/>
  <c r="BK23" i="12"/>
  <c r="CO23" i="12"/>
  <c r="BK27" i="12"/>
  <c r="CO27" i="12"/>
  <c r="BK22" i="12"/>
  <c r="CO22" i="12"/>
  <c r="BK40" i="12"/>
  <c r="BK29" i="12"/>
  <c r="CO29" i="12"/>
  <c r="BK25" i="12"/>
  <c r="CO25" i="12"/>
  <c r="BK7" i="12"/>
  <c r="CO7" i="12"/>
  <c r="CO6" i="12"/>
  <c r="BU33" i="3"/>
  <c r="CO24" i="5"/>
  <c r="BH30" i="6"/>
  <c r="BF31" i="2"/>
  <c r="AZ151" i="2"/>
  <c r="AZ218" i="2"/>
  <c r="AZ224" i="2"/>
  <c r="AZ212" i="2"/>
  <c r="AZ214" i="2"/>
  <c r="BV12" i="8"/>
  <c r="BV29" i="8"/>
  <c r="BV41" i="8"/>
  <c r="BV22" i="8"/>
  <c r="BV34" i="8"/>
  <c r="BV46" i="8"/>
  <c r="BV31" i="8"/>
  <c r="BV21" i="8"/>
  <c r="BV33" i="8"/>
  <c r="BV35" i="8"/>
  <c r="BV27" i="8"/>
  <c r="BV20" i="8"/>
  <c r="BV30" i="8"/>
  <c r="BV43" i="8"/>
  <c r="BV25" i="8"/>
  <c r="BV26" i="8"/>
  <c r="BW6" i="8"/>
  <c r="BV39" i="8"/>
  <c r="BV23" i="8"/>
  <c r="BV28" i="8"/>
  <c r="BV40" i="8"/>
  <c r="BV47" i="8"/>
  <c r="BV24" i="8"/>
  <c r="BV7" i="8"/>
  <c r="BI47" i="9"/>
  <c r="BI16" i="9"/>
  <c r="BI51" i="9"/>
  <c r="BW50" i="7"/>
  <c r="CP43" i="7"/>
  <c r="CP50" i="7"/>
  <c r="BH49" i="9"/>
  <c r="BI16" i="14"/>
  <c r="BI12" i="6"/>
  <c r="BI51" i="14"/>
  <c r="BF58" i="2"/>
  <c r="BI30" i="10"/>
  <c r="BE227" i="2"/>
  <c r="BE27" i="2"/>
  <c r="BF40" i="2"/>
  <c r="BD64" i="2"/>
  <c r="BD229" i="2"/>
  <c r="CO30" i="5"/>
  <c r="CO43" i="5"/>
  <c r="BL22" i="5"/>
  <c r="BL31" i="5"/>
  <c r="BL25" i="5"/>
  <c r="BL35" i="5"/>
  <c r="BL42" i="5"/>
  <c r="BL28" i="5"/>
  <c r="BL14" i="5"/>
  <c r="BL26" i="5"/>
  <c r="BL29" i="5"/>
  <c r="BL27" i="5"/>
  <c r="BM7" i="5"/>
  <c r="BL30" i="5"/>
  <c r="BL24" i="5"/>
  <c r="BL48" i="5"/>
  <c r="BL33" i="5"/>
  <c r="BL43" i="5"/>
  <c r="BL45" i="5"/>
  <c r="BL41" i="5"/>
  <c r="BM6" i="5"/>
  <c r="BL36" i="5"/>
  <c r="BL23" i="5"/>
  <c r="BL7" i="5"/>
  <c r="BB130" i="2"/>
  <c r="BA144" i="2"/>
  <c r="BR66" i="2"/>
  <c r="BI30" i="14"/>
  <c r="BI20" i="6"/>
  <c r="CC33" i="4"/>
  <c r="BI51" i="10"/>
  <c r="BI16" i="10"/>
  <c r="BH51" i="6"/>
  <c r="BF15" i="2"/>
  <c r="BH16" i="6"/>
  <c r="CO33" i="5"/>
  <c r="CO26" i="5"/>
  <c r="BJ51" i="12"/>
  <c r="BJ16" i="12"/>
  <c r="BD234" i="2"/>
  <c r="BU38" i="3"/>
  <c r="BU39" i="3"/>
  <c r="BU52" i="3"/>
  <c r="BB131" i="2"/>
  <c r="BK49" i="5"/>
  <c r="CO42" i="5"/>
  <c r="CO23" i="5"/>
  <c r="BK32" i="5"/>
  <c r="CO22" i="5"/>
  <c r="CO31" i="5"/>
  <c r="CO27" i="5"/>
  <c r="BD228" i="2"/>
  <c r="BD219" i="2"/>
  <c r="BP237" i="2"/>
  <c r="BP241" i="2"/>
  <c r="BD238" i="2"/>
  <c r="BD235" i="2"/>
  <c r="BE58" i="2"/>
  <c r="BH36" i="14"/>
  <c r="BH49" i="14"/>
  <c r="CE18" i="9"/>
  <c r="CE18" i="14"/>
  <c r="CE20" i="5"/>
  <c r="CE18" i="8"/>
  <c r="CE18" i="11"/>
  <c r="CE18" i="13"/>
  <c r="CE21" i="7"/>
  <c r="CE21" i="4"/>
  <c r="CE18" i="10"/>
  <c r="CE21" i="3"/>
  <c r="CE18" i="6"/>
  <c r="CE18" i="12"/>
  <c r="CD29" i="2"/>
  <c r="CD44" i="4"/>
  <c r="CD43" i="4"/>
  <c r="CD30" i="4"/>
  <c r="CD28" i="4"/>
  <c r="CD26" i="4"/>
  <c r="CD36" i="4"/>
  <c r="CD27" i="4"/>
  <c r="CD25" i="4"/>
  <c r="CD49" i="4"/>
  <c r="CD34" i="4"/>
  <c r="CD29" i="4"/>
  <c r="CD37" i="4"/>
  <c r="CD31" i="4"/>
  <c r="CD42" i="4"/>
  <c r="CD32" i="4"/>
  <c r="CD46" i="4"/>
  <c r="CD23" i="4"/>
  <c r="CD24" i="4"/>
  <c r="BG49" i="6"/>
  <c r="BI30" i="9"/>
  <c r="BT39" i="3"/>
  <c r="BT52" i="3"/>
  <c r="BF39" i="2"/>
  <c r="AY179" i="2"/>
  <c r="AY167" i="2"/>
  <c r="AY204" i="2"/>
  <c r="BW33" i="7"/>
  <c r="CP23" i="7"/>
  <c r="CP33" i="7"/>
  <c r="BW56" i="7"/>
  <c r="BW19" i="7"/>
  <c r="CP14" i="7"/>
  <c r="BI25" i="6"/>
  <c r="BG36" i="2"/>
  <c r="BI26" i="6"/>
  <c r="BG37" i="2"/>
  <c r="BI28" i="6"/>
  <c r="BG39" i="2"/>
  <c r="BI22" i="6"/>
  <c r="BG33" i="2"/>
  <c r="BI34" i="6"/>
  <c r="BG45" i="2"/>
  <c r="BJ16" i="11"/>
  <c r="BJ51" i="11"/>
  <c r="CC50" i="4"/>
  <c r="CC38" i="4"/>
  <c r="CC39" i="4"/>
  <c r="BJ47" i="13"/>
  <c r="CE54" i="4"/>
  <c r="CE19" i="4"/>
  <c r="BJ35" i="12"/>
  <c r="BU50" i="3"/>
  <c r="CO36" i="5"/>
  <c r="CO28" i="5"/>
  <c r="AZ202" i="2"/>
  <c r="AZ200" i="2"/>
  <c r="AZ208" i="2"/>
  <c r="AZ210" i="2"/>
  <c r="BU30" i="8"/>
  <c r="BU36" i="8"/>
  <c r="BI36" i="9"/>
  <c r="BI49" i="9"/>
  <c r="BK6" i="9"/>
  <c r="BJ12" i="9"/>
  <c r="BJ34" i="9"/>
  <c r="BJ40" i="9"/>
  <c r="BJ41" i="9"/>
  <c r="BJ24" i="9"/>
  <c r="BJ46" i="9"/>
  <c r="BJ25" i="9"/>
  <c r="BJ43" i="9"/>
  <c r="BJ31" i="9"/>
  <c r="BJ27" i="9"/>
  <c r="BJ39" i="9"/>
  <c r="BJ26" i="9"/>
  <c r="BJ28" i="9"/>
  <c r="BJ20" i="9"/>
  <c r="BJ30" i="9"/>
  <c r="BJ23" i="9"/>
  <c r="BJ21" i="9"/>
  <c r="BJ22" i="9"/>
  <c r="BJ33" i="9"/>
  <c r="BJ35" i="9"/>
  <c r="BJ36" i="9"/>
  <c r="BJ29" i="9"/>
  <c r="BJ7" i="9"/>
  <c r="BC240" i="2"/>
  <c r="BC242" i="2"/>
  <c r="BC221" i="2"/>
  <c r="BO239" i="2"/>
  <c r="BJ12" i="14"/>
  <c r="BJ23" i="14"/>
  <c r="BJ34" i="14"/>
  <c r="BJ24" i="14"/>
  <c r="BJ24" i="6"/>
  <c r="BH35" i="2"/>
  <c r="BJ29" i="14"/>
  <c r="BJ25" i="14"/>
  <c r="BJ41" i="14"/>
  <c r="BJ31" i="14"/>
  <c r="BJ33" i="14"/>
  <c r="BJ46" i="14"/>
  <c r="BK6" i="14"/>
  <c r="BJ40" i="14"/>
  <c r="BJ21" i="14"/>
  <c r="BJ43" i="14"/>
  <c r="BJ26" i="14"/>
  <c r="BJ28" i="14"/>
  <c r="BJ28" i="6"/>
  <c r="BH39" i="2"/>
  <c r="BJ22" i="14"/>
  <c r="BJ27" i="14"/>
  <c r="BJ39" i="14"/>
  <c r="BJ20" i="14"/>
  <c r="BJ7" i="14"/>
  <c r="BL6" i="13"/>
  <c r="BK12" i="13"/>
  <c r="BK41" i="13"/>
  <c r="CO41" i="13"/>
  <c r="BK28" i="13"/>
  <c r="CO28" i="13"/>
  <c r="BK40" i="13"/>
  <c r="BK31" i="13"/>
  <c r="CO31" i="13"/>
  <c r="BK46" i="13"/>
  <c r="CO46" i="13"/>
  <c r="BK33" i="13"/>
  <c r="BK24" i="13"/>
  <c r="CO24" i="13"/>
  <c r="BK22" i="13"/>
  <c r="CO22" i="13"/>
  <c r="BK25" i="13"/>
  <c r="CO25" i="13"/>
  <c r="BK34" i="13"/>
  <c r="CO34" i="13"/>
  <c r="BK39" i="13"/>
  <c r="CO39" i="13"/>
  <c r="BK27" i="13"/>
  <c r="CO27" i="13"/>
  <c r="BK21" i="13"/>
  <c r="CO21" i="13"/>
  <c r="BK29" i="13"/>
  <c r="CO29" i="13"/>
  <c r="BK26" i="13"/>
  <c r="CO26" i="13"/>
  <c r="BK43" i="13"/>
  <c r="CO43" i="13"/>
  <c r="BK23" i="13"/>
  <c r="CO23" i="13"/>
  <c r="BK20" i="13"/>
  <c r="CO6" i="13"/>
  <c r="BK7" i="13"/>
  <c r="CO7" i="13"/>
  <c r="BI36" i="10"/>
  <c r="BV34" i="3"/>
  <c r="BV28" i="3"/>
  <c r="BV36" i="3"/>
  <c r="BV37" i="3"/>
  <c r="BV46" i="3"/>
  <c r="BV44" i="3"/>
  <c r="BV14" i="3"/>
  <c r="BV26" i="3"/>
  <c r="BV30" i="3"/>
  <c r="BV23" i="3"/>
  <c r="BV15" i="3"/>
  <c r="BT13" i="2"/>
  <c r="BV25" i="3"/>
  <c r="BV31" i="3"/>
  <c r="BV43" i="3"/>
  <c r="BV49" i="3"/>
  <c r="BW6" i="3"/>
  <c r="BV24" i="3"/>
  <c r="BV32" i="3"/>
  <c r="BV29" i="3"/>
  <c r="BV27" i="3"/>
  <c r="BV42" i="3"/>
  <c r="BV7" i="3"/>
  <c r="BU54" i="3"/>
  <c r="BS12" i="2"/>
  <c r="BU19" i="3"/>
  <c r="CO25" i="5"/>
  <c r="BI14" i="2"/>
  <c r="BK18" i="5"/>
  <c r="BK53" i="5"/>
  <c r="CO14" i="5"/>
  <c r="BD68" i="2"/>
  <c r="BD72" i="2"/>
  <c r="BD84" i="2"/>
  <c r="BD128" i="2"/>
  <c r="BH35" i="6"/>
  <c r="BH36" i="6"/>
  <c r="BH49" i="6"/>
  <c r="BF44" i="2"/>
  <c r="BF46" i="2"/>
  <c r="BA198" i="2"/>
  <c r="BB196" i="2"/>
  <c r="BJ30" i="12"/>
  <c r="BI36" i="12"/>
  <c r="BI49" i="12"/>
  <c r="BJ38" i="5"/>
  <c r="BJ51" i="5"/>
  <c r="BE229" i="2"/>
  <c r="CO41" i="5"/>
  <c r="BK37" i="5"/>
  <c r="CO35" i="5"/>
  <c r="CO37" i="5"/>
  <c r="CO48" i="5"/>
  <c r="CO45" i="5"/>
  <c r="CO29" i="5"/>
  <c r="BT49" i="8"/>
  <c r="BR232" i="2"/>
  <c r="BF42" i="2"/>
  <c r="BO8" i="6"/>
  <c r="BP6" i="6"/>
  <c r="BU47" i="8"/>
  <c r="BU16" i="8"/>
  <c r="BU51" i="8"/>
  <c r="BS16" i="2"/>
  <c r="BX49" i="7"/>
  <c r="BX44" i="7"/>
  <c r="BX24" i="7"/>
  <c r="BX36" i="7"/>
  <c r="BX34" i="7"/>
  <c r="BX43" i="7"/>
  <c r="BX30" i="7"/>
  <c r="BX37" i="7"/>
  <c r="BX42" i="7"/>
  <c r="BX27" i="7"/>
  <c r="BX25" i="7"/>
  <c r="BX15" i="7"/>
  <c r="BX28" i="7"/>
  <c r="BX46" i="7"/>
  <c r="BX26" i="7"/>
  <c r="BX32" i="7"/>
  <c r="BX29" i="7"/>
  <c r="BY6" i="7"/>
  <c r="BX31" i="7"/>
  <c r="BX14" i="7"/>
  <c r="BX23" i="7"/>
  <c r="BX7" i="7"/>
  <c r="BI35" i="14"/>
  <c r="BI36" i="14"/>
  <c r="BI33" i="6"/>
  <c r="BI40" i="6"/>
  <c r="BI47" i="14"/>
  <c r="BI39" i="6"/>
  <c r="BG50" i="2"/>
  <c r="BI21" i="6"/>
  <c r="BG32" i="2"/>
  <c r="BI46" i="6"/>
  <c r="BG57" i="2"/>
  <c r="BH47" i="6"/>
  <c r="BF51" i="2"/>
  <c r="BJ30" i="11"/>
  <c r="BJ35" i="11"/>
  <c r="BK12" i="11"/>
  <c r="BL6" i="11"/>
  <c r="BK20" i="11"/>
  <c r="BK27" i="11"/>
  <c r="CO27" i="11"/>
  <c r="BK22" i="11"/>
  <c r="CO22" i="11"/>
  <c r="BK24" i="11"/>
  <c r="CO24" i="11"/>
  <c r="BK29" i="11"/>
  <c r="CO29" i="11"/>
  <c r="BK33" i="11"/>
  <c r="BK28" i="11"/>
  <c r="CO28" i="11"/>
  <c r="BK26" i="11"/>
  <c r="CO26" i="11"/>
  <c r="BK25" i="11"/>
  <c r="CO25" i="11"/>
  <c r="BK21" i="11"/>
  <c r="CO21" i="11"/>
  <c r="BK39" i="11"/>
  <c r="CO39" i="11"/>
  <c r="BK31" i="11"/>
  <c r="CO31" i="11"/>
  <c r="BK41" i="11"/>
  <c r="CO41" i="11"/>
  <c r="BK43" i="11"/>
  <c r="CO43" i="11"/>
  <c r="BK23" i="11"/>
  <c r="CO23" i="11"/>
  <c r="BK34" i="11"/>
  <c r="CO34" i="11"/>
  <c r="BK46" i="11"/>
  <c r="CO46" i="11"/>
  <c r="BK40" i="11"/>
  <c r="CO6" i="11"/>
  <c r="BK7" i="11"/>
  <c r="CO7" i="11"/>
  <c r="BJ30" i="13"/>
  <c r="BJ36" i="13"/>
  <c r="BJ49" i="13"/>
  <c r="BJ51" i="13"/>
  <c r="BJ16" i="13"/>
  <c r="CB39" i="4"/>
  <c r="CB52" i="4"/>
  <c r="BI47" i="10"/>
  <c r="BK6" i="10"/>
  <c r="BJ29" i="10"/>
  <c r="BJ41" i="10"/>
  <c r="BJ21" i="10"/>
  <c r="BJ40" i="10"/>
  <c r="BJ28" i="10"/>
  <c r="BJ20" i="10"/>
  <c r="BJ31" i="10"/>
  <c r="BJ34" i="10"/>
  <c r="BJ23" i="10"/>
  <c r="BJ25" i="10"/>
  <c r="BJ26" i="10"/>
  <c r="BJ24" i="10"/>
  <c r="BJ33" i="10"/>
  <c r="BJ35" i="10"/>
  <c r="BJ27" i="10"/>
  <c r="BJ12" i="10"/>
  <c r="BJ43" i="10"/>
  <c r="BJ22" i="10"/>
  <c r="BJ39" i="10"/>
  <c r="BJ46" i="10"/>
  <c r="BJ7" i="10"/>
  <c r="CF14" i="4"/>
  <c r="CF15" i="4"/>
  <c r="CG6" i="4"/>
  <c r="CF7" i="4"/>
  <c r="BU49" i="8"/>
  <c r="BS232" i="2"/>
  <c r="BJ16" i="10"/>
  <c r="BJ51" i="10"/>
  <c r="BV54" i="3"/>
  <c r="BV19" i="3"/>
  <c r="BT12" i="2"/>
  <c r="BJ20" i="6"/>
  <c r="BJ30" i="14"/>
  <c r="BJ31" i="6"/>
  <c r="BH42" i="2"/>
  <c r="BI30" i="6"/>
  <c r="BG31" i="2"/>
  <c r="BG41" i="2"/>
  <c r="BL53" i="5"/>
  <c r="BL18" i="5"/>
  <c r="BJ14" i="2"/>
  <c r="BL37" i="5"/>
  <c r="BF234" i="2"/>
  <c r="BX6" i="8"/>
  <c r="BW24" i="8"/>
  <c r="CP24" i="8"/>
  <c r="BW29" i="8"/>
  <c r="CP29" i="8"/>
  <c r="BW43" i="8"/>
  <c r="CP43" i="8"/>
  <c r="BW33" i="8"/>
  <c r="BW22" i="8"/>
  <c r="CP22" i="8"/>
  <c r="BW46" i="8"/>
  <c r="CP46" i="8"/>
  <c r="BW34" i="8"/>
  <c r="CP34" i="8"/>
  <c r="BW21" i="8"/>
  <c r="CP21" i="8"/>
  <c r="BW41" i="8"/>
  <c r="CP41" i="8"/>
  <c r="BW26" i="8"/>
  <c r="CP26" i="8"/>
  <c r="BW20" i="8"/>
  <c r="BW12" i="8"/>
  <c r="BW27" i="8"/>
  <c r="CP27" i="8"/>
  <c r="BW40" i="8"/>
  <c r="BW25" i="8"/>
  <c r="CP25" i="8"/>
  <c r="BW39" i="8"/>
  <c r="CP39" i="8"/>
  <c r="BW28" i="8"/>
  <c r="CP28" i="8"/>
  <c r="BW31" i="8"/>
  <c r="CP31" i="8"/>
  <c r="BW23" i="8"/>
  <c r="CP23" i="8"/>
  <c r="BW7" i="8"/>
  <c r="CP7" i="8"/>
  <c r="CP6" i="8"/>
  <c r="BK30" i="12"/>
  <c r="CO20" i="12"/>
  <c r="CO30" i="12"/>
  <c r="BK16" i="12"/>
  <c r="BK51" i="12"/>
  <c r="CO12" i="12"/>
  <c r="CG14" i="4"/>
  <c r="CG15" i="4"/>
  <c r="CH6" i="4"/>
  <c r="CG7" i="4"/>
  <c r="BJ30" i="10"/>
  <c r="BM7" i="11"/>
  <c r="BL7" i="11"/>
  <c r="BL12" i="11"/>
  <c r="BM6" i="11"/>
  <c r="BL39" i="11"/>
  <c r="BL23" i="11"/>
  <c r="BL43" i="11"/>
  <c r="BL24" i="11"/>
  <c r="BL22" i="11"/>
  <c r="BL40" i="11"/>
  <c r="BL46" i="11"/>
  <c r="BL21" i="11"/>
  <c r="BL34" i="11"/>
  <c r="BL31" i="11"/>
  <c r="BL41" i="11"/>
  <c r="BL28" i="11"/>
  <c r="BL29" i="11"/>
  <c r="BL25" i="11"/>
  <c r="BL26" i="11"/>
  <c r="BL20" i="11"/>
  <c r="BL27" i="11"/>
  <c r="BL33" i="11"/>
  <c r="BI49" i="14"/>
  <c r="BX33" i="7"/>
  <c r="BK38" i="5"/>
  <c r="BK51" i="5"/>
  <c r="BC196" i="2"/>
  <c r="BB198" i="2"/>
  <c r="CM14" i="2"/>
  <c r="BV50" i="3"/>
  <c r="BV33" i="3"/>
  <c r="BK51" i="13"/>
  <c r="BK16" i="13"/>
  <c r="CO12" i="13"/>
  <c r="BJ39" i="6"/>
  <c r="BH50" i="2"/>
  <c r="BJ26" i="6"/>
  <c r="BH37" i="2"/>
  <c r="BK29" i="14"/>
  <c r="BK27" i="14"/>
  <c r="BK24" i="14"/>
  <c r="BK39" i="14"/>
  <c r="BK31" i="14"/>
  <c r="BK12" i="14"/>
  <c r="BK43" i="14"/>
  <c r="BK34" i="14"/>
  <c r="BK22" i="14"/>
  <c r="BK28" i="14"/>
  <c r="BK41" i="14"/>
  <c r="BL6" i="14"/>
  <c r="BK21" i="14"/>
  <c r="BK40" i="14"/>
  <c r="BK23" i="14"/>
  <c r="BK46" i="14"/>
  <c r="BK33" i="14"/>
  <c r="BK20" i="14"/>
  <c r="BK26" i="14"/>
  <c r="BK25" i="14"/>
  <c r="BK7" i="14"/>
  <c r="CO7" i="14"/>
  <c r="CO6" i="14"/>
  <c r="BJ41" i="6"/>
  <c r="BH52" i="2"/>
  <c r="BJ34" i="6"/>
  <c r="BH45" i="2"/>
  <c r="BJ51" i="9"/>
  <c r="BJ16" i="9"/>
  <c r="CD38" i="4"/>
  <c r="CD39" i="4"/>
  <c r="CD52" i="4"/>
  <c r="CD50" i="4"/>
  <c r="BE234" i="2"/>
  <c r="BD240" i="2"/>
  <c r="BD242" i="2"/>
  <c r="BP239" i="2"/>
  <c r="BA218" i="2"/>
  <c r="BA224" i="2"/>
  <c r="BA212" i="2"/>
  <c r="BA214" i="2"/>
  <c r="BA151" i="2"/>
  <c r="BE68" i="2"/>
  <c r="BE72" i="2"/>
  <c r="BE84" i="2"/>
  <c r="BE128" i="2"/>
  <c r="BE64" i="2"/>
  <c r="BF41" i="2"/>
  <c r="CP39" i="7"/>
  <c r="CP54" i="7"/>
  <c r="BX50" i="7"/>
  <c r="BJ36" i="12"/>
  <c r="BJ49" i="12"/>
  <c r="CP19" i="7"/>
  <c r="CP8" i="7"/>
  <c r="CP56" i="7"/>
  <c r="CP10" i="7"/>
  <c r="CE29" i="4"/>
  <c r="CE25" i="4"/>
  <c r="CE27" i="4"/>
  <c r="CE30" i="4"/>
  <c r="CE26" i="4"/>
  <c r="CE44" i="4"/>
  <c r="CE24" i="4"/>
  <c r="CE37" i="4"/>
  <c r="CE49" i="4"/>
  <c r="CE34" i="4"/>
  <c r="CE43" i="4"/>
  <c r="CE36" i="4"/>
  <c r="CE38" i="4"/>
  <c r="CE31" i="4"/>
  <c r="CE46" i="4"/>
  <c r="CE23" i="4"/>
  <c r="CE28" i="4"/>
  <c r="CE42" i="4"/>
  <c r="CE32" i="4"/>
  <c r="BJ36" i="10"/>
  <c r="BX38" i="7"/>
  <c r="BX39" i="7"/>
  <c r="BX54" i="7"/>
  <c r="CO18" i="5"/>
  <c r="CO10" i="5"/>
  <c r="BK47" i="13"/>
  <c r="CO40" i="13"/>
  <c r="CO47" i="13"/>
  <c r="BL7" i="13"/>
  <c r="BL12" i="13"/>
  <c r="BM6" i="13"/>
  <c r="BM7" i="13"/>
  <c r="BL22" i="13"/>
  <c r="BL39" i="13"/>
  <c r="BL26" i="13"/>
  <c r="BL33" i="13"/>
  <c r="BL43" i="13"/>
  <c r="BL29" i="13"/>
  <c r="BL24" i="13"/>
  <c r="BL46" i="13"/>
  <c r="BL40" i="13"/>
  <c r="BL28" i="13"/>
  <c r="BL21" i="13"/>
  <c r="BL27" i="13"/>
  <c r="BL25" i="13"/>
  <c r="BL20" i="13"/>
  <c r="BL41" i="13"/>
  <c r="BL34" i="13"/>
  <c r="BL31" i="13"/>
  <c r="BL23" i="13"/>
  <c r="BJ27" i="6"/>
  <c r="BH38" i="2"/>
  <c r="BJ43" i="6"/>
  <c r="BH54" i="2"/>
  <c r="BJ46" i="6"/>
  <c r="BH57" i="2"/>
  <c r="BJ25" i="6"/>
  <c r="BH36" i="2"/>
  <c r="BJ23" i="6"/>
  <c r="BH34" i="2"/>
  <c r="BL6" i="9"/>
  <c r="BK12" i="9"/>
  <c r="BK34" i="9"/>
  <c r="CO34" i="9"/>
  <c r="BK27" i="9"/>
  <c r="CO27" i="9"/>
  <c r="BK33" i="9"/>
  <c r="BK20" i="9"/>
  <c r="BK46" i="9"/>
  <c r="CO46" i="9"/>
  <c r="BK22" i="9"/>
  <c r="CO22" i="9"/>
  <c r="BK24" i="9"/>
  <c r="CO24" i="9"/>
  <c r="BK23" i="9"/>
  <c r="CO23" i="9"/>
  <c r="BK25" i="9"/>
  <c r="CO25" i="9"/>
  <c r="BK39" i="9"/>
  <c r="CO39" i="9"/>
  <c r="BK40" i="9"/>
  <c r="BK43" i="9"/>
  <c r="CO43" i="9"/>
  <c r="BK28" i="9"/>
  <c r="CO28" i="9"/>
  <c r="BK26" i="9"/>
  <c r="CO26" i="9"/>
  <c r="BK29" i="9"/>
  <c r="CO29" i="9"/>
  <c r="BK41" i="9"/>
  <c r="CO41" i="9"/>
  <c r="BK31" i="9"/>
  <c r="CO31" i="9"/>
  <c r="BK21" i="9"/>
  <c r="CO21" i="9"/>
  <c r="BK7" i="9"/>
  <c r="CO7" i="9"/>
  <c r="CO6" i="9"/>
  <c r="CD33" i="4"/>
  <c r="BD221" i="2"/>
  <c r="CO32" i="5"/>
  <c r="BC130" i="2"/>
  <c r="BC131" i="2"/>
  <c r="BB144" i="2"/>
  <c r="BQ237" i="2"/>
  <c r="BQ241" i="2"/>
  <c r="BE238" i="2"/>
  <c r="BE228" i="2"/>
  <c r="BE219" i="2"/>
  <c r="BE235" i="2"/>
  <c r="BG15" i="2"/>
  <c r="BI16" i="6"/>
  <c r="BI51" i="6"/>
  <c r="BV36" i="8"/>
  <c r="BT16" i="2"/>
  <c r="BV51" i="8"/>
  <c r="BV16" i="8"/>
  <c r="BW39" i="7"/>
  <c r="BW54" i="7"/>
  <c r="BK30" i="11"/>
  <c r="CO20" i="11"/>
  <c r="CO30" i="11"/>
  <c r="BI35" i="6"/>
  <c r="BI36" i="6"/>
  <c r="BG44" i="2"/>
  <c r="BG46" i="2"/>
  <c r="BG47" i="2"/>
  <c r="BY32" i="7"/>
  <c r="BY43" i="7"/>
  <c r="BY44" i="7"/>
  <c r="BY29" i="7"/>
  <c r="BY27" i="7"/>
  <c r="BY28" i="7"/>
  <c r="BY30" i="7"/>
  <c r="BY31" i="7"/>
  <c r="BY14" i="7"/>
  <c r="BY49" i="7"/>
  <c r="BZ6" i="7"/>
  <c r="BY42" i="7"/>
  <c r="BY25" i="7"/>
  <c r="BY46" i="7"/>
  <c r="BY24" i="7"/>
  <c r="BY26" i="7"/>
  <c r="BY23" i="7"/>
  <c r="BY36" i="7"/>
  <c r="BY34" i="7"/>
  <c r="BY37" i="7"/>
  <c r="BY15" i="7"/>
  <c r="BY7" i="7"/>
  <c r="BV38" i="3"/>
  <c r="BV39" i="3"/>
  <c r="BV52" i="3"/>
  <c r="BI49" i="10"/>
  <c r="BJ47" i="14"/>
  <c r="BJ40" i="6"/>
  <c r="CF54" i="4"/>
  <c r="CF19" i="4"/>
  <c r="BK51" i="11"/>
  <c r="BK16" i="11"/>
  <c r="CO12" i="11"/>
  <c r="BX19" i="7"/>
  <c r="BX56" i="7"/>
  <c r="BQ6" i="6"/>
  <c r="BP8" i="6"/>
  <c r="BP7" i="6"/>
  <c r="BA208" i="2"/>
  <c r="BA210" i="2"/>
  <c r="BA200" i="2"/>
  <c r="BA202" i="2"/>
  <c r="BJ47" i="10"/>
  <c r="BL6" i="10"/>
  <c r="BK12" i="10"/>
  <c r="BK46" i="10"/>
  <c r="CO46" i="10"/>
  <c r="BK43" i="10"/>
  <c r="CO43" i="10"/>
  <c r="BK21" i="10"/>
  <c r="CO21" i="10"/>
  <c r="BK33" i="10"/>
  <c r="BK28" i="10"/>
  <c r="CO28" i="10"/>
  <c r="BK34" i="10"/>
  <c r="CO34" i="10"/>
  <c r="BK20" i="10"/>
  <c r="BK41" i="10"/>
  <c r="CO41" i="10"/>
  <c r="BK40" i="10"/>
  <c r="BK26" i="10"/>
  <c r="CO26" i="10"/>
  <c r="BK39" i="10"/>
  <c r="CO39" i="10"/>
  <c r="BK31" i="10"/>
  <c r="CO31" i="10"/>
  <c r="BK22" i="10"/>
  <c r="CO22" i="10"/>
  <c r="BK27" i="10"/>
  <c r="CO27" i="10"/>
  <c r="BK24" i="10"/>
  <c r="CO24" i="10"/>
  <c r="BK25" i="10"/>
  <c r="CO25" i="10"/>
  <c r="BK29" i="10"/>
  <c r="CO29" i="10"/>
  <c r="BK23" i="10"/>
  <c r="CO23" i="10"/>
  <c r="CO6" i="10"/>
  <c r="BK7" i="10"/>
  <c r="CO7" i="10"/>
  <c r="BK47" i="11"/>
  <c r="CO40" i="11"/>
  <c r="CO47" i="11"/>
  <c r="BK35" i="11"/>
  <c r="BK36" i="11"/>
  <c r="BK49" i="11"/>
  <c r="CO33" i="11"/>
  <c r="CO35" i="11"/>
  <c r="CO36" i="11"/>
  <c r="CO49" i="11"/>
  <c r="BJ36" i="11"/>
  <c r="BJ49" i="11"/>
  <c r="BI47" i="6"/>
  <c r="BG51" i="2"/>
  <c r="BG58" i="2"/>
  <c r="CO38" i="5"/>
  <c r="BF47" i="2"/>
  <c r="BS66" i="2"/>
  <c r="BW30" i="3"/>
  <c r="BW34" i="3"/>
  <c r="BW49" i="3"/>
  <c r="BW25" i="3"/>
  <c r="BW31" i="3"/>
  <c r="BW27" i="3"/>
  <c r="BW29" i="3"/>
  <c r="BW14" i="3"/>
  <c r="BW36" i="3"/>
  <c r="BW37" i="3"/>
  <c r="BW32" i="3"/>
  <c r="BW43" i="3"/>
  <c r="BW28" i="3"/>
  <c r="BX6" i="3"/>
  <c r="BW46" i="3"/>
  <c r="BW42" i="3"/>
  <c r="BW24" i="3"/>
  <c r="BW15" i="3"/>
  <c r="BW23" i="3"/>
  <c r="BW44" i="3"/>
  <c r="BW26" i="3"/>
  <c r="CP6" i="3"/>
  <c r="BW7" i="3"/>
  <c r="CP7" i="3"/>
  <c r="BK30" i="13"/>
  <c r="CO20" i="13"/>
  <c r="CO30" i="13"/>
  <c r="BK35" i="13"/>
  <c r="BK36" i="13"/>
  <c r="BK49" i="13"/>
  <c r="CO33" i="13"/>
  <c r="CO35" i="13"/>
  <c r="CO36" i="13"/>
  <c r="CO49" i="13"/>
  <c r="BJ22" i="6"/>
  <c r="BH33" i="2"/>
  <c r="BJ21" i="6"/>
  <c r="BH32" i="2"/>
  <c r="BJ33" i="6"/>
  <c r="BJ35" i="14"/>
  <c r="BJ36" i="14"/>
  <c r="BJ49" i="14"/>
  <c r="BJ29" i="6"/>
  <c r="BH40" i="2"/>
  <c r="BJ16" i="14"/>
  <c r="BJ12" i="6"/>
  <c r="BJ51" i="14"/>
  <c r="BJ47" i="9"/>
  <c r="BJ49" i="9"/>
  <c r="CC52" i="4"/>
  <c r="CF18" i="12"/>
  <c r="CF21" i="4"/>
  <c r="CE29" i="2"/>
  <c r="CF18" i="9"/>
  <c r="CF18" i="13"/>
  <c r="CF21" i="7"/>
  <c r="CF20" i="5"/>
  <c r="CF18" i="8"/>
  <c r="CF18" i="10"/>
  <c r="CF21" i="3"/>
  <c r="CF18" i="14"/>
  <c r="CF18" i="11"/>
  <c r="CF18" i="6"/>
  <c r="CO49" i="5"/>
  <c r="BF227" i="2"/>
  <c r="BF27" i="2"/>
  <c r="BM41" i="5"/>
  <c r="BM33" i="5"/>
  <c r="BM28" i="5"/>
  <c r="BM14" i="5"/>
  <c r="BM25" i="5"/>
  <c r="BM36" i="5"/>
  <c r="BM24" i="5"/>
  <c r="BM43" i="5"/>
  <c r="BM35" i="5"/>
  <c r="BM26" i="5"/>
  <c r="BN6" i="5"/>
  <c r="BM22" i="5"/>
  <c r="BM27" i="5"/>
  <c r="BM42" i="5"/>
  <c r="BM48" i="5"/>
  <c r="BM23" i="5"/>
  <c r="BM45" i="5"/>
  <c r="BM29" i="5"/>
  <c r="BM30" i="5"/>
  <c r="BM31" i="5"/>
  <c r="BL49" i="5"/>
  <c r="BL32" i="5"/>
  <c r="AZ179" i="2"/>
  <c r="AZ167" i="2"/>
  <c r="AZ204" i="2"/>
  <c r="BK47" i="12"/>
  <c r="CO40" i="12"/>
  <c r="CO47" i="12"/>
  <c r="BK35" i="12"/>
  <c r="BK36" i="12"/>
  <c r="BK49" i="12"/>
  <c r="CO33" i="12"/>
  <c r="CO35" i="12"/>
  <c r="CO36" i="12"/>
  <c r="CO49" i="12"/>
  <c r="BM6" i="12"/>
  <c r="BL12" i="12"/>
  <c r="BM7" i="12"/>
  <c r="BL26" i="12"/>
  <c r="BL40" i="12"/>
  <c r="BL41" i="12"/>
  <c r="BL25" i="12"/>
  <c r="BL20" i="12"/>
  <c r="BL21" i="12"/>
  <c r="BL33" i="12"/>
  <c r="BL34" i="12"/>
  <c r="BL29" i="12"/>
  <c r="BL31" i="12"/>
  <c r="BL24" i="12"/>
  <c r="BL23" i="12"/>
  <c r="BL46" i="12"/>
  <c r="BL7" i="12"/>
  <c r="BL28" i="12"/>
  <c r="BL39" i="12"/>
  <c r="BL22" i="12"/>
  <c r="BL27" i="12"/>
  <c r="BL43" i="12"/>
  <c r="BG234" i="2"/>
  <c r="BL30" i="12"/>
  <c r="BM37" i="5"/>
  <c r="BJ16" i="6"/>
  <c r="BH15" i="2"/>
  <c r="BJ51" i="6"/>
  <c r="CP24" i="3"/>
  <c r="CP28" i="3"/>
  <c r="CP31" i="3"/>
  <c r="CP30" i="3"/>
  <c r="BR6" i="6"/>
  <c r="BQ8" i="6"/>
  <c r="BJ47" i="6"/>
  <c r="BH51" i="2"/>
  <c r="BH58" i="2"/>
  <c r="BG64" i="2"/>
  <c r="BG229" i="2"/>
  <c r="BE221" i="2"/>
  <c r="BK25" i="6"/>
  <c r="CO25" i="14"/>
  <c r="BK46" i="6"/>
  <c r="CO46" i="14"/>
  <c r="BL12" i="14"/>
  <c r="BM6" i="14"/>
  <c r="BL26" i="14"/>
  <c r="BL46" i="14"/>
  <c r="BL23" i="14"/>
  <c r="BL27" i="14"/>
  <c r="BL28" i="14"/>
  <c r="BM7" i="14"/>
  <c r="BL29" i="14"/>
  <c r="BL21" i="14"/>
  <c r="BL40" i="14"/>
  <c r="BL25" i="14"/>
  <c r="BL7" i="14"/>
  <c r="BL33" i="14"/>
  <c r="BL24" i="14"/>
  <c r="BL22" i="14"/>
  <c r="BL34" i="14"/>
  <c r="BL41" i="14"/>
  <c r="BL39" i="14"/>
  <c r="BL43" i="14"/>
  <c r="BL20" i="14"/>
  <c r="BL31" i="14"/>
  <c r="BK34" i="6"/>
  <c r="CO34" i="14"/>
  <c r="BK39" i="6"/>
  <c r="CO39" i="14"/>
  <c r="BC198" i="2"/>
  <c r="BD196" i="2"/>
  <c r="BL35" i="11"/>
  <c r="CO8" i="12"/>
  <c r="CO16" i="12"/>
  <c r="BW47" i="8"/>
  <c r="CP40" i="8"/>
  <c r="CP47" i="8"/>
  <c r="BL51" i="12"/>
  <c r="BL16" i="12"/>
  <c r="BM32" i="5"/>
  <c r="BK14" i="2"/>
  <c r="BM53" i="5"/>
  <c r="BM18" i="5"/>
  <c r="CP44" i="3"/>
  <c r="CP42" i="3"/>
  <c r="BW50" i="3"/>
  <c r="CP43" i="3"/>
  <c r="BU12" i="2"/>
  <c r="BW19" i="3"/>
  <c r="BW54" i="3"/>
  <c r="CP14" i="3"/>
  <c r="CP25" i="3"/>
  <c r="BF64" i="2"/>
  <c r="BF229" i="2"/>
  <c r="BZ44" i="7"/>
  <c r="BZ23" i="7"/>
  <c r="BZ29" i="7"/>
  <c r="BZ30" i="7"/>
  <c r="CA6" i="7"/>
  <c r="BZ46" i="7"/>
  <c r="BZ27" i="7"/>
  <c r="BZ24" i="7"/>
  <c r="BZ36" i="7"/>
  <c r="BZ49" i="7"/>
  <c r="BZ25" i="7"/>
  <c r="BZ15" i="7"/>
  <c r="BZ26" i="7"/>
  <c r="BZ34" i="7"/>
  <c r="BZ28" i="7"/>
  <c r="BZ31" i="7"/>
  <c r="BZ42" i="7"/>
  <c r="BZ14" i="7"/>
  <c r="BZ37" i="7"/>
  <c r="BZ32" i="7"/>
  <c r="BZ43" i="7"/>
  <c r="BZ50" i="7"/>
  <c r="BZ7" i="7"/>
  <c r="BI49" i="6"/>
  <c r="BQ239" i="2"/>
  <c r="BE240" i="2"/>
  <c r="BE242" i="2"/>
  <c r="BB151" i="2"/>
  <c r="BB218" i="2"/>
  <c r="BB224" i="2"/>
  <c r="BB212" i="2"/>
  <c r="BB214" i="2"/>
  <c r="BL30" i="13"/>
  <c r="CE39" i="4"/>
  <c r="CE52" i="4"/>
  <c r="BA167" i="2"/>
  <c r="BA204" i="2"/>
  <c r="BA179" i="2"/>
  <c r="BK26" i="6"/>
  <c r="CO26" i="14"/>
  <c r="BK23" i="6"/>
  <c r="CO23" i="14"/>
  <c r="BK41" i="6"/>
  <c r="CO41" i="14"/>
  <c r="BK43" i="6"/>
  <c r="CO43" i="14"/>
  <c r="BK24" i="6"/>
  <c r="CO24" i="14"/>
  <c r="BL30" i="11"/>
  <c r="BL35" i="12"/>
  <c r="BL36" i="12"/>
  <c r="BF228" i="2"/>
  <c r="BF238" i="2"/>
  <c r="BF235" i="2"/>
  <c r="BR237" i="2"/>
  <c r="BR241" i="2"/>
  <c r="BJ35" i="6"/>
  <c r="BH44" i="2"/>
  <c r="BH46" i="2"/>
  <c r="CP26" i="3"/>
  <c r="BW38" i="3"/>
  <c r="CP36" i="3"/>
  <c r="BK30" i="10"/>
  <c r="CO20" i="10"/>
  <c r="CO30" i="10"/>
  <c r="BM6" i="10"/>
  <c r="BL39" i="10"/>
  <c r="BL33" i="10"/>
  <c r="BL21" i="10"/>
  <c r="BL40" i="10"/>
  <c r="BL29" i="10"/>
  <c r="BL7" i="10"/>
  <c r="BL24" i="10"/>
  <c r="BL46" i="10"/>
  <c r="BL25" i="10"/>
  <c r="BL22" i="10"/>
  <c r="BL41" i="10"/>
  <c r="BL12" i="10"/>
  <c r="BM7" i="10"/>
  <c r="BL20" i="10"/>
  <c r="BL26" i="10"/>
  <c r="BL34" i="10"/>
  <c r="BL31" i="10"/>
  <c r="BL23" i="10"/>
  <c r="BL43" i="10"/>
  <c r="BL28" i="10"/>
  <c r="BL27" i="10"/>
  <c r="BV49" i="8"/>
  <c r="BT232" i="2"/>
  <c r="BL35" i="13"/>
  <c r="BL16" i="13"/>
  <c r="BL51" i="13"/>
  <c r="BM31" i="12"/>
  <c r="BM23" i="12"/>
  <c r="BM27" i="12"/>
  <c r="BM25" i="12"/>
  <c r="BM39" i="12"/>
  <c r="BM34" i="12"/>
  <c r="BM29" i="12"/>
  <c r="BM20" i="12"/>
  <c r="BM41" i="12"/>
  <c r="BM46" i="12"/>
  <c r="BM12" i="12"/>
  <c r="BM22" i="12"/>
  <c r="BM43" i="12"/>
  <c r="BM28" i="12"/>
  <c r="BM33" i="12"/>
  <c r="BN6" i="12"/>
  <c r="BM26" i="12"/>
  <c r="BM21" i="12"/>
  <c r="BM24" i="12"/>
  <c r="BM40" i="12"/>
  <c r="BN22" i="5"/>
  <c r="BN14" i="5"/>
  <c r="BN35" i="5"/>
  <c r="BN36" i="5"/>
  <c r="BN45" i="5"/>
  <c r="BN43" i="5"/>
  <c r="BN42" i="5"/>
  <c r="BN26" i="5"/>
  <c r="BN48" i="5"/>
  <c r="BN31" i="5"/>
  <c r="BN41" i="5"/>
  <c r="BN27" i="5"/>
  <c r="BN28" i="5"/>
  <c r="BN29" i="5"/>
  <c r="BO6" i="5"/>
  <c r="BN33" i="5"/>
  <c r="BN23" i="5"/>
  <c r="BN30" i="5"/>
  <c r="BN24" i="5"/>
  <c r="BN25" i="5"/>
  <c r="BO7" i="5"/>
  <c r="BN7" i="5"/>
  <c r="CG18" i="9"/>
  <c r="CG21" i="7"/>
  <c r="CG21" i="4"/>
  <c r="CG18" i="13"/>
  <c r="CG21" i="3"/>
  <c r="CG18" i="8"/>
  <c r="CG18" i="12"/>
  <c r="CG18" i="6"/>
  <c r="CG18" i="14"/>
  <c r="CG18" i="11"/>
  <c r="CG18" i="10"/>
  <c r="CG20" i="5"/>
  <c r="CF29" i="2"/>
  <c r="CP8" i="3"/>
  <c r="CP9" i="3"/>
  <c r="CP10" i="3"/>
  <c r="BW33" i="3"/>
  <c r="CP23" i="3"/>
  <c r="CP46" i="3"/>
  <c r="CP32" i="3"/>
  <c r="CP29" i="3"/>
  <c r="CP49" i="3"/>
  <c r="CO51" i="5"/>
  <c r="BK47" i="10"/>
  <c r="CO40" i="10"/>
  <c r="CO47" i="10"/>
  <c r="BR7" i="6"/>
  <c r="CO16" i="11"/>
  <c r="CO8" i="11"/>
  <c r="BY38" i="7"/>
  <c r="BY39" i="7"/>
  <c r="BY54" i="7"/>
  <c r="BY50" i="7"/>
  <c r="BC144" i="2"/>
  <c r="BD130" i="2"/>
  <c r="BD131" i="2"/>
  <c r="BK30" i="9"/>
  <c r="CO20" i="9"/>
  <c r="CO30" i="9"/>
  <c r="BK51" i="9"/>
  <c r="BK16" i="9"/>
  <c r="CO12" i="9"/>
  <c r="BJ49" i="10"/>
  <c r="CE33" i="4"/>
  <c r="CE50" i="4"/>
  <c r="BK20" i="6"/>
  <c r="BK30" i="14"/>
  <c r="CO20" i="14"/>
  <c r="BK40" i="6"/>
  <c r="BK47" i="14"/>
  <c r="CO40" i="14"/>
  <c r="BK28" i="6"/>
  <c r="CO28" i="14"/>
  <c r="BK16" i="14"/>
  <c r="BK12" i="6"/>
  <c r="BK51" i="14"/>
  <c r="CO12" i="14"/>
  <c r="BK27" i="6"/>
  <c r="CO27" i="14"/>
  <c r="CO8" i="13"/>
  <c r="CO16" i="13"/>
  <c r="BL51" i="11"/>
  <c r="BL16" i="11"/>
  <c r="CG54" i="4"/>
  <c r="CG19" i="4"/>
  <c r="BU16" i="2"/>
  <c r="CN16" i="2"/>
  <c r="BW51" i="8"/>
  <c r="BW16" i="8"/>
  <c r="CP12" i="8"/>
  <c r="BW35" i="8"/>
  <c r="CP33" i="8"/>
  <c r="CP35" i="8"/>
  <c r="BY6" i="8"/>
  <c r="BX40" i="8"/>
  <c r="BX41" i="8"/>
  <c r="BX27" i="8"/>
  <c r="BX46" i="8"/>
  <c r="BX23" i="8"/>
  <c r="BX28" i="8"/>
  <c r="BX12" i="8"/>
  <c r="BX20" i="8"/>
  <c r="BX25" i="8"/>
  <c r="BX22" i="8"/>
  <c r="BX39" i="8"/>
  <c r="BX33" i="8"/>
  <c r="BX26" i="8"/>
  <c r="BX29" i="8"/>
  <c r="BX43" i="8"/>
  <c r="BX34" i="8"/>
  <c r="BX21" i="8"/>
  <c r="BX31" i="8"/>
  <c r="BX24" i="8"/>
  <c r="BX7" i="8"/>
  <c r="BJ30" i="6"/>
  <c r="BH31" i="2"/>
  <c r="BH41" i="2"/>
  <c r="BL47" i="12"/>
  <c r="BM49" i="5"/>
  <c r="BF68" i="2"/>
  <c r="BF72" i="2"/>
  <c r="BF84" i="2"/>
  <c r="BF128" i="2"/>
  <c r="CF43" i="4"/>
  <c r="CF37" i="4"/>
  <c r="CF28" i="4"/>
  <c r="CF30" i="4"/>
  <c r="CF36" i="4"/>
  <c r="CF38" i="4"/>
  <c r="CF26" i="4"/>
  <c r="CF44" i="4"/>
  <c r="CF27" i="4"/>
  <c r="CF25" i="4"/>
  <c r="CF31" i="4"/>
  <c r="CF42" i="4"/>
  <c r="CF49" i="4"/>
  <c r="CF46" i="4"/>
  <c r="CF23" i="4"/>
  <c r="CF34" i="4"/>
  <c r="CF32" i="4"/>
  <c r="CF29" i="4"/>
  <c r="CF24" i="4"/>
  <c r="BU13" i="2"/>
  <c r="CN13" i="2"/>
  <c r="CP15" i="3"/>
  <c r="BX46" i="3"/>
  <c r="BX23" i="3"/>
  <c r="BX25" i="3"/>
  <c r="BX42" i="3"/>
  <c r="BX26" i="3"/>
  <c r="BX49" i="3"/>
  <c r="BX37" i="3"/>
  <c r="BX43" i="3"/>
  <c r="BX15" i="3"/>
  <c r="BX28" i="3"/>
  <c r="BY6" i="3"/>
  <c r="BX27" i="3"/>
  <c r="BX30" i="3"/>
  <c r="BX24" i="3"/>
  <c r="BX31" i="3"/>
  <c r="BX34" i="3"/>
  <c r="BX44" i="3"/>
  <c r="BX14" i="3"/>
  <c r="BX32" i="3"/>
  <c r="BX29" i="3"/>
  <c r="BX36" i="3"/>
  <c r="BX7" i="3"/>
  <c r="CP37" i="3"/>
  <c r="CP27" i="3"/>
  <c r="CP34" i="3"/>
  <c r="BK35" i="10"/>
  <c r="CO33" i="10"/>
  <c r="CO35" i="10"/>
  <c r="CO36" i="10"/>
  <c r="CO49" i="10"/>
  <c r="BK16" i="10"/>
  <c r="BK51" i="10"/>
  <c r="CO12" i="10"/>
  <c r="BQ7" i="6"/>
  <c r="BY33" i="7"/>
  <c r="BY56" i="7"/>
  <c r="BY19" i="7"/>
  <c r="BG227" i="2"/>
  <c r="BG27" i="2"/>
  <c r="BG68" i="2"/>
  <c r="BG72" i="2"/>
  <c r="BG84" i="2"/>
  <c r="BG128" i="2"/>
  <c r="BK47" i="9"/>
  <c r="CO40" i="9"/>
  <c r="CO47" i="9"/>
  <c r="BK35" i="9"/>
  <c r="BK36" i="9"/>
  <c r="CO33" i="9"/>
  <c r="CO35" i="9"/>
  <c r="CO36" i="9"/>
  <c r="BL7" i="9"/>
  <c r="BM6" i="9"/>
  <c r="BM7" i="9"/>
  <c r="BL12" i="9"/>
  <c r="BL28" i="9"/>
  <c r="BL20" i="9"/>
  <c r="BL33" i="9"/>
  <c r="BL25" i="9"/>
  <c r="BL23" i="9"/>
  <c r="BL22" i="9"/>
  <c r="BL40" i="9"/>
  <c r="BL34" i="9"/>
  <c r="BL46" i="9"/>
  <c r="BL29" i="9"/>
  <c r="BL21" i="9"/>
  <c r="BL24" i="9"/>
  <c r="BL43" i="9"/>
  <c r="BL31" i="9"/>
  <c r="BL39" i="9"/>
  <c r="BL27" i="9"/>
  <c r="BL41" i="9"/>
  <c r="BL26" i="9"/>
  <c r="BL47" i="13"/>
  <c r="BM12" i="13"/>
  <c r="BN6" i="13"/>
  <c r="BM41" i="13"/>
  <c r="BM39" i="13"/>
  <c r="BM23" i="13"/>
  <c r="BM27" i="13"/>
  <c r="BM25" i="13"/>
  <c r="BM20" i="13"/>
  <c r="BM46" i="13"/>
  <c r="BM24" i="13"/>
  <c r="BM28" i="13"/>
  <c r="BM31" i="13"/>
  <c r="BM29" i="13"/>
  <c r="BM26" i="13"/>
  <c r="BM34" i="13"/>
  <c r="BM21" i="13"/>
  <c r="BM40" i="13"/>
  <c r="BM43" i="13"/>
  <c r="BM33" i="13"/>
  <c r="BM35" i="13"/>
  <c r="BM22" i="13"/>
  <c r="BK35" i="14"/>
  <c r="BK36" i="14"/>
  <c r="BK49" i="14"/>
  <c r="BK33" i="6"/>
  <c r="CO33" i="14"/>
  <c r="BK21" i="6"/>
  <c r="CO21" i="14"/>
  <c r="BK22" i="6"/>
  <c r="CO22" i="14"/>
  <c r="BK31" i="6"/>
  <c r="CO31" i="14"/>
  <c r="BK29" i="6"/>
  <c r="CO29" i="14"/>
  <c r="BB208" i="2"/>
  <c r="BB210" i="2"/>
  <c r="BB202" i="2"/>
  <c r="BB200" i="2"/>
  <c r="BL47" i="11"/>
  <c r="BM12" i="11"/>
  <c r="BN6" i="11"/>
  <c r="BM28" i="11"/>
  <c r="BM21" i="11"/>
  <c r="BM41" i="11"/>
  <c r="BM39" i="11"/>
  <c r="BM46" i="11"/>
  <c r="BM26" i="11"/>
  <c r="BM23" i="11"/>
  <c r="BM34" i="11"/>
  <c r="BM27" i="11"/>
  <c r="BM22" i="11"/>
  <c r="BM31" i="11"/>
  <c r="BM33" i="11"/>
  <c r="BM35" i="11"/>
  <c r="BM43" i="11"/>
  <c r="BM25" i="11"/>
  <c r="BM24" i="11"/>
  <c r="BM20" i="11"/>
  <c r="BM29" i="11"/>
  <c r="BM40" i="11"/>
  <c r="BM47" i="11"/>
  <c r="CI6" i="4"/>
  <c r="CH15" i="4"/>
  <c r="CH14" i="4"/>
  <c r="CH7" i="4"/>
  <c r="BW30" i="8"/>
  <c r="CP20" i="8"/>
  <c r="CP30" i="8"/>
  <c r="BL38" i="5"/>
  <c r="BL51" i="5"/>
  <c r="BT66" i="2"/>
  <c r="BH234" i="2"/>
  <c r="CO21" i="6"/>
  <c r="BI32" i="2"/>
  <c r="CM32" i="2"/>
  <c r="BG238" i="2"/>
  <c r="BG228" i="2"/>
  <c r="BG219" i="2"/>
  <c r="BG235" i="2"/>
  <c r="BS237" i="2"/>
  <c r="BS241" i="2"/>
  <c r="CO31" i="6"/>
  <c r="BI42" i="2"/>
  <c r="CM42" i="2"/>
  <c r="CO35" i="14"/>
  <c r="CO36" i="14"/>
  <c r="BM47" i="13"/>
  <c r="BM51" i="13"/>
  <c r="BM16" i="13"/>
  <c r="BL30" i="9"/>
  <c r="CO49" i="9"/>
  <c r="CO8" i="10"/>
  <c r="CO16" i="10"/>
  <c r="BK36" i="10"/>
  <c r="BK49" i="10"/>
  <c r="BX19" i="3"/>
  <c r="BV12" i="2"/>
  <c r="BX54" i="3"/>
  <c r="BX33" i="3"/>
  <c r="CF33" i="4"/>
  <c r="BX51" i="8"/>
  <c r="BX16" i="8"/>
  <c r="BV16" i="2"/>
  <c r="CP36" i="8"/>
  <c r="CP49" i="8"/>
  <c r="BI39" i="2"/>
  <c r="CM39" i="2"/>
  <c r="CO28" i="6"/>
  <c r="CO30" i="14"/>
  <c r="BO23" i="5"/>
  <c r="BO48" i="5"/>
  <c r="BO26" i="5"/>
  <c r="BO31" i="5"/>
  <c r="BO24" i="5"/>
  <c r="BO41" i="5"/>
  <c r="BO35" i="5"/>
  <c r="BO33" i="5"/>
  <c r="BO28" i="5"/>
  <c r="BO43" i="5"/>
  <c r="BO14" i="5"/>
  <c r="BO42" i="5"/>
  <c r="BO30" i="5"/>
  <c r="BP6" i="5"/>
  <c r="BO45" i="5"/>
  <c r="BO36" i="5"/>
  <c r="BO25" i="5"/>
  <c r="BO29" i="5"/>
  <c r="BO22" i="5"/>
  <c r="BO27" i="5"/>
  <c r="BN49" i="5"/>
  <c r="BN37" i="5"/>
  <c r="BN38" i="5"/>
  <c r="BN51" i="5"/>
  <c r="BL47" i="10"/>
  <c r="CP38" i="3"/>
  <c r="CO24" i="6"/>
  <c r="BI35" i="2"/>
  <c r="CM35" i="2"/>
  <c r="CO41" i="6"/>
  <c r="BI52" i="2"/>
  <c r="CM52" i="2"/>
  <c r="CO26" i="6"/>
  <c r="BI37" i="2"/>
  <c r="CM37" i="2"/>
  <c r="BZ19" i="7"/>
  <c r="BZ56" i="7"/>
  <c r="BZ33" i="7"/>
  <c r="CP19" i="3"/>
  <c r="CP54" i="3"/>
  <c r="CP50" i="3"/>
  <c r="CO34" i="6"/>
  <c r="BI45" i="2"/>
  <c r="CM45" i="2"/>
  <c r="BL20" i="6"/>
  <c r="BL30" i="14"/>
  <c r="BL24" i="6"/>
  <c r="BL25" i="6"/>
  <c r="BL23" i="6"/>
  <c r="BN6" i="14"/>
  <c r="BM12" i="14"/>
  <c r="BM23" i="14"/>
  <c r="BM40" i="14"/>
  <c r="BM29" i="14"/>
  <c r="BM26" i="14"/>
  <c r="BM26" i="6"/>
  <c r="BK37" i="2"/>
  <c r="BM20" i="14"/>
  <c r="BM43" i="14"/>
  <c r="BM34" i="14"/>
  <c r="BM24" i="14"/>
  <c r="BM46" i="14"/>
  <c r="BM28" i="14"/>
  <c r="BM27" i="14"/>
  <c r="BM31" i="14"/>
  <c r="BM25" i="14"/>
  <c r="BM22" i="14"/>
  <c r="BM33" i="14"/>
  <c r="BM41" i="14"/>
  <c r="BM41" i="6"/>
  <c r="BK52" i="2"/>
  <c r="BM21" i="14"/>
  <c r="BM39" i="14"/>
  <c r="BH227" i="2"/>
  <c r="BH27" i="2"/>
  <c r="CH19" i="4"/>
  <c r="CH54" i="4"/>
  <c r="BL35" i="9"/>
  <c r="BL36" i="9"/>
  <c r="BL49" i="9"/>
  <c r="BL51" i="9"/>
  <c r="BL16" i="9"/>
  <c r="BY21" i="8"/>
  <c r="BY23" i="8"/>
  <c r="BY40" i="8"/>
  <c r="BY33" i="8"/>
  <c r="BY31" i="8"/>
  <c r="BY27" i="8"/>
  <c r="BY34" i="8"/>
  <c r="BY39" i="8"/>
  <c r="BY20" i="8"/>
  <c r="BY24" i="8"/>
  <c r="BY46" i="8"/>
  <c r="BY28" i="8"/>
  <c r="BZ6" i="8"/>
  <c r="BY29" i="8"/>
  <c r="BY41" i="8"/>
  <c r="BY43" i="8"/>
  <c r="BY26" i="8"/>
  <c r="BY22" i="8"/>
  <c r="BY25" i="8"/>
  <c r="BY12" i="8"/>
  <c r="BY7" i="8"/>
  <c r="BK47" i="6"/>
  <c r="CO40" i="6"/>
  <c r="CO47" i="6"/>
  <c r="BI51" i="2"/>
  <c r="CM51" i="2"/>
  <c r="BC151" i="2"/>
  <c r="BC218" i="2"/>
  <c r="BC224" i="2"/>
  <c r="BC212" i="2"/>
  <c r="BC214" i="2"/>
  <c r="CH18" i="11"/>
  <c r="CH21" i="7"/>
  <c r="CH21" i="4"/>
  <c r="CH18" i="10"/>
  <c r="CH18" i="12"/>
  <c r="CH21" i="3"/>
  <c r="CG29" i="2"/>
  <c r="CH18" i="13"/>
  <c r="CH20" i="5"/>
  <c r="CH18" i="14"/>
  <c r="CH18" i="9"/>
  <c r="CH18" i="8"/>
  <c r="CH18" i="6"/>
  <c r="BC200" i="2"/>
  <c r="BC208" i="2"/>
  <c r="BC210" i="2"/>
  <c r="BC202" i="2"/>
  <c r="BL31" i="6"/>
  <c r="BL22" i="6"/>
  <c r="BL27" i="6"/>
  <c r="BM30" i="11"/>
  <c r="CO22" i="6"/>
  <c r="BI33" i="2"/>
  <c r="CM33" i="2"/>
  <c r="BM30" i="13"/>
  <c r="BK49" i="9"/>
  <c r="BX38" i="3"/>
  <c r="BX39" i="3"/>
  <c r="BX52" i="3"/>
  <c r="BV13" i="2"/>
  <c r="CF39" i="4"/>
  <c r="CF50" i="4"/>
  <c r="BW36" i="8"/>
  <c r="BK16" i="6"/>
  <c r="BK51" i="6"/>
  <c r="BI15" i="2"/>
  <c r="CO12" i="6"/>
  <c r="CO47" i="14"/>
  <c r="CO8" i="9"/>
  <c r="CO16" i="9"/>
  <c r="CP33" i="3"/>
  <c r="CG37" i="4"/>
  <c r="CG27" i="4"/>
  <c r="CG36" i="4"/>
  <c r="CG46" i="4"/>
  <c r="CG34" i="4"/>
  <c r="CG30" i="4"/>
  <c r="CG23" i="4"/>
  <c r="CG29" i="4"/>
  <c r="CG31" i="4"/>
  <c r="CG32" i="4"/>
  <c r="CG26" i="4"/>
  <c r="CG42" i="4"/>
  <c r="CG24" i="4"/>
  <c r="CG43" i="4"/>
  <c r="CG44" i="4"/>
  <c r="CG28" i="4"/>
  <c r="CG25" i="4"/>
  <c r="CG49" i="4"/>
  <c r="BL14" i="2"/>
  <c r="BN18" i="5"/>
  <c r="BN53" i="5"/>
  <c r="BM47" i="12"/>
  <c r="BN12" i="12"/>
  <c r="BN25" i="12"/>
  <c r="BN29" i="12"/>
  <c r="BN28" i="12"/>
  <c r="BN46" i="12"/>
  <c r="BN27" i="12"/>
  <c r="BO6" i="12"/>
  <c r="BN21" i="12"/>
  <c r="BN41" i="12"/>
  <c r="BN31" i="12"/>
  <c r="BN20" i="12"/>
  <c r="BN26" i="12"/>
  <c r="BN23" i="12"/>
  <c r="BN33" i="12"/>
  <c r="BN22" i="12"/>
  <c r="BN43" i="12"/>
  <c r="BN24" i="12"/>
  <c r="BN40" i="12"/>
  <c r="BN39" i="12"/>
  <c r="BN34" i="12"/>
  <c r="BO7" i="12"/>
  <c r="BN7" i="12"/>
  <c r="BM30" i="12"/>
  <c r="BN6" i="10"/>
  <c r="BM24" i="10"/>
  <c r="BM26" i="10"/>
  <c r="BM22" i="10"/>
  <c r="BM25" i="10"/>
  <c r="BM23" i="10"/>
  <c r="BM12" i="10"/>
  <c r="BM29" i="10"/>
  <c r="BM20" i="10"/>
  <c r="BM39" i="10"/>
  <c r="BM31" i="10"/>
  <c r="BM21" i="10"/>
  <c r="BM41" i="10"/>
  <c r="BM33" i="10"/>
  <c r="BM27" i="10"/>
  <c r="BM34" i="10"/>
  <c r="BM28" i="10"/>
  <c r="BM46" i="10"/>
  <c r="BM40" i="10"/>
  <c r="BM43" i="10"/>
  <c r="BH47" i="2"/>
  <c r="BL49" i="12"/>
  <c r="BZ38" i="7"/>
  <c r="BZ39" i="7"/>
  <c r="BZ54" i="7"/>
  <c r="CA32" i="7"/>
  <c r="CA43" i="7"/>
  <c r="CA37" i="7"/>
  <c r="CA34" i="7"/>
  <c r="CA23" i="7"/>
  <c r="CA33" i="7"/>
  <c r="CA28" i="7"/>
  <c r="CA36" i="7"/>
  <c r="CA27" i="7"/>
  <c r="CA25" i="7"/>
  <c r="CA42" i="7"/>
  <c r="CA26" i="7"/>
  <c r="CA31" i="7"/>
  <c r="CA46" i="7"/>
  <c r="CA24" i="7"/>
  <c r="CA30" i="7"/>
  <c r="CB6" i="7"/>
  <c r="CA44" i="7"/>
  <c r="CA29" i="7"/>
  <c r="CA14" i="7"/>
  <c r="CA49" i="7"/>
  <c r="CA15" i="7"/>
  <c r="CA7" i="7"/>
  <c r="BL36" i="11"/>
  <c r="BL49" i="11"/>
  <c r="BL43" i="6"/>
  <c r="BL35" i="14"/>
  <c r="BL36" i="14"/>
  <c r="BL33" i="6"/>
  <c r="BL40" i="6"/>
  <c r="BL47" i="14"/>
  <c r="BL46" i="6"/>
  <c r="BL12" i="6"/>
  <c r="BL51" i="14"/>
  <c r="BL16" i="14"/>
  <c r="CO25" i="6"/>
  <c r="BI36" i="2"/>
  <c r="CM36" i="2"/>
  <c r="BM38" i="5"/>
  <c r="BM51" i="5"/>
  <c r="BN12" i="13"/>
  <c r="BO6" i="13"/>
  <c r="BN21" i="13"/>
  <c r="BN39" i="13"/>
  <c r="BN40" i="13"/>
  <c r="BN28" i="13"/>
  <c r="BN26" i="13"/>
  <c r="BN31" i="13"/>
  <c r="BN23" i="13"/>
  <c r="BN27" i="13"/>
  <c r="BN24" i="13"/>
  <c r="BN41" i="13"/>
  <c r="BN29" i="13"/>
  <c r="BN22" i="13"/>
  <c r="BN33" i="13"/>
  <c r="BN20" i="13"/>
  <c r="BN46" i="13"/>
  <c r="BN25" i="13"/>
  <c r="BN43" i="13"/>
  <c r="BN34" i="13"/>
  <c r="BO7" i="13"/>
  <c r="BN7" i="13"/>
  <c r="BY36" i="3"/>
  <c r="BY49" i="3"/>
  <c r="BY24" i="3"/>
  <c r="BY37" i="3"/>
  <c r="BY25" i="3"/>
  <c r="BY44" i="3"/>
  <c r="BY30" i="3"/>
  <c r="BY42" i="3"/>
  <c r="BY43" i="3"/>
  <c r="BY27" i="3"/>
  <c r="BY46" i="3"/>
  <c r="BY28" i="3"/>
  <c r="BY34" i="3"/>
  <c r="BY26" i="3"/>
  <c r="BY32" i="3"/>
  <c r="BY29" i="3"/>
  <c r="BZ6" i="3"/>
  <c r="BY31" i="3"/>
  <c r="BY15" i="3"/>
  <c r="BW13" i="2"/>
  <c r="BY14" i="3"/>
  <c r="BY23" i="3"/>
  <c r="BY7" i="3"/>
  <c r="BX30" i="8"/>
  <c r="CO8" i="14"/>
  <c r="CO16" i="14"/>
  <c r="BU66" i="2"/>
  <c r="CN12" i="2"/>
  <c r="BL41" i="6"/>
  <c r="BL29" i="6"/>
  <c r="CO46" i="6"/>
  <c r="BI57" i="2"/>
  <c r="CM57" i="2"/>
  <c r="CI15" i="4"/>
  <c r="CQ15" i="4"/>
  <c r="CI14" i="4"/>
  <c r="CI7" i="4"/>
  <c r="CQ7" i="4"/>
  <c r="CQ6" i="4"/>
  <c r="BM36" i="11"/>
  <c r="BM49" i="11"/>
  <c r="BN12" i="11"/>
  <c r="BN23" i="11"/>
  <c r="BN33" i="11"/>
  <c r="BN35" i="11"/>
  <c r="BN39" i="11"/>
  <c r="BN40" i="11"/>
  <c r="BO6" i="11"/>
  <c r="BN20" i="11"/>
  <c r="BN21" i="11"/>
  <c r="BN41" i="11"/>
  <c r="BN25" i="11"/>
  <c r="BN46" i="11"/>
  <c r="BN31" i="11"/>
  <c r="BN34" i="11"/>
  <c r="BN22" i="11"/>
  <c r="BN28" i="11"/>
  <c r="BN24" i="11"/>
  <c r="BN27" i="11"/>
  <c r="BN26" i="11"/>
  <c r="BN43" i="11"/>
  <c r="BN29" i="11"/>
  <c r="BN7" i="11"/>
  <c r="CO29" i="6"/>
  <c r="BI40" i="2"/>
  <c r="CM40" i="2"/>
  <c r="BK35" i="6"/>
  <c r="CO33" i="6"/>
  <c r="BI44" i="2"/>
  <c r="BL47" i="9"/>
  <c r="BM51" i="11"/>
  <c r="BM16" i="11"/>
  <c r="BM36" i="13"/>
  <c r="BN6" i="9"/>
  <c r="BM12" i="9"/>
  <c r="BM29" i="9"/>
  <c r="BM21" i="9"/>
  <c r="BM40" i="9"/>
  <c r="BM26" i="9"/>
  <c r="BM34" i="9"/>
  <c r="BM24" i="9"/>
  <c r="BM25" i="9"/>
  <c r="BM43" i="9"/>
  <c r="BM28" i="9"/>
  <c r="BM46" i="9"/>
  <c r="BM23" i="9"/>
  <c r="BM22" i="9"/>
  <c r="BM41" i="9"/>
  <c r="BM33" i="9"/>
  <c r="BM35" i="9"/>
  <c r="BM20" i="9"/>
  <c r="BM39" i="9"/>
  <c r="BM27" i="9"/>
  <c r="BM31" i="9"/>
  <c r="BX50" i="3"/>
  <c r="BX35" i="8"/>
  <c r="BX36" i="8"/>
  <c r="BX47" i="8"/>
  <c r="CP8" i="8"/>
  <c r="CP16" i="8"/>
  <c r="CO27" i="6"/>
  <c r="BI38" i="2"/>
  <c r="CM38" i="2"/>
  <c r="BK30" i="6"/>
  <c r="BI31" i="2"/>
  <c r="CO20" i="6"/>
  <c r="BE130" i="2"/>
  <c r="BE131" i="2"/>
  <c r="BD144" i="2"/>
  <c r="BN32" i="5"/>
  <c r="BM35" i="12"/>
  <c r="BM36" i="12"/>
  <c r="BM51" i="12"/>
  <c r="BM16" i="12"/>
  <c r="BL36" i="13"/>
  <c r="BL49" i="13"/>
  <c r="BL30" i="10"/>
  <c r="BL51" i="10"/>
  <c r="BL16" i="10"/>
  <c r="BL35" i="10"/>
  <c r="BL36" i="10"/>
  <c r="BL49" i="10"/>
  <c r="BW39" i="3"/>
  <c r="BW52" i="3"/>
  <c r="BJ36" i="6"/>
  <c r="BJ49" i="6"/>
  <c r="BF219" i="2"/>
  <c r="CO43" i="6"/>
  <c r="BI54" i="2"/>
  <c r="CM54" i="2"/>
  <c r="CO23" i="6"/>
  <c r="BI34" i="2"/>
  <c r="CM34" i="2"/>
  <c r="BB179" i="2"/>
  <c r="BB167" i="2"/>
  <c r="BB204" i="2"/>
  <c r="BD198" i="2"/>
  <c r="BE196" i="2"/>
  <c r="CO39" i="6"/>
  <c r="BI50" i="2"/>
  <c r="BL39" i="6"/>
  <c r="BL34" i="6"/>
  <c r="BL21" i="6"/>
  <c r="BL28" i="6"/>
  <c r="BL26" i="6"/>
  <c r="BR8" i="6"/>
  <c r="BS6" i="6"/>
  <c r="BJ39" i="2"/>
  <c r="BO12" i="13"/>
  <c r="BP6" i="13"/>
  <c r="BO46" i="13"/>
  <c r="BO21" i="13"/>
  <c r="BO40" i="13"/>
  <c r="BO22" i="13"/>
  <c r="BO28" i="13"/>
  <c r="BO27" i="13"/>
  <c r="BO31" i="13"/>
  <c r="BO26" i="13"/>
  <c r="BO43" i="13"/>
  <c r="BO41" i="13"/>
  <c r="BO29" i="13"/>
  <c r="BO33" i="13"/>
  <c r="BO25" i="13"/>
  <c r="BO20" i="13"/>
  <c r="BO23" i="13"/>
  <c r="BO24" i="13"/>
  <c r="BO34" i="13"/>
  <c r="BO39" i="13"/>
  <c r="BM31" i="6"/>
  <c r="BK42" i="2"/>
  <c r="BH238" i="2"/>
  <c r="BT237" i="2"/>
  <c r="BT241" i="2"/>
  <c r="BH228" i="2"/>
  <c r="BH235" i="2"/>
  <c r="BM33" i="6"/>
  <c r="BM35" i="14"/>
  <c r="BM27" i="6"/>
  <c r="BK38" i="2"/>
  <c r="BM34" i="6"/>
  <c r="BK45" i="2"/>
  <c r="BM29" i="6"/>
  <c r="BK40" i="2"/>
  <c r="BN20" i="14"/>
  <c r="BN24" i="14"/>
  <c r="BN43" i="14"/>
  <c r="BN34" i="14"/>
  <c r="BN46" i="14"/>
  <c r="BN12" i="14"/>
  <c r="BN29" i="14"/>
  <c r="BN23" i="14"/>
  <c r="BN39" i="14"/>
  <c r="BN31" i="14"/>
  <c r="BO6" i="14"/>
  <c r="BN33" i="14"/>
  <c r="BN25" i="14"/>
  <c r="BN27" i="14"/>
  <c r="BN21" i="14"/>
  <c r="BN40" i="14"/>
  <c r="BN28" i="14"/>
  <c r="BN22" i="14"/>
  <c r="BN41" i="14"/>
  <c r="BN26" i="14"/>
  <c r="BN7" i="14"/>
  <c r="BO7" i="14"/>
  <c r="BJ36" i="2"/>
  <c r="BV66" i="2"/>
  <c r="CO49" i="14"/>
  <c r="BF240" i="2"/>
  <c r="BF242" i="2"/>
  <c r="BF221" i="2"/>
  <c r="BR239" i="2"/>
  <c r="BE144" i="2"/>
  <c r="BF130" i="2"/>
  <c r="BF131" i="2"/>
  <c r="CN66" i="2"/>
  <c r="BL35" i="6"/>
  <c r="BJ44" i="2"/>
  <c r="BN51" i="12"/>
  <c r="BN16" i="12"/>
  <c r="BJ33" i="2"/>
  <c r="BF196" i="2"/>
  <c r="BE198" i="2"/>
  <c r="BM49" i="13"/>
  <c r="BJ52" i="2"/>
  <c r="BN47" i="13"/>
  <c r="BJ15" i="2"/>
  <c r="BL16" i="6"/>
  <c r="BL51" i="6"/>
  <c r="CB31" i="7"/>
  <c r="CB34" i="7"/>
  <c r="CB36" i="7"/>
  <c r="CB32" i="7"/>
  <c r="CB30" i="7"/>
  <c r="CC6" i="7"/>
  <c r="CB49" i="7"/>
  <c r="CB28" i="7"/>
  <c r="CB27" i="7"/>
  <c r="CB29" i="7"/>
  <c r="CB24" i="7"/>
  <c r="CB15" i="7"/>
  <c r="CB46" i="7"/>
  <c r="CB44" i="7"/>
  <c r="CB23" i="7"/>
  <c r="CB25" i="7"/>
  <c r="CB26" i="7"/>
  <c r="CB43" i="7"/>
  <c r="CB50" i="7"/>
  <c r="CB42" i="7"/>
  <c r="CB37" i="7"/>
  <c r="CB14" i="7"/>
  <c r="CB7" i="7"/>
  <c r="CF52" i="4"/>
  <c r="BS8" i="6"/>
  <c r="BT6" i="6"/>
  <c r="BT7" i="6"/>
  <c r="BJ37" i="2"/>
  <c r="BJ32" i="2"/>
  <c r="BJ50" i="2"/>
  <c r="BD200" i="2"/>
  <c r="BD208" i="2"/>
  <c r="BD210" i="2"/>
  <c r="BD202" i="2"/>
  <c r="BM49" i="12"/>
  <c r="BI41" i="2"/>
  <c r="CM31" i="2"/>
  <c r="CM41" i="2"/>
  <c r="BM51" i="9"/>
  <c r="BM16" i="9"/>
  <c r="CO35" i="6"/>
  <c r="BP6" i="11"/>
  <c r="BO12" i="11"/>
  <c r="BO39" i="11"/>
  <c r="BO34" i="11"/>
  <c r="BO24" i="11"/>
  <c r="BO22" i="11"/>
  <c r="BO41" i="11"/>
  <c r="BO21" i="11"/>
  <c r="BO26" i="11"/>
  <c r="BO25" i="11"/>
  <c r="BO28" i="11"/>
  <c r="BO29" i="11"/>
  <c r="BO27" i="11"/>
  <c r="BO31" i="11"/>
  <c r="BO40" i="11"/>
  <c r="BO33" i="11"/>
  <c r="BO35" i="11"/>
  <c r="BO23" i="11"/>
  <c r="BO46" i="11"/>
  <c r="BO43" i="11"/>
  <c r="BO20" i="11"/>
  <c r="BO30" i="11"/>
  <c r="BO7" i="11"/>
  <c r="CI54" i="4"/>
  <c r="CI19" i="4"/>
  <c r="CQ14" i="4"/>
  <c r="CQ9" i="4"/>
  <c r="BN30" i="13"/>
  <c r="BL47" i="6"/>
  <c r="BJ51" i="2"/>
  <c r="BJ54" i="2"/>
  <c r="CA56" i="7"/>
  <c r="CA19" i="7"/>
  <c r="CA38" i="7"/>
  <c r="CA39" i="7"/>
  <c r="BM35" i="10"/>
  <c r="BN30" i="12"/>
  <c r="BO46" i="12"/>
  <c r="BO34" i="12"/>
  <c r="BO26" i="12"/>
  <c r="BO41" i="12"/>
  <c r="BO33" i="12"/>
  <c r="BO35" i="12"/>
  <c r="BO22" i="12"/>
  <c r="BO43" i="12"/>
  <c r="BO27" i="12"/>
  <c r="BO21" i="12"/>
  <c r="BO12" i="12"/>
  <c r="BP6" i="12"/>
  <c r="BO25" i="12"/>
  <c r="BO24" i="12"/>
  <c r="BO23" i="12"/>
  <c r="BO29" i="12"/>
  <c r="BO28" i="12"/>
  <c r="BO20" i="12"/>
  <c r="BO30" i="12"/>
  <c r="BO40" i="12"/>
  <c r="BO47" i="12"/>
  <c r="BO39" i="12"/>
  <c r="BO31" i="12"/>
  <c r="CO8" i="6"/>
  <c r="CO16" i="6"/>
  <c r="BW49" i="8"/>
  <c r="BU232" i="2"/>
  <c r="BJ38" i="2"/>
  <c r="BJ42" i="2"/>
  <c r="CI18" i="9"/>
  <c r="CI18" i="13"/>
  <c r="CI20" i="5"/>
  <c r="CI18" i="10"/>
  <c r="CI18" i="14"/>
  <c r="CI21" i="7"/>
  <c r="CI18" i="12"/>
  <c r="CI18" i="8"/>
  <c r="CI18" i="6"/>
  <c r="CI18" i="11"/>
  <c r="CI21" i="4"/>
  <c r="CI21" i="3"/>
  <c r="CH31" i="4"/>
  <c r="CH44" i="4"/>
  <c r="CH42" i="4"/>
  <c r="CH26" i="4"/>
  <c r="CH28" i="4"/>
  <c r="CH37" i="4"/>
  <c r="CH27" i="4"/>
  <c r="CH49" i="4"/>
  <c r="CH36" i="4"/>
  <c r="CH38" i="4"/>
  <c r="CH30" i="4"/>
  <c r="CH32" i="4"/>
  <c r="CH29" i="4"/>
  <c r="CH23" i="4"/>
  <c r="CH43" i="4"/>
  <c r="CH46" i="4"/>
  <c r="CH34" i="4"/>
  <c r="CH25" i="4"/>
  <c r="CH24" i="4"/>
  <c r="BC179" i="2"/>
  <c r="BC167" i="2"/>
  <c r="BC204" i="2"/>
  <c r="BZ24" i="8"/>
  <c r="BZ22" i="8"/>
  <c r="BZ40" i="8"/>
  <c r="BZ33" i="8"/>
  <c r="BZ29" i="8"/>
  <c r="BZ28" i="8"/>
  <c r="CA6" i="8"/>
  <c r="BZ46" i="8"/>
  <c r="BZ41" i="8"/>
  <c r="BZ43" i="8"/>
  <c r="BZ21" i="8"/>
  <c r="BZ12" i="8"/>
  <c r="BZ34" i="8"/>
  <c r="BZ31" i="8"/>
  <c r="BZ27" i="8"/>
  <c r="BZ25" i="8"/>
  <c r="BZ23" i="8"/>
  <c r="BZ39" i="8"/>
  <c r="BZ26" i="8"/>
  <c r="BZ20" i="8"/>
  <c r="BZ7" i="8"/>
  <c r="BY30" i="8"/>
  <c r="BM39" i="6"/>
  <c r="BK50" i="2"/>
  <c r="BM22" i="6"/>
  <c r="BK33" i="2"/>
  <c r="BM28" i="6"/>
  <c r="BK39" i="2"/>
  <c r="BM43" i="6"/>
  <c r="BK54" i="2"/>
  <c r="BM47" i="14"/>
  <c r="BM40" i="6"/>
  <c r="BJ34" i="2"/>
  <c r="BL30" i="6"/>
  <c r="BJ31" i="2"/>
  <c r="BN7" i="10"/>
  <c r="BO49" i="5"/>
  <c r="BJ45" i="2"/>
  <c r="BY54" i="3"/>
  <c r="BW12" i="2"/>
  <c r="BY19" i="3"/>
  <c r="CG50" i="4"/>
  <c r="BY47" i="8"/>
  <c r="BM24" i="6"/>
  <c r="BK35" i="2"/>
  <c r="BM12" i="6"/>
  <c r="BM16" i="14"/>
  <c r="BM51" i="14"/>
  <c r="BP41" i="5"/>
  <c r="BP45" i="5"/>
  <c r="BP33" i="5"/>
  <c r="BP35" i="5"/>
  <c r="BP43" i="5"/>
  <c r="BP29" i="5"/>
  <c r="BP24" i="5"/>
  <c r="BP26" i="5"/>
  <c r="BP31" i="5"/>
  <c r="BP30" i="5"/>
  <c r="BP48" i="5"/>
  <c r="BP22" i="5"/>
  <c r="BQ6" i="5"/>
  <c r="BP25" i="5"/>
  <c r="BP23" i="5"/>
  <c r="BP42" i="5"/>
  <c r="BP14" i="5"/>
  <c r="BP36" i="5"/>
  <c r="BP28" i="5"/>
  <c r="BP27" i="5"/>
  <c r="BQ7" i="5"/>
  <c r="BP7" i="5"/>
  <c r="CO30" i="6"/>
  <c r="BX49" i="8"/>
  <c r="BV232" i="2"/>
  <c r="BI46" i="2"/>
  <c r="BI47" i="2"/>
  <c r="CM44" i="2"/>
  <c r="CM46" i="2"/>
  <c r="CM47" i="2"/>
  <c r="CM64" i="2"/>
  <c r="BN30" i="11"/>
  <c r="BN36" i="11"/>
  <c r="BN49" i="11"/>
  <c r="BP7" i="13"/>
  <c r="BN51" i="13"/>
  <c r="BN16" i="13"/>
  <c r="BL49" i="14"/>
  <c r="BM47" i="10"/>
  <c r="BM51" i="10"/>
  <c r="BM16" i="10"/>
  <c r="BS7" i="6"/>
  <c r="BI58" i="2"/>
  <c r="CM50" i="2"/>
  <c r="CM58" i="2"/>
  <c r="BD151" i="2"/>
  <c r="BD218" i="2"/>
  <c r="BD224" i="2"/>
  <c r="BD212" i="2"/>
  <c r="BD214" i="2"/>
  <c r="BM30" i="9"/>
  <c r="BM36" i="9"/>
  <c r="BM49" i="9"/>
  <c r="BM47" i="9"/>
  <c r="BO6" i="9"/>
  <c r="BN12" i="9"/>
  <c r="BN24" i="9"/>
  <c r="BN39" i="9"/>
  <c r="BN21" i="9"/>
  <c r="BN28" i="9"/>
  <c r="BN33" i="9"/>
  <c r="BN43" i="9"/>
  <c r="BN22" i="9"/>
  <c r="BN26" i="9"/>
  <c r="BN41" i="9"/>
  <c r="BN29" i="9"/>
  <c r="BN23" i="9"/>
  <c r="BN31" i="9"/>
  <c r="BN40" i="9"/>
  <c r="BN25" i="9"/>
  <c r="BN46" i="9"/>
  <c r="BN34" i="9"/>
  <c r="BN27" i="9"/>
  <c r="BN20" i="9"/>
  <c r="BN30" i="9"/>
  <c r="BN7" i="9"/>
  <c r="BK36" i="6"/>
  <c r="BK49" i="6"/>
  <c r="BN47" i="11"/>
  <c r="BN51" i="11"/>
  <c r="BN16" i="11"/>
  <c r="BJ40" i="2"/>
  <c r="BY33" i="3"/>
  <c r="BZ31" i="3"/>
  <c r="BZ34" i="3"/>
  <c r="BZ44" i="3"/>
  <c r="BZ28" i="3"/>
  <c r="BZ24" i="3"/>
  <c r="BZ37" i="3"/>
  <c r="BZ27" i="3"/>
  <c r="BZ29" i="3"/>
  <c r="BZ30" i="3"/>
  <c r="CA6" i="3"/>
  <c r="BZ49" i="3"/>
  <c r="BZ14" i="3"/>
  <c r="BZ26" i="3"/>
  <c r="BZ46" i="3"/>
  <c r="BZ23" i="3"/>
  <c r="BZ25" i="3"/>
  <c r="BZ15" i="3"/>
  <c r="BX13" i="2"/>
  <c r="BZ36" i="3"/>
  <c r="BZ32" i="3"/>
  <c r="BZ43" i="3"/>
  <c r="BZ42" i="3"/>
  <c r="BZ7" i="3"/>
  <c r="BY50" i="3"/>
  <c r="BY38" i="3"/>
  <c r="BY39" i="3"/>
  <c r="BY52" i="3"/>
  <c r="BN35" i="13"/>
  <c r="BN36" i="13"/>
  <c r="BN49" i="13"/>
  <c r="BJ57" i="2"/>
  <c r="CA50" i="7"/>
  <c r="BH64" i="2"/>
  <c r="BH68" i="2"/>
  <c r="BH72" i="2"/>
  <c r="BH84" i="2"/>
  <c r="BH128" i="2"/>
  <c r="BH229" i="2"/>
  <c r="BI229" i="2"/>
  <c r="BM30" i="10"/>
  <c r="BN12" i="10"/>
  <c r="BN29" i="10"/>
  <c r="BN23" i="10"/>
  <c r="BN40" i="10"/>
  <c r="BN24" i="10"/>
  <c r="BN31" i="10"/>
  <c r="BN25" i="10"/>
  <c r="BN27" i="10"/>
  <c r="BN43" i="10"/>
  <c r="BN34" i="10"/>
  <c r="BO6" i="10"/>
  <c r="BN39" i="10"/>
  <c r="BN26" i="10"/>
  <c r="BN33" i="10"/>
  <c r="BN28" i="10"/>
  <c r="BN22" i="10"/>
  <c r="BN41" i="10"/>
  <c r="BN21" i="10"/>
  <c r="BN20" i="10"/>
  <c r="BN46" i="10"/>
  <c r="BN47" i="12"/>
  <c r="BN35" i="12"/>
  <c r="BN36" i="12"/>
  <c r="BN49" i="12"/>
  <c r="CG33" i="4"/>
  <c r="CG38" i="4"/>
  <c r="CG39" i="4"/>
  <c r="CG52" i="4"/>
  <c r="BI227" i="2"/>
  <c r="CM15" i="2"/>
  <c r="CM27" i="2"/>
  <c r="CM68" i="2"/>
  <c r="CM72" i="2"/>
  <c r="BI27" i="2"/>
  <c r="BW16" i="2"/>
  <c r="BY16" i="8"/>
  <c r="BY51" i="8"/>
  <c r="BY35" i="8"/>
  <c r="BY36" i="8"/>
  <c r="BM21" i="6"/>
  <c r="BK32" i="2"/>
  <c r="BM25" i="6"/>
  <c r="BK36" i="2"/>
  <c r="BM46" i="6"/>
  <c r="BK57" i="2"/>
  <c r="BM20" i="6"/>
  <c r="BM30" i="14"/>
  <c r="BM23" i="6"/>
  <c r="BK34" i="2"/>
  <c r="BJ35" i="2"/>
  <c r="CP39" i="3"/>
  <c r="CP52" i="3"/>
  <c r="BO32" i="5"/>
  <c r="BO53" i="5"/>
  <c r="BM14" i="2"/>
  <c r="BO18" i="5"/>
  <c r="BO37" i="5"/>
  <c r="BG240" i="2"/>
  <c r="BG242" i="2"/>
  <c r="BG221" i="2"/>
  <c r="BS239" i="2"/>
  <c r="BO38" i="5"/>
  <c r="BO51" i="5"/>
  <c r="BN30" i="10"/>
  <c r="BP6" i="10"/>
  <c r="BO46" i="10"/>
  <c r="BO27" i="10"/>
  <c r="BO31" i="10"/>
  <c r="BO24" i="10"/>
  <c r="BO29" i="10"/>
  <c r="BO12" i="10"/>
  <c r="BO25" i="10"/>
  <c r="BO43" i="10"/>
  <c r="BO28" i="10"/>
  <c r="BO33" i="10"/>
  <c r="BO23" i="10"/>
  <c r="BO22" i="10"/>
  <c r="BO20" i="10"/>
  <c r="BO40" i="10"/>
  <c r="BO26" i="10"/>
  <c r="BO39" i="10"/>
  <c r="BO41" i="10"/>
  <c r="BO34" i="10"/>
  <c r="BO21" i="10"/>
  <c r="BO7" i="10"/>
  <c r="BZ50" i="3"/>
  <c r="BZ54" i="3"/>
  <c r="BX12" i="2"/>
  <c r="BZ19" i="3"/>
  <c r="BN16" i="9"/>
  <c r="BN51" i="9"/>
  <c r="BI234" i="2"/>
  <c r="BP49" i="5"/>
  <c r="BP32" i="5"/>
  <c r="BP37" i="5"/>
  <c r="BM16" i="6"/>
  <c r="BK15" i="2"/>
  <c r="BM51" i="6"/>
  <c r="BW66" i="2"/>
  <c r="CH50" i="4"/>
  <c r="BQ6" i="12"/>
  <c r="BP12" i="12"/>
  <c r="BP26" i="12"/>
  <c r="BP31" i="12"/>
  <c r="BP25" i="12"/>
  <c r="BP27" i="12"/>
  <c r="BP22" i="12"/>
  <c r="BP34" i="12"/>
  <c r="BP28" i="12"/>
  <c r="BP29" i="12"/>
  <c r="BP33" i="12"/>
  <c r="BP40" i="12"/>
  <c r="BP39" i="12"/>
  <c r="BP41" i="12"/>
  <c r="BP21" i="12"/>
  <c r="BP43" i="12"/>
  <c r="BP20" i="12"/>
  <c r="BP23" i="12"/>
  <c r="BP46" i="12"/>
  <c r="BP24" i="12"/>
  <c r="BQ7" i="12"/>
  <c r="BP7" i="12"/>
  <c r="BO51" i="11"/>
  <c r="BO16" i="11"/>
  <c r="BJ58" i="2"/>
  <c r="CB33" i="7"/>
  <c r="CB38" i="7"/>
  <c r="CB39" i="7"/>
  <c r="CB54" i="7"/>
  <c r="BG196" i="2"/>
  <c r="BF198" i="2"/>
  <c r="BN41" i="6"/>
  <c r="BN21" i="6"/>
  <c r="BL32" i="2"/>
  <c r="BO39" i="14"/>
  <c r="BO41" i="14"/>
  <c r="BO31" i="14"/>
  <c r="BO25" i="14"/>
  <c r="BO40" i="14"/>
  <c r="BO12" i="14"/>
  <c r="BO23" i="14"/>
  <c r="BO22" i="14"/>
  <c r="BO43" i="14"/>
  <c r="BO27" i="14"/>
  <c r="BO20" i="14"/>
  <c r="BP6" i="14"/>
  <c r="BO26" i="14"/>
  <c r="BO29" i="14"/>
  <c r="BO28" i="14"/>
  <c r="BO46" i="14"/>
  <c r="BO34" i="14"/>
  <c r="BO21" i="14"/>
  <c r="BO33" i="14"/>
  <c r="BO24" i="14"/>
  <c r="BP7" i="14"/>
  <c r="BN29" i="6"/>
  <c r="BN43" i="6"/>
  <c r="BL54" i="2"/>
  <c r="BM30" i="6"/>
  <c r="BK31" i="2"/>
  <c r="BK41" i="2"/>
  <c r="BU237" i="2"/>
  <c r="BU241" i="2"/>
  <c r="BI228" i="2"/>
  <c r="BI219" i="2"/>
  <c r="BI238" i="2"/>
  <c r="BI235" i="2"/>
  <c r="BN35" i="10"/>
  <c r="BN36" i="10"/>
  <c r="BZ33" i="3"/>
  <c r="BO12" i="9"/>
  <c r="BO31" i="9"/>
  <c r="BO28" i="9"/>
  <c r="BO39" i="9"/>
  <c r="BO25" i="9"/>
  <c r="BO34" i="9"/>
  <c r="BO33" i="9"/>
  <c r="BO27" i="9"/>
  <c r="BO21" i="9"/>
  <c r="BO46" i="9"/>
  <c r="BP6" i="9"/>
  <c r="BO22" i="9"/>
  <c r="BO24" i="9"/>
  <c r="BO20" i="9"/>
  <c r="BO23" i="9"/>
  <c r="BO29" i="9"/>
  <c r="BO43" i="9"/>
  <c r="BO26" i="9"/>
  <c r="BO40" i="9"/>
  <c r="BO41" i="9"/>
  <c r="BO7" i="9"/>
  <c r="BD179" i="2"/>
  <c r="BD167" i="2"/>
  <c r="BD204" i="2"/>
  <c r="BJ41" i="2"/>
  <c r="CH33" i="4"/>
  <c r="CH39" i="4"/>
  <c r="CH52" i="4"/>
  <c r="BO16" i="12"/>
  <c r="BO51" i="12"/>
  <c r="BM36" i="10"/>
  <c r="BM49" i="10"/>
  <c r="BQ6" i="11"/>
  <c r="BP34" i="11"/>
  <c r="BP22" i="11"/>
  <c r="BP41" i="11"/>
  <c r="BP25" i="11"/>
  <c r="BP12" i="11"/>
  <c r="BP28" i="11"/>
  <c r="BP24" i="11"/>
  <c r="BP39" i="11"/>
  <c r="BP43" i="11"/>
  <c r="BP29" i="11"/>
  <c r="BP23" i="11"/>
  <c r="BP46" i="11"/>
  <c r="BP40" i="11"/>
  <c r="BP31" i="11"/>
  <c r="BP26" i="11"/>
  <c r="BP27" i="11"/>
  <c r="BP21" i="11"/>
  <c r="BP20" i="11"/>
  <c r="BP33" i="11"/>
  <c r="BP35" i="11"/>
  <c r="BQ7" i="11"/>
  <c r="BP7" i="11"/>
  <c r="CC49" i="7"/>
  <c r="CC25" i="7"/>
  <c r="CC31" i="7"/>
  <c r="CC28" i="7"/>
  <c r="CC32" i="7"/>
  <c r="CC36" i="7"/>
  <c r="CC42" i="7"/>
  <c r="CC14" i="7"/>
  <c r="CC27" i="7"/>
  <c r="CD6" i="7"/>
  <c r="CC24" i="7"/>
  <c r="CC30" i="7"/>
  <c r="CC29" i="7"/>
  <c r="CC46" i="7"/>
  <c r="CC34" i="7"/>
  <c r="CC44" i="7"/>
  <c r="CC23" i="7"/>
  <c r="CC26" i="7"/>
  <c r="CC15" i="7"/>
  <c r="CC37" i="7"/>
  <c r="CC43" i="7"/>
  <c r="CC7" i="7"/>
  <c r="BJ46" i="2"/>
  <c r="BJ47" i="2"/>
  <c r="BN22" i="6"/>
  <c r="BL33" i="2"/>
  <c r="BN27" i="6"/>
  <c r="BN31" i="6"/>
  <c r="BN12" i="6"/>
  <c r="BN51" i="14"/>
  <c r="BN16" i="14"/>
  <c r="BN24" i="6"/>
  <c r="BH219" i="2"/>
  <c r="BO35" i="13"/>
  <c r="BQ6" i="13"/>
  <c r="BP12" i="13"/>
  <c r="BP40" i="13"/>
  <c r="BP27" i="13"/>
  <c r="BP31" i="13"/>
  <c r="BP26" i="13"/>
  <c r="BP22" i="13"/>
  <c r="BP46" i="13"/>
  <c r="BP29" i="13"/>
  <c r="BP20" i="13"/>
  <c r="BP24" i="13"/>
  <c r="BP21" i="13"/>
  <c r="BP34" i="13"/>
  <c r="BP23" i="13"/>
  <c r="BP25" i="13"/>
  <c r="BP43" i="13"/>
  <c r="BP33" i="13"/>
  <c r="BP35" i="13"/>
  <c r="BP28" i="13"/>
  <c r="BP39" i="13"/>
  <c r="BP41" i="13"/>
  <c r="BY49" i="8"/>
  <c r="BW232" i="2"/>
  <c r="BN51" i="10"/>
  <c r="BN16" i="10"/>
  <c r="BZ38" i="3"/>
  <c r="BZ39" i="3"/>
  <c r="BZ52" i="3"/>
  <c r="CA37" i="3"/>
  <c r="CA43" i="3"/>
  <c r="CA14" i="3"/>
  <c r="CA42" i="3"/>
  <c r="CA26" i="3"/>
  <c r="CA24" i="3"/>
  <c r="CA31" i="3"/>
  <c r="CA34" i="3"/>
  <c r="CA44" i="3"/>
  <c r="CA28" i="3"/>
  <c r="CA49" i="3"/>
  <c r="CA23" i="3"/>
  <c r="CA15" i="3"/>
  <c r="BY13" i="2"/>
  <c r="CA27" i="3"/>
  <c r="CA29" i="3"/>
  <c r="CA30" i="3"/>
  <c r="CB6" i="3"/>
  <c r="CA32" i="3"/>
  <c r="CA46" i="3"/>
  <c r="CA25" i="3"/>
  <c r="CA36" i="3"/>
  <c r="CA7" i="3"/>
  <c r="BM47" i="6"/>
  <c r="BK51" i="2"/>
  <c r="BZ30" i="8"/>
  <c r="BX16" i="2"/>
  <c r="BZ16" i="8"/>
  <c r="BZ51" i="8"/>
  <c r="BZ35" i="8"/>
  <c r="BO36" i="12"/>
  <c r="BO49" i="12"/>
  <c r="CQ19" i="4"/>
  <c r="CQ54" i="4"/>
  <c r="CQ8" i="4"/>
  <c r="CQ10" i="4"/>
  <c r="BO36" i="11"/>
  <c r="CO36" i="6"/>
  <c r="CO49" i="6"/>
  <c r="CB19" i="7"/>
  <c r="CB56" i="7"/>
  <c r="BJ227" i="2"/>
  <c r="BJ27" i="2"/>
  <c r="BG130" i="2"/>
  <c r="BG131" i="2"/>
  <c r="BF144" i="2"/>
  <c r="BN28" i="6"/>
  <c r="BL39" i="2"/>
  <c r="BN25" i="6"/>
  <c r="BL36" i="2"/>
  <c r="BN39" i="6"/>
  <c r="BL50" i="2"/>
  <c r="BN46" i="6"/>
  <c r="BL57" i="2"/>
  <c r="BN20" i="6"/>
  <c r="BN30" i="14"/>
  <c r="BM36" i="14"/>
  <c r="BM49" i="14"/>
  <c r="BO47" i="13"/>
  <c r="BO51" i="13"/>
  <c r="BO16" i="13"/>
  <c r="BN47" i="10"/>
  <c r="BN47" i="9"/>
  <c r="BN35" i="9"/>
  <c r="BN36" i="9"/>
  <c r="BN49" i="9"/>
  <c r="BI64" i="2"/>
  <c r="BI68" i="2"/>
  <c r="BI72" i="2"/>
  <c r="BI84" i="2"/>
  <c r="BI128" i="2"/>
  <c r="BP53" i="5"/>
  <c r="BP18" i="5"/>
  <c r="BN14" i="2"/>
  <c r="BR6" i="5"/>
  <c r="BQ23" i="5"/>
  <c r="BQ26" i="5"/>
  <c r="BQ14" i="5"/>
  <c r="BQ28" i="5"/>
  <c r="BQ45" i="5"/>
  <c r="BQ33" i="5"/>
  <c r="BQ27" i="5"/>
  <c r="BQ42" i="5"/>
  <c r="BQ25" i="5"/>
  <c r="BQ24" i="5"/>
  <c r="BQ48" i="5"/>
  <c r="BQ36" i="5"/>
  <c r="BQ41" i="5"/>
  <c r="BQ30" i="5"/>
  <c r="BQ43" i="5"/>
  <c r="BQ35" i="5"/>
  <c r="BQ29" i="5"/>
  <c r="BQ31" i="5"/>
  <c r="BQ22" i="5"/>
  <c r="BK58" i="2"/>
  <c r="CA33" i="8"/>
  <c r="CA31" i="8"/>
  <c r="CA23" i="8"/>
  <c r="CA39" i="8"/>
  <c r="CB6" i="8"/>
  <c r="CA40" i="8"/>
  <c r="CA28" i="8"/>
  <c r="CA26" i="8"/>
  <c r="CA46" i="8"/>
  <c r="CA41" i="8"/>
  <c r="CA34" i="8"/>
  <c r="CA43" i="8"/>
  <c r="CA21" i="8"/>
  <c r="CA24" i="8"/>
  <c r="CA22" i="8"/>
  <c r="CA29" i="8"/>
  <c r="CA27" i="8"/>
  <c r="CA25" i="8"/>
  <c r="CA12" i="8"/>
  <c r="CA20" i="8"/>
  <c r="CA30" i="8"/>
  <c r="CA7" i="8"/>
  <c r="BZ47" i="8"/>
  <c r="CI49" i="4"/>
  <c r="CQ49" i="4"/>
  <c r="CI30" i="4"/>
  <c r="CQ30" i="4"/>
  <c r="CI43" i="4"/>
  <c r="CI24" i="4"/>
  <c r="CQ24" i="4"/>
  <c r="CI42" i="4"/>
  <c r="CQ42" i="4"/>
  <c r="CI23" i="4"/>
  <c r="CI34" i="4"/>
  <c r="CQ34" i="4"/>
  <c r="CI31" i="4"/>
  <c r="CQ31" i="4"/>
  <c r="CI25" i="4"/>
  <c r="CQ25" i="4"/>
  <c r="CI28" i="4"/>
  <c r="CQ28" i="4"/>
  <c r="CI32" i="4"/>
  <c r="CQ32" i="4"/>
  <c r="CI26" i="4"/>
  <c r="CQ26" i="4"/>
  <c r="CI44" i="4"/>
  <c r="CQ44" i="4"/>
  <c r="CI27" i="4"/>
  <c r="CQ27" i="4"/>
  <c r="CI46" i="4"/>
  <c r="CQ46" i="4"/>
  <c r="CI29" i="4"/>
  <c r="CQ29" i="4"/>
  <c r="CI37" i="4"/>
  <c r="CQ37" i="4"/>
  <c r="CI36" i="4"/>
  <c r="CA54" i="7"/>
  <c r="BO47" i="11"/>
  <c r="BT8" i="6"/>
  <c r="BU6" i="6"/>
  <c r="BE208" i="2"/>
  <c r="BE210" i="2"/>
  <c r="BE202" i="2"/>
  <c r="BE200" i="2"/>
  <c r="BL36" i="6"/>
  <c r="BL49" i="6"/>
  <c r="BE218" i="2"/>
  <c r="BE224" i="2"/>
  <c r="BE212" i="2"/>
  <c r="BE214" i="2"/>
  <c r="BE151" i="2"/>
  <c r="BN26" i="6"/>
  <c r="BN47" i="14"/>
  <c r="BN40" i="6"/>
  <c r="BN35" i="14"/>
  <c r="BN36" i="14"/>
  <c r="BN49" i="14"/>
  <c r="BN33" i="6"/>
  <c r="BN23" i="6"/>
  <c r="BL34" i="2"/>
  <c r="BN34" i="6"/>
  <c r="BM35" i="6"/>
  <c r="BM36" i="6"/>
  <c r="BM49" i="6"/>
  <c r="BK44" i="2"/>
  <c r="BK46" i="2"/>
  <c r="BK47" i="2"/>
  <c r="BO30" i="13"/>
  <c r="BN30" i="6"/>
  <c r="BL31" i="2"/>
  <c r="BF151" i="2"/>
  <c r="BF218" i="2"/>
  <c r="BF224" i="2"/>
  <c r="BF212" i="2"/>
  <c r="BF214" i="2"/>
  <c r="BJ228" i="2"/>
  <c r="BJ235" i="2"/>
  <c r="BV237" i="2"/>
  <c r="BV241" i="2"/>
  <c r="BJ238" i="2"/>
  <c r="CA38" i="3"/>
  <c r="CB26" i="3"/>
  <c r="CB32" i="3"/>
  <c r="CB34" i="3"/>
  <c r="CB23" i="3"/>
  <c r="CB27" i="3"/>
  <c r="CC6" i="3"/>
  <c r="CB44" i="3"/>
  <c r="CB15" i="3"/>
  <c r="CB28" i="3"/>
  <c r="CB25" i="3"/>
  <c r="CB43" i="3"/>
  <c r="CB37" i="3"/>
  <c r="CB30" i="3"/>
  <c r="CB31" i="3"/>
  <c r="CB36" i="3"/>
  <c r="CB49" i="3"/>
  <c r="CB24" i="3"/>
  <c r="CB46" i="3"/>
  <c r="CB29" i="3"/>
  <c r="CB42" i="3"/>
  <c r="CB14" i="3"/>
  <c r="CB7" i="3"/>
  <c r="BP47" i="11"/>
  <c r="BP16" i="11"/>
  <c r="BP51" i="11"/>
  <c r="BO47" i="9"/>
  <c r="BQ6" i="9"/>
  <c r="BP12" i="9"/>
  <c r="BP43" i="9"/>
  <c r="BP40" i="9"/>
  <c r="BP26" i="9"/>
  <c r="BP31" i="9"/>
  <c r="BP23" i="9"/>
  <c r="BP39" i="9"/>
  <c r="BP34" i="9"/>
  <c r="BP22" i="9"/>
  <c r="BP46" i="9"/>
  <c r="BP41" i="9"/>
  <c r="BP25" i="9"/>
  <c r="BP33" i="9"/>
  <c r="BP20" i="9"/>
  <c r="BP24" i="9"/>
  <c r="BP21" i="9"/>
  <c r="BP28" i="9"/>
  <c r="BP29" i="9"/>
  <c r="BP27" i="9"/>
  <c r="BP7" i="9"/>
  <c r="BO35" i="9"/>
  <c r="BO24" i="6"/>
  <c r="BM35" i="2"/>
  <c r="BO46" i="6"/>
  <c r="BM57" i="2"/>
  <c r="BQ6" i="14"/>
  <c r="BP40" i="14"/>
  <c r="BP20" i="14"/>
  <c r="BP41" i="14"/>
  <c r="BP22" i="14"/>
  <c r="BP33" i="14"/>
  <c r="BP12" i="14"/>
  <c r="BP23" i="14"/>
  <c r="BP27" i="14"/>
  <c r="BP29" i="14"/>
  <c r="BP34" i="14"/>
  <c r="BP43" i="14"/>
  <c r="BP25" i="14"/>
  <c r="BP21" i="14"/>
  <c r="BP46" i="14"/>
  <c r="BP26" i="14"/>
  <c r="BP28" i="14"/>
  <c r="BP31" i="14"/>
  <c r="BP24" i="14"/>
  <c r="BP39" i="14"/>
  <c r="BQ7" i="14"/>
  <c r="BO22" i="6"/>
  <c r="BM33" i="2"/>
  <c r="BO25" i="6"/>
  <c r="BM36" i="2"/>
  <c r="BG198" i="2"/>
  <c r="BH196" i="2"/>
  <c r="BP30" i="12"/>
  <c r="BQ12" i="12"/>
  <c r="BR6" i="12"/>
  <c r="BQ43" i="12"/>
  <c r="BQ33" i="12"/>
  <c r="BQ39" i="12"/>
  <c r="BQ41" i="12"/>
  <c r="BQ23" i="12"/>
  <c r="BQ29" i="12"/>
  <c r="BQ20" i="12"/>
  <c r="BQ46" i="12"/>
  <c r="BQ21" i="12"/>
  <c r="BQ27" i="12"/>
  <c r="BQ40" i="12"/>
  <c r="BQ26" i="12"/>
  <c r="BQ24" i="12"/>
  <c r="BQ28" i="12"/>
  <c r="BQ31" i="12"/>
  <c r="BQ34" i="12"/>
  <c r="BQ25" i="12"/>
  <c r="BQ22" i="12"/>
  <c r="BK227" i="2"/>
  <c r="BK27" i="2"/>
  <c r="BL45" i="2"/>
  <c r="BY16" i="2"/>
  <c r="CA51" i="8"/>
  <c r="CA16" i="8"/>
  <c r="BG144" i="2"/>
  <c r="BH130" i="2"/>
  <c r="BH131" i="2"/>
  <c r="BO49" i="11"/>
  <c r="CA33" i="3"/>
  <c r="BP47" i="13"/>
  <c r="BO36" i="13"/>
  <c r="BO49" i="13"/>
  <c r="BL38" i="2"/>
  <c r="BJ64" i="2"/>
  <c r="BJ229" i="2"/>
  <c r="CD29" i="7"/>
  <c r="CD28" i="7"/>
  <c r="CD27" i="7"/>
  <c r="CD26" i="7"/>
  <c r="CD36" i="7"/>
  <c r="CD38" i="7"/>
  <c r="CD44" i="7"/>
  <c r="CD49" i="7"/>
  <c r="CD25" i="7"/>
  <c r="CD23" i="7"/>
  <c r="CD15" i="7"/>
  <c r="CE6" i="7"/>
  <c r="CD34" i="7"/>
  <c r="CD31" i="7"/>
  <c r="CD46" i="7"/>
  <c r="CD42" i="7"/>
  <c r="CD14" i="7"/>
  <c r="CD43" i="7"/>
  <c r="CD50" i="7"/>
  <c r="CD37" i="7"/>
  <c r="CD24" i="7"/>
  <c r="CD30" i="7"/>
  <c r="CD32" i="7"/>
  <c r="CD7" i="7"/>
  <c r="CC38" i="7"/>
  <c r="BR6" i="11"/>
  <c r="BQ12" i="11"/>
  <c r="BQ39" i="11"/>
  <c r="BQ21" i="11"/>
  <c r="BQ34" i="11"/>
  <c r="BQ29" i="11"/>
  <c r="BQ41" i="11"/>
  <c r="BQ23" i="11"/>
  <c r="BQ46" i="11"/>
  <c r="BQ40" i="11"/>
  <c r="BQ33" i="11"/>
  <c r="BQ20" i="11"/>
  <c r="BQ43" i="11"/>
  <c r="BQ22" i="11"/>
  <c r="BQ25" i="11"/>
  <c r="BQ26" i="11"/>
  <c r="BQ27" i="11"/>
  <c r="BQ28" i="11"/>
  <c r="BQ31" i="11"/>
  <c r="BQ24" i="11"/>
  <c r="BO30" i="9"/>
  <c r="BO35" i="14"/>
  <c r="BO33" i="6"/>
  <c r="BO28" i="6"/>
  <c r="BO30" i="14"/>
  <c r="BO20" i="6"/>
  <c r="BO23" i="6"/>
  <c r="BM34" i="2"/>
  <c r="BO31" i="6"/>
  <c r="BM42" i="2"/>
  <c r="BP47" i="12"/>
  <c r="BO47" i="10"/>
  <c r="BO35" i="10"/>
  <c r="BO51" i="10"/>
  <c r="BO16" i="10"/>
  <c r="BL37" i="2"/>
  <c r="CI38" i="4"/>
  <c r="CI39" i="4"/>
  <c r="CQ36" i="4"/>
  <c r="CQ38" i="4"/>
  <c r="CI33" i="4"/>
  <c r="CQ23" i="4"/>
  <c r="CQ33" i="4"/>
  <c r="BK64" i="2"/>
  <c r="BK229" i="2"/>
  <c r="BN47" i="6"/>
  <c r="BL51" i="2"/>
  <c r="CA47" i="8"/>
  <c r="BK234" i="2"/>
  <c r="BQ37" i="5"/>
  <c r="BQ49" i="5"/>
  <c r="BR22" i="5"/>
  <c r="BR45" i="5"/>
  <c r="BR42" i="5"/>
  <c r="BS6" i="5"/>
  <c r="BR29" i="5"/>
  <c r="BR14" i="5"/>
  <c r="BR33" i="5"/>
  <c r="BR24" i="5"/>
  <c r="BR30" i="5"/>
  <c r="BR35" i="5"/>
  <c r="BR26" i="5"/>
  <c r="BR43" i="5"/>
  <c r="BR23" i="5"/>
  <c r="BR48" i="5"/>
  <c r="BR27" i="5"/>
  <c r="BR31" i="5"/>
  <c r="BR41" i="5"/>
  <c r="BR25" i="5"/>
  <c r="BR28" i="5"/>
  <c r="BR36" i="5"/>
  <c r="BS7" i="5"/>
  <c r="BR7" i="5"/>
  <c r="BY12" i="2"/>
  <c r="CA19" i="3"/>
  <c r="CA54" i="3"/>
  <c r="BP30" i="13"/>
  <c r="BP51" i="13"/>
  <c r="BP16" i="13"/>
  <c r="BT239" i="2"/>
  <c r="BH240" i="2"/>
  <c r="BH242" i="2"/>
  <c r="BH221" i="2"/>
  <c r="BN51" i="6"/>
  <c r="BN16" i="6"/>
  <c r="BL15" i="2"/>
  <c r="CC50" i="7"/>
  <c r="CC33" i="7"/>
  <c r="BO51" i="9"/>
  <c r="BO16" i="9"/>
  <c r="BI240" i="2"/>
  <c r="BI242" i="2"/>
  <c r="BI221" i="2"/>
  <c r="BU239" i="2"/>
  <c r="BL40" i="2"/>
  <c r="BO21" i="6"/>
  <c r="BO29" i="6"/>
  <c r="BM40" i="2"/>
  <c r="BO27" i="6"/>
  <c r="BM38" i="2"/>
  <c r="BO16" i="14"/>
  <c r="BO12" i="6"/>
  <c r="BO51" i="14"/>
  <c r="BO41" i="6"/>
  <c r="BM52" i="2"/>
  <c r="BJ234" i="2"/>
  <c r="BP35" i="12"/>
  <c r="BP36" i="12"/>
  <c r="BP49" i="12"/>
  <c r="BX66" i="2"/>
  <c r="BO30" i="10"/>
  <c r="BN35" i="6"/>
  <c r="BN36" i="6"/>
  <c r="BN49" i="6"/>
  <c r="BL44" i="2"/>
  <c r="BL46" i="2"/>
  <c r="BE179" i="2"/>
  <c r="BE167" i="2"/>
  <c r="BE204" i="2"/>
  <c r="BV6" i="6"/>
  <c r="BU8" i="6"/>
  <c r="BU7" i="6"/>
  <c r="CI50" i="4"/>
  <c r="CQ43" i="4"/>
  <c r="CQ50" i="4"/>
  <c r="CB12" i="8"/>
  <c r="CC6" i="8"/>
  <c r="CB24" i="8"/>
  <c r="CB31" i="8"/>
  <c r="CB23" i="8"/>
  <c r="CB33" i="8"/>
  <c r="CB35" i="8"/>
  <c r="CB22" i="8"/>
  <c r="CB43" i="8"/>
  <c r="CB25" i="8"/>
  <c r="CB27" i="8"/>
  <c r="CB40" i="8"/>
  <c r="CB29" i="8"/>
  <c r="CB21" i="8"/>
  <c r="CB39" i="8"/>
  <c r="CB41" i="8"/>
  <c r="CB20" i="8"/>
  <c r="CB34" i="8"/>
  <c r="CB26" i="8"/>
  <c r="CB46" i="8"/>
  <c r="CB28" i="8"/>
  <c r="CB7" i="8"/>
  <c r="CA35" i="8"/>
  <c r="CA36" i="8"/>
  <c r="BQ32" i="5"/>
  <c r="BQ18" i="5"/>
  <c r="BQ53" i="5"/>
  <c r="BO14" i="2"/>
  <c r="BJ68" i="2"/>
  <c r="BJ72" i="2"/>
  <c r="BJ84" i="2"/>
  <c r="BJ128" i="2"/>
  <c r="BZ36" i="8"/>
  <c r="CA50" i="3"/>
  <c r="BP36" i="13"/>
  <c r="BP49" i="13"/>
  <c r="BQ12" i="13"/>
  <c r="BR6" i="13"/>
  <c r="BQ20" i="13"/>
  <c r="BQ26" i="13"/>
  <c r="BQ46" i="13"/>
  <c r="BQ22" i="13"/>
  <c r="BQ21" i="13"/>
  <c r="BQ31" i="13"/>
  <c r="BQ39" i="13"/>
  <c r="BQ29" i="13"/>
  <c r="BQ23" i="13"/>
  <c r="BQ24" i="13"/>
  <c r="BQ27" i="13"/>
  <c r="BQ25" i="13"/>
  <c r="BQ34" i="13"/>
  <c r="BQ33" i="13"/>
  <c r="BQ35" i="13"/>
  <c r="BQ40" i="13"/>
  <c r="BQ28" i="13"/>
  <c r="BQ41" i="13"/>
  <c r="BQ43" i="13"/>
  <c r="BQ7" i="13"/>
  <c r="BL35" i="2"/>
  <c r="BL42" i="2"/>
  <c r="CC56" i="7"/>
  <c r="CC19" i="7"/>
  <c r="BP30" i="11"/>
  <c r="BP36" i="11"/>
  <c r="BP49" i="11"/>
  <c r="BN49" i="10"/>
  <c r="BO34" i="6"/>
  <c r="BM45" i="2"/>
  <c r="BO26" i="6"/>
  <c r="BM37" i="2"/>
  <c r="BO43" i="6"/>
  <c r="BM54" i="2"/>
  <c r="BO47" i="14"/>
  <c r="BO40" i="6"/>
  <c r="BO39" i="6"/>
  <c r="BM50" i="2"/>
  <c r="BL52" i="2"/>
  <c r="BF208" i="2"/>
  <c r="BF210" i="2"/>
  <c r="BF200" i="2"/>
  <c r="BF202" i="2"/>
  <c r="BP51" i="12"/>
  <c r="BP16" i="12"/>
  <c r="BP38" i="5"/>
  <c r="BP51" i="5"/>
  <c r="BQ6" i="10"/>
  <c r="BP12" i="10"/>
  <c r="BP39" i="10"/>
  <c r="BP43" i="10"/>
  <c r="BP28" i="10"/>
  <c r="BP34" i="10"/>
  <c r="BP27" i="10"/>
  <c r="BP25" i="10"/>
  <c r="BP46" i="10"/>
  <c r="BP40" i="10"/>
  <c r="BP41" i="10"/>
  <c r="BP24" i="10"/>
  <c r="BP20" i="10"/>
  <c r="BP22" i="10"/>
  <c r="BP26" i="10"/>
  <c r="BP29" i="10"/>
  <c r="BP21" i="10"/>
  <c r="BP31" i="10"/>
  <c r="BP33" i="10"/>
  <c r="BP23" i="10"/>
  <c r="BP7" i="10"/>
  <c r="BP47" i="10"/>
  <c r="BP16" i="10"/>
  <c r="BP51" i="10"/>
  <c r="BR12" i="13"/>
  <c r="BS6" i="13"/>
  <c r="BR24" i="13"/>
  <c r="BR20" i="13"/>
  <c r="BR25" i="13"/>
  <c r="BR23" i="13"/>
  <c r="BR31" i="13"/>
  <c r="BR39" i="13"/>
  <c r="BR29" i="13"/>
  <c r="BR28" i="13"/>
  <c r="BR27" i="13"/>
  <c r="BR46" i="13"/>
  <c r="BR26" i="13"/>
  <c r="BR43" i="13"/>
  <c r="BR34" i="13"/>
  <c r="BR21" i="13"/>
  <c r="BR33" i="13"/>
  <c r="BR35" i="13"/>
  <c r="BR22" i="13"/>
  <c r="BR40" i="13"/>
  <c r="BR41" i="13"/>
  <c r="CD6" i="8"/>
  <c r="CC22" i="8"/>
  <c r="CC28" i="8"/>
  <c r="CC23" i="8"/>
  <c r="CC26" i="8"/>
  <c r="CC40" i="8"/>
  <c r="CC12" i="8"/>
  <c r="CC24" i="8"/>
  <c r="CC46" i="8"/>
  <c r="CC41" i="8"/>
  <c r="CC25" i="8"/>
  <c r="CC20" i="8"/>
  <c r="CC31" i="8"/>
  <c r="CC43" i="8"/>
  <c r="CC34" i="8"/>
  <c r="CC29" i="8"/>
  <c r="CC27" i="8"/>
  <c r="CC33" i="8"/>
  <c r="CC35" i="8"/>
  <c r="CC21" i="8"/>
  <c r="CC39" i="8"/>
  <c r="CC7" i="8"/>
  <c r="BM32" i="2"/>
  <c r="BY66" i="2"/>
  <c r="BR49" i="5"/>
  <c r="CI52" i="4"/>
  <c r="BO30" i="6"/>
  <c r="BM31" i="2"/>
  <c r="BO35" i="6"/>
  <c r="BM44" i="2"/>
  <c r="BQ30" i="11"/>
  <c r="CD33" i="7"/>
  <c r="CD39" i="7"/>
  <c r="CD54" i="7"/>
  <c r="BK235" i="2"/>
  <c r="BW237" i="2"/>
  <c r="BW241" i="2"/>
  <c r="BK228" i="2"/>
  <c r="BK219" i="2"/>
  <c r="BK238" i="2"/>
  <c r="BP39" i="6"/>
  <c r="BN50" i="2"/>
  <c r="BP26" i="6"/>
  <c r="BN37" i="2"/>
  <c r="BP43" i="6"/>
  <c r="BN54" i="2"/>
  <c r="BP23" i="6"/>
  <c r="BP41" i="6"/>
  <c r="BP47" i="9"/>
  <c r="BZ13" i="2"/>
  <c r="CB33" i="3"/>
  <c r="CA39" i="3"/>
  <c r="CA52" i="3"/>
  <c r="BP30" i="10"/>
  <c r="BQ12" i="10"/>
  <c r="BR6" i="10"/>
  <c r="BQ29" i="10"/>
  <c r="BQ31" i="10"/>
  <c r="BQ39" i="10"/>
  <c r="BQ40" i="10"/>
  <c r="BQ21" i="10"/>
  <c r="BQ41" i="10"/>
  <c r="BQ28" i="10"/>
  <c r="BQ26" i="10"/>
  <c r="BQ46" i="10"/>
  <c r="BQ22" i="10"/>
  <c r="BQ34" i="10"/>
  <c r="BQ25" i="10"/>
  <c r="BQ27" i="10"/>
  <c r="BQ20" i="10"/>
  <c r="BQ23" i="10"/>
  <c r="BQ43" i="10"/>
  <c r="BQ24" i="10"/>
  <c r="BQ33" i="10"/>
  <c r="BQ7" i="10"/>
  <c r="BQ47" i="13"/>
  <c r="BQ16" i="13"/>
  <c r="BQ51" i="13"/>
  <c r="CB51" i="8"/>
  <c r="CB16" i="8"/>
  <c r="BZ16" i="2"/>
  <c r="BL227" i="2"/>
  <c r="BL27" i="2"/>
  <c r="BR37" i="5"/>
  <c r="BP14" i="2"/>
  <c r="BR53" i="5"/>
  <c r="BR18" i="5"/>
  <c r="BQ38" i="5"/>
  <c r="BQ51" i="5"/>
  <c r="BO36" i="10"/>
  <c r="BO49" i="10"/>
  <c r="BO36" i="14"/>
  <c r="BO49" i="14"/>
  <c r="BQ35" i="11"/>
  <c r="BQ36" i="11"/>
  <c r="CC39" i="7"/>
  <c r="CC54" i="7"/>
  <c r="CD56" i="7"/>
  <c r="CD19" i="7"/>
  <c r="BI130" i="2"/>
  <c r="BI131" i="2"/>
  <c r="BH144" i="2"/>
  <c r="BS6" i="12"/>
  <c r="BR12" i="12"/>
  <c r="BR31" i="12"/>
  <c r="BR26" i="12"/>
  <c r="BR25" i="12"/>
  <c r="BR27" i="12"/>
  <c r="BR23" i="12"/>
  <c r="BR20" i="12"/>
  <c r="BR33" i="12"/>
  <c r="BR41" i="12"/>
  <c r="BR34" i="12"/>
  <c r="BR43" i="12"/>
  <c r="BR24" i="12"/>
  <c r="BR29" i="12"/>
  <c r="BR21" i="12"/>
  <c r="BR28" i="12"/>
  <c r="BR40" i="12"/>
  <c r="BR39" i="12"/>
  <c r="BR46" i="12"/>
  <c r="BR22" i="12"/>
  <c r="BS7" i="12"/>
  <c r="BR7" i="12"/>
  <c r="BH198" i="2"/>
  <c r="BI196" i="2"/>
  <c r="BP24" i="6"/>
  <c r="BP46" i="6"/>
  <c r="BP34" i="6"/>
  <c r="BN45" i="2"/>
  <c r="BP51" i="14"/>
  <c r="BP12" i="6"/>
  <c r="BP16" i="14"/>
  <c r="BP20" i="6"/>
  <c r="BP30" i="14"/>
  <c r="BO36" i="9"/>
  <c r="BO49" i="9"/>
  <c r="BP30" i="9"/>
  <c r="CB38" i="3"/>
  <c r="CB39" i="3"/>
  <c r="CB52" i="3"/>
  <c r="CB50" i="3"/>
  <c r="BF179" i="2"/>
  <c r="BF167" i="2"/>
  <c r="BF204" i="2"/>
  <c r="BR7" i="13"/>
  <c r="CB30" i="8"/>
  <c r="CB36" i="8"/>
  <c r="BW6" i="6"/>
  <c r="BV8" i="6"/>
  <c r="BV7" i="6"/>
  <c r="BR32" i="5"/>
  <c r="BM39" i="2"/>
  <c r="BQ47" i="11"/>
  <c r="BQ51" i="11"/>
  <c r="BQ16" i="11"/>
  <c r="CE36" i="7"/>
  <c r="CE49" i="7"/>
  <c r="CE46" i="7"/>
  <c r="CE25" i="7"/>
  <c r="CE32" i="7"/>
  <c r="CE31" i="7"/>
  <c r="CE30" i="7"/>
  <c r="CE42" i="7"/>
  <c r="CE14" i="7"/>
  <c r="CE28" i="7"/>
  <c r="CE43" i="7"/>
  <c r="CE23" i="7"/>
  <c r="CE29" i="7"/>
  <c r="CE44" i="7"/>
  <c r="CE27" i="7"/>
  <c r="CE26" i="7"/>
  <c r="CE34" i="7"/>
  <c r="CE37" i="7"/>
  <c r="CE24" i="7"/>
  <c r="CE15" i="7"/>
  <c r="CF6" i="7"/>
  <c r="CE7" i="7"/>
  <c r="BG218" i="2"/>
  <c r="BG224" i="2"/>
  <c r="BG212" i="2"/>
  <c r="BG214" i="2"/>
  <c r="BG151" i="2"/>
  <c r="BQ47" i="12"/>
  <c r="BQ30" i="12"/>
  <c r="BQ16" i="12"/>
  <c r="BQ51" i="12"/>
  <c r="BG200" i="2"/>
  <c r="BG202" i="2"/>
  <c r="BG208" i="2"/>
  <c r="BG210" i="2"/>
  <c r="BP31" i="6"/>
  <c r="BP21" i="6"/>
  <c r="BN32" i="2"/>
  <c r="BP29" i="6"/>
  <c r="BP35" i="14"/>
  <c r="BP36" i="14"/>
  <c r="BP49" i="14"/>
  <c r="BP33" i="6"/>
  <c r="BP47" i="14"/>
  <c r="BP40" i="6"/>
  <c r="BP35" i="9"/>
  <c r="BP36" i="9"/>
  <c r="BP49" i="9"/>
  <c r="BP16" i="9"/>
  <c r="BP51" i="9"/>
  <c r="CC34" i="3"/>
  <c r="CC46" i="3"/>
  <c r="CC23" i="3"/>
  <c r="CC44" i="3"/>
  <c r="CC28" i="3"/>
  <c r="CC14" i="3"/>
  <c r="CC29" i="3"/>
  <c r="CC37" i="3"/>
  <c r="CC49" i="3"/>
  <c r="CC30" i="3"/>
  <c r="CD6" i="3"/>
  <c r="CC43" i="3"/>
  <c r="CC24" i="3"/>
  <c r="CC26" i="3"/>
  <c r="CC25" i="3"/>
  <c r="CC31" i="3"/>
  <c r="CC32" i="3"/>
  <c r="CC15" i="3"/>
  <c r="CA13" i="2"/>
  <c r="CC36" i="3"/>
  <c r="CC27" i="3"/>
  <c r="CC42" i="3"/>
  <c r="CC7" i="3"/>
  <c r="BL58" i="2"/>
  <c r="BP35" i="10"/>
  <c r="BP36" i="10"/>
  <c r="BP49" i="10"/>
  <c r="BO47" i="6"/>
  <c r="BM51" i="2"/>
  <c r="BM58" i="2"/>
  <c r="BS7" i="13"/>
  <c r="BQ30" i="13"/>
  <c r="BQ36" i="13"/>
  <c r="BQ49" i="13"/>
  <c r="BZ49" i="8"/>
  <c r="BX232" i="2"/>
  <c r="CA49" i="8"/>
  <c r="BY232" i="2"/>
  <c r="CB47" i="8"/>
  <c r="BO51" i="6"/>
  <c r="BM15" i="2"/>
  <c r="BO16" i="6"/>
  <c r="BS42" i="5"/>
  <c r="BS31" i="5"/>
  <c r="BS29" i="5"/>
  <c r="BS22" i="5"/>
  <c r="BS48" i="5"/>
  <c r="BS41" i="5"/>
  <c r="BS14" i="5"/>
  <c r="BS30" i="5"/>
  <c r="BT6" i="5"/>
  <c r="BS27" i="5"/>
  <c r="BS36" i="5"/>
  <c r="BS24" i="5"/>
  <c r="BS23" i="5"/>
  <c r="BS35" i="5"/>
  <c r="BS45" i="5"/>
  <c r="BS43" i="5"/>
  <c r="BS28" i="5"/>
  <c r="BS25" i="5"/>
  <c r="BS33" i="5"/>
  <c r="BS26" i="5"/>
  <c r="CQ39" i="4"/>
  <c r="CQ52" i="4"/>
  <c r="BR12" i="11"/>
  <c r="BS6" i="11"/>
  <c r="BR39" i="11"/>
  <c r="BR40" i="11"/>
  <c r="BR29" i="11"/>
  <c r="BR21" i="11"/>
  <c r="BR24" i="11"/>
  <c r="BR46" i="11"/>
  <c r="BR31" i="11"/>
  <c r="BR28" i="11"/>
  <c r="BR41" i="11"/>
  <c r="BR23" i="11"/>
  <c r="BR20" i="11"/>
  <c r="BR43" i="11"/>
  <c r="BR27" i="11"/>
  <c r="BR22" i="11"/>
  <c r="BR26" i="11"/>
  <c r="BR34" i="11"/>
  <c r="BR25" i="11"/>
  <c r="BR33" i="11"/>
  <c r="BR7" i="11"/>
  <c r="BK68" i="2"/>
  <c r="BK72" i="2"/>
  <c r="BK84" i="2"/>
  <c r="BK128" i="2"/>
  <c r="BQ35" i="12"/>
  <c r="BQ36" i="12"/>
  <c r="BQ49" i="12"/>
  <c r="BP28" i="6"/>
  <c r="BN39" i="2"/>
  <c r="BP25" i="6"/>
  <c r="BN36" i="2"/>
  <c r="BP27" i="6"/>
  <c r="BN38" i="2"/>
  <c r="BP22" i="6"/>
  <c r="BQ12" i="14"/>
  <c r="BR6" i="14"/>
  <c r="BQ24" i="14"/>
  <c r="BQ29" i="14"/>
  <c r="BQ39" i="14"/>
  <c r="BQ39" i="6"/>
  <c r="BO50" i="2"/>
  <c r="BQ41" i="14"/>
  <c r="BQ25" i="14"/>
  <c r="BQ46" i="14"/>
  <c r="BQ40" i="14"/>
  <c r="BQ27" i="14"/>
  <c r="BQ27" i="6"/>
  <c r="BO38" i="2"/>
  <c r="BQ33" i="14"/>
  <c r="BQ28" i="14"/>
  <c r="BQ22" i="14"/>
  <c r="BQ22" i="6"/>
  <c r="BO33" i="2"/>
  <c r="BQ43" i="14"/>
  <c r="BQ43" i="6"/>
  <c r="BO54" i="2"/>
  <c r="BQ31" i="14"/>
  <c r="BQ20" i="14"/>
  <c r="BQ21" i="14"/>
  <c r="BQ21" i="6"/>
  <c r="BO32" i="2"/>
  <c r="BQ23" i="14"/>
  <c r="BQ34" i="14"/>
  <c r="BQ26" i="14"/>
  <c r="BQ12" i="9"/>
  <c r="BR6" i="9"/>
  <c r="BQ34" i="9"/>
  <c r="BQ27" i="9"/>
  <c r="BQ39" i="9"/>
  <c r="BQ46" i="9"/>
  <c r="BQ24" i="9"/>
  <c r="BQ33" i="9"/>
  <c r="BQ31" i="9"/>
  <c r="BQ28" i="9"/>
  <c r="BQ21" i="9"/>
  <c r="BQ29" i="9"/>
  <c r="BQ41" i="9"/>
  <c r="BQ25" i="9"/>
  <c r="BQ22" i="9"/>
  <c r="BQ43" i="9"/>
  <c r="BQ26" i="9"/>
  <c r="BQ40" i="9"/>
  <c r="BQ47" i="9"/>
  <c r="BQ23" i="9"/>
  <c r="BQ20" i="9"/>
  <c r="BQ7" i="9"/>
  <c r="BR7" i="9"/>
  <c r="CB54" i="3"/>
  <c r="BZ12" i="2"/>
  <c r="CB19" i="3"/>
  <c r="BJ219" i="2"/>
  <c r="BL41" i="2"/>
  <c r="BL47" i="2"/>
  <c r="BM234" i="2"/>
  <c r="BL64" i="2"/>
  <c r="BL229" i="2"/>
  <c r="CB49" i="8"/>
  <c r="BZ232" i="2"/>
  <c r="BQ47" i="14"/>
  <c r="BQ40" i="6"/>
  <c r="BQ16" i="14"/>
  <c r="BQ12" i="6"/>
  <c r="BQ51" i="14"/>
  <c r="BS12" i="11"/>
  <c r="BT6" i="11"/>
  <c r="BS28" i="11"/>
  <c r="BS23" i="11"/>
  <c r="BS29" i="11"/>
  <c r="BS22" i="11"/>
  <c r="BS43" i="11"/>
  <c r="BS34" i="11"/>
  <c r="BS39" i="11"/>
  <c r="BS31" i="11"/>
  <c r="BS25" i="11"/>
  <c r="BS26" i="11"/>
  <c r="BS40" i="11"/>
  <c r="BS21" i="11"/>
  <c r="BS41" i="11"/>
  <c r="BS27" i="11"/>
  <c r="BS46" i="11"/>
  <c r="BS24" i="11"/>
  <c r="BS20" i="11"/>
  <c r="BS33" i="11"/>
  <c r="BS35" i="11"/>
  <c r="BT7" i="11"/>
  <c r="CC50" i="3"/>
  <c r="BP47" i="6"/>
  <c r="BN51" i="2"/>
  <c r="CF34" i="7"/>
  <c r="CF44" i="7"/>
  <c r="CF24" i="7"/>
  <c r="CF31" i="7"/>
  <c r="CF30" i="7"/>
  <c r="CF29" i="7"/>
  <c r="CF37" i="7"/>
  <c r="CG6" i="7"/>
  <c r="CF27" i="7"/>
  <c r="CF49" i="7"/>
  <c r="CF28" i="7"/>
  <c r="CF15" i="7"/>
  <c r="CF46" i="7"/>
  <c r="CF25" i="7"/>
  <c r="CF32" i="7"/>
  <c r="CF43" i="7"/>
  <c r="CF23" i="7"/>
  <c r="CF33" i="7"/>
  <c r="CF26" i="7"/>
  <c r="CF42" i="7"/>
  <c r="CF14" i="7"/>
  <c r="CF36" i="7"/>
  <c r="CF38" i="7"/>
  <c r="CF39" i="7"/>
  <c r="CF7" i="7"/>
  <c r="BQ51" i="9"/>
  <c r="BQ16" i="9"/>
  <c r="BQ26" i="6"/>
  <c r="BQ30" i="14"/>
  <c r="BQ20" i="6"/>
  <c r="BQ28" i="6"/>
  <c r="BO39" i="2"/>
  <c r="BQ46" i="6"/>
  <c r="BO57" i="2"/>
  <c r="BQ29" i="6"/>
  <c r="BO40" i="2"/>
  <c r="BR30" i="11"/>
  <c r="BR16" i="11"/>
  <c r="BR51" i="11"/>
  <c r="BS32" i="5"/>
  <c r="CC38" i="3"/>
  <c r="CD49" i="3"/>
  <c r="CD24" i="3"/>
  <c r="CD31" i="3"/>
  <c r="CD36" i="3"/>
  <c r="CD34" i="3"/>
  <c r="CD14" i="3"/>
  <c r="CD37" i="3"/>
  <c r="CD42" i="3"/>
  <c r="CE6" i="3"/>
  <c r="CD27" i="3"/>
  <c r="CD30" i="3"/>
  <c r="CD29" i="3"/>
  <c r="CD28" i="3"/>
  <c r="CD15" i="3"/>
  <c r="CB13" i="2"/>
  <c r="CD32" i="3"/>
  <c r="CD46" i="3"/>
  <c r="CD23" i="3"/>
  <c r="CD26" i="3"/>
  <c r="CD25" i="3"/>
  <c r="CD44" i="3"/>
  <c r="CD43" i="3"/>
  <c r="CD7" i="3"/>
  <c r="CC33" i="3"/>
  <c r="CE33" i="7"/>
  <c r="BN57" i="2"/>
  <c r="BJ196" i="2"/>
  <c r="BI198" i="2"/>
  <c r="CM196" i="2"/>
  <c r="CM198" i="2"/>
  <c r="BR16" i="12"/>
  <c r="BR51" i="12"/>
  <c r="BJ130" i="2"/>
  <c r="BJ131" i="2"/>
  <c r="BI144" i="2"/>
  <c r="BQ47" i="10"/>
  <c r="BR12" i="10"/>
  <c r="BS6" i="10"/>
  <c r="BR24" i="10"/>
  <c r="BR34" i="10"/>
  <c r="BR28" i="10"/>
  <c r="BR39" i="10"/>
  <c r="BR33" i="10"/>
  <c r="BR20" i="10"/>
  <c r="BR43" i="10"/>
  <c r="BR31" i="10"/>
  <c r="BR29" i="10"/>
  <c r="BR40" i="10"/>
  <c r="BR27" i="10"/>
  <c r="BR23" i="10"/>
  <c r="BR22" i="10"/>
  <c r="BR46" i="10"/>
  <c r="BR21" i="10"/>
  <c r="BR26" i="10"/>
  <c r="BR41" i="10"/>
  <c r="BR25" i="10"/>
  <c r="BR7" i="10"/>
  <c r="CA16" i="2"/>
  <c r="CC51" i="8"/>
  <c r="CC16" i="8"/>
  <c r="BS12" i="13"/>
  <c r="BT6" i="13"/>
  <c r="BS46" i="13"/>
  <c r="BS24" i="13"/>
  <c r="BS23" i="13"/>
  <c r="BS41" i="13"/>
  <c r="BS25" i="13"/>
  <c r="BS28" i="13"/>
  <c r="BS40" i="13"/>
  <c r="BS29" i="13"/>
  <c r="BS31" i="13"/>
  <c r="BS21" i="13"/>
  <c r="BS34" i="13"/>
  <c r="BS43" i="13"/>
  <c r="BS26" i="13"/>
  <c r="BS39" i="13"/>
  <c r="BS27" i="13"/>
  <c r="BS20" i="13"/>
  <c r="BS33" i="13"/>
  <c r="BS22" i="13"/>
  <c r="BZ66" i="2"/>
  <c r="BR12" i="9"/>
  <c r="BS6" i="9"/>
  <c r="BR26" i="9"/>
  <c r="BR40" i="9"/>
  <c r="BR22" i="9"/>
  <c r="BR25" i="9"/>
  <c r="BR21" i="9"/>
  <c r="BR41" i="9"/>
  <c r="BR23" i="9"/>
  <c r="BR33" i="9"/>
  <c r="BR20" i="9"/>
  <c r="BR46" i="9"/>
  <c r="BR28" i="9"/>
  <c r="BR27" i="9"/>
  <c r="BR24" i="9"/>
  <c r="BR39" i="9"/>
  <c r="BR29" i="9"/>
  <c r="BR31" i="9"/>
  <c r="BR34" i="9"/>
  <c r="BR43" i="9"/>
  <c r="BS7" i="9"/>
  <c r="BT41" i="5"/>
  <c r="BU6" i="5"/>
  <c r="BT35" i="5"/>
  <c r="BT42" i="5"/>
  <c r="BT48" i="5"/>
  <c r="BT27" i="5"/>
  <c r="BT25" i="5"/>
  <c r="BT30" i="5"/>
  <c r="BT24" i="5"/>
  <c r="BT33" i="5"/>
  <c r="BT36" i="5"/>
  <c r="BT23" i="5"/>
  <c r="BT28" i="5"/>
  <c r="BT43" i="5"/>
  <c r="BT14" i="5"/>
  <c r="BT22" i="5"/>
  <c r="BT26" i="5"/>
  <c r="BT29" i="5"/>
  <c r="BT45" i="5"/>
  <c r="BT31" i="5"/>
  <c r="BT7" i="5"/>
  <c r="BU7" i="5"/>
  <c r="BS49" i="5"/>
  <c r="BM227" i="2"/>
  <c r="BM27" i="2"/>
  <c r="BN40" i="2"/>
  <c r="BG167" i="2"/>
  <c r="BG204" i="2"/>
  <c r="BG179" i="2"/>
  <c r="CE56" i="7"/>
  <c r="CE19" i="7"/>
  <c r="CE38" i="7"/>
  <c r="CE39" i="7"/>
  <c r="BN15" i="2"/>
  <c r="BP16" i="6"/>
  <c r="BP51" i="6"/>
  <c r="BH218" i="2"/>
  <c r="BH224" i="2"/>
  <c r="BH212" i="2"/>
  <c r="BH214" i="2"/>
  <c r="BH151" i="2"/>
  <c r="BQ30" i="9"/>
  <c r="BQ35" i="9"/>
  <c r="BQ36" i="9"/>
  <c r="BQ49" i="9"/>
  <c r="BQ34" i="6"/>
  <c r="BO45" i="2"/>
  <c r="BQ31" i="6"/>
  <c r="BO42" i="2"/>
  <c r="BQ33" i="6"/>
  <c r="BQ35" i="14"/>
  <c r="BQ36" i="14"/>
  <c r="BQ49" i="14"/>
  <c r="BQ25" i="6"/>
  <c r="BO36" i="2"/>
  <c r="BQ24" i="6"/>
  <c r="BO35" i="2"/>
  <c r="BN33" i="2"/>
  <c r="BS7" i="11"/>
  <c r="BR35" i="11"/>
  <c r="BR36" i="11"/>
  <c r="BR49" i="11"/>
  <c r="BR47" i="11"/>
  <c r="BQ14" i="2"/>
  <c r="BS18" i="5"/>
  <c r="BS53" i="5"/>
  <c r="BL234" i="2"/>
  <c r="CC19" i="3"/>
  <c r="CC54" i="3"/>
  <c r="CA12" i="2"/>
  <c r="BP35" i="6"/>
  <c r="BN44" i="2"/>
  <c r="BN46" i="2"/>
  <c r="BN42" i="2"/>
  <c r="CE50" i="7"/>
  <c r="BX6" i="6"/>
  <c r="BW8" i="6"/>
  <c r="BW7" i="6"/>
  <c r="CP7" i="6"/>
  <c r="CP6" i="6"/>
  <c r="BP30" i="6"/>
  <c r="BN31" i="2"/>
  <c r="BH202" i="2"/>
  <c r="BH208" i="2"/>
  <c r="BH210" i="2"/>
  <c r="BH200" i="2"/>
  <c r="BR47" i="12"/>
  <c r="BR35" i="12"/>
  <c r="BS12" i="12"/>
  <c r="BT6" i="12"/>
  <c r="BS24" i="12"/>
  <c r="BS33" i="12"/>
  <c r="BS20" i="12"/>
  <c r="BS21" i="12"/>
  <c r="BS22" i="12"/>
  <c r="BS31" i="12"/>
  <c r="BS43" i="12"/>
  <c r="BS46" i="12"/>
  <c r="BS29" i="12"/>
  <c r="BS40" i="12"/>
  <c r="BS39" i="12"/>
  <c r="BS27" i="12"/>
  <c r="BS41" i="12"/>
  <c r="BS23" i="12"/>
  <c r="BS28" i="12"/>
  <c r="BS26" i="12"/>
  <c r="BS34" i="12"/>
  <c r="BS25" i="12"/>
  <c r="BR38" i="5"/>
  <c r="BR51" i="5"/>
  <c r="BL68" i="2"/>
  <c r="BL72" i="2"/>
  <c r="BL84" i="2"/>
  <c r="BL128" i="2"/>
  <c r="BQ16" i="10"/>
  <c r="BQ51" i="10"/>
  <c r="BN52" i="2"/>
  <c r="BM46" i="2"/>
  <c r="CC47" i="8"/>
  <c r="BR36" i="13"/>
  <c r="BR51" i="13"/>
  <c r="BR16" i="13"/>
  <c r="BV239" i="2"/>
  <c r="BJ240" i="2"/>
  <c r="BJ242" i="2"/>
  <c r="BJ221" i="2"/>
  <c r="BQ23" i="6"/>
  <c r="BO34" i="2"/>
  <c r="BQ41" i="6"/>
  <c r="BO52" i="2"/>
  <c r="BR12" i="14"/>
  <c r="BS6" i="14"/>
  <c r="BR28" i="14"/>
  <c r="BR20" i="14"/>
  <c r="BR46" i="14"/>
  <c r="BR40" i="14"/>
  <c r="BR41" i="14"/>
  <c r="BR41" i="6"/>
  <c r="BP52" i="2"/>
  <c r="BR34" i="14"/>
  <c r="BR34" i="6"/>
  <c r="BP45" i="2"/>
  <c r="BR25" i="14"/>
  <c r="BR25" i="6"/>
  <c r="BP36" i="2"/>
  <c r="BR39" i="14"/>
  <c r="BR39" i="6"/>
  <c r="BP50" i="2"/>
  <c r="BR43" i="14"/>
  <c r="BR43" i="6"/>
  <c r="BP54" i="2"/>
  <c r="BR21" i="14"/>
  <c r="BR21" i="6"/>
  <c r="BP32" i="2"/>
  <c r="BR27" i="14"/>
  <c r="BR27" i="6"/>
  <c r="BP38" i="2"/>
  <c r="BR26" i="14"/>
  <c r="BR26" i="6"/>
  <c r="BP37" i="2"/>
  <c r="BR23" i="14"/>
  <c r="BR23" i="6"/>
  <c r="BP34" i="2"/>
  <c r="BR24" i="14"/>
  <c r="BR24" i="6"/>
  <c r="BP35" i="2"/>
  <c r="BR29" i="14"/>
  <c r="BR29" i="6"/>
  <c r="BP40" i="2"/>
  <c r="BR33" i="14"/>
  <c r="BR31" i="14"/>
  <c r="BR31" i="6"/>
  <c r="BP42" i="2"/>
  <c r="BR22" i="14"/>
  <c r="BR22" i="6"/>
  <c r="BP33" i="2"/>
  <c r="BS7" i="14"/>
  <c r="BR7" i="14"/>
  <c r="BS37" i="5"/>
  <c r="BS38" i="5"/>
  <c r="BS51" i="5"/>
  <c r="BN35" i="2"/>
  <c r="BR30" i="12"/>
  <c r="BL238" i="2"/>
  <c r="BX237" i="2"/>
  <c r="BX241" i="2"/>
  <c r="BL228" i="2"/>
  <c r="BL219" i="2"/>
  <c r="BL235" i="2"/>
  <c r="BQ35" i="10"/>
  <c r="BQ36" i="10"/>
  <c r="BQ49" i="10"/>
  <c r="BQ30" i="10"/>
  <c r="BN34" i="2"/>
  <c r="BW239" i="2"/>
  <c r="BK240" i="2"/>
  <c r="BK242" i="2"/>
  <c r="BK221" i="2"/>
  <c r="BO36" i="6"/>
  <c r="BO49" i="6"/>
  <c r="BR30" i="13"/>
  <c r="BQ49" i="11"/>
  <c r="BM41" i="2"/>
  <c r="CC30" i="8"/>
  <c r="CC36" i="8"/>
  <c r="CD26" i="8"/>
  <c r="CD28" i="8"/>
  <c r="CD12" i="8"/>
  <c r="CE6" i="8"/>
  <c r="CD43" i="8"/>
  <c r="CD22" i="8"/>
  <c r="CD24" i="8"/>
  <c r="CD33" i="8"/>
  <c r="CD29" i="8"/>
  <c r="CD27" i="8"/>
  <c r="CD31" i="8"/>
  <c r="CD25" i="8"/>
  <c r="CD41" i="8"/>
  <c r="CD46" i="8"/>
  <c r="CD40" i="8"/>
  <c r="CD21" i="8"/>
  <c r="CD39" i="8"/>
  <c r="CD20" i="8"/>
  <c r="CD34" i="8"/>
  <c r="CD23" i="8"/>
  <c r="CD7" i="8"/>
  <c r="BR47" i="13"/>
  <c r="CC49" i="8"/>
  <c r="CA232" i="2"/>
  <c r="CD51" i="8"/>
  <c r="CB16" i="2"/>
  <c r="CD16" i="8"/>
  <c r="BR33" i="6"/>
  <c r="BR35" i="14"/>
  <c r="BR40" i="6"/>
  <c r="BR47" i="14"/>
  <c r="BS12" i="14"/>
  <c r="BT6" i="14"/>
  <c r="BS34" i="14"/>
  <c r="BS28" i="14"/>
  <c r="BS27" i="14"/>
  <c r="BS22" i="14"/>
  <c r="BS40" i="14"/>
  <c r="BS21" i="14"/>
  <c r="BS24" i="14"/>
  <c r="BS31" i="14"/>
  <c r="BS23" i="14"/>
  <c r="BS20" i="14"/>
  <c r="BS33" i="14"/>
  <c r="BS26" i="14"/>
  <c r="BS39" i="14"/>
  <c r="BS46" i="14"/>
  <c r="BS29" i="14"/>
  <c r="BS41" i="14"/>
  <c r="BS43" i="14"/>
  <c r="BS25" i="14"/>
  <c r="BR49" i="13"/>
  <c r="BT12" i="12"/>
  <c r="BT43" i="12"/>
  <c r="BT34" i="12"/>
  <c r="BT41" i="12"/>
  <c r="BT39" i="12"/>
  <c r="BT46" i="12"/>
  <c r="BT23" i="12"/>
  <c r="BT25" i="12"/>
  <c r="BT40" i="12"/>
  <c r="BT26" i="12"/>
  <c r="BU6" i="12"/>
  <c r="BT21" i="12"/>
  <c r="BT24" i="12"/>
  <c r="BT22" i="12"/>
  <c r="BT33" i="12"/>
  <c r="BT35" i="12"/>
  <c r="BT28" i="12"/>
  <c r="BT27" i="12"/>
  <c r="BT20" i="12"/>
  <c r="BT30" i="12"/>
  <c r="BT29" i="12"/>
  <c r="BT31" i="12"/>
  <c r="BT7" i="12"/>
  <c r="BQ35" i="6"/>
  <c r="BO44" i="2"/>
  <c r="CE54" i="7"/>
  <c r="BT32" i="5"/>
  <c r="BT49" i="5"/>
  <c r="BR30" i="9"/>
  <c r="BS47" i="13"/>
  <c r="BS16" i="13"/>
  <c r="BS51" i="13"/>
  <c r="BR51" i="10"/>
  <c r="BR16" i="10"/>
  <c r="BK196" i="2"/>
  <c r="BJ198" i="2"/>
  <c r="CD38" i="3"/>
  <c r="BS47" i="11"/>
  <c r="BS16" i="11"/>
  <c r="BS51" i="11"/>
  <c r="BQ47" i="6"/>
  <c r="BO51" i="2"/>
  <c r="BO58" i="2"/>
  <c r="BR46" i="6"/>
  <c r="BR16" i="14"/>
  <c r="BR12" i="6"/>
  <c r="BR51" i="14"/>
  <c r="BS30" i="12"/>
  <c r="BS51" i="12"/>
  <c r="BS16" i="12"/>
  <c r="BN41" i="2"/>
  <c r="BN47" i="2"/>
  <c r="CA66" i="2"/>
  <c r="BT18" i="5"/>
  <c r="BT53" i="5"/>
  <c r="BR14" i="2"/>
  <c r="BT37" i="5"/>
  <c r="BT38" i="5"/>
  <c r="BT51" i="5"/>
  <c r="BR35" i="9"/>
  <c r="BR36" i="9"/>
  <c r="BT6" i="9"/>
  <c r="BS12" i="9"/>
  <c r="BS24" i="9"/>
  <c r="BS43" i="9"/>
  <c r="BS23" i="9"/>
  <c r="BS40" i="9"/>
  <c r="BS26" i="9"/>
  <c r="BS20" i="9"/>
  <c r="BS46" i="9"/>
  <c r="BS29" i="9"/>
  <c r="BS33" i="9"/>
  <c r="BS35" i="9"/>
  <c r="BS28" i="9"/>
  <c r="BS22" i="9"/>
  <c r="BS34" i="9"/>
  <c r="BS21" i="9"/>
  <c r="BS41" i="9"/>
  <c r="BS31" i="9"/>
  <c r="BS39" i="9"/>
  <c r="BS25" i="9"/>
  <c r="BS27" i="9"/>
  <c r="BR47" i="10"/>
  <c r="BR30" i="10"/>
  <c r="CC39" i="3"/>
  <c r="CC52" i="3"/>
  <c r="CF56" i="7"/>
  <c r="CF19" i="7"/>
  <c r="CF50" i="7"/>
  <c r="CF54" i="7"/>
  <c r="CG31" i="7"/>
  <c r="CG43" i="7"/>
  <c r="CG29" i="7"/>
  <c r="CG14" i="7"/>
  <c r="CG46" i="7"/>
  <c r="CG27" i="7"/>
  <c r="CG36" i="7"/>
  <c r="CG15" i="7"/>
  <c r="CG49" i="7"/>
  <c r="CG32" i="7"/>
  <c r="CH6" i="7"/>
  <c r="CG28" i="7"/>
  <c r="CG44" i="7"/>
  <c r="CG23" i="7"/>
  <c r="CG30" i="7"/>
  <c r="CG42" i="7"/>
  <c r="CG34" i="7"/>
  <c r="CG24" i="7"/>
  <c r="CG37" i="7"/>
  <c r="CG26" i="7"/>
  <c r="CG25" i="7"/>
  <c r="CG7" i="7"/>
  <c r="BN58" i="2"/>
  <c r="BL240" i="2"/>
  <c r="BL242" i="2"/>
  <c r="BL221" i="2"/>
  <c r="BX239" i="2"/>
  <c r="BR30" i="14"/>
  <c r="BR20" i="6"/>
  <c r="BM47" i="2"/>
  <c r="BS47" i="12"/>
  <c r="BS35" i="12"/>
  <c r="BS36" i="12"/>
  <c r="BS49" i="12"/>
  <c r="BR36" i="12"/>
  <c r="BR49" i="12"/>
  <c r="BY6" i="6"/>
  <c r="BX8" i="6"/>
  <c r="BX7" i="6"/>
  <c r="BP36" i="6"/>
  <c r="BP49" i="6"/>
  <c r="BH167" i="2"/>
  <c r="BH204" i="2"/>
  <c r="BH179" i="2"/>
  <c r="BN227" i="2"/>
  <c r="BN27" i="2"/>
  <c r="BU27" i="5"/>
  <c r="BU48" i="5"/>
  <c r="BU45" i="5"/>
  <c r="BU42" i="5"/>
  <c r="BU31" i="5"/>
  <c r="BU41" i="5"/>
  <c r="BU35" i="5"/>
  <c r="BU22" i="5"/>
  <c r="BU24" i="5"/>
  <c r="BU43" i="5"/>
  <c r="BU36" i="5"/>
  <c r="BV6" i="5"/>
  <c r="BU28" i="5"/>
  <c r="BU30" i="5"/>
  <c r="BU29" i="5"/>
  <c r="BU23" i="5"/>
  <c r="BU33" i="5"/>
  <c r="BU25" i="5"/>
  <c r="BU14" i="5"/>
  <c r="BU26" i="5"/>
  <c r="BR51" i="9"/>
  <c r="BR16" i="9"/>
  <c r="BS35" i="13"/>
  <c r="BR35" i="10"/>
  <c r="BR36" i="10"/>
  <c r="BR49" i="10"/>
  <c r="BI218" i="2"/>
  <c r="BI224" i="2"/>
  <c r="BI212" i="2"/>
  <c r="CM144" i="2"/>
  <c r="CM151" i="2"/>
  <c r="BI151" i="2"/>
  <c r="CM202" i="2"/>
  <c r="CM200" i="2"/>
  <c r="CD54" i="3"/>
  <c r="CD19" i="3"/>
  <c r="CB12" i="2"/>
  <c r="BO37" i="2"/>
  <c r="BS30" i="11"/>
  <c r="BS36" i="11"/>
  <c r="BS49" i="11"/>
  <c r="BQ16" i="6"/>
  <c r="BO15" i="2"/>
  <c r="BQ51" i="6"/>
  <c r="CD30" i="8"/>
  <c r="CD47" i="8"/>
  <c r="CD35" i="8"/>
  <c r="CD36" i="8"/>
  <c r="CE46" i="8"/>
  <c r="CE21" i="8"/>
  <c r="CE28" i="8"/>
  <c r="CE27" i="8"/>
  <c r="CE22" i="8"/>
  <c r="CE31" i="8"/>
  <c r="CE34" i="8"/>
  <c r="CF6" i="8"/>
  <c r="CE24" i="8"/>
  <c r="CE23" i="8"/>
  <c r="CE40" i="8"/>
  <c r="CE26" i="8"/>
  <c r="CE25" i="8"/>
  <c r="CE33" i="8"/>
  <c r="CE35" i="8"/>
  <c r="CE29" i="8"/>
  <c r="CE43" i="8"/>
  <c r="CE39" i="8"/>
  <c r="CE20" i="8"/>
  <c r="CE41" i="8"/>
  <c r="CE12" i="8"/>
  <c r="CE7" i="8"/>
  <c r="BR28" i="6"/>
  <c r="BM238" i="2"/>
  <c r="BM235" i="2"/>
  <c r="BM228" i="2"/>
  <c r="BY237" i="2"/>
  <c r="BY241" i="2"/>
  <c r="BT7" i="9"/>
  <c r="BR47" i="9"/>
  <c r="BS30" i="13"/>
  <c r="BU6" i="13"/>
  <c r="BT12" i="13"/>
  <c r="BT25" i="13"/>
  <c r="BT46" i="13"/>
  <c r="BT23" i="13"/>
  <c r="BT20" i="13"/>
  <c r="BT29" i="13"/>
  <c r="BT41" i="13"/>
  <c r="BT28" i="13"/>
  <c r="BT33" i="13"/>
  <c r="BT39" i="13"/>
  <c r="BT40" i="13"/>
  <c r="BT31" i="13"/>
  <c r="BT24" i="13"/>
  <c r="BT21" i="13"/>
  <c r="BT34" i="13"/>
  <c r="BT26" i="13"/>
  <c r="BT27" i="13"/>
  <c r="BT43" i="13"/>
  <c r="BT22" i="13"/>
  <c r="BT7" i="13"/>
  <c r="BT6" i="10"/>
  <c r="BS12" i="10"/>
  <c r="BS26" i="10"/>
  <c r="BS20" i="10"/>
  <c r="BS29" i="10"/>
  <c r="BS33" i="10"/>
  <c r="BS27" i="10"/>
  <c r="BS34" i="10"/>
  <c r="BS25" i="10"/>
  <c r="BS22" i="10"/>
  <c r="BS41" i="10"/>
  <c r="BS40" i="10"/>
  <c r="BS39" i="10"/>
  <c r="BS31" i="10"/>
  <c r="BS46" i="10"/>
  <c r="BS23" i="10"/>
  <c r="BS28" i="10"/>
  <c r="BS21" i="10"/>
  <c r="BS43" i="10"/>
  <c r="BS24" i="10"/>
  <c r="BS7" i="10"/>
  <c r="BJ144" i="2"/>
  <c r="BK130" i="2"/>
  <c r="BK131" i="2"/>
  <c r="BI202" i="2"/>
  <c r="BI208" i="2"/>
  <c r="BI200" i="2"/>
  <c r="CD50" i="3"/>
  <c r="CD33" i="3"/>
  <c r="CE27" i="3"/>
  <c r="CE30" i="3"/>
  <c r="CE34" i="3"/>
  <c r="CE42" i="3"/>
  <c r="CE24" i="3"/>
  <c r="CE46" i="3"/>
  <c r="CE23" i="3"/>
  <c r="CE26" i="3"/>
  <c r="CE29" i="3"/>
  <c r="CF6" i="3"/>
  <c r="CE49" i="3"/>
  <c r="CE31" i="3"/>
  <c r="CE43" i="3"/>
  <c r="CE28" i="3"/>
  <c r="CE37" i="3"/>
  <c r="CE44" i="3"/>
  <c r="CE15" i="3"/>
  <c r="CC13" i="2"/>
  <c r="CE25" i="3"/>
  <c r="CE32" i="3"/>
  <c r="CE36" i="3"/>
  <c r="CE14" i="3"/>
  <c r="CE7" i="3"/>
  <c r="BQ30" i="6"/>
  <c r="BO31" i="2"/>
  <c r="BO41" i="2"/>
  <c r="BU6" i="11"/>
  <c r="BT12" i="11"/>
  <c r="BT28" i="11"/>
  <c r="BT23" i="11"/>
  <c r="BT40" i="11"/>
  <c r="BT20" i="11"/>
  <c r="BT46" i="11"/>
  <c r="BT33" i="11"/>
  <c r="BT22" i="11"/>
  <c r="BT27" i="11"/>
  <c r="BT41" i="11"/>
  <c r="BT43" i="11"/>
  <c r="BT24" i="11"/>
  <c r="BT21" i="11"/>
  <c r="BT25" i="11"/>
  <c r="BT26" i="11"/>
  <c r="BT31" i="11"/>
  <c r="BT34" i="11"/>
  <c r="BT39" i="11"/>
  <c r="BT29" i="11"/>
  <c r="BT35" i="11"/>
  <c r="CE19" i="3"/>
  <c r="CC12" i="2"/>
  <c r="CE54" i="3"/>
  <c r="CE50" i="3"/>
  <c r="BS35" i="10"/>
  <c r="BS16" i="10"/>
  <c r="BS51" i="10"/>
  <c r="BT35" i="13"/>
  <c r="BT30" i="13"/>
  <c r="BT16" i="13"/>
  <c r="BT51" i="13"/>
  <c r="BY8" i="6"/>
  <c r="BZ6" i="6"/>
  <c r="BY7" i="6"/>
  <c r="BM64" i="2"/>
  <c r="BM68" i="2"/>
  <c r="BM72" i="2"/>
  <c r="BM84" i="2"/>
  <c r="BM128" i="2"/>
  <c r="BM229" i="2"/>
  <c r="BM219" i="2"/>
  <c r="CG19" i="7"/>
  <c r="CG56" i="7"/>
  <c r="BS30" i="9"/>
  <c r="BR49" i="9"/>
  <c r="BN64" i="2"/>
  <c r="BN68" i="2"/>
  <c r="BN72" i="2"/>
  <c r="BN84" i="2"/>
  <c r="BN128" i="2"/>
  <c r="BN229" i="2"/>
  <c r="CD39" i="3"/>
  <c r="CD52" i="3"/>
  <c r="BO46" i="2"/>
  <c r="BO47" i="2"/>
  <c r="BT36" i="12"/>
  <c r="BV6" i="12"/>
  <c r="BU12" i="12"/>
  <c r="BU43" i="12"/>
  <c r="BU40" i="12"/>
  <c r="BU24" i="12"/>
  <c r="BU46" i="12"/>
  <c r="BU25" i="12"/>
  <c r="BU27" i="12"/>
  <c r="BU41" i="12"/>
  <c r="BU31" i="12"/>
  <c r="BU20" i="12"/>
  <c r="BU22" i="12"/>
  <c r="BU33" i="12"/>
  <c r="BU35" i="12"/>
  <c r="BU29" i="12"/>
  <c r="BU23" i="12"/>
  <c r="BU34" i="12"/>
  <c r="BU28" i="12"/>
  <c r="BU26" i="12"/>
  <c r="BU21" i="12"/>
  <c r="BU39" i="12"/>
  <c r="BU7" i="12"/>
  <c r="BS43" i="6"/>
  <c r="BQ54" i="2"/>
  <c r="BS39" i="6"/>
  <c r="BQ50" i="2"/>
  <c r="BS23" i="6"/>
  <c r="BQ34" i="2"/>
  <c r="BS47" i="14"/>
  <c r="BS40" i="6"/>
  <c r="BS34" i="6"/>
  <c r="BQ45" i="2"/>
  <c r="BR47" i="6"/>
  <c r="BP51" i="2"/>
  <c r="BP58" i="2"/>
  <c r="CE38" i="3"/>
  <c r="BL130" i="2"/>
  <c r="BL131" i="2"/>
  <c r="BK144" i="2"/>
  <c r="BT12" i="10"/>
  <c r="BU6" i="10"/>
  <c r="BT27" i="10"/>
  <c r="BT26" i="10"/>
  <c r="BT29" i="10"/>
  <c r="BT43" i="10"/>
  <c r="BT31" i="10"/>
  <c r="BT25" i="10"/>
  <c r="BT21" i="10"/>
  <c r="BT22" i="10"/>
  <c r="BT39" i="10"/>
  <c r="BT46" i="10"/>
  <c r="BT24" i="10"/>
  <c r="BT28" i="10"/>
  <c r="BT20" i="10"/>
  <c r="BT30" i="10"/>
  <c r="BT33" i="10"/>
  <c r="BT41" i="10"/>
  <c r="BT23" i="10"/>
  <c r="BT34" i="10"/>
  <c r="BT40" i="10"/>
  <c r="BT7" i="10"/>
  <c r="BU12" i="13"/>
  <c r="BV6" i="13"/>
  <c r="BU29" i="13"/>
  <c r="BU26" i="13"/>
  <c r="BU33" i="13"/>
  <c r="BU35" i="13"/>
  <c r="BU27" i="13"/>
  <c r="BU31" i="13"/>
  <c r="BU40" i="13"/>
  <c r="BU20" i="13"/>
  <c r="BU46" i="13"/>
  <c r="BU24" i="13"/>
  <c r="BU22" i="13"/>
  <c r="BU43" i="13"/>
  <c r="BU21" i="13"/>
  <c r="BU41" i="13"/>
  <c r="BU28" i="13"/>
  <c r="BU23" i="13"/>
  <c r="BU25" i="13"/>
  <c r="BU39" i="13"/>
  <c r="BU34" i="13"/>
  <c r="BU7" i="13"/>
  <c r="CE51" i="8"/>
  <c r="CC16" i="2"/>
  <c r="CE16" i="8"/>
  <c r="CF29" i="8"/>
  <c r="CF26" i="8"/>
  <c r="CF21" i="8"/>
  <c r="CG6" i="8"/>
  <c r="CF23" i="8"/>
  <c r="CF43" i="8"/>
  <c r="CF40" i="8"/>
  <c r="CF39" i="8"/>
  <c r="CF24" i="8"/>
  <c r="CF20" i="8"/>
  <c r="CF30" i="8"/>
  <c r="CF27" i="8"/>
  <c r="CF46" i="8"/>
  <c r="CF25" i="8"/>
  <c r="CF22" i="8"/>
  <c r="CF28" i="8"/>
  <c r="CF12" i="8"/>
  <c r="CF41" i="8"/>
  <c r="CF33" i="8"/>
  <c r="CF35" i="8"/>
  <c r="CF36" i="8"/>
  <c r="CF31" i="8"/>
  <c r="CF34" i="8"/>
  <c r="CF7" i="8"/>
  <c r="CD49" i="8"/>
  <c r="CB232" i="2"/>
  <c r="CB66" i="2"/>
  <c r="BI167" i="2"/>
  <c r="BI204" i="2"/>
  <c r="BI179" i="2"/>
  <c r="BZ237" i="2"/>
  <c r="BZ241" i="2"/>
  <c r="BN238" i="2"/>
  <c r="BN228" i="2"/>
  <c r="BN219" i="2"/>
  <c r="BN235" i="2"/>
  <c r="CH27" i="7"/>
  <c r="CH30" i="7"/>
  <c r="CH34" i="7"/>
  <c r="CH24" i="7"/>
  <c r="CH37" i="7"/>
  <c r="CH44" i="7"/>
  <c r="CH23" i="7"/>
  <c r="CH26" i="7"/>
  <c r="CH25" i="7"/>
  <c r="CH42" i="7"/>
  <c r="CH28" i="7"/>
  <c r="CH36" i="7"/>
  <c r="CH38" i="7"/>
  <c r="CI6" i="7"/>
  <c r="CH15" i="7"/>
  <c r="CH46" i="7"/>
  <c r="CH29" i="7"/>
  <c r="CH43" i="7"/>
  <c r="CH49" i="7"/>
  <c r="CH32" i="7"/>
  <c r="CH31" i="7"/>
  <c r="CH14" i="7"/>
  <c r="CH7" i="7"/>
  <c r="CG38" i="7"/>
  <c r="CG39" i="7"/>
  <c r="CG54" i="7"/>
  <c r="BS36" i="9"/>
  <c r="BP57" i="2"/>
  <c r="BQ36" i="6"/>
  <c r="BQ49" i="6"/>
  <c r="BS41" i="6"/>
  <c r="BS26" i="6"/>
  <c r="BS31" i="6"/>
  <c r="BS22" i="6"/>
  <c r="BQ33" i="2"/>
  <c r="BT12" i="14"/>
  <c r="BU6" i="14"/>
  <c r="BT23" i="14"/>
  <c r="BT20" i="14"/>
  <c r="BT33" i="14"/>
  <c r="BT41" i="14"/>
  <c r="BT34" i="14"/>
  <c r="BT34" i="6"/>
  <c r="BR45" i="2"/>
  <c r="BT29" i="14"/>
  <c r="BT28" i="14"/>
  <c r="BT46" i="14"/>
  <c r="BT43" i="14"/>
  <c r="BT43" i="6"/>
  <c r="BR54" i="2"/>
  <c r="BT26" i="14"/>
  <c r="BT40" i="14"/>
  <c r="BT25" i="14"/>
  <c r="BT31" i="14"/>
  <c r="BT31" i="6"/>
  <c r="BR42" i="2"/>
  <c r="BT24" i="14"/>
  <c r="BT22" i="14"/>
  <c r="BT21" i="14"/>
  <c r="BT39" i="14"/>
  <c r="BT39" i="6"/>
  <c r="BR50" i="2"/>
  <c r="BT27" i="14"/>
  <c r="BT7" i="14"/>
  <c r="BT30" i="11"/>
  <c r="BT51" i="11"/>
  <c r="BT16" i="11"/>
  <c r="CE33" i="3"/>
  <c r="BJ151" i="2"/>
  <c r="BJ218" i="2"/>
  <c r="BJ224" i="2"/>
  <c r="BJ212" i="2"/>
  <c r="BJ214" i="2"/>
  <c r="BS47" i="10"/>
  <c r="BS30" i="10"/>
  <c r="BT47" i="13"/>
  <c r="CE47" i="8"/>
  <c r="BO227" i="2"/>
  <c r="BO27" i="2"/>
  <c r="CM179" i="2"/>
  <c r="CM167" i="2"/>
  <c r="CM204" i="2"/>
  <c r="BS36" i="13"/>
  <c r="BS49" i="13"/>
  <c r="BV14" i="5"/>
  <c r="BV24" i="5"/>
  <c r="BV48" i="5"/>
  <c r="BV28" i="5"/>
  <c r="BV23" i="5"/>
  <c r="BV22" i="5"/>
  <c r="BV45" i="5"/>
  <c r="BV29" i="5"/>
  <c r="BV31" i="5"/>
  <c r="BV30" i="5"/>
  <c r="BV33" i="5"/>
  <c r="BV36" i="5"/>
  <c r="BV43" i="5"/>
  <c r="BV41" i="5"/>
  <c r="BV26" i="5"/>
  <c r="BV27" i="5"/>
  <c r="BV35" i="5"/>
  <c r="BV42" i="5"/>
  <c r="BV25" i="5"/>
  <c r="BW6" i="5"/>
  <c r="BV7" i="5"/>
  <c r="BU32" i="5"/>
  <c r="BU49" i="5"/>
  <c r="CG33" i="7"/>
  <c r="CG50" i="7"/>
  <c r="BS47" i="9"/>
  <c r="BS51" i="9"/>
  <c r="BS16" i="9"/>
  <c r="BP15" i="2"/>
  <c r="BR16" i="6"/>
  <c r="BR51" i="6"/>
  <c r="BO234" i="2"/>
  <c r="BJ200" i="2"/>
  <c r="BJ202" i="2"/>
  <c r="BJ208" i="2"/>
  <c r="BJ210" i="2"/>
  <c r="BT47" i="12"/>
  <c r="BT16" i="12"/>
  <c r="BT51" i="12"/>
  <c r="BS29" i="6"/>
  <c r="BS35" i="14"/>
  <c r="BS33" i="6"/>
  <c r="BS24" i="6"/>
  <c r="BS27" i="6"/>
  <c r="BQ38" i="2"/>
  <c r="BS51" i="14"/>
  <c r="BS12" i="6"/>
  <c r="BS16" i="14"/>
  <c r="BR36" i="14"/>
  <c r="BR49" i="14"/>
  <c r="BT47" i="11"/>
  <c r="BV6" i="11"/>
  <c r="BU12" i="11"/>
  <c r="BU23" i="11"/>
  <c r="BU41" i="11"/>
  <c r="BU26" i="11"/>
  <c r="BU21" i="11"/>
  <c r="BU25" i="11"/>
  <c r="BU27" i="11"/>
  <c r="BU40" i="11"/>
  <c r="BU47" i="11"/>
  <c r="BU31" i="11"/>
  <c r="BU46" i="11"/>
  <c r="BU33" i="11"/>
  <c r="BU35" i="11"/>
  <c r="BU28" i="11"/>
  <c r="BU34" i="11"/>
  <c r="BU22" i="11"/>
  <c r="BU39" i="11"/>
  <c r="BU20" i="11"/>
  <c r="BU29" i="11"/>
  <c r="BU24" i="11"/>
  <c r="BU43" i="11"/>
  <c r="BU7" i="11"/>
  <c r="CF49" i="3"/>
  <c r="CF24" i="3"/>
  <c r="CF31" i="3"/>
  <c r="CF30" i="3"/>
  <c r="CF14" i="3"/>
  <c r="CF25" i="3"/>
  <c r="CF42" i="3"/>
  <c r="CG6" i="3"/>
  <c r="CF27" i="3"/>
  <c r="CF15" i="3"/>
  <c r="CD13" i="2"/>
  <c r="CF36" i="3"/>
  <c r="CF28" i="3"/>
  <c r="CF44" i="3"/>
  <c r="CF34" i="3"/>
  <c r="CF32" i="3"/>
  <c r="CF46" i="3"/>
  <c r="CF23" i="3"/>
  <c r="CF43" i="3"/>
  <c r="CF26" i="3"/>
  <c r="CF37" i="3"/>
  <c r="CF29" i="3"/>
  <c r="CF7" i="3"/>
  <c r="BI210" i="2"/>
  <c r="CM208" i="2"/>
  <c r="CM210" i="2"/>
  <c r="BP39" i="2"/>
  <c r="CE30" i="8"/>
  <c r="CE36" i="8"/>
  <c r="BI214" i="2"/>
  <c r="CM212" i="2"/>
  <c r="CM214" i="2"/>
  <c r="BS14" i="2"/>
  <c r="BU53" i="5"/>
  <c r="BU18" i="5"/>
  <c r="BU37" i="5"/>
  <c r="BU38" i="5"/>
  <c r="BR30" i="6"/>
  <c r="BP31" i="2"/>
  <c r="BN234" i="2"/>
  <c r="BU6" i="9"/>
  <c r="BT12" i="9"/>
  <c r="BT22" i="9"/>
  <c r="BT20" i="9"/>
  <c r="BT41" i="9"/>
  <c r="BT28" i="9"/>
  <c r="BT29" i="9"/>
  <c r="BT43" i="9"/>
  <c r="BT46" i="9"/>
  <c r="BT33" i="9"/>
  <c r="BT35" i="9"/>
  <c r="BT23" i="9"/>
  <c r="BT34" i="9"/>
  <c r="BT25" i="9"/>
  <c r="BT31" i="9"/>
  <c r="BT27" i="9"/>
  <c r="BT39" i="9"/>
  <c r="BT40" i="9"/>
  <c r="BT24" i="9"/>
  <c r="BT21" i="9"/>
  <c r="BT26" i="9"/>
  <c r="BK198" i="2"/>
  <c r="BL196" i="2"/>
  <c r="BS25" i="6"/>
  <c r="BQ36" i="2"/>
  <c r="BS46" i="6"/>
  <c r="BQ57" i="2"/>
  <c r="BS20" i="6"/>
  <c r="BS30" i="14"/>
  <c r="BS21" i="6"/>
  <c r="BQ32" i="2"/>
  <c r="BS28" i="6"/>
  <c r="BQ39" i="2"/>
  <c r="BR35" i="6"/>
  <c r="BR36" i="6"/>
  <c r="BR49" i="6"/>
  <c r="BP44" i="2"/>
  <c r="BP46" i="2"/>
  <c r="CE49" i="8"/>
  <c r="CC232" i="2"/>
  <c r="BM240" i="2"/>
  <c r="BM242" i="2"/>
  <c r="BM221" i="2"/>
  <c r="BY239" i="2"/>
  <c r="BQ35" i="2"/>
  <c r="BS35" i="6"/>
  <c r="BQ44" i="2"/>
  <c r="BQ46" i="2"/>
  <c r="BT21" i="6"/>
  <c r="BR32" i="2"/>
  <c r="BT25" i="6"/>
  <c r="BR36" i="2"/>
  <c r="BT46" i="6"/>
  <c r="BR57" i="2"/>
  <c r="BT41" i="6"/>
  <c r="BR52" i="2"/>
  <c r="BV6" i="14"/>
  <c r="BU12" i="14"/>
  <c r="BU40" i="14"/>
  <c r="BU26" i="14"/>
  <c r="BU33" i="14"/>
  <c r="BU41" i="14"/>
  <c r="BU41" i="6"/>
  <c r="BS52" i="2"/>
  <c r="BU46" i="14"/>
  <c r="BU46" i="6"/>
  <c r="BS57" i="2"/>
  <c r="BU25" i="14"/>
  <c r="BU23" i="14"/>
  <c r="BU21" i="14"/>
  <c r="BU24" i="14"/>
  <c r="BU24" i="6"/>
  <c r="BS35" i="2"/>
  <c r="BU20" i="14"/>
  <c r="BU28" i="14"/>
  <c r="BU43" i="14"/>
  <c r="BU34" i="14"/>
  <c r="BU34" i="6"/>
  <c r="BS45" i="2"/>
  <c r="BU27" i="14"/>
  <c r="BU31" i="14"/>
  <c r="BU39" i="14"/>
  <c r="BU39" i="6"/>
  <c r="BS50" i="2"/>
  <c r="BU29" i="14"/>
  <c r="BU29" i="6"/>
  <c r="BS40" i="2"/>
  <c r="BU22" i="14"/>
  <c r="BQ37" i="2"/>
  <c r="BU30" i="13"/>
  <c r="BU36" i="13"/>
  <c r="BU49" i="13"/>
  <c r="BU51" i="13"/>
  <c r="BU16" i="13"/>
  <c r="BV6" i="10"/>
  <c r="BU12" i="10"/>
  <c r="BU41" i="10"/>
  <c r="BU31" i="10"/>
  <c r="BU40" i="10"/>
  <c r="BU33" i="10"/>
  <c r="BU27" i="10"/>
  <c r="BU25" i="10"/>
  <c r="BU22" i="10"/>
  <c r="BU39" i="10"/>
  <c r="BU24" i="10"/>
  <c r="BU34" i="10"/>
  <c r="BU21" i="10"/>
  <c r="BU28" i="10"/>
  <c r="BU29" i="10"/>
  <c r="BU26" i="10"/>
  <c r="BU43" i="10"/>
  <c r="BU46" i="10"/>
  <c r="BU23" i="10"/>
  <c r="BU20" i="10"/>
  <c r="BU7" i="10"/>
  <c r="BS47" i="6"/>
  <c r="BQ51" i="2"/>
  <c r="BW6" i="12"/>
  <c r="BV12" i="12"/>
  <c r="BV43" i="12"/>
  <c r="BV33" i="12"/>
  <c r="BV25" i="12"/>
  <c r="BV46" i="12"/>
  <c r="BV21" i="12"/>
  <c r="BV41" i="12"/>
  <c r="BV28" i="12"/>
  <c r="BV39" i="12"/>
  <c r="BV20" i="12"/>
  <c r="BV27" i="12"/>
  <c r="BV24" i="12"/>
  <c r="BV26" i="12"/>
  <c r="BV23" i="12"/>
  <c r="BV40" i="12"/>
  <c r="BV47" i="12"/>
  <c r="BV29" i="12"/>
  <c r="BV31" i="12"/>
  <c r="BV22" i="12"/>
  <c r="BV34" i="12"/>
  <c r="BV7" i="12"/>
  <c r="BT36" i="13"/>
  <c r="BT49" i="13"/>
  <c r="BS36" i="10"/>
  <c r="BS49" i="10"/>
  <c r="CC66" i="2"/>
  <c r="CF50" i="3"/>
  <c r="BS16" i="6"/>
  <c r="BS51" i="6"/>
  <c r="BQ15" i="2"/>
  <c r="BW41" i="5"/>
  <c r="BW14" i="5"/>
  <c r="BW27" i="5"/>
  <c r="BW48" i="5"/>
  <c r="BW31" i="5"/>
  <c r="BW43" i="5"/>
  <c r="BW35" i="5"/>
  <c r="BW36" i="5"/>
  <c r="BW25" i="5"/>
  <c r="BW30" i="5"/>
  <c r="BW22" i="5"/>
  <c r="BW45" i="5"/>
  <c r="BW26" i="5"/>
  <c r="BW28" i="5"/>
  <c r="BX6" i="5"/>
  <c r="BW42" i="5"/>
  <c r="BW33" i="5"/>
  <c r="BW29" i="5"/>
  <c r="BW24" i="5"/>
  <c r="BW23" i="5"/>
  <c r="CP6" i="5"/>
  <c r="BW7" i="5"/>
  <c r="CP7" i="5"/>
  <c r="BQ42" i="2"/>
  <c r="BP234" i="2"/>
  <c r="BO64" i="2"/>
  <c r="BO68" i="2"/>
  <c r="BO72" i="2"/>
  <c r="BO84" i="2"/>
  <c r="BO128" i="2"/>
  <c r="BO229" i="2"/>
  <c r="BZ8" i="6"/>
  <c r="CA6" i="6"/>
  <c r="BZ7" i="6"/>
  <c r="BT51" i="9"/>
  <c r="BT16" i="9"/>
  <c r="CF33" i="3"/>
  <c r="CF54" i="3"/>
  <c r="CF19" i="3"/>
  <c r="CD12" i="2"/>
  <c r="BP47" i="2"/>
  <c r="BM196" i="2"/>
  <c r="BL198" i="2"/>
  <c r="BT47" i="9"/>
  <c r="BU12" i="9"/>
  <c r="BV6" i="9"/>
  <c r="BU34" i="9"/>
  <c r="BU25" i="9"/>
  <c r="BU43" i="9"/>
  <c r="BU29" i="9"/>
  <c r="BU28" i="9"/>
  <c r="BU46" i="9"/>
  <c r="BU33" i="9"/>
  <c r="BU35" i="9"/>
  <c r="BU22" i="9"/>
  <c r="BU20" i="9"/>
  <c r="BU23" i="9"/>
  <c r="BU26" i="9"/>
  <c r="BU24" i="9"/>
  <c r="BU41" i="9"/>
  <c r="BU27" i="9"/>
  <c r="BU31" i="9"/>
  <c r="BU39" i="9"/>
  <c r="BU21" i="9"/>
  <c r="BU40" i="9"/>
  <c r="BU7" i="9"/>
  <c r="BP41" i="2"/>
  <c r="BU51" i="5"/>
  <c r="CG27" i="3"/>
  <c r="CG30" i="3"/>
  <c r="CG25" i="3"/>
  <c r="CG43" i="3"/>
  <c r="CG28" i="3"/>
  <c r="CG46" i="3"/>
  <c r="CG23" i="3"/>
  <c r="CG26" i="3"/>
  <c r="CG49" i="3"/>
  <c r="CG29" i="3"/>
  <c r="CH6" i="3"/>
  <c r="CG36" i="3"/>
  <c r="CG24" i="3"/>
  <c r="CG37" i="3"/>
  <c r="CG44" i="3"/>
  <c r="CG15" i="3"/>
  <c r="CE13" i="2"/>
  <c r="CG32" i="3"/>
  <c r="CG14" i="3"/>
  <c r="CG31" i="3"/>
  <c r="CG34" i="3"/>
  <c r="CG42" i="3"/>
  <c r="CG7" i="3"/>
  <c r="BS36" i="14"/>
  <c r="BS49" i="14"/>
  <c r="BV49" i="5"/>
  <c r="BV32" i="5"/>
  <c r="BJ179" i="2"/>
  <c r="BJ167" i="2"/>
  <c r="BJ204" i="2"/>
  <c r="BT22" i="6"/>
  <c r="BR33" i="2"/>
  <c r="BT40" i="6"/>
  <c r="BT47" i="14"/>
  <c r="BT28" i="6"/>
  <c r="BR39" i="2"/>
  <c r="BT35" i="14"/>
  <c r="BT33" i="6"/>
  <c r="BT12" i="6"/>
  <c r="BT16" i="14"/>
  <c r="BT51" i="14"/>
  <c r="BQ52" i="2"/>
  <c r="BQ58" i="2"/>
  <c r="CH56" i="7"/>
  <c r="CH19" i="7"/>
  <c r="CH50" i="7"/>
  <c r="CI46" i="7"/>
  <c r="CQ46" i="7"/>
  <c r="CI32" i="7"/>
  <c r="CQ32" i="7"/>
  <c r="CI24" i="7"/>
  <c r="CQ24" i="7"/>
  <c r="CI36" i="7"/>
  <c r="CI29" i="7"/>
  <c r="CQ29" i="7"/>
  <c r="CI37" i="7"/>
  <c r="CQ37" i="7"/>
  <c r="CI27" i="7"/>
  <c r="CQ27" i="7"/>
  <c r="CI26" i="7"/>
  <c r="CQ26" i="7"/>
  <c r="CI34" i="7"/>
  <c r="CQ34" i="7"/>
  <c r="CI43" i="7"/>
  <c r="CI42" i="7"/>
  <c r="CQ42" i="7"/>
  <c r="CI28" i="7"/>
  <c r="CQ28" i="7"/>
  <c r="CI14" i="7"/>
  <c r="CI30" i="7"/>
  <c r="CQ30" i="7"/>
  <c r="CI15" i="7"/>
  <c r="CQ15" i="7"/>
  <c r="CI31" i="7"/>
  <c r="CQ31" i="7"/>
  <c r="CI23" i="7"/>
  <c r="CI49" i="7"/>
  <c r="CQ49" i="7"/>
  <c r="CI44" i="7"/>
  <c r="CQ44" i="7"/>
  <c r="CI25" i="7"/>
  <c r="CQ25" i="7"/>
  <c r="CI7" i="7"/>
  <c r="CQ7" i="7"/>
  <c r="CQ6" i="7"/>
  <c r="CF51" i="8"/>
  <c r="CF16" i="8"/>
  <c r="CD16" i="2"/>
  <c r="CG33" i="8"/>
  <c r="CG41" i="8"/>
  <c r="CH6" i="8"/>
  <c r="CG46" i="8"/>
  <c r="CG25" i="8"/>
  <c r="CG28" i="8"/>
  <c r="CG27" i="8"/>
  <c r="CG31" i="8"/>
  <c r="CG29" i="8"/>
  <c r="CG26" i="8"/>
  <c r="CG24" i="8"/>
  <c r="CG23" i="8"/>
  <c r="CG22" i="8"/>
  <c r="CG21" i="8"/>
  <c r="CG12" i="8"/>
  <c r="CG43" i="8"/>
  <c r="CG40" i="8"/>
  <c r="CG39" i="8"/>
  <c r="CG34" i="8"/>
  <c r="CG20" i="8"/>
  <c r="CG30" i="8"/>
  <c r="CG7" i="8"/>
  <c r="BU47" i="13"/>
  <c r="BT16" i="10"/>
  <c r="BT51" i="10"/>
  <c r="CE39" i="3"/>
  <c r="CE52" i="3"/>
  <c r="BU47" i="12"/>
  <c r="BT49" i="12"/>
  <c r="BU30" i="11"/>
  <c r="BU36" i="11"/>
  <c r="BU49" i="11"/>
  <c r="BV12" i="11"/>
  <c r="BW6" i="11"/>
  <c r="BV46" i="11"/>
  <c r="BV23" i="11"/>
  <c r="BV21" i="11"/>
  <c r="BV27" i="11"/>
  <c r="BV22" i="11"/>
  <c r="BV26" i="11"/>
  <c r="BV41" i="11"/>
  <c r="BV28" i="11"/>
  <c r="BV29" i="11"/>
  <c r="BV39" i="11"/>
  <c r="BV31" i="11"/>
  <c r="BV25" i="11"/>
  <c r="BV34" i="11"/>
  <c r="BV40" i="11"/>
  <c r="BV24" i="11"/>
  <c r="BV20" i="11"/>
  <c r="BV33" i="11"/>
  <c r="BV35" i="11"/>
  <c r="BV43" i="11"/>
  <c r="BV7" i="11"/>
  <c r="BP227" i="2"/>
  <c r="BP27" i="2"/>
  <c r="BT23" i="6"/>
  <c r="BR34" i="2"/>
  <c r="CH33" i="7"/>
  <c r="BZ239" i="2"/>
  <c r="BN240" i="2"/>
  <c r="BN242" i="2"/>
  <c r="CF49" i="8"/>
  <c r="CD232" i="2"/>
  <c r="BV12" i="13"/>
  <c r="BW6" i="13"/>
  <c r="BV39" i="13"/>
  <c r="BV43" i="13"/>
  <c r="BV29" i="13"/>
  <c r="BV31" i="13"/>
  <c r="BV22" i="13"/>
  <c r="BV40" i="13"/>
  <c r="BV24" i="13"/>
  <c r="BV26" i="13"/>
  <c r="BV46" i="13"/>
  <c r="BV34" i="13"/>
  <c r="BV21" i="13"/>
  <c r="BV20" i="13"/>
  <c r="BV23" i="13"/>
  <c r="BV27" i="13"/>
  <c r="BV28" i="13"/>
  <c r="BV33" i="13"/>
  <c r="BV35" i="13"/>
  <c r="BV41" i="13"/>
  <c r="BV25" i="13"/>
  <c r="BV7" i="13"/>
  <c r="BL144" i="2"/>
  <c r="BM130" i="2"/>
  <c r="BM131" i="2"/>
  <c r="BU51" i="12"/>
  <c r="BU16" i="12"/>
  <c r="BS30" i="6"/>
  <c r="BQ31" i="2"/>
  <c r="BK200" i="2"/>
  <c r="BK202" i="2"/>
  <c r="BK208" i="2"/>
  <c r="BK210" i="2"/>
  <c r="BT30" i="9"/>
  <c r="BT36" i="9"/>
  <c r="BT49" i="9"/>
  <c r="CF38" i="3"/>
  <c r="CF39" i="3"/>
  <c r="CF52" i="3"/>
  <c r="BU51" i="11"/>
  <c r="BU16" i="11"/>
  <c r="BQ40" i="2"/>
  <c r="BV37" i="5"/>
  <c r="BV53" i="5"/>
  <c r="BV18" i="5"/>
  <c r="BT14" i="2"/>
  <c r="BO238" i="2"/>
  <c r="BO228" i="2"/>
  <c r="BO219" i="2"/>
  <c r="BO235" i="2"/>
  <c r="CA237" i="2"/>
  <c r="CA241" i="2"/>
  <c r="BU7" i="14"/>
  <c r="BT27" i="6"/>
  <c r="BR38" i="2"/>
  <c r="BT24" i="6"/>
  <c r="BR35" i="2"/>
  <c r="BT26" i="6"/>
  <c r="BR37" i="2"/>
  <c r="BT29" i="6"/>
  <c r="BR40" i="2"/>
  <c r="BT20" i="6"/>
  <c r="BT30" i="14"/>
  <c r="BS49" i="9"/>
  <c r="CH39" i="7"/>
  <c r="CH54" i="7"/>
  <c r="BN221" i="2"/>
  <c r="CF47" i="8"/>
  <c r="BT47" i="10"/>
  <c r="BT35" i="10"/>
  <c r="BT36" i="10"/>
  <c r="BT49" i="10"/>
  <c r="BK218" i="2"/>
  <c r="BK224" i="2"/>
  <c r="BK212" i="2"/>
  <c r="BK214" i="2"/>
  <c r="BK151" i="2"/>
  <c r="BU30" i="12"/>
  <c r="BU36" i="12"/>
  <c r="BU49" i="12"/>
  <c r="BT36" i="11"/>
  <c r="BT49" i="11"/>
  <c r="BM144" i="2"/>
  <c r="BN130" i="2"/>
  <c r="BN131" i="2"/>
  <c r="BQ234" i="2"/>
  <c r="BQ41" i="2"/>
  <c r="CG54" i="3"/>
  <c r="CG19" i="3"/>
  <c r="CE12" i="2"/>
  <c r="BU51" i="9"/>
  <c r="BU16" i="9"/>
  <c r="CP36" i="5"/>
  <c r="BW12" i="12"/>
  <c r="BX6" i="12"/>
  <c r="BW25" i="12"/>
  <c r="CP25" i="12"/>
  <c r="BW40" i="12"/>
  <c r="BW41" i="12"/>
  <c r="CP41" i="12"/>
  <c r="BW22" i="12"/>
  <c r="CP22" i="12"/>
  <c r="BW24" i="12"/>
  <c r="CP24" i="12"/>
  <c r="BW46" i="12"/>
  <c r="CP46" i="12"/>
  <c r="BW29" i="12"/>
  <c r="CP29" i="12"/>
  <c r="BW33" i="12"/>
  <c r="BW21" i="12"/>
  <c r="CP21" i="12"/>
  <c r="BW20" i="12"/>
  <c r="BW43" i="12"/>
  <c r="CP43" i="12"/>
  <c r="BW23" i="12"/>
  <c r="CP23" i="12"/>
  <c r="BW34" i="12"/>
  <c r="CP34" i="12"/>
  <c r="BW27" i="12"/>
  <c r="CP27" i="12"/>
  <c r="BW39" i="12"/>
  <c r="CP39" i="12"/>
  <c r="BW26" i="12"/>
  <c r="CP26" i="12"/>
  <c r="BW28" i="12"/>
  <c r="CP28" i="12"/>
  <c r="BW31" i="12"/>
  <c r="CP31" i="12"/>
  <c r="BW7" i="12"/>
  <c r="CP7" i="12"/>
  <c r="CP6" i="12"/>
  <c r="BT30" i="6"/>
  <c r="BR31" i="2"/>
  <c r="BR41" i="2"/>
  <c r="BL151" i="2"/>
  <c r="BL218" i="2"/>
  <c r="BL224" i="2"/>
  <c r="BL212" i="2"/>
  <c r="BL214" i="2"/>
  <c r="BP228" i="2"/>
  <c r="BP238" i="2"/>
  <c r="BP235" i="2"/>
  <c r="CB237" i="2"/>
  <c r="CB241" i="2"/>
  <c r="CH27" i="8"/>
  <c r="CH31" i="8"/>
  <c r="CH24" i="8"/>
  <c r="CH28" i="8"/>
  <c r="CH23" i="8"/>
  <c r="CH26" i="8"/>
  <c r="CH25" i="8"/>
  <c r="CI6" i="8"/>
  <c r="CH43" i="8"/>
  <c r="CH20" i="8"/>
  <c r="CH22" i="8"/>
  <c r="CH12" i="8"/>
  <c r="CH29" i="8"/>
  <c r="CH46" i="8"/>
  <c r="CH33" i="8"/>
  <c r="CH21" i="8"/>
  <c r="CH39" i="8"/>
  <c r="CH41" i="8"/>
  <c r="CH40" i="8"/>
  <c r="CH34" i="8"/>
  <c r="CH7" i="8"/>
  <c r="BT35" i="6"/>
  <c r="BT36" i="6"/>
  <c r="BR44" i="2"/>
  <c r="BR46" i="2"/>
  <c r="BR47" i="2"/>
  <c r="BU47" i="9"/>
  <c r="CD66" i="2"/>
  <c r="CP24" i="5"/>
  <c r="BX28" i="5"/>
  <c r="BX25" i="5"/>
  <c r="BX33" i="5"/>
  <c r="BX26" i="5"/>
  <c r="BX31" i="5"/>
  <c r="BX42" i="5"/>
  <c r="BX43" i="5"/>
  <c r="BY6" i="5"/>
  <c r="BX45" i="5"/>
  <c r="BX48" i="5"/>
  <c r="BX41" i="5"/>
  <c r="BX22" i="5"/>
  <c r="BX35" i="5"/>
  <c r="BX36" i="5"/>
  <c r="BX27" i="5"/>
  <c r="BX29" i="5"/>
  <c r="BX23" i="5"/>
  <c r="BX14" i="5"/>
  <c r="BX30" i="5"/>
  <c r="BX24" i="5"/>
  <c r="BX7" i="5"/>
  <c r="BW32" i="5"/>
  <c r="CP22" i="5"/>
  <c r="BW37" i="5"/>
  <c r="BW38" i="5"/>
  <c r="BW51" i="5"/>
  <c r="CP35" i="5"/>
  <c r="CP37" i="5"/>
  <c r="CP27" i="5"/>
  <c r="BV35" i="12"/>
  <c r="BU30" i="10"/>
  <c r="BU43" i="6"/>
  <c r="BS54" i="2"/>
  <c r="BU21" i="6"/>
  <c r="BS32" i="2"/>
  <c r="BU51" i="14"/>
  <c r="BU12" i="6"/>
  <c r="BU16" i="14"/>
  <c r="BQ47" i="2"/>
  <c r="CI33" i="7"/>
  <c r="CQ23" i="7"/>
  <c r="CQ33" i="7"/>
  <c r="BP64" i="2"/>
  <c r="BP68" i="2"/>
  <c r="BP72" i="2"/>
  <c r="BP84" i="2"/>
  <c r="BP128" i="2"/>
  <c r="BP229" i="2"/>
  <c r="CP23" i="5"/>
  <c r="CP45" i="5"/>
  <c r="BW6" i="10"/>
  <c r="BV12" i="10"/>
  <c r="BV28" i="10"/>
  <c r="BV33" i="10"/>
  <c r="BV27" i="10"/>
  <c r="BV43" i="10"/>
  <c r="BV40" i="10"/>
  <c r="BV29" i="10"/>
  <c r="BV26" i="10"/>
  <c r="BV24" i="10"/>
  <c r="BV46" i="10"/>
  <c r="BV41" i="10"/>
  <c r="BV20" i="10"/>
  <c r="BV25" i="10"/>
  <c r="BV22" i="10"/>
  <c r="BV23" i="10"/>
  <c r="BV39" i="10"/>
  <c r="BV31" i="10"/>
  <c r="BV34" i="10"/>
  <c r="BV21" i="10"/>
  <c r="BV7" i="10"/>
  <c r="BU47" i="14"/>
  <c r="BU40" i="6"/>
  <c r="BV30" i="13"/>
  <c r="BX6" i="13"/>
  <c r="BW12" i="13"/>
  <c r="BW26" i="13"/>
  <c r="CP26" i="13"/>
  <c r="BW25" i="13"/>
  <c r="CP25" i="13"/>
  <c r="BW39" i="13"/>
  <c r="CP39" i="13"/>
  <c r="BW22" i="13"/>
  <c r="CP22" i="13"/>
  <c r="BW21" i="13"/>
  <c r="CP21" i="13"/>
  <c r="BW23" i="13"/>
  <c r="CP23" i="13"/>
  <c r="BW29" i="13"/>
  <c r="CP29" i="13"/>
  <c r="BW28" i="13"/>
  <c r="CP28" i="13"/>
  <c r="BW34" i="13"/>
  <c r="CP34" i="13"/>
  <c r="BW43" i="13"/>
  <c r="CP43" i="13"/>
  <c r="BW24" i="13"/>
  <c r="CP24" i="13"/>
  <c r="BW40" i="13"/>
  <c r="BW31" i="13"/>
  <c r="CP31" i="13"/>
  <c r="BW27" i="13"/>
  <c r="CP27" i="13"/>
  <c r="BW20" i="13"/>
  <c r="BW41" i="13"/>
  <c r="CP41" i="13"/>
  <c r="BW46" i="13"/>
  <c r="CP46" i="13"/>
  <c r="BW33" i="13"/>
  <c r="BW7" i="13"/>
  <c r="CP7" i="13"/>
  <c r="CP6" i="13"/>
  <c r="BV30" i="11"/>
  <c r="BV36" i="11"/>
  <c r="BV49" i="11"/>
  <c r="BW12" i="11"/>
  <c r="BX6" i="11"/>
  <c r="BW29" i="11"/>
  <c r="CP29" i="11"/>
  <c r="BW41" i="11"/>
  <c r="CP41" i="11"/>
  <c r="BW43" i="11"/>
  <c r="CP43" i="11"/>
  <c r="BW22" i="11"/>
  <c r="CP22" i="11"/>
  <c r="BW33" i="11"/>
  <c r="BW21" i="11"/>
  <c r="CP21" i="11"/>
  <c r="BW46" i="11"/>
  <c r="CP46" i="11"/>
  <c r="BW20" i="11"/>
  <c r="BW40" i="11"/>
  <c r="BW23" i="11"/>
  <c r="CP23" i="11"/>
  <c r="BW27" i="11"/>
  <c r="CP27" i="11"/>
  <c r="BW25" i="11"/>
  <c r="CP25" i="11"/>
  <c r="BW31" i="11"/>
  <c r="CP31" i="11"/>
  <c r="BW34" i="11"/>
  <c r="CP34" i="11"/>
  <c r="BW26" i="11"/>
  <c r="CP26" i="11"/>
  <c r="BW28" i="11"/>
  <c r="CP28" i="11"/>
  <c r="BW39" i="11"/>
  <c r="CP39" i="11"/>
  <c r="BW24" i="11"/>
  <c r="CP24" i="11"/>
  <c r="BW7" i="11"/>
  <c r="CP7" i="11"/>
  <c r="CP6" i="11"/>
  <c r="CG16" i="8"/>
  <c r="CG51" i="8"/>
  <c r="CE16" i="2"/>
  <c r="CI38" i="7"/>
  <c r="CI39" i="7"/>
  <c r="CQ36" i="7"/>
  <c r="CQ38" i="7"/>
  <c r="CQ39" i="7"/>
  <c r="CQ54" i="7"/>
  <c r="BV38" i="5"/>
  <c r="BV51" i="5"/>
  <c r="BV51" i="13"/>
  <c r="BV16" i="13"/>
  <c r="BV51" i="11"/>
  <c r="BV16" i="11"/>
  <c r="CQ9" i="7"/>
  <c r="BT36" i="14"/>
  <c r="BT49" i="14"/>
  <c r="BT47" i="6"/>
  <c r="BR51" i="2"/>
  <c r="BR58" i="2"/>
  <c r="CG38" i="3"/>
  <c r="CG39" i="3"/>
  <c r="CG52" i="3"/>
  <c r="CG50" i="3"/>
  <c r="BU30" i="9"/>
  <c r="BU36" i="9"/>
  <c r="BU49" i="9"/>
  <c r="BL208" i="2"/>
  <c r="BL210" i="2"/>
  <c r="BL202" i="2"/>
  <c r="BL200" i="2"/>
  <c r="CP29" i="5"/>
  <c r="CP28" i="5"/>
  <c r="CP30" i="5"/>
  <c r="CP43" i="5"/>
  <c r="BU14" i="2"/>
  <c r="BW18" i="5"/>
  <c r="BW53" i="5"/>
  <c r="CP14" i="5"/>
  <c r="BV30" i="12"/>
  <c r="BU31" i="6"/>
  <c r="BS42" i="2"/>
  <c r="BU28" i="6"/>
  <c r="BS39" i="2"/>
  <c r="BU23" i="6"/>
  <c r="BS34" i="2"/>
  <c r="BU33" i="6"/>
  <c r="BU35" i="14"/>
  <c r="BW6" i="14"/>
  <c r="BV43" i="14"/>
  <c r="BV43" i="6"/>
  <c r="BT54" i="2"/>
  <c r="BV41" i="14"/>
  <c r="BV23" i="14"/>
  <c r="BV33" i="14"/>
  <c r="BV25" i="14"/>
  <c r="BV12" i="14"/>
  <c r="BV39" i="14"/>
  <c r="BV40" i="14"/>
  <c r="BV26" i="14"/>
  <c r="BV26" i="6"/>
  <c r="BT37" i="2"/>
  <c r="BV46" i="14"/>
  <c r="BV24" i="14"/>
  <c r="BV29" i="14"/>
  <c r="BV31" i="14"/>
  <c r="BV31" i="6"/>
  <c r="BT42" i="2"/>
  <c r="BV21" i="14"/>
  <c r="BV28" i="14"/>
  <c r="BV22" i="14"/>
  <c r="BV27" i="14"/>
  <c r="BV27" i="6"/>
  <c r="BT38" i="2"/>
  <c r="BV20" i="14"/>
  <c r="BV34" i="14"/>
  <c r="BV7" i="14"/>
  <c r="BS36" i="6"/>
  <c r="BS49" i="6"/>
  <c r="CI19" i="7"/>
  <c r="CI56" i="7"/>
  <c r="CQ14" i="7"/>
  <c r="BR15" i="2"/>
  <c r="BT16" i="6"/>
  <c r="BT51" i="6"/>
  <c r="CA8" i="6"/>
  <c r="CB6" i="6"/>
  <c r="CA7" i="6"/>
  <c r="BW49" i="5"/>
  <c r="CP42" i="5"/>
  <c r="CP48" i="5"/>
  <c r="BQ227" i="2"/>
  <c r="BQ27" i="2"/>
  <c r="BU47" i="10"/>
  <c r="BO240" i="2"/>
  <c r="BO242" i="2"/>
  <c r="BO221" i="2"/>
  <c r="CA239" i="2"/>
  <c r="BV36" i="13"/>
  <c r="BK179" i="2"/>
  <c r="BK167" i="2"/>
  <c r="BK204" i="2"/>
  <c r="BV47" i="13"/>
  <c r="BV47" i="11"/>
  <c r="CG47" i="8"/>
  <c r="CG35" i="8"/>
  <c r="CG36" i="8"/>
  <c r="CI50" i="7"/>
  <c r="CQ43" i="7"/>
  <c r="CQ50" i="7"/>
  <c r="CH36" i="3"/>
  <c r="CH43" i="3"/>
  <c r="CH14" i="3"/>
  <c r="CH46" i="3"/>
  <c r="CH28" i="3"/>
  <c r="CH30" i="3"/>
  <c r="CH34" i="3"/>
  <c r="CH49" i="3"/>
  <c r="CH31" i="3"/>
  <c r="CI6" i="3"/>
  <c r="CH26" i="3"/>
  <c r="CH29" i="3"/>
  <c r="CH32" i="3"/>
  <c r="CH23" i="3"/>
  <c r="CH37" i="3"/>
  <c r="CH15" i="3"/>
  <c r="CF13" i="2"/>
  <c r="CH27" i="3"/>
  <c r="CH25" i="3"/>
  <c r="CH24" i="3"/>
  <c r="CH44" i="3"/>
  <c r="CH42" i="3"/>
  <c r="CH7" i="3"/>
  <c r="CG33" i="3"/>
  <c r="BV12" i="9"/>
  <c r="BW6" i="9"/>
  <c r="BV20" i="9"/>
  <c r="BV40" i="9"/>
  <c r="BV28" i="9"/>
  <c r="BV34" i="9"/>
  <c r="BV29" i="9"/>
  <c r="BV22" i="9"/>
  <c r="BV27" i="9"/>
  <c r="BV24" i="9"/>
  <c r="BV33" i="9"/>
  <c r="BV41" i="9"/>
  <c r="BV26" i="9"/>
  <c r="BV31" i="9"/>
  <c r="BV43" i="9"/>
  <c r="BV25" i="9"/>
  <c r="BV21" i="9"/>
  <c r="BV46" i="9"/>
  <c r="BV39" i="9"/>
  <c r="BV23" i="9"/>
  <c r="BV7" i="9"/>
  <c r="BN196" i="2"/>
  <c r="BM198" i="2"/>
  <c r="CP33" i="5"/>
  <c r="CP26" i="5"/>
  <c r="CP25" i="5"/>
  <c r="CP31" i="5"/>
  <c r="CP41" i="5"/>
  <c r="BV16" i="12"/>
  <c r="BV51" i="12"/>
  <c r="BU35" i="10"/>
  <c r="BU36" i="10"/>
  <c r="BU16" i="10"/>
  <c r="BU51" i="10"/>
  <c r="BU22" i="6"/>
  <c r="BS33" i="2"/>
  <c r="BU27" i="6"/>
  <c r="BS38" i="2"/>
  <c r="BU20" i="6"/>
  <c r="BU30" i="14"/>
  <c r="BU25" i="6"/>
  <c r="BS36" i="2"/>
  <c r="BU26" i="6"/>
  <c r="BS37" i="2"/>
  <c r="CE66" i="2"/>
  <c r="BM218" i="2"/>
  <c r="BM224" i="2"/>
  <c r="BM212" i="2"/>
  <c r="BM214" i="2"/>
  <c r="BM151" i="2"/>
  <c r="BM202" i="2"/>
  <c r="BM208" i="2"/>
  <c r="BM210" i="2"/>
  <c r="BM200" i="2"/>
  <c r="BV35" i="9"/>
  <c r="BV30" i="9"/>
  <c r="CG49" i="8"/>
  <c r="CE232" i="2"/>
  <c r="BV49" i="13"/>
  <c r="CP49" i="5"/>
  <c r="CC6" i="6"/>
  <c r="CB8" i="6"/>
  <c r="CB7" i="6"/>
  <c r="BV22" i="6"/>
  <c r="BT33" i="2"/>
  <c r="BV29" i="6"/>
  <c r="BT40" i="2"/>
  <c r="BV47" i="14"/>
  <c r="BV40" i="6"/>
  <c r="BV35" i="14"/>
  <c r="BV33" i="6"/>
  <c r="BW12" i="14"/>
  <c r="BX6" i="14"/>
  <c r="BW41" i="14"/>
  <c r="BW31" i="14"/>
  <c r="BW23" i="14"/>
  <c r="BW34" i="14"/>
  <c r="BW28" i="14"/>
  <c r="BW39" i="14"/>
  <c r="BW26" i="14"/>
  <c r="BW33" i="14"/>
  <c r="BW40" i="14"/>
  <c r="BW29" i="14"/>
  <c r="BW24" i="14"/>
  <c r="BW46" i="14"/>
  <c r="BW22" i="14"/>
  <c r="BW25" i="14"/>
  <c r="BW43" i="14"/>
  <c r="BW21" i="14"/>
  <c r="BW27" i="14"/>
  <c r="BW20" i="14"/>
  <c r="BW7" i="14"/>
  <c r="CP7" i="14"/>
  <c r="CP6" i="14"/>
  <c r="CI54" i="7"/>
  <c r="BW30" i="11"/>
  <c r="CP20" i="11"/>
  <c r="CP30" i="11"/>
  <c r="BY6" i="11"/>
  <c r="BX12" i="11"/>
  <c r="BX43" i="11"/>
  <c r="BX20" i="11"/>
  <c r="BX46" i="11"/>
  <c r="BX22" i="11"/>
  <c r="BX34" i="11"/>
  <c r="BX27" i="11"/>
  <c r="BX41" i="11"/>
  <c r="BX21" i="11"/>
  <c r="BX25" i="11"/>
  <c r="BX23" i="11"/>
  <c r="BX26" i="11"/>
  <c r="BX28" i="11"/>
  <c r="BX29" i="11"/>
  <c r="BX31" i="11"/>
  <c r="BX33" i="11"/>
  <c r="BX24" i="11"/>
  <c r="BX39" i="11"/>
  <c r="BX40" i="11"/>
  <c r="BX7" i="11"/>
  <c r="BW30" i="13"/>
  <c r="CP20" i="13"/>
  <c r="CP30" i="13"/>
  <c r="BX12" i="13"/>
  <c r="BY6" i="13"/>
  <c r="BX25" i="13"/>
  <c r="BX34" i="13"/>
  <c r="BX20" i="13"/>
  <c r="BX21" i="13"/>
  <c r="BX29" i="13"/>
  <c r="BX28" i="13"/>
  <c r="BX46" i="13"/>
  <c r="BX22" i="13"/>
  <c r="BX31" i="13"/>
  <c r="BX43" i="13"/>
  <c r="BX39" i="13"/>
  <c r="BX23" i="13"/>
  <c r="BX33" i="13"/>
  <c r="BX26" i="13"/>
  <c r="BX41" i="13"/>
  <c r="BX24" i="13"/>
  <c r="BX27" i="13"/>
  <c r="BX40" i="13"/>
  <c r="BX7" i="13"/>
  <c r="BV51" i="10"/>
  <c r="BV16" i="10"/>
  <c r="BU16" i="6"/>
  <c r="BS15" i="2"/>
  <c r="BU51" i="6"/>
  <c r="CP32" i="5"/>
  <c r="BX32" i="5"/>
  <c r="BY35" i="5"/>
  <c r="BY48" i="5"/>
  <c r="BY42" i="5"/>
  <c r="BY26" i="5"/>
  <c r="BY45" i="5"/>
  <c r="BY41" i="5"/>
  <c r="BY29" i="5"/>
  <c r="BY31" i="5"/>
  <c r="BY33" i="5"/>
  <c r="BY30" i="5"/>
  <c r="BY14" i="5"/>
  <c r="BY22" i="5"/>
  <c r="BZ6" i="5"/>
  <c r="BY25" i="5"/>
  <c r="BY27" i="5"/>
  <c r="BY28" i="5"/>
  <c r="BY24" i="5"/>
  <c r="BY43" i="5"/>
  <c r="BY23" i="5"/>
  <c r="BY36" i="5"/>
  <c r="BY7" i="5"/>
  <c r="BR64" i="2"/>
  <c r="BR229" i="2"/>
  <c r="CH47" i="8"/>
  <c r="CH30" i="8"/>
  <c r="BL167" i="2"/>
  <c r="BL204" i="2"/>
  <c r="BL179" i="2"/>
  <c r="BW35" i="12"/>
  <c r="BW36" i="12"/>
  <c r="CP33" i="12"/>
  <c r="CP35" i="12"/>
  <c r="BX12" i="12"/>
  <c r="BX33" i="12"/>
  <c r="BX24" i="12"/>
  <c r="BX23" i="12"/>
  <c r="BX46" i="12"/>
  <c r="BX34" i="12"/>
  <c r="BX31" i="12"/>
  <c r="BX20" i="12"/>
  <c r="BX39" i="12"/>
  <c r="BX43" i="12"/>
  <c r="BY6" i="12"/>
  <c r="BX21" i="12"/>
  <c r="BX25" i="12"/>
  <c r="BX26" i="12"/>
  <c r="BX40" i="12"/>
  <c r="BX29" i="12"/>
  <c r="BX28" i="12"/>
  <c r="BX27" i="12"/>
  <c r="BX22" i="12"/>
  <c r="BX41" i="12"/>
  <c r="BX7" i="12"/>
  <c r="CH38" i="3"/>
  <c r="CH39" i="3"/>
  <c r="CH52" i="3"/>
  <c r="CQ10" i="7"/>
  <c r="CQ56" i="7"/>
  <c r="CQ19" i="7"/>
  <c r="CQ8" i="7"/>
  <c r="BV25" i="6"/>
  <c r="BT36" i="2"/>
  <c r="BW47" i="13"/>
  <c r="CP40" i="13"/>
  <c r="CP47" i="13"/>
  <c r="BW51" i="13"/>
  <c r="BW16" i="13"/>
  <c r="CP12" i="13"/>
  <c r="BV47" i="10"/>
  <c r="BO196" i="2"/>
  <c r="BN198" i="2"/>
  <c r="CF12" i="2"/>
  <c r="CH54" i="3"/>
  <c r="CH19" i="3"/>
  <c r="CC237" i="2"/>
  <c r="CC241" i="2"/>
  <c r="BQ238" i="2"/>
  <c r="BQ235" i="2"/>
  <c r="BQ228" i="2"/>
  <c r="BV34" i="6"/>
  <c r="BT45" i="2"/>
  <c r="BV28" i="6"/>
  <c r="BT39" i="2"/>
  <c r="BV24" i="6"/>
  <c r="BT35" i="2"/>
  <c r="BV39" i="6"/>
  <c r="BT50" i="2"/>
  <c r="BV23" i="6"/>
  <c r="BT34" i="2"/>
  <c r="BU36" i="14"/>
  <c r="BU49" i="14"/>
  <c r="BR234" i="2"/>
  <c r="BW51" i="11"/>
  <c r="BW16" i="11"/>
  <c r="CP12" i="11"/>
  <c r="BW35" i="13"/>
  <c r="BW36" i="13"/>
  <c r="CP33" i="13"/>
  <c r="CP35" i="13"/>
  <c r="CP36" i="13"/>
  <c r="CP49" i="13"/>
  <c r="BV30" i="10"/>
  <c r="BX6" i="10"/>
  <c r="BW12" i="10"/>
  <c r="BW39" i="10"/>
  <c r="CP39" i="10"/>
  <c r="BW43" i="10"/>
  <c r="CP43" i="10"/>
  <c r="BW33" i="10"/>
  <c r="BW24" i="10"/>
  <c r="CP24" i="10"/>
  <c r="BW21" i="10"/>
  <c r="CP21" i="10"/>
  <c r="BW27" i="10"/>
  <c r="CP27" i="10"/>
  <c r="BW29" i="10"/>
  <c r="CP29" i="10"/>
  <c r="BW31" i="10"/>
  <c r="CP31" i="10"/>
  <c r="BW23" i="10"/>
  <c r="CP23" i="10"/>
  <c r="BW20" i="10"/>
  <c r="BW34" i="10"/>
  <c r="CP34" i="10"/>
  <c r="BW22" i="10"/>
  <c r="CP22" i="10"/>
  <c r="BW46" i="10"/>
  <c r="CP46" i="10"/>
  <c r="BW25" i="10"/>
  <c r="CP25" i="10"/>
  <c r="BW26" i="10"/>
  <c r="CP26" i="10"/>
  <c r="BW41" i="10"/>
  <c r="CP41" i="10"/>
  <c r="BW40" i="10"/>
  <c r="BW28" i="10"/>
  <c r="CP28" i="10"/>
  <c r="CP6" i="10"/>
  <c r="BW7" i="10"/>
  <c r="CP7" i="10"/>
  <c r="CP38" i="5"/>
  <c r="CP51" i="5"/>
  <c r="BT49" i="6"/>
  <c r="BW16" i="12"/>
  <c r="BW51" i="12"/>
  <c r="CP12" i="12"/>
  <c r="BV47" i="9"/>
  <c r="CP18" i="5"/>
  <c r="CP10" i="5"/>
  <c r="BW47" i="11"/>
  <c r="CP40" i="11"/>
  <c r="CP47" i="11"/>
  <c r="BW35" i="11"/>
  <c r="BW36" i="11"/>
  <c r="BW49" i="11"/>
  <c r="CP33" i="11"/>
  <c r="CP35" i="11"/>
  <c r="CP36" i="11"/>
  <c r="CP49" i="11"/>
  <c r="BU47" i="6"/>
  <c r="BS51" i="2"/>
  <c r="BS58" i="2"/>
  <c r="BX37" i="5"/>
  <c r="BX38" i="5"/>
  <c r="BX51" i="5"/>
  <c r="CH35" i="8"/>
  <c r="CI24" i="8"/>
  <c r="CQ24" i="8"/>
  <c r="CI27" i="8"/>
  <c r="CQ27" i="8"/>
  <c r="CI20" i="8"/>
  <c r="CI26" i="8"/>
  <c r="CQ26" i="8"/>
  <c r="CI33" i="8"/>
  <c r="CI31" i="8"/>
  <c r="CQ31" i="8"/>
  <c r="CI46" i="8"/>
  <c r="CQ46" i="8"/>
  <c r="CI21" i="8"/>
  <c r="CQ21" i="8"/>
  <c r="CI25" i="8"/>
  <c r="CQ25" i="8"/>
  <c r="CI28" i="8"/>
  <c r="CQ28" i="8"/>
  <c r="CI41" i="8"/>
  <c r="CQ41" i="8"/>
  <c r="CI23" i="8"/>
  <c r="CQ23" i="8"/>
  <c r="CI12" i="8"/>
  <c r="CI34" i="8"/>
  <c r="CQ34" i="8"/>
  <c r="CI43" i="8"/>
  <c r="CQ43" i="8"/>
  <c r="CI22" i="8"/>
  <c r="CQ22" i="8"/>
  <c r="CI29" i="8"/>
  <c r="CQ29" i="8"/>
  <c r="CI40" i="8"/>
  <c r="CI7" i="8"/>
  <c r="CQ7" i="8"/>
  <c r="CQ6" i="8"/>
  <c r="BU30" i="6"/>
  <c r="BS31" i="2"/>
  <c r="BS41" i="2"/>
  <c r="BW12" i="9"/>
  <c r="BX6" i="9"/>
  <c r="BW31" i="9"/>
  <c r="CP31" i="9"/>
  <c r="BW39" i="9"/>
  <c r="CP39" i="9"/>
  <c r="BW22" i="9"/>
  <c r="CP22" i="9"/>
  <c r="BW46" i="9"/>
  <c r="CP46" i="9"/>
  <c r="BW29" i="9"/>
  <c r="CP29" i="9"/>
  <c r="BW21" i="9"/>
  <c r="CP21" i="9"/>
  <c r="BW25" i="9"/>
  <c r="CP25" i="9"/>
  <c r="BW33" i="9"/>
  <c r="BW27" i="9"/>
  <c r="CP27" i="9"/>
  <c r="BW34" i="9"/>
  <c r="CP34" i="9"/>
  <c r="BW40" i="9"/>
  <c r="BW23" i="9"/>
  <c r="CP23" i="9"/>
  <c r="BW28" i="9"/>
  <c r="CP28" i="9"/>
  <c r="BW24" i="9"/>
  <c r="CP24" i="9"/>
  <c r="BW43" i="9"/>
  <c r="CP43" i="9"/>
  <c r="BW26" i="9"/>
  <c r="CP26" i="9"/>
  <c r="BW20" i="9"/>
  <c r="BW41" i="9"/>
  <c r="CP41" i="9"/>
  <c r="BW7" i="9"/>
  <c r="CP7" i="9"/>
  <c r="CP6" i="9"/>
  <c r="BU49" i="10"/>
  <c r="BV51" i="9"/>
  <c r="BV16" i="9"/>
  <c r="CH33" i="3"/>
  <c r="CI25" i="3"/>
  <c r="CI46" i="3"/>
  <c r="CI44" i="3"/>
  <c r="CI30" i="3"/>
  <c r="CI23" i="3"/>
  <c r="CI43" i="3"/>
  <c r="CI14" i="3"/>
  <c r="CI32" i="3"/>
  <c r="CI31" i="3"/>
  <c r="CI24" i="3"/>
  <c r="CI34" i="3"/>
  <c r="CI49" i="3"/>
  <c r="CI27" i="3"/>
  <c r="CI26" i="3"/>
  <c r="CI36" i="3"/>
  <c r="CI15" i="3"/>
  <c r="CI37" i="3"/>
  <c r="CI29" i="3"/>
  <c r="CI28" i="3"/>
  <c r="CI42" i="3"/>
  <c r="CI7" i="3"/>
  <c r="CQ7" i="3"/>
  <c r="CQ6" i="3"/>
  <c r="CH50" i="3"/>
  <c r="BR227" i="2"/>
  <c r="BR27" i="2"/>
  <c r="BR68" i="2"/>
  <c r="BR72" i="2"/>
  <c r="BR84" i="2"/>
  <c r="BR128" i="2"/>
  <c r="BV20" i="6"/>
  <c r="BV30" i="14"/>
  <c r="BV21" i="6"/>
  <c r="BT32" i="2"/>
  <c r="BV46" i="6"/>
  <c r="BT57" i="2"/>
  <c r="BV51" i="14"/>
  <c r="BV16" i="14"/>
  <c r="BV12" i="6"/>
  <c r="BV41" i="6"/>
  <c r="BU35" i="6"/>
  <c r="BS44" i="2"/>
  <c r="BS46" i="2"/>
  <c r="BS47" i="2"/>
  <c r="CN14" i="2"/>
  <c r="BV35" i="10"/>
  <c r="BV36" i="10"/>
  <c r="BV49" i="10"/>
  <c r="BQ64" i="2"/>
  <c r="BQ68" i="2"/>
  <c r="BQ72" i="2"/>
  <c r="BQ84" i="2"/>
  <c r="BQ128" i="2"/>
  <c r="BQ229" i="2"/>
  <c r="BV36" i="12"/>
  <c r="BV49" i="12"/>
  <c r="BX53" i="5"/>
  <c r="BV14" i="2"/>
  <c r="BX18" i="5"/>
  <c r="BX49" i="5"/>
  <c r="CH16" i="8"/>
  <c r="CF16" i="2"/>
  <c r="CH51" i="8"/>
  <c r="BP219" i="2"/>
  <c r="BW30" i="12"/>
  <c r="CP20" i="12"/>
  <c r="CP30" i="12"/>
  <c r="BW47" i="12"/>
  <c r="CP40" i="12"/>
  <c r="CP47" i="12"/>
  <c r="BO130" i="2"/>
  <c r="BO131" i="2"/>
  <c r="BN144" i="2"/>
  <c r="BN151" i="2"/>
  <c r="BN218" i="2"/>
  <c r="BN224" i="2"/>
  <c r="BN212" i="2"/>
  <c r="BN214" i="2"/>
  <c r="BR235" i="2"/>
  <c r="BR228" i="2"/>
  <c r="BR219" i="2"/>
  <c r="CD237" i="2"/>
  <c r="CD241" i="2"/>
  <c r="BR238" i="2"/>
  <c r="CQ24" i="3"/>
  <c r="CQ46" i="3"/>
  <c r="BW35" i="10"/>
  <c r="CP33" i="10"/>
  <c r="CP35" i="10"/>
  <c r="BY6" i="10"/>
  <c r="BX22" i="10"/>
  <c r="BX31" i="10"/>
  <c r="BX25" i="10"/>
  <c r="BX46" i="10"/>
  <c r="BX43" i="10"/>
  <c r="BX12" i="10"/>
  <c r="BX29" i="10"/>
  <c r="BX21" i="10"/>
  <c r="BX26" i="10"/>
  <c r="BX24" i="10"/>
  <c r="BX27" i="10"/>
  <c r="BX39" i="10"/>
  <c r="BX40" i="10"/>
  <c r="BX33" i="10"/>
  <c r="BX28" i="10"/>
  <c r="BX23" i="10"/>
  <c r="BX34" i="10"/>
  <c r="BX20" i="10"/>
  <c r="BX41" i="10"/>
  <c r="BX7" i="10"/>
  <c r="CP16" i="11"/>
  <c r="CP8" i="11"/>
  <c r="BX47" i="12"/>
  <c r="BZ6" i="12"/>
  <c r="BY12" i="12"/>
  <c r="BY20" i="12"/>
  <c r="BY31" i="12"/>
  <c r="BY34" i="12"/>
  <c r="BY46" i="12"/>
  <c r="BY39" i="12"/>
  <c r="BY24" i="12"/>
  <c r="BY25" i="12"/>
  <c r="BY28" i="12"/>
  <c r="BY21" i="12"/>
  <c r="BY33" i="12"/>
  <c r="BY35" i="12"/>
  <c r="BY23" i="12"/>
  <c r="BY43" i="12"/>
  <c r="BY29" i="12"/>
  <c r="BY26" i="12"/>
  <c r="BY27" i="12"/>
  <c r="BY40" i="12"/>
  <c r="BY47" i="12"/>
  <c r="BY41" i="12"/>
  <c r="BY22" i="12"/>
  <c r="BY7" i="12"/>
  <c r="BW49" i="12"/>
  <c r="BX47" i="13"/>
  <c r="BX30" i="13"/>
  <c r="BX16" i="13"/>
  <c r="BX51" i="13"/>
  <c r="BX47" i="11"/>
  <c r="BY12" i="11"/>
  <c r="BZ6" i="11"/>
  <c r="BY27" i="11"/>
  <c r="BY21" i="11"/>
  <c r="BY39" i="11"/>
  <c r="BY28" i="11"/>
  <c r="BY41" i="11"/>
  <c r="BY33" i="11"/>
  <c r="BY43" i="11"/>
  <c r="BY29" i="11"/>
  <c r="BY31" i="11"/>
  <c r="BY23" i="11"/>
  <c r="BY22" i="11"/>
  <c r="BY20" i="11"/>
  <c r="BY30" i="11"/>
  <c r="BY40" i="11"/>
  <c r="BY34" i="11"/>
  <c r="BY24" i="11"/>
  <c r="BY46" i="11"/>
  <c r="BY25" i="11"/>
  <c r="BY26" i="11"/>
  <c r="BY7" i="11"/>
  <c r="BW21" i="6"/>
  <c r="CP21" i="14"/>
  <c r="BW46" i="6"/>
  <c r="CP46" i="14"/>
  <c r="BW35" i="14"/>
  <c r="BW33" i="6"/>
  <c r="CP33" i="14"/>
  <c r="BW34" i="6"/>
  <c r="CP34" i="14"/>
  <c r="BY6" i="14"/>
  <c r="BX12" i="14"/>
  <c r="BX27" i="14"/>
  <c r="BX43" i="14"/>
  <c r="BX31" i="14"/>
  <c r="BX28" i="14"/>
  <c r="BX34" i="14"/>
  <c r="BX23" i="14"/>
  <c r="BX22" i="14"/>
  <c r="BX41" i="14"/>
  <c r="BX40" i="14"/>
  <c r="BX33" i="14"/>
  <c r="BX39" i="14"/>
  <c r="BX26" i="14"/>
  <c r="BX29" i="14"/>
  <c r="BX21" i="14"/>
  <c r="BX20" i="14"/>
  <c r="BX46" i="14"/>
  <c r="BX24" i="14"/>
  <c r="BX25" i="14"/>
  <c r="BX7" i="14"/>
  <c r="BV47" i="6"/>
  <c r="BT51" i="2"/>
  <c r="BW30" i="10"/>
  <c r="CP20" i="10"/>
  <c r="CP30" i="10"/>
  <c r="CF66" i="2"/>
  <c r="BN202" i="2"/>
  <c r="BN200" i="2"/>
  <c r="BN208" i="2"/>
  <c r="BN210" i="2"/>
  <c r="BX35" i="12"/>
  <c r="BZ48" i="5"/>
  <c r="BZ23" i="5"/>
  <c r="BZ45" i="5"/>
  <c r="BZ26" i="5"/>
  <c r="BZ14" i="5"/>
  <c r="BZ36" i="5"/>
  <c r="BZ43" i="5"/>
  <c r="BZ30" i="5"/>
  <c r="BZ28" i="5"/>
  <c r="CA6" i="5"/>
  <c r="BZ41" i="5"/>
  <c r="BZ25" i="5"/>
  <c r="BZ31" i="5"/>
  <c r="BZ29" i="5"/>
  <c r="BZ22" i="5"/>
  <c r="BZ35" i="5"/>
  <c r="BZ33" i="5"/>
  <c r="BZ27" i="5"/>
  <c r="BZ42" i="5"/>
  <c r="BZ24" i="5"/>
  <c r="BZ7" i="5"/>
  <c r="BY37" i="5"/>
  <c r="BX35" i="13"/>
  <c r="BX36" i="13"/>
  <c r="BX49" i="13"/>
  <c r="BX30" i="11"/>
  <c r="BW43" i="6"/>
  <c r="CP43" i="14"/>
  <c r="BW24" i="6"/>
  <c r="CP24" i="14"/>
  <c r="BW26" i="6"/>
  <c r="CP26" i="14"/>
  <c r="BW23" i="6"/>
  <c r="CP23" i="14"/>
  <c r="BW12" i="6"/>
  <c r="BW51" i="14"/>
  <c r="BW16" i="14"/>
  <c r="CP12" i="14"/>
  <c r="BV36" i="9"/>
  <c r="BV49" i="9"/>
  <c r="BM179" i="2"/>
  <c r="BM167" i="2"/>
  <c r="BM204" i="2"/>
  <c r="BV16" i="6"/>
  <c r="BT15" i="2"/>
  <c r="BV51" i="6"/>
  <c r="CQ29" i="3"/>
  <c r="BS64" i="2"/>
  <c r="BS229" i="2"/>
  <c r="CQ10" i="3"/>
  <c r="CQ9" i="3"/>
  <c r="CQ8" i="3"/>
  <c r="CQ27" i="3"/>
  <c r="CQ25" i="3"/>
  <c r="BW35" i="9"/>
  <c r="CP33" i="9"/>
  <c r="CP35" i="9"/>
  <c r="CI16" i="8"/>
  <c r="CI51" i="8"/>
  <c r="CG16" i="2"/>
  <c r="CO16" i="2"/>
  <c r="CQ12" i="8"/>
  <c r="CG13" i="2"/>
  <c r="CO13" i="2"/>
  <c r="CQ15" i="3"/>
  <c r="CQ30" i="3"/>
  <c r="BW47" i="9"/>
  <c r="CP40" i="9"/>
  <c r="CP47" i="9"/>
  <c r="BW16" i="9"/>
  <c r="BW51" i="9"/>
  <c r="CP12" i="9"/>
  <c r="CH36" i="8"/>
  <c r="BS234" i="2"/>
  <c r="BW47" i="10"/>
  <c r="CP40" i="10"/>
  <c r="CP47" i="10"/>
  <c r="BP196" i="2"/>
  <c r="BO198" i="2"/>
  <c r="CP8" i="13"/>
  <c r="CP16" i="13"/>
  <c r="BX16" i="12"/>
  <c r="BX51" i="12"/>
  <c r="BY32" i="5"/>
  <c r="BW30" i="14"/>
  <c r="BW20" i="6"/>
  <c r="CP20" i="14"/>
  <c r="BW25" i="6"/>
  <c r="CP25" i="14"/>
  <c r="BW29" i="6"/>
  <c r="CP29" i="14"/>
  <c r="BW39" i="6"/>
  <c r="CP39" i="14"/>
  <c r="BW31" i="6"/>
  <c r="CP31" i="14"/>
  <c r="BV35" i="6"/>
  <c r="BT44" i="2"/>
  <c r="BT46" i="2"/>
  <c r="CD6" i="6"/>
  <c r="CC8" i="6"/>
  <c r="CC7" i="6"/>
  <c r="CB239" i="2"/>
  <c r="BP240" i="2"/>
  <c r="BP242" i="2"/>
  <c r="BP221" i="2"/>
  <c r="CQ26" i="3"/>
  <c r="CI50" i="3"/>
  <c r="CQ43" i="3"/>
  <c r="BW30" i="9"/>
  <c r="CP20" i="9"/>
  <c r="CP30" i="9"/>
  <c r="CP16" i="12"/>
  <c r="CP8" i="12"/>
  <c r="BP130" i="2"/>
  <c r="BP131" i="2"/>
  <c r="BO144" i="2"/>
  <c r="CQ37" i="3"/>
  <c r="CQ31" i="3"/>
  <c r="CI33" i="3"/>
  <c r="CQ23" i="3"/>
  <c r="BY6" i="9"/>
  <c r="BX12" i="9"/>
  <c r="BX43" i="9"/>
  <c r="BX20" i="9"/>
  <c r="BX34" i="9"/>
  <c r="BX33" i="9"/>
  <c r="BX23" i="9"/>
  <c r="BX29" i="9"/>
  <c r="BX25" i="9"/>
  <c r="BX39" i="9"/>
  <c r="BX31" i="9"/>
  <c r="BX28" i="9"/>
  <c r="BX41" i="9"/>
  <c r="BX24" i="9"/>
  <c r="BX40" i="9"/>
  <c r="BX22" i="9"/>
  <c r="BX46" i="9"/>
  <c r="BX21" i="9"/>
  <c r="BX27" i="9"/>
  <c r="BX26" i="9"/>
  <c r="BX7" i="9"/>
  <c r="CI35" i="8"/>
  <c r="CQ33" i="8"/>
  <c r="CQ35" i="8"/>
  <c r="BU36" i="6"/>
  <c r="BU49" i="6"/>
  <c r="BV30" i="6"/>
  <c r="BT31" i="2"/>
  <c r="BT41" i="2"/>
  <c r="CQ42" i="3"/>
  <c r="CQ49" i="3"/>
  <c r="CQ32" i="3"/>
  <c r="BT52" i="2"/>
  <c r="CQ28" i="3"/>
  <c r="CI38" i="3"/>
  <c r="CI39" i="3"/>
  <c r="CI52" i="3"/>
  <c r="CQ36" i="3"/>
  <c r="CQ38" i="3"/>
  <c r="CQ34" i="3"/>
  <c r="CI19" i="3"/>
  <c r="CG12" i="2"/>
  <c r="CI54" i="3"/>
  <c r="CQ14" i="3"/>
  <c r="CQ44" i="3"/>
  <c r="CI47" i="8"/>
  <c r="CQ40" i="8"/>
  <c r="CQ47" i="8"/>
  <c r="CI39" i="8"/>
  <c r="CQ39" i="8"/>
  <c r="CI30" i="8"/>
  <c r="CQ20" i="8"/>
  <c r="CQ30" i="8"/>
  <c r="BW16" i="10"/>
  <c r="BW51" i="10"/>
  <c r="CP12" i="10"/>
  <c r="BW49" i="13"/>
  <c r="BT58" i="2"/>
  <c r="BQ219" i="2"/>
  <c r="BX30" i="12"/>
  <c r="CP36" i="12"/>
  <c r="CP49" i="12"/>
  <c r="BW14" i="2"/>
  <c r="BY53" i="5"/>
  <c r="BY18" i="5"/>
  <c r="BY49" i="5"/>
  <c r="BS227" i="2"/>
  <c r="BS27" i="2"/>
  <c r="BS68" i="2"/>
  <c r="BS72" i="2"/>
  <c r="BS84" i="2"/>
  <c r="BS128" i="2"/>
  <c r="BY12" i="13"/>
  <c r="BZ6" i="13"/>
  <c r="BY33" i="13"/>
  <c r="BY22" i="13"/>
  <c r="BY25" i="13"/>
  <c r="BY41" i="13"/>
  <c r="BY26" i="13"/>
  <c r="BY34" i="13"/>
  <c r="BY20" i="13"/>
  <c r="BY21" i="13"/>
  <c r="BY28" i="13"/>
  <c r="BY46" i="13"/>
  <c r="BY27" i="13"/>
  <c r="BY29" i="13"/>
  <c r="BY23" i="13"/>
  <c r="BY24" i="13"/>
  <c r="BY31" i="13"/>
  <c r="BY39" i="13"/>
  <c r="BY43" i="13"/>
  <c r="BY40" i="13"/>
  <c r="BY47" i="13"/>
  <c r="BY7" i="13"/>
  <c r="BX35" i="11"/>
  <c r="BX36" i="11"/>
  <c r="BX49" i="11"/>
  <c r="BX51" i="11"/>
  <c r="BX16" i="11"/>
  <c r="BW27" i="6"/>
  <c r="CP27" i="14"/>
  <c r="BW22" i="6"/>
  <c r="CP22" i="14"/>
  <c r="BW47" i="14"/>
  <c r="BW40" i="6"/>
  <c r="CP40" i="14"/>
  <c r="BW28" i="6"/>
  <c r="CP28" i="14"/>
  <c r="BW41" i="6"/>
  <c r="BU52" i="2"/>
  <c r="CN52" i="2"/>
  <c r="CP41" i="14"/>
  <c r="BV36" i="14"/>
  <c r="BV49" i="14"/>
  <c r="CP28" i="6"/>
  <c r="BU39" i="2"/>
  <c r="CN39" i="2"/>
  <c r="BY30" i="13"/>
  <c r="BY51" i="13"/>
  <c r="BY16" i="13"/>
  <c r="BT234" i="2"/>
  <c r="CQ36" i="8"/>
  <c r="CQ49" i="8"/>
  <c r="BX47" i="9"/>
  <c r="BX30" i="9"/>
  <c r="CQ33" i="3"/>
  <c r="BP144" i="2"/>
  <c r="BQ130" i="2"/>
  <c r="BQ131" i="2"/>
  <c r="BV36" i="6"/>
  <c r="BV49" i="6"/>
  <c r="CP39" i="6"/>
  <c r="BU50" i="2"/>
  <c r="CP25" i="6"/>
  <c r="BU36" i="2"/>
  <c r="CN36" i="2"/>
  <c r="CP16" i="9"/>
  <c r="CP8" i="9"/>
  <c r="BT227" i="2"/>
  <c r="BT27" i="2"/>
  <c r="BW51" i="6"/>
  <c r="BW16" i="6"/>
  <c r="BU15" i="2"/>
  <c r="CP12" i="6"/>
  <c r="CP26" i="6"/>
  <c r="BU37" i="2"/>
  <c r="CN37" i="2"/>
  <c r="CP43" i="6"/>
  <c r="BU54" i="2"/>
  <c r="CN54" i="2"/>
  <c r="CA31" i="5"/>
  <c r="CA29" i="5"/>
  <c r="CA30" i="5"/>
  <c r="CA28" i="5"/>
  <c r="CA26" i="5"/>
  <c r="CA41" i="5"/>
  <c r="CA27" i="5"/>
  <c r="CA25" i="5"/>
  <c r="CA22" i="5"/>
  <c r="CA14" i="5"/>
  <c r="CA33" i="5"/>
  <c r="CA36" i="5"/>
  <c r="CA45" i="5"/>
  <c r="CA48" i="5"/>
  <c r="CA23" i="5"/>
  <c r="CB6" i="5"/>
  <c r="CA42" i="5"/>
  <c r="CA35" i="5"/>
  <c r="CA24" i="5"/>
  <c r="CA43" i="5"/>
  <c r="CA7" i="5"/>
  <c r="BX36" i="12"/>
  <c r="BX49" i="12"/>
  <c r="BX24" i="6"/>
  <c r="BX29" i="6"/>
  <c r="BX40" i="6"/>
  <c r="BX47" i="14"/>
  <c r="BX23" i="6"/>
  <c r="BX43" i="6"/>
  <c r="BW36" i="14"/>
  <c r="BW49" i="14"/>
  <c r="CP21" i="6"/>
  <c r="BU32" i="2"/>
  <c r="CN32" i="2"/>
  <c r="CA6" i="11"/>
  <c r="BZ23" i="11"/>
  <c r="BZ22" i="11"/>
  <c r="BZ27" i="11"/>
  <c r="BZ43" i="11"/>
  <c r="BZ12" i="11"/>
  <c r="BZ39" i="11"/>
  <c r="BZ40" i="11"/>
  <c r="BZ24" i="11"/>
  <c r="BZ21" i="11"/>
  <c r="BZ29" i="11"/>
  <c r="BZ46" i="11"/>
  <c r="BZ41" i="11"/>
  <c r="BZ33" i="11"/>
  <c r="BZ20" i="11"/>
  <c r="BZ25" i="11"/>
  <c r="BZ26" i="11"/>
  <c r="BZ28" i="11"/>
  <c r="BZ31" i="11"/>
  <c r="BZ34" i="11"/>
  <c r="BZ7" i="11"/>
  <c r="BY16" i="12"/>
  <c r="BY51" i="12"/>
  <c r="CP47" i="14"/>
  <c r="CP22" i="6"/>
  <c r="BU33" i="2"/>
  <c r="CN33" i="2"/>
  <c r="CQ54" i="3"/>
  <c r="CQ19" i="3"/>
  <c r="CP41" i="6"/>
  <c r="CI36" i="8"/>
  <c r="CQ50" i="3"/>
  <c r="CP30" i="14"/>
  <c r="CP8" i="14"/>
  <c r="CP16" i="14"/>
  <c r="BY38" i="5"/>
  <c r="BY51" i="5"/>
  <c r="BZ53" i="5"/>
  <c r="BX14" i="2"/>
  <c r="BZ18" i="5"/>
  <c r="BX46" i="6"/>
  <c r="BX26" i="6"/>
  <c r="BX34" i="6"/>
  <c r="BX27" i="6"/>
  <c r="CP34" i="6"/>
  <c r="BU45" i="2"/>
  <c r="CN45" i="2"/>
  <c r="BY16" i="11"/>
  <c r="BY51" i="11"/>
  <c r="BZ12" i="12"/>
  <c r="CA6" i="12"/>
  <c r="BZ25" i="12"/>
  <c r="BZ46" i="12"/>
  <c r="BZ33" i="12"/>
  <c r="BZ31" i="12"/>
  <c r="BZ20" i="12"/>
  <c r="BZ27" i="12"/>
  <c r="BZ23" i="12"/>
  <c r="BZ21" i="12"/>
  <c r="BZ34" i="12"/>
  <c r="BZ26" i="12"/>
  <c r="BZ22" i="12"/>
  <c r="BZ39" i="12"/>
  <c r="BZ43" i="12"/>
  <c r="BZ40" i="12"/>
  <c r="BZ29" i="12"/>
  <c r="BZ28" i="12"/>
  <c r="BZ41" i="12"/>
  <c r="BZ24" i="12"/>
  <c r="BZ7" i="12"/>
  <c r="BZ6" i="10"/>
  <c r="BY34" i="10"/>
  <c r="BY41" i="10"/>
  <c r="BY31" i="10"/>
  <c r="BY21" i="10"/>
  <c r="BY40" i="10"/>
  <c r="BY12" i="10"/>
  <c r="BY28" i="10"/>
  <c r="BY25" i="10"/>
  <c r="BY23" i="10"/>
  <c r="BY24" i="10"/>
  <c r="BY20" i="10"/>
  <c r="BY33" i="10"/>
  <c r="BY35" i="10"/>
  <c r="BY39" i="10"/>
  <c r="BY46" i="10"/>
  <c r="BY43" i="10"/>
  <c r="BY22" i="10"/>
  <c r="BY26" i="10"/>
  <c r="BY27" i="10"/>
  <c r="BY29" i="10"/>
  <c r="BY7" i="10"/>
  <c r="BN167" i="2"/>
  <c r="BN204" i="2"/>
  <c r="BN179" i="2"/>
  <c r="BW47" i="6"/>
  <c r="CP40" i="6"/>
  <c r="BU51" i="2"/>
  <c r="CN51" i="2"/>
  <c r="BY35" i="13"/>
  <c r="BY36" i="13"/>
  <c r="BY49" i="13"/>
  <c r="CE237" i="2"/>
  <c r="CE241" i="2"/>
  <c r="BS238" i="2"/>
  <c r="BS235" i="2"/>
  <c r="BS228" i="2"/>
  <c r="BS219" i="2"/>
  <c r="CP16" i="10"/>
  <c r="CP8" i="10"/>
  <c r="BX35" i="9"/>
  <c r="BX36" i="9"/>
  <c r="BX49" i="9"/>
  <c r="BX16" i="9"/>
  <c r="BX51" i="9"/>
  <c r="CD8" i="6"/>
  <c r="CE6" i="6"/>
  <c r="CD7" i="6"/>
  <c r="CP31" i="6"/>
  <c r="BU42" i="2"/>
  <c r="CN42" i="2"/>
  <c r="CP29" i="6"/>
  <c r="BU40" i="2"/>
  <c r="CN40" i="2"/>
  <c r="BW30" i="6"/>
  <c r="CP20" i="6"/>
  <c r="BU31" i="2"/>
  <c r="BO202" i="2"/>
  <c r="BO200" i="2"/>
  <c r="BO208" i="2"/>
  <c r="BO210" i="2"/>
  <c r="CQ8" i="8"/>
  <c r="CQ16" i="8"/>
  <c r="CP36" i="9"/>
  <c r="CP49" i="9"/>
  <c r="CP23" i="6"/>
  <c r="BU34" i="2"/>
  <c r="CN34" i="2"/>
  <c r="CP24" i="6"/>
  <c r="BU35" i="2"/>
  <c r="CN35" i="2"/>
  <c r="BZ37" i="5"/>
  <c r="BX30" i="14"/>
  <c r="BX20" i="6"/>
  <c r="BX39" i="6"/>
  <c r="BX41" i="6"/>
  <c r="BX28" i="6"/>
  <c r="BX16" i="14"/>
  <c r="BX51" i="14"/>
  <c r="BX12" i="6"/>
  <c r="CP35" i="14"/>
  <c r="CP36" i="14"/>
  <c r="CP49" i="14"/>
  <c r="CP46" i="6"/>
  <c r="BU57" i="2"/>
  <c r="CN57" i="2"/>
  <c r="BY35" i="11"/>
  <c r="BY36" i="11"/>
  <c r="BX30" i="10"/>
  <c r="BX35" i="10"/>
  <c r="CP36" i="10"/>
  <c r="CP49" i="10"/>
  <c r="BR240" i="2"/>
  <c r="BR242" i="2"/>
  <c r="CD239" i="2"/>
  <c r="CP27" i="6"/>
  <c r="BU38" i="2"/>
  <c r="CN38" i="2"/>
  <c r="BZ12" i="13"/>
  <c r="CA6" i="13"/>
  <c r="BZ22" i="13"/>
  <c r="BZ20" i="13"/>
  <c r="BZ33" i="13"/>
  <c r="BZ28" i="13"/>
  <c r="BZ40" i="13"/>
  <c r="BZ43" i="13"/>
  <c r="BZ34" i="13"/>
  <c r="BZ31" i="13"/>
  <c r="BZ27" i="13"/>
  <c r="BZ26" i="13"/>
  <c r="BZ39" i="13"/>
  <c r="BZ41" i="13"/>
  <c r="BZ24" i="13"/>
  <c r="BZ25" i="13"/>
  <c r="BZ46" i="13"/>
  <c r="BZ21" i="13"/>
  <c r="BZ23" i="13"/>
  <c r="BZ29" i="13"/>
  <c r="BZ7" i="13"/>
  <c r="BQ240" i="2"/>
  <c r="BQ242" i="2"/>
  <c r="BQ221" i="2"/>
  <c r="CC239" i="2"/>
  <c r="CG66" i="2"/>
  <c r="CO12" i="2"/>
  <c r="CQ39" i="3"/>
  <c r="CQ52" i="3"/>
  <c r="BZ6" i="9"/>
  <c r="BY12" i="9"/>
  <c r="BY39" i="9"/>
  <c r="BY28" i="9"/>
  <c r="BY29" i="9"/>
  <c r="BY40" i="9"/>
  <c r="BY24" i="9"/>
  <c r="BY31" i="9"/>
  <c r="BY26" i="9"/>
  <c r="BY46" i="9"/>
  <c r="BY22" i="9"/>
  <c r="BY43" i="9"/>
  <c r="BY33" i="9"/>
  <c r="BY34" i="9"/>
  <c r="BY23" i="9"/>
  <c r="BY21" i="9"/>
  <c r="BY27" i="9"/>
  <c r="BY20" i="9"/>
  <c r="BY30" i="9"/>
  <c r="BY25" i="9"/>
  <c r="BY41" i="9"/>
  <c r="BY7" i="9"/>
  <c r="BO151" i="2"/>
  <c r="BO218" i="2"/>
  <c r="BO224" i="2"/>
  <c r="BO212" i="2"/>
  <c r="BO214" i="2"/>
  <c r="BT47" i="2"/>
  <c r="BP198" i="2"/>
  <c r="BQ196" i="2"/>
  <c r="CH49" i="8"/>
  <c r="CF232" i="2"/>
  <c r="BW36" i="9"/>
  <c r="BW49" i="9"/>
  <c r="BZ49" i="5"/>
  <c r="BZ32" i="5"/>
  <c r="BX25" i="6"/>
  <c r="BX21" i="6"/>
  <c r="BX35" i="14"/>
  <c r="BX36" i="14"/>
  <c r="BX49" i="14"/>
  <c r="BX33" i="6"/>
  <c r="BX22" i="6"/>
  <c r="BX31" i="6"/>
  <c r="BY12" i="14"/>
  <c r="BY28" i="14"/>
  <c r="BY28" i="6"/>
  <c r="BW39" i="2"/>
  <c r="BY27" i="14"/>
  <c r="BY27" i="6"/>
  <c r="BW38" i="2"/>
  <c r="BY41" i="14"/>
  <c r="BY41" i="6"/>
  <c r="BW52" i="2"/>
  <c r="BY31" i="14"/>
  <c r="BY31" i="6"/>
  <c r="BW42" i="2"/>
  <c r="BZ6" i="14"/>
  <c r="BY21" i="14"/>
  <c r="BY21" i="6"/>
  <c r="BW32" i="2"/>
  <c r="BY29" i="14"/>
  <c r="BY29" i="6"/>
  <c r="BW40" i="2"/>
  <c r="BY24" i="14"/>
  <c r="BY24" i="6"/>
  <c r="BW35" i="2"/>
  <c r="BY26" i="14"/>
  <c r="BY26" i="6"/>
  <c r="BW37" i="2"/>
  <c r="BY46" i="14"/>
  <c r="BY46" i="6"/>
  <c r="BW57" i="2"/>
  <c r="BY33" i="14"/>
  <c r="BY25" i="14"/>
  <c r="BY25" i="6"/>
  <c r="BW36" i="2"/>
  <c r="BY43" i="14"/>
  <c r="BY43" i="6"/>
  <c r="BW54" i="2"/>
  <c r="BY34" i="14"/>
  <c r="BY34" i="6"/>
  <c r="BW45" i="2"/>
  <c r="BY40" i="14"/>
  <c r="BY22" i="14"/>
  <c r="BY22" i="6"/>
  <c r="BW33" i="2"/>
  <c r="BY39" i="14"/>
  <c r="BY39" i="6"/>
  <c r="BW50" i="2"/>
  <c r="BY20" i="14"/>
  <c r="BY23" i="14"/>
  <c r="BY23" i="6"/>
  <c r="BW34" i="2"/>
  <c r="BY7" i="14"/>
  <c r="BW35" i="6"/>
  <c r="BW36" i="6"/>
  <c r="BW49" i="6"/>
  <c r="BU44" i="2"/>
  <c r="CP33" i="6"/>
  <c r="CP35" i="6"/>
  <c r="BY47" i="11"/>
  <c r="BY30" i="12"/>
  <c r="BY36" i="12"/>
  <c r="BY49" i="12"/>
  <c r="BX47" i="10"/>
  <c r="BX51" i="10"/>
  <c r="BX16" i="10"/>
  <c r="BW36" i="10"/>
  <c r="BW49" i="10"/>
  <c r="BR221" i="2"/>
  <c r="BZ12" i="14"/>
  <c r="BZ21" i="14"/>
  <c r="BZ27" i="14"/>
  <c r="BZ27" i="6"/>
  <c r="BX38" i="2"/>
  <c r="BZ34" i="14"/>
  <c r="BZ26" i="14"/>
  <c r="BZ24" i="14"/>
  <c r="CA6" i="14"/>
  <c r="BZ33" i="14"/>
  <c r="BZ25" i="14"/>
  <c r="BZ41" i="14"/>
  <c r="BZ23" i="14"/>
  <c r="BZ23" i="6"/>
  <c r="BX34" i="2"/>
  <c r="BZ31" i="14"/>
  <c r="BZ39" i="14"/>
  <c r="BZ29" i="14"/>
  <c r="BZ22" i="14"/>
  <c r="BZ22" i="6"/>
  <c r="BX33" i="2"/>
  <c r="BZ40" i="14"/>
  <c r="BZ28" i="14"/>
  <c r="BZ43" i="14"/>
  <c r="BZ20" i="14"/>
  <c r="BZ46" i="14"/>
  <c r="BZ7" i="14"/>
  <c r="BV36" i="2"/>
  <c r="BT64" i="2"/>
  <c r="BT229" i="2"/>
  <c r="BZ35" i="13"/>
  <c r="BZ36" i="13"/>
  <c r="BZ49" i="13"/>
  <c r="BZ51" i="13"/>
  <c r="BZ16" i="13"/>
  <c r="BX16" i="6"/>
  <c r="BX51" i="6"/>
  <c r="BV15" i="2"/>
  <c r="BV50" i="2"/>
  <c r="BZ38" i="5"/>
  <c r="BZ51" i="5"/>
  <c r="BU41" i="2"/>
  <c r="CN31" i="2"/>
  <c r="CN41" i="2"/>
  <c r="CE8" i="6"/>
  <c r="CF6" i="6"/>
  <c r="CE7" i="6"/>
  <c r="CE239" i="2"/>
  <c r="BS240" i="2"/>
  <c r="BS242" i="2"/>
  <c r="BY16" i="10"/>
  <c r="BY51" i="10"/>
  <c r="BZ35" i="12"/>
  <c r="BZ16" i="12"/>
  <c r="BZ51" i="12"/>
  <c r="BV45" i="2"/>
  <c r="BV57" i="2"/>
  <c r="CA12" i="11"/>
  <c r="CB6" i="11"/>
  <c r="CA28" i="11"/>
  <c r="CA43" i="11"/>
  <c r="CA27" i="11"/>
  <c r="CA41" i="11"/>
  <c r="CA39" i="11"/>
  <c r="CA34" i="11"/>
  <c r="CA46" i="11"/>
  <c r="CA31" i="11"/>
  <c r="CA20" i="11"/>
  <c r="CA23" i="11"/>
  <c r="CA25" i="11"/>
  <c r="CA22" i="11"/>
  <c r="CA29" i="11"/>
  <c r="CA26" i="11"/>
  <c r="CA24" i="11"/>
  <c r="CA33" i="11"/>
  <c r="CA21" i="11"/>
  <c r="CA40" i="11"/>
  <c r="CA47" i="11"/>
  <c r="CA7" i="11"/>
  <c r="BV54" i="2"/>
  <c r="CA49" i="5"/>
  <c r="CA32" i="5"/>
  <c r="BU58" i="2"/>
  <c r="CN50" i="2"/>
  <c r="CN58" i="2"/>
  <c r="BP151" i="2"/>
  <c r="BP218" i="2"/>
  <c r="BP224" i="2"/>
  <c r="BP212" i="2"/>
  <c r="BP214" i="2"/>
  <c r="BY16" i="14"/>
  <c r="BY12" i="6"/>
  <c r="BY51" i="14"/>
  <c r="BV33" i="2"/>
  <c r="BZ30" i="13"/>
  <c r="BX36" i="10"/>
  <c r="BX49" i="10"/>
  <c r="CP30" i="6"/>
  <c r="BS221" i="2"/>
  <c r="BY47" i="10"/>
  <c r="BZ47" i="12"/>
  <c r="BZ47" i="11"/>
  <c r="BV35" i="2"/>
  <c r="CB23" i="5"/>
  <c r="CB31" i="5"/>
  <c r="CB36" i="5"/>
  <c r="CB26" i="5"/>
  <c r="CB14" i="5"/>
  <c r="CB41" i="5"/>
  <c r="CB28" i="5"/>
  <c r="CB25" i="5"/>
  <c r="CB24" i="5"/>
  <c r="CB29" i="5"/>
  <c r="CB22" i="5"/>
  <c r="CB33" i="5"/>
  <c r="CC6" i="5"/>
  <c r="CB35" i="5"/>
  <c r="CB45" i="5"/>
  <c r="CB27" i="5"/>
  <c r="CB42" i="5"/>
  <c r="CB30" i="5"/>
  <c r="CB48" i="5"/>
  <c r="CB43" i="5"/>
  <c r="CB7" i="5"/>
  <c r="CP16" i="6"/>
  <c r="CP8" i="6"/>
  <c r="BT68" i="2"/>
  <c r="BT72" i="2"/>
  <c r="BT84" i="2"/>
  <c r="BT128" i="2"/>
  <c r="BY40" i="6"/>
  <c r="BY47" i="14"/>
  <c r="BY33" i="6"/>
  <c r="BY35" i="14"/>
  <c r="BY36" i="14"/>
  <c r="BY49" i="14"/>
  <c r="BV32" i="2"/>
  <c r="BQ198" i="2"/>
  <c r="BR196" i="2"/>
  <c r="BO179" i="2"/>
  <c r="BO167" i="2"/>
  <c r="BO204" i="2"/>
  <c r="BY47" i="9"/>
  <c r="BY51" i="9"/>
  <c r="BY16" i="9"/>
  <c r="CO66" i="2"/>
  <c r="BZ47" i="13"/>
  <c r="BV52" i="2"/>
  <c r="BX30" i="6"/>
  <c r="BV31" i="2"/>
  <c r="CP47" i="6"/>
  <c r="CA6" i="10"/>
  <c r="BZ12" i="10"/>
  <c r="BZ25" i="10"/>
  <c r="BZ24" i="10"/>
  <c r="BZ33" i="10"/>
  <c r="BZ26" i="10"/>
  <c r="BZ46" i="10"/>
  <c r="BZ41" i="10"/>
  <c r="BZ27" i="10"/>
  <c r="BZ28" i="10"/>
  <c r="BZ23" i="10"/>
  <c r="BZ39" i="10"/>
  <c r="BZ31" i="10"/>
  <c r="BZ21" i="10"/>
  <c r="BZ43" i="10"/>
  <c r="BZ40" i="10"/>
  <c r="BZ22" i="10"/>
  <c r="BZ29" i="10"/>
  <c r="BZ20" i="10"/>
  <c r="BZ34" i="10"/>
  <c r="BZ7" i="10"/>
  <c r="BZ30" i="12"/>
  <c r="BV38" i="2"/>
  <c r="BV37" i="2"/>
  <c r="CI49" i="8"/>
  <c r="CG232" i="2"/>
  <c r="BZ30" i="11"/>
  <c r="BV34" i="2"/>
  <c r="BX47" i="6"/>
  <c r="BV51" i="2"/>
  <c r="BU227" i="2"/>
  <c r="CN15" i="2"/>
  <c r="CN27" i="2"/>
  <c r="BU27" i="2"/>
  <c r="BT235" i="2"/>
  <c r="BT228" i="2"/>
  <c r="BT219" i="2"/>
  <c r="BT238" i="2"/>
  <c r="CF237" i="2"/>
  <c r="CF241" i="2"/>
  <c r="CP36" i="6"/>
  <c r="CP49" i="6"/>
  <c r="BU46" i="2"/>
  <c r="BU47" i="2"/>
  <c r="CN44" i="2"/>
  <c r="CN46" i="2"/>
  <c r="CN47" i="2"/>
  <c r="CN64" i="2"/>
  <c r="BY20" i="6"/>
  <c r="BY30" i="14"/>
  <c r="BV42" i="2"/>
  <c r="BX35" i="6"/>
  <c r="BX36" i="6"/>
  <c r="BX49" i="6"/>
  <c r="BV44" i="2"/>
  <c r="BP200" i="2"/>
  <c r="BP202" i="2"/>
  <c r="BP208" i="2"/>
  <c r="BP210" i="2"/>
  <c r="BY35" i="9"/>
  <c r="BY36" i="9"/>
  <c r="BY49" i="9"/>
  <c r="BZ12" i="9"/>
  <c r="CA6" i="9"/>
  <c r="BZ28" i="9"/>
  <c r="BZ26" i="9"/>
  <c r="BZ22" i="9"/>
  <c r="BZ46" i="9"/>
  <c r="BZ41" i="9"/>
  <c r="BZ24" i="9"/>
  <c r="BZ20" i="9"/>
  <c r="BZ39" i="9"/>
  <c r="BZ21" i="9"/>
  <c r="BZ33" i="9"/>
  <c r="BZ35" i="9"/>
  <c r="BZ23" i="9"/>
  <c r="BZ31" i="9"/>
  <c r="BZ40" i="9"/>
  <c r="BZ29" i="9"/>
  <c r="BZ34" i="9"/>
  <c r="BZ43" i="9"/>
  <c r="BZ27" i="9"/>
  <c r="BZ25" i="9"/>
  <c r="BZ7" i="9"/>
  <c r="CB6" i="13"/>
  <c r="CA12" i="13"/>
  <c r="CA27" i="13"/>
  <c r="CA25" i="13"/>
  <c r="CA23" i="13"/>
  <c r="CA31" i="13"/>
  <c r="CA21" i="13"/>
  <c r="CA33" i="13"/>
  <c r="CA28" i="13"/>
  <c r="CA39" i="13"/>
  <c r="CA26" i="13"/>
  <c r="CA43" i="13"/>
  <c r="CA46" i="13"/>
  <c r="CA29" i="13"/>
  <c r="CA22" i="13"/>
  <c r="CA20" i="13"/>
  <c r="CA40" i="13"/>
  <c r="CA24" i="13"/>
  <c r="CA41" i="13"/>
  <c r="CA34" i="13"/>
  <c r="CA7" i="13"/>
  <c r="BY49" i="11"/>
  <c r="BV39" i="2"/>
  <c r="BY30" i="10"/>
  <c r="BY36" i="10"/>
  <c r="BY49" i="10"/>
  <c r="CB6" i="12"/>
  <c r="CA12" i="12"/>
  <c r="CA25" i="12"/>
  <c r="CA46" i="12"/>
  <c r="CA29" i="12"/>
  <c r="CA23" i="12"/>
  <c r="CA21" i="12"/>
  <c r="CA41" i="12"/>
  <c r="CA27" i="12"/>
  <c r="CA39" i="12"/>
  <c r="CA43" i="12"/>
  <c r="CA20" i="12"/>
  <c r="CA26" i="12"/>
  <c r="CA34" i="12"/>
  <c r="CA28" i="12"/>
  <c r="CA33" i="12"/>
  <c r="CA35" i="12"/>
  <c r="CA40" i="12"/>
  <c r="CA24" i="12"/>
  <c r="CA31" i="12"/>
  <c r="CA22" i="12"/>
  <c r="CA7" i="12"/>
  <c r="BZ35" i="11"/>
  <c r="BZ36" i="11"/>
  <c r="BZ49" i="11"/>
  <c r="BZ51" i="11"/>
  <c r="BZ16" i="11"/>
  <c r="BV40" i="2"/>
  <c r="CA37" i="5"/>
  <c r="CA38" i="5"/>
  <c r="CA51" i="5"/>
  <c r="BY14" i="2"/>
  <c r="CA18" i="5"/>
  <c r="CA53" i="5"/>
  <c r="BR130" i="2"/>
  <c r="BR131" i="2"/>
  <c r="BQ144" i="2"/>
  <c r="BQ218" i="2"/>
  <c r="BQ224" i="2"/>
  <c r="BQ212" i="2"/>
  <c r="BQ214" i="2"/>
  <c r="BQ151" i="2"/>
  <c r="CA35" i="13"/>
  <c r="BP167" i="2"/>
  <c r="BP204" i="2"/>
  <c r="BP179" i="2"/>
  <c r="CA30" i="11"/>
  <c r="BZ20" i="6"/>
  <c r="BZ30" i="14"/>
  <c r="CA12" i="14"/>
  <c r="CB6" i="14"/>
  <c r="CA23" i="14"/>
  <c r="CA41" i="14"/>
  <c r="CA27" i="14"/>
  <c r="CA24" i="14"/>
  <c r="CA40" i="14"/>
  <c r="CA31" i="14"/>
  <c r="CA46" i="14"/>
  <c r="CA22" i="14"/>
  <c r="CA20" i="14"/>
  <c r="CA21" i="14"/>
  <c r="CA21" i="6"/>
  <c r="BY32" i="2"/>
  <c r="CA26" i="14"/>
  <c r="CA25" i="14"/>
  <c r="CA29" i="14"/>
  <c r="CA33" i="14"/>
  <c r="CA28" i="14"/>
  <c r="CA39" i="14"/>
  <c r="CA34" i="14"/>
  <c r="CA43" i="14"/>
  <c r="CA7" i="14"/>
  <c r="BR144" i="2"/>
  <c r="BS130" i="2"/>
  <c r="BS131" i="2"/>
  <c r="BZ47" i="9"/>
  <c r="BV46" i="2"/>
  <c r="BV47" i="2"/>
  <c r="BU64" i="2"/>
  <c r="BU229" i="2"/>
  <c r="CN68" i="2"/>
  <c r="CN72" i="2"/>
  <c r="BZ35" i="10"/>
  <c r="CB6" i="10"/>
  <c r="CA12" i="10"/>
  <c r="CA46" i="10"/>
  <c r="CA26" i="10"/>
  <c r="CA31" i="10"/>
  <c r="CA27" i="10"/>
  <c r="CA21" i="10"/>
  <c r="CA34" i="10"/>
  <c r="CA24" i="10"/>
  <c r="CA33" i="10"/>
  <c r="CA28" i="10"/>
  <c r="CA39" i="10"/>
  <c r="CA40" i="10"/>
  <c r="CA29" i="10"/>
  <c r="CA43" i="10"/>
  <c r="CA22" i="10"/>
  <c r="CA41" i="10"/>
  <c r="CA25" i="10"/>
  <c r="CA23" i="10"/>
  <c r="CA20" i="10"/>
  <c r="CA7" i="10"/>
  <c r="BV41" i="2"/>
  <c r="BY35" i="6"/>
  <c r="BW44" i="2"/>
  <c r="BW46" i="2"/>
  <c r="CB32" i="5"/>
  <c r="BY51" i="6"/>
  <c r="BW15" i="2"/>
  <c r="BY16" i="6"/>
  <c r="CA35" i="11"/>
  <c r="CA36" i="11"/>
  <c r="CA49" i="11"/>
  <c r="CC6" i="11"/>
  <c r="CB12" i="11"/>
  <c r="CB39" i="11"/>
  <c r="CB33" i="11"/>
  <c r="CB34" i="11"/>
  <c r="CB22" i="11"/>
  <c r="CB41" i="11"/>
  <c r="CB23" i="11"/>
  <c r="CB43" i="11"/>
  <c r="CB46" i="11"/>
  <c r="CB31" i="11"/>
  <c r="CB21" i="11"/>
  <c r="CB25" i="11"/>
  <c r="CB26" i="11"/>
  <c r="CB27" i="11"/>
  <c r="CB29" i="11"/>
  <c r="CB40" i="11"/>
  <c r="CB28" i="11"/>
  <c r="CB20" i="11"/>
  <c r="CB24" i="11"/>
  <c r="CB7" i="11"/>
  <c r="BZ43" i="6"/>
  <c r="BZ29" i="6"/>
  <c r="BZ41" i="6"/>
  <c r="BZ24" i="6"/>
  <c r="BZ21" i="6"/>
  <c r="CA30" i="13"/>
  <c r="BU68" i="2"/>
  <c r="BU72" i="2"/>
  <c r="BU84" i="2"/>
  <c r="BU128" i="2"/>
  <c r="BZ16" i="10"/>
  <c r="BZ51" i="10"/>
  <c r="CA16" i="12"/>
  <c r="CA51" i="12"/>
  <c r="CA51" i="13"/>
  <c r="CA16" i="13"/>
  <c r="CB6" i="9"/>
  <c r="CA12" i="9"/>
  <c r="CA26" i="9"/>
  <c r="CA22" i="9"/>
  <c r="CA43" i="9"/>
  <c r="CA31" i="9"/>
  <c r="CA34" i="9"/>
  <c r="CA25" i="9"/>
  <c r="CA28" i="9"/>
  <c r="CA20" i="9"/>
  <c r="CA21" i="9"/>
  <c r="CA23" i="9"/>
  <c r="CA29" i="9"/>
  <c r="CA46" i="9"/>
  <c r="CA27" i="9"/>
  <c r="CA40" i="9"/>
  <c r="CA47" i="9"/>
  <c r="CA33" i="9"/>
  <c r="CA24" i="9"/>
  <c r="CA39" i="9"/>
  <c r="CA41" i="9"/>
  <c r="CA7" i="9"/>
  <c r="CF239" i="2"/>
  <c r="BT240" i="2"/>
  <c r="BT242" i="2"/>
  <c r="CG237" i="2"/>
  <c r="CG241" i="2"/>
  <c r="BU235" i="2"/>
  <c r="BU238" i="2"/>
  <c r="BU228" i="2"/>
  <c r="BU219" i="2"/>
  <c r="BZ47" i="10"/>
  <c r="BR198" i="2"/>
  <c r="BS196" i="2"/>
  <c r="CB37" i="5"/>
  <c r="BU234" i="2"/>
  <c r="CA51" i="11"/>
  <c r="CA16" i="11"/>
  <c r="BZ36" i="12"/>
  <c r="BZ49" i="12"/>
  <c r="CG6" i="6"/>
  <c r="CF8" i="6"/>
  <c r="CF7" i="6"/>
  <c r="BZ28" i="6"/>
  <c r="BZ39" i="6"/>
  <c r="BZ25" i="6"/>
  <c r="BZ26" i="6"/>
  <c r="BZ16" i="14"/>
  <c r="BZ51" i="14"/>
  <c r="BZ12" i="6"/>
  <c r="CA30" i="12"/>
  <c r="CA36" i="12"/>
  <c r="CA49" i="12"/>
  <c r="CA47" i="12"/>
  <c r="CC6" i="12"/>
  <c r="CB12" i="12"/>
  <c r="CB20" i="12"/>
  <c r="CB41" i="12"/>
  <c r="CB43" i="12"/>
  <c r="CB26" i="12"/>
  <c r="CB39" i="12"/>
  <c r="CB28" i="12"/>
  <c r="CB25" i="12"/>
  <c r="CB22" i="12"/>
  <c r="CB24" i="12"/>
  <c r="CB23" i="12"/>
  <c r="CB29" i="12"/>
  <c r="CB21" i="12"/>
  <c r="CB33" i="12"/>
  <c r="CB35" i="12"/>
  <c r="CB31" i="12"/>
  <c r="CB34" i="12"/>
  <c r="CB46" i="12"/>
  <c r="CB27" i="12"/>
  <c r="CB40" i="12"/>
  <c r="CB7" i="12"/>
  <c r="CA47" i="13"/>
  <c r="CC6" i="13"/>
  <c r="CB12" i="13"/>
  <c r="CB29" i="13"/>
  <c r="CB28" i="13"/>
  <c r="CB43" i="13"/>
  <c r="CB31" i="13"/>
  <c r="CB23" i="13"/>
  <c r="CB40" i="13"/>
  <c r="CB22" i="13"/>
  <c r="CB39" i="13"/>
  <c r="CB41" i="13"/>
  <c r="CB26" i="13"/>
  <c r="CB20" i="13"/>
  <c r="CB46" i="13"/>
  <c r="CB24" i="13"/>
  <c r="CB33" i="13"/>
  <c r="CB35" i="13"/>
  <c r="CB34" i="13"/>
  <c r="CB27" i="13"/>
  <c r="CB25" i="13"/>
  <c r="CB21" i="13"/>
  <c r="CB7" i="13"/>
  <c r="BZ30" i="9"/>
  <c r="BZ36" i="9"/>
  <c r="BZ49" i="9"/>
  <c r="BZ16" i="9"/>
  <c r="BZ51" i="9"/>
  <c r="BY30" i="6"/>
  <c r="BW31" i="2"/>
  <c r="BW41" i="2"/>
  <c r="BT221" i="2"/>
  <c r="BZ30" i="10"/>
  <c r="BQ200" i="2"/>
  <c r="BQ202" i="2"/>
  <c r="BQ208" i="2"/>
  <c r="BQ210" i="2"/>
  <c r="BY47" i="6"/>
  <c r="BW51" i="2"/>
  <c r="BW58" i="2"/>
  <c r="BW234" i="2"/>
  <c r="CB49" i="5"/>
  <c r="CC35" i="5"/>
  <c r="CC22" i="5"/>
  <c r="CC28" i="5"/>
  <c r="CC31" i="5"/>
  <c r="CC14" i="5"/>
  <c r="CC26" i="5"/>
  <c r="CD6" i="5"/>
  <c r="CC24" i="5"/>
  <c r="CC23" i="5"/>
  <c r="CC27" i="5"/>
  <c r="CC48" i="5"/>
  <c r="CC41" i="5"/>
  <c r="CC30" i="5"/>
  <c r="CC42" i="5"/>
  <c r="CC25" i="5"/>
  <c r="CC43" i="5"/>
  <c r="CC36" i="5"/>
  <c r="CC45" i="5"/>
  <c r="CC33" i="5"/>
  <c r="CC29" i="5"/>
  <c r="CC7" i="5"/>
  <c r="CB53" i="5"/>
  <c r="BZ14" i="2"/>
  <c r="CB18" i="5"/>
  <c r="BV58" i="2"/>
  <c r="BV227" i="2"/>
  <c r="BV27" i="2"/>
  <c r="BZ46" i="6"/>
  <c r="BZ47" i="14"/>
  <c r="BZ40" i="6"/>
  <c r="BZ31" i="6"/>
  <c r="BZ35" i="14"/>
  <c r="BZ33" i="6"/>
  <c r="BZ34" i="6"/>
  <c r="BX45" i="2"/>
  <c r="CC37" i="5"/>
  <c r="CB16" i="13"/>
  <c r="CB51" i="13"/>
  <c r="CB51" i="12"/>
  <c r="CB16" i="12"/>
  <c r="BX37" i="2"/>
  <c r="BU240" i="2"/>
  <c r="BU242" i="2"/>
  <c r="CG239" i="2"/>
  <c r="BX40" i="2"/>
  <c r="CB47" i="11"/>
  <c r="CD6" i="11"/>
  <c r="CC12" i="11"/>
  <c r="CC23" i="11"/>
  <c r="CC22" i="11"/>
  <c r="CC40" i="11"/>
  <c r="CC25" i="11"/>
  <c r="CC26" i="11"/>
  <c r="CC28" i="11"/>
  <c r="CC43" i="11"/>
  <c r="CC34" i="11"/>
  <c r="CC39" i="11"/>
  <c r="CC29" i="11"/>
  <c r="CC33" i="11"/>
  <c r="CC21" i="11"/>
  <c r="CC46" i="11"/>
  <c r="CC31" i="11"/>
  <c r="CC27" i="11"/>
  <c r="CC20" i="11"/>
  <c r="CC24" i="11"/>
  <c r="CC41" i="11"/>
  <c r="CC7" i="11"/>
  <c r="BW227" i="2"/>
  <c r="BW27" i="2"/>
  <c r="BY36" i="6"/>
  <c r="BY49" i="6"/>
  <c r="CA30" i="10"/>
  <c r="BV64" i="2"/>
  <c r="BV229" i="2"/>
  <c r="BS144" i="2"/>
  <c r="BT130" i="2"/>
  <c r="BT131" i="2"/>
  <c r="CA34" i="6"/>
  <c r="BY45" i="2"/>
  <c r="CA29" i="6"/>
  <c r="BY40" i="2"/>
  <c r="CA30" i="14"/>
  <c r="CA20" i="6"/>
  <c r="CA47" i="14"/>
  <c r="CA40" i="6"/>
  <c r="CA23" i="6"/>
  <c r="BZ30" i="6"/>
  <c r="BX31" i="2"/>
  <c r="BV238" i="2"/>
  <c r="BV228" i="2"/>
  <c r="BV219" i="2"/>
  <c r="BV240" i="2"/>
  <c r="BV242" i="2"/>
  <c r="BV235" i="2"/>
  <c r="BV221" i="2"/>
  <c r="CC49" i="5"/>
  <c r="CC32" i="5"/>
  <c r="CB30" i="12"/>
  <c r="BX39" i="2"/>
  <c r="CB16" i="11"/>
  <c r="CB51" i="11"/>
  <c r="CA35" i="14"/>
  <c r="CA36" i="14"/>
  <c r="CA49" i="14"/>
  <c r="CA33" i="6"/>
  <c r="CA41" i="6"/>
  <c r="BY52" i="2"/>
  <c r="BZ35" i="6"/>
  <c r="BX44" i="2"/>
  <c r="BX46" i="2"/>
  <c r="CC18" i="5"/>
  <c r="CA14" i="2"/>
  <c r="CC53" i="5"/>
  <c r="BZ36" i="14"/>
  <c r="BZ49" i="14"/>
  <c r="BX57" i="2"/>
  <c r="BV234" i="2"/>
  <c r="CB30" i="13"/>
  <c r="CD6" i="13"/>
  <c r="CC12" i="13"/>
  <c r="CC23" i="13"/>
  <c r="CC22" i="13"/>
  <c r="CC29" i="13"/>
  <c r="CC34" i="13"/>
  <c r="CC46" i="13"/>
  <c r="CC33" i="13"/>
  <c r="CC39" i="13"/>
  <c r="CC40" i="13"/>
  <c r="CC43" i="13"/>
  <c r="CC26" i="13"/>
  <c r="CC41" i="13"/>
  <c r="CC27" i="13"/>
  <c r="CC25" i="13"/>
  <c r="CC31" i="13"/>
  <c r="CC24" i="13"/>
  <c r="CC20" i="13"/>
  <c r="CC28" i="13"/>
  <c r="CC21" i="13"/>
  <c r="CC7" i="13"/>
  <c r="CC12" i="12"/>
  <c r="CD6" i="12"/>
  <c r="CC20" i="12"/>
  <c r="CC33" i="12"/>
  <c r="CC31" i="12"/>
  <c r="CC39" i="12"/>
  <c r="CC28" i="12"/>
  <c r="CC26" i="12"/>
  <c r="CC46" i="12"/>
  <c r="CC34" i="12"/>
  <c r="CC24" i="12"/>
  <c r="CC25" i="12"/>
  <c r="CC22" i="12"/>
  <c r="CC43" i="12"/>
  <c r="CC23" i="12"/>
  <c r="CC21" i="12"/>
  <c r="CC27" i="12"/>
  <c r="CC41" i="12"/>
  <c r="CC40" i="12"/>
  <c r="CC29" i="12"/>
  <c r="CC7" i="12"/>
  <c r="BZ51" i="6"/>
  <c r="BZ16" i="6"/>
  <c r="BX15" i="2"/>
  <c r="BX36" i="2"/>
  <c r="BS198" i="2"/>
  <c r="BT196" i="2"/>
  <c r="CA30" i="9"/>
  <c r="CA51" i="9"/>
  <c r="CA16" i="9"/>
  <c r="BX32" i="2"/>
  <c r="BX54" i="2"/>
  <c r="CB35" i="11"/>
  <c r="BZ36" i="10"/>
  <c r="BZ49" i="10"/>
  <c r="BR218" i="2"/>
  <c r="BR224" i="2"/>
  <c r="BR212" i="2"/>
  <c r="BR214" i="2"/>
  <c r="BR151" i="2"/>
  <c r="CA39" i="6"/>
  <c r="BY50" i="2"/>
  <c r="CA25" i="6"/>
  <c r="BY36" i="2"/>
  <c r="CA22" i="6"/>
  <c r="CA24" i="6"/>
  <c r="BY35" i="2"/>
  <c r="CB12" i="14"/>
  <c r="CC6" i="14"/>
  <c r="CB26" i="14"/>
  <c r="CB31" i="14"/>
  <c r="CB27" i="14"/>
  <c r="CB21" i="14"/>
  <c r="CB34" i="14"/>
  <c r="CB40" i="14"/>
  <c r="CB39" i="14"/>
  <c r="CB23" i="14"/>
  <c r="CB24" i="14"/>
  <c r="CB41" i="14"/>
  <c r="CB33" i="14"/>
  <c r="CB25" i="14"/>
  <c r="CB46" i="14"/>
  <c r="CB28" i="14"/>
  <c r="CB22" i="14"/>
  <c r="CB20" i="14"/>
  <c r="CB43" i="14"/>
  <c r="CB29" i="14"/>
  <c r="CB7" i="14"/>
  <c r="BZ47" i="6"/>
  <c r="BX51" i="2"/>
  <c r="CB36" i="12"/>
  <c r="BX52" i="2"/>
  <c r="BW47" i="2"/>
  <c r="CA47" i="10"/>
  <c r="CB12" i="10"/>
  <c r="CC6" i="10"/>
  <c r="CB28" i="10"/>
  <c r="CB39" i="10"/>
  <c r="CB43" i="10"/>
  <c r="CB25" i="10"/>
  <c r="CB29" i="10"/>
  <c r="CB24" i="10"/>
  <c r="CB31" i="10"/>
  <c r="CB33" i="10"/>
  <c r="CB26" i="10"/>
  <c r="CB46" i="10"/>
  <c r="CB23" i="10"/>
  <c r="CB20" i="10"/>
  <c r="CB34" i="10"/>
  <c r="CB21" i="10"/>
  <c r="CB27" i="10"/>
  <c r="CB40" i="10"/>
  <c r="CB22" i="10"/>
  <c r="CB41" i="10"/>
  <c r="CB7" i="10"/>
  <c r="CA43" i="6"/>
  <c r="BY54" i="2"/>
  <c r="CA31" i="6"/>
  <c r="BY42" i="2"/>
  <c r="BQ179" i="2"/>
  <c r="BQ167" i="2"/>
  <c r="BQ204" i="2"/>
  <c r="BX42" i="2"/>
  <c r="BV68" i="2"/>
  <c r="BV72" i="2"/>
  <c r="BV84" i="2"/>
  <c r="BV128" i="2"/>
  <c r="CE6" i="5"/>
  <c r="CD23" i="5"/>
  <c r="CD30" i="5"/>
  <c r="CD29" i="5"/>
  <c r="CD22" i="5"/>
  <c r="CD48" i="5"/>
  <c r="CD42" i="5"/>
  <c r="CD45" i="5"/>
  <c r="CD25" i="5"/>
  <c r="CD24" i="5"/>
  <c r="CD27" i="5"/>
  <c r="CD28" i="5"/>
  <c r="CD31" i="5"/>
  <c r="CD35" i="5"/>
  <c r="CD14" i="5"/>
  <c r="CD36" i="5"/>
  <c r="CD33" i="5"/>
  <c r="CD41" i="5"/>
  <c r="CD43" i="5"/>
  <c r="CD26" i="5"/>
  <c r="CD7" i="5"/>
  <c r="CB36" i="13"/>
  <c r="CB49" i="13"/>
  <c r="CB47" i="13"/>
  <c r="CB47" i="12"/>
  <c r="BX50" i="2"/>
  <c r="CH6" i="6"/>
  <c r="CG8" i="6"/>
  <c r="CG7" i="6"/>
  <c r="CB38" i="5"/>
  <c r="CB51" i="5"/>
  <c r="BR208" i="2"/>
  <c r="BR210" i="2"/>
  <c r="BR200" i="2"/>
  <c r="BR202" i="2"/>
  <c r="BU221" i="2"/>
  <c r="CA35" i="9"/>
  <c r="CA36" i="9"/>
  <c r="CA49" i="9"/>
  <c r="CC6" i="9"/>
  <c r="CB12" i="9"/>
  <c r="CB31" i="9"/>
  <c r="CB40" i="9"/>
  <c r="CB33" i="9"/>
  <c r="CB35" i="9"/>
  <c r="CB29" i="9"/>
  <c r="CB28" i="9"/>
  <c r="CB20" i="9"/>
  <c r="CB43" i="9"/>
  <c r="CB34" i="9"/>
  <c r="CB46" i="9"/>
  <c r="CB26" i="9"/>
  <c r="CB22" i="9"/>
  <c r="CB24" i="9"/>
  <c r="CB41" i="9"/>
  <c r="CB39" i="9"/>
  <c r="CB27" i="9"/>
  <c r="CB23" i="9"/>
  <c r="CB21" i="9"/>
  <c r="CB25" i="9"/>
  <c r="CB7" i="9"/>
  <c r="BX35" i="2"/>
  <c r="CB30" i="11"/>
  <c r="CA35" i="10"/>
  <c r="CA36" i="10"/>
  <c r="CA49" i="10"/>
  <c r="CA16" i="10"/>
  <c r="CA51" i="10"/>
  <c r="CA28" i="6"/>
  <c r="BY39" i="2"/>
  <c r="CA26" i="6"/>
  <c r="BY37" i="2"/>
  <c r="CA46" i="6"/>
  <c r="BY57" i="2"/>
  <c r="CA27" i="6"/>
  <c r="CA12" i="6"/>
  <c r="CA51" i="14"/>
  <c r="CA16" i="14"/>
  <c r="CA36" i="13"/>
  <c r="CA49" i="13"/>
  <c r="CD6" i="9"/>
  <c r="CC12" i="9"/>
  <c r="CC23" i="9"/>
  <c r="CC28" i="9"/>
  <c r="CC22" i="9"/>
  <c r="CC20" i="9"/>
  <c r="CC29" i="9"/>
  <c r="CC26" i="9"/>
  <c r="CC33" i="9"/>
  <c r="CC21" i="9"/>
  <c r="CC43" i="9"/>
  <c r="CC27" i="9"/>
  <c r="CC40" i="9"/>
  <c r="CC46" i="9"/>
  <c r="CC41" i="9"/>
  <c r="CC34" i="9"/>
  <c r="CC39" i="9"/>
  <c r="CC24" i="9"/>
  <c r="CC25" i="9"/>
  <c r="CC31" i="9"/>
  <c r="CC7" i="9"/>
  <c r="BX58" i="2"/>
  <c r="CD37" i="5"/>
  <c r="CB49" i="12"/>
  <c r="CB20" i="6"/>
  <c r="CB30" i="14"/>
  <c r="CB25" i="6"/>
  <c r="CB23" i="6"/>
  <c r="BZ34" i="2"/>
  <c r="CB21" i="6"/>
  <c r="CC12" i="14"/>
  <c r="CC29" i="14"/>
  <c r="CC39" i="14"/>
  <c r="CC21" i="14"/>
  <c r="CC27" i="14"/>
  <c r="CD6" i="14"/>
  <c r="CC31" i="14"/>
  <c r="CC40" i="14"/>
  <c r="CC26" i="14"/>
  <c r="CC46" i="14"/>
  <c r="CC43" i="14"/>
  <c r="CC34" i="14"/>
  <c r="CC25" i="14"/>
  <c r="CC24" i="14"/>
  <c r="CC22" i="14"/>
  <c r="CC41" i="14"/>
  <c r="CC23" i="14"/>
  <c r="CC33" i="14"/>
  <c r="CC20" i="14"/>
  <c r="CC28" i="14"/>
  <c r="CC7" i="14"/>
  <c r="BS202" i="2"/>
  <c r="BS200" i="2"/>
  <c r="BS208" i="2"/>
  <c r="BS210" i="2"/>
  <c r="CE6" i="12"/>
  <c r="CD12" i="12"/>
  <c r="CD39" i="12"/>
  <c r="CD41" i="12"/>
  <c r="CD29" i="12"/>
  <c r="CD21" i="12"/>
  <c r="CD40" i="12"/>
  <c r="CD23" i="12"/>
  <c r="CD24" i="12"/>
  <c r="CD31" i="12"/>
  <c r="CD27" i="12"/>
  <c r="CD25" i="12"/>
  <c r="CD28" i="12"/>
  <c r="CD33" i="12"/>
  <c r="CD22" i="12"/>
  <c r="CD46" i="12"/>
  <c r="CD20" i="12"/>
  <c r="CD26" i="12"/>
  <c r="CD43" i="12"/>
  <c r="CD34" i="12"/>
  <c r="CD7" i="12"/>
  <c r="BX41" i="2"/>
  <c r="BS218" i="2"/>
  <c r="BS224" i="2"/>
  <c r="BS212" i="2"/>
  <c r="BS214" i="2"/>
  <c r="BS151" i="2"/>
  <c r="BW228" i="2"/>
  <c r="BW238" i="2"/>
  <c r="BW235" i="2"/>
  <c r="CC30" i="11"/>
  <c r="CC51" i="11"/>
  <c r="CC16" i="11"/>
  <c r="CB30" i="9"/>
  <c r="CB36" i="9"/>
  <c r="CB49" i="9"/>
  <c r="CD32" i="5"/>
  <c r="CE33" i="5"/>
  <c r="CE48" i="5"/>
  <c r="CE23" i="5"/>
  <c r="CE26" i="5"/>
  <c r="CE29" i="5"/>
  <c r="CE30" i="5"/>
  <c r="CE28" i="5"/>
  <c r="CE36" i="5"/>
  <c r="CE45" i="5"/>
  <c r="CE22" i="5"/>
  <c r="CE25" i="5"/>
  <c r="CE14" i="5"/>
  <c r="CE41" i="5"/>
  <c r="CE24" i="5"/>
  <c r="CE31" i="5"/>
  <c r="CE35" i="5"/>
  <c r="CE43" i="5"/>
  <c r="CE42" i="5"/>
  <c r="CE27" i="5"/>
  <c r="CF6" i="5"/>
  <c r="CE7" i="5"/>
  <c r="BW64" i="2"/>
  <c r="BW229" i="2"/>
  <c r="CB22" i="6"/>
  <c r="BZ33" i="2"/>
  <c r="CB35" i="14"/>
  <c r="CB36" i="14"/>
  <c r="CB33" i="6"/>
  <c r="CB39" i="6"/>
  <c r="CB27" i="6"/>
  <c r="BZ38" i="2"/>
  <c r="CB12" i="6"/>
  <c r="CB16" i="14"/>
  <c r="CB51" i="14"/>
  <c r="BY33" i="2"/>
  <c r="CC51" i="12"/>
  <c r="CC16" i="12"/>
  <c r="CC30" i="13"/>
  <c r="CC47" i="13"/>
  <c r="CC51" i="13"/>
  <c r="CC16" i="13"/>
  <c r="CA30" i="6"/>
  <c r="BY31" i="2"/>
  <c r="CC35" i="11"/>
  <c r="CC36" i="11"/>
  <c r="CC47" i="11"/>
  <c r="CD12" i="11"/>
  <c r="CE6" i="11"/>
  <c r="CD43" i="11"/>
  <c r="CD27" i="11"/>
  <c r="CD24" i="11"/>
  <c r="CD40" i="11"/>
  <c r="CD29" i="11"/>
  <c r="CD34" i="11"/>
  <c r="CD31" i="11"/>
  <c r="CD23" i="11"/>
  <c r="CD39" i="11"/>
  <c r="CD26" i="11"/>
  <c r="CD46" i="11"/>
  <c r="CD21" i="11"/>
  <c r="CD25" i="11"/>
  <c r="CD20" i="11"/>
  <c r="CD30" i="11"/>
  <c r="CD33" i="11"/>
  <c r="CD22" i="11"/>
  <c r="CD28" i="11"/>
  <c r="CD41" i="11"/>
  <c r="CD7" i="11"/>
  <c r="CB47" i="9"/>
  <c r="BY15" i="2"/>
  <c r="CA51" i="6"/>
  <c r="CA16" i="6"/>
  <c r="CH8" i="6"/>
  <c r="CI6" i="6"/>
  <c r="CH7" i="6"/>
  <c r="CB47" i="10"/>
  <c r="CB30" i="10"/>
  <c r="CB35" i="10"/>
  <c r="CC12" i="10"/>
  <c r="CD6" i="10"/>
  <c r="CC25" i="10"/>
  <c r="CC22" i="10"/>
  <c r="CC29" i="10"/>
  <c r="CC40" i="10"/>
  <c r="CC27" i="10"/>
  <c r="CC34" i="10"/>
  <c r="CC39" i="10"/>
  <c r="CC43" i="10"/>
  <c r="CC33" i="10"/>
  <c r="CC26" i="10"/>
  <c r="CC41" i="10"/>
  <c r="CC28" i="10"/>
  <c r="CC31" i="10"/>
  <c r="CC24" i="10"/>
  <c r="CC20" i="10"/>
  <c r="CC21" i="10"/>
  <c r="CC23" i="10"/>
  <c r="CC46" i="10"/>
  <c r="CC7" i="10"/>
  <c r="CB29" i="6"/>
  <c r="BZ40" i="2"/>
  <c r="CB28" i="6"/>
  <c r="BZ39" i="2"/>
  <c r="CB41" i="6"/>
  <c r="CB47" i="14"/>
  <c r="CB40" i="6"/>
  <c r="CB31" i="6"/>
  <c r="BR167" i="2"/>
  <c r="BR204" i="2"/>
  <c r="BR179" i="2"/>
  <c r="BX227" i="2"/>
  <c r="BX27" i="2"/>
  <c r="CC35" i="12"/>
  <c r="CD12" i="13"/>
  <c r="CE6" i="13"/>
  <c r="CD41" i="13"/>
  <c r="CD21" i="13"/>
  <c r="CD23" i="13"/>
  <c r="CD22" i="13"/>
  <c r="CD27" i="13"/>
  <c r="CD24" i="13"/>
  <c r="CD39" i="13"/>
  <c r="CD20" i="13"/>
  <c r="CD25" i="13"/>
  <c r="CD28" i="13"/>
  <c r="CD43" i="13"/>
  <c r="CD46" i="13"/>
  <c r="CD26" i="13"/>
  <c r="CD34" i="13"/>
  <c r="CD40" i="13"/>
  <c r="CD29" i="13"/>
  <c r="CD33" i="13"/>
  <c r="CD35" i="13"/>
  <c r="CD31" i="13"/>
  <c r="CD7" i="13"/>
  <c r="BX47" i="2"/>
  <c r="BY34" i="2"/>
  <c r="CC38" i="5"/>
  <c r="CC51" i="5"/>
  <c r="BY38" i="2"/>
  <c r="CB51" i="9"/>
  <c r="CB16" i="9"/>
  <c r="CD53" i="5"/>
  <c r="CD18" i="5"/>
  <c r="CB14" i="2"/>
  <c r="CD49" i="5"/>
  <c r="CB16" i="10"/>
  <c r="CB51" i="10"/>
  <c r="CB43" i="6"/>
  <c r="BZ54" i="2"/>
  <c r="CB46" i="6"/>
  <c r="BZ57" i="2"/>
  <c r="CB24" i="6"/>
  <c r="CB34" i="6"/>
  <c r="BZ45" i="2"/>
  <c r="CB26" i="6"/>
  <c r="BZ37" i="2"/>
  <c r="CB36" i="11"/>
  <c r="CB49" i="11"/>
  <c r="BT198" i="2"/>
  <c r="BU196" i="2"/>
  <c r="CC47" i="12"/>
  <c r="CC30" i="12"/>
  <c r="CC35" i="13"/>
  <c r="CC36" i="13"/>
  <c r="CC49" i="13"/>
  <c r="BZ36" i="6"/>
  <c r="BZ49" i="6"/>
  <c r="CA35" i="6"/>
  <c r="CA36" i="6"/>
  <c r="BY44" i="2"/>
  <c r="CA47" i="6"/>
  <c r="BY51" i="2"/>
  <c r="BY58" i="2"/>
  <c r="BY234" i="2"/>
  <c r="BT144" i="2"/>
  <c r="BU130" i="2"/>
  <c r="BU131" i="2"/>
  <c r="BW68" i="2"/>
  <c r="BW72" i="2"/>
  <c r="BW84" i="2"/>
  <c r="BW128" i="2"/>
  <c r="BU144" i="2"/>
  <c r="BV130" i="2"/>
  <c r="BV131" i="2"/>
  <c r="CA49" i="6"/>
  <c r="BZ35" i="2"/>
  <c r="BX64" i="2"/>
  <c r="BX229" i="2"/>
  <c r="CC30" i="10"/>
  <c r="CC51" i="10"/>
  <c r="CC16" i="10"/>
  <c r="CD47" i="11"/>
  <c r="CF6" i="11"/>
  <c r="CE12" i="11"/>
  <c r="CE22" i="11"/>
  <c r="CE40" i="11"/>
  <c r="CE29" i="11"/>
  <c r="CE31" i="11"/>
  <c r="CE28" i="11"/>
  <c r="CE39" i="11"/>
  <c r="CE41" i="11"/>
  <c r="CE27" i="11"/>
  <c r="CE20" i="11"/>
  <c r="CE24" i="11"/>
  <c r="CE34" i="11"/>
  <c r="CE43" i="11"/>
  <c r="CE25" i="11"/>
  <c r="CE21" i="11"/>
  <c r="CE46" i="11"/>
  <c r="CE26" i="11"/>
  <c r="CE23" i="11"/>
  <c r="CE33" i="11"/>
  <c r="CE35" i="11"/>
  <c r="CE7" i="11"/>
  <c r="CB49" i="14"/>
  <c r="BS167" i="2"/>
  <c r="BS204" i="2"/>
  <c r="BS179" i="2"/>
  <c r="CD35" i="12"/>
  <c r="CD51" i="12"/>
  <c r="CD16" i="12"/>
  <c r="CC28" i="6"/>
  <c r="CC41" i="6"/>
  <c r="CA52" i="2"/>
  <c r="CC34" i="6"/>
  <c r="CA45" i="2"/>
  <c r="CC47" i="14"/>
  <c r="CC40" i="6"/>
  <c r="CC21" i="6"/>
  <c r="CA32" i="2"/>
  <c r="BZ32" i="2"/>
  <c r="BT218" i="2"/>
  <c r="BT224" i="2"/>
  <c r="BT212" i="2"/>
  <c r="BT214" i="2"/>
  <c r="BT151" i="2"/>
  <c r="CD30" i="13"/>
  <c r="CD36" i="13"/>
  <c r="CD49" i="13"/>
  <c r="CF6" i="13"/>
  <c r="CE12" i="13"/>
  <c r="CE41" i="13"/>
  <c r="CE20" i="13"/>
  <c r="CE40" i="13"/>
  <c r="CE25" i="13"/>
  <c r="CE28" i="13"/>
  <c r="CE33" i="13"/>
  <c r="CE35" i="13"/>
  <c r="CE31" i="13"/>
  <c r="CE34" i="13"/>
  <c r="CE21" i="13"/>
  <c r="CE29" i="13"/>
  <c r="CE27" i="13"/>
  <c r="CE24" i="13"/>
  <c r="CE46" i="13"/>
  <c r="CE23" i="13"/>
  <c r="CE39" i="13"/>
  <c r="CE26" i="13"/>
  <c r="CE22" i="13"/>
  <c r="CE43" i="13"/>
  <c r="CE7" i="13"/>
  <c r="BX68" i="2"/>
  <c r="BX72" i="2"/>
  <c r="BX84" i="2"/>
  <c r="BX128" i="2"/>
  <c r="BZ52" i="2"/>
  <c r="CD35" i="11"/>
  <c r="CD36" i="11"/>
  <c r="CD49" i="11"/>
  <c r="CD51" i="11"/>
  <c r="CD16" i="11"/>
  <c r="BY41" i="2"/>
  <c r="CE49" i="5"/>
  <c r="CE32" i="5"/>
  <c r="CD30" i="12"/>
  <c r="CF6" i="12"/>
  <c r="CE22" i="12"/>
  <c r="CE33" i="12"/>
  <c r="CE35" i="12"/>
  <c r="CE23" i="12"/>
  <c r="CE39" i="12"/>
  <c r="CE34" i="12"/>
  <c r="CE26" i="12"/>
  <c r="CE43" i="12"/>
  <c r="CE31" i="12"/>
  <c r="CE24" i="12"/>
  <c r="CE29" i="12"/>
  <c r="CE27" i="12"/>
  <c r="CE12" i="12"/>
  <c r="CE28" i="12"/>
  <c r="CE46" i="12"/>
  <c r="CE20" i="12"/>
  <c r="CE40" i="12"/>
  <c r="CE25" i="12"/>
  <c r="CE41" i="12"/>
  <c r="CE21" i="12"/>
  <c r="CE7" i="12"/>
  <c r="CC30" i="14"/>
  <c r="CC20" i="6"/>
  <c r="CC22" i="6"/>
  <c r="CA33" i="2"/>
  <c r="CC43" i="6"/>
  <c r="CA54" i="2"/>
  <c r="CC31" i="6"/>
  <c r="CA42" i="2"/>
  <c r="CC39" i="6"/>
  <c r="CA50" i="2"/>
  <c r="CD47" i="13"/>
  <c r="CD51" i="13"/>
  <c r="CD16" i="13"/>
  <c r="BX228" i="2"/>
  <c r="BX219" i="2"/>
  <c r="BX240" i="2"/>
  <c r="BX242" i="2"/>
  <c r="BX238" i="2"/>
  <c r="BX235" i="2"/>
  <c r="BZ42" i="2"/>
  <c r="CC35" i="10"/>
  <c r="CC36" i="10"/>
  <c r="CI8" i="6"/>
  <c r="CI7" i="6"/>
  <c r="CQ7" i="6"/>
  <c r="CQ6" i="6"/>
  <c r="BZ50" i="2"/>
  <c r="CC35" i="14"/>
  <c r="CC36" i="14"/>
  <c r="CC49" i="14"/>
  <c r="CC33" i="6"/>
  <c r="CC24" i="6"/>
  <c r="CA35" i="2"/>
  <c r="CC46" i="6"/>
  <c r="CA57" i="2"/>
  <c r="CE6" i="14"/>
  <c r="CD39" i="14"/>
  <c r="CD41" i="14"/>
  <c r="CD27" i="14"/>
  <c r="CD46" i="14"/>
  <c r="CD22" i="14"/>
  <c r="CD21" i="14"/>
  <c r="CD20" i="14"/>
  <c r="CD25" i="14"/>
  <c r="CD23" i="14"/>
  <c r="CD12" i="14"/>
  <c r="CD43" i="14"/>
  <c r="CD24" i="14"/>
  <c r="CD29" i="14"/>
  <c r="CD31" i="14"/>
  <c r="CD40" i="14"/>
  <c r="CD33" i="14"/>
  <c r="CD28" i="14"/>
  <c r="CD34" i="14"/>
  <c r="CD26" i="14"/>
  <c r="CD7" i="14"/>
  <c r="CC29" i="6"/>
  <c r="CB30" i="6"/>
  <c r="BZ31" i="2"/>
  <c r="BX234" i="2"/>
  <c r="CC30" i="9"/>
  <c r="CC51" i="9"/>
  <c r="CC16" i="9"/>
  <c r="BU198" i="2"/>
  <c r="CN196" i="2"/>
  <c r="CN198" i="2"/>
  <c r="BV196" i="2"/>
  <c r="BY46" i="2"/>
  <c r="BY47" i="2"/>
  <c r="BT202" i="2"/>
  <c r="BT200" i="2"/>
  <c r="BT208" i="2"/>
  <c r="BT210" i="2"/>
  <c r="CC36" i="12"/>
  <c r="CC49" i="12"/>
  <c r="CB47" i="6"/>
  <c r="BZ51" i="2"/>
  <c r="CC47" i="10"/>
  <c r="CD12" i="10"/>
  <c r="CE6" i="10"/>
  <c r="CD28" i="10"/>
  <c r="CD46" i="10"/>
  <c r="CD24" i="10"/>
  <c r="CD43" i="10"/>
  <c r="CD33" i="10"/>
  <c r="CD29" i="10"/>
  <c r="CD20" i="10"/>
  <c r="CD22" i="10"/>
  <c r="CD41" i="10"/>
  <c r="CD21" i="10"/>
  <c r="CD25" i="10"/>
  <c r="CD27" i="10"/>
  <c r="CD23" i="10"/>
  <c r="CD40" i="10"/>
  <c r="CD31" i="10"/>
  <c r="CD39" i="10"/>
  <c r="CD34" i="10"/>
  <c r="CD26" i="10"/>
  <c r="CD7" i="10"/>
  <c r="CB36" i="10"/>
  <c r="CB49" i="10"/>
  <c r="BY227" i="2"/>
  <c r="BY27" i="2"/>
  <c r="CC49" i="11"/>
  <c r="CB51" i="6"/>
  <c r="CB16" i="6"/>
  <c r="BZ15" i="2"/>
  <c r="CB35" i="6"/>
  <c r="CB36" i="6"/>
  <c r="CB49" i="6"/>
  <c r="BZ44" i="2"/>
  <c r="BZ46" i="2"/>
  <c r="CF31" i="5"/>
  <c r="CF42" i="5"/>
  <c r="CF35" i="5"/>
  <c r="CF25" i="5"/>
  <c r="CF24" i="5"/>
  <c r="CF33" i="5"/>
  <c r="CF22" i="5"/>
  <c r="CF27" i="5"/>
  <c r="CF23" i="5"/>
  <c r="CF36" i="5"/>
  <c r="CF14" i="5"/>
  <c r="CF48" i="5"/>
  <c r="CF26" i="5"/>
  <c r="CF41" i="5"/>
  <c r="CF45" i="5"/>
  <c r="CF43" i="5"/>
  <c r="CF28" i="5"/>
  <c r="CF30" i="5"/>
  <c r="CG6" i="5"/>
  <c r="CF29" i="5"/>
  <c r="CF7" i="5"/>
  <c r="CE37" i="5"/>
  <c r="CE38" i="5"/>
  <c r="CE51" i="5"/>
  <c r="CE53" i="5"/>
  <c r="CE18" i="5"/>
  <c r="CC14" i="2"/>
  <c r="BW219" i="2"/>
  <c r="BW240" i="2"/>
  <c r="BW242" i="2"/>
  <c r="BW221" i="2"/>
  <c r="CD47" i="12"/>
  <c r="CC23" i="6"/>
  <c r="CC25" i="6"/>
  <c r="CA36" i="2"/>
  <c r="CC26" i="6"/>
  <c r="CA37" i="2"/>
  <c r="CC27" i="6"/>
  <c r="CC12" i="6"/>
  <c r="CC51" i="14"/>
  <c r="CC16" i="14"/>
  <c r="BZ36" i="2"/>
  <c r="CD38" i="5"/>
  <c r="CD51" i="5"/>
  <c r="CC47" i="9"/>
  <c r="CC35" i="9"/>
  <c r="CC36" i="9"/>
  <c r="CC49" i="9"/>
  <c r="CD12" i="9"/>
  <c r="CE6" i="9"/>
  <c r="CD41" i="9"/>
  <c r="CD29" i="9"/>
  <c r="CD21" i="9"/>
  <c r="CD33" i="9"/>
  <c r="CD20" i="9"/>
  <c r="CD39" i="9"/>
  <c r="CD25" i="9"/>
  <c r="CD43" i="9"/>
  <c r="CD27" i="9"/>
  <c r="CD28" i="9"/>
  <c r="CD40" i="9"/>
  <c r="CD47" i="9"/>
  <c r="CD46" i="9"/>
  <c r="CD23" i="9"/>
  <c r="CD34" i="9"/>
  <c r="CD31" i="9"/>
  <c r="CD26" i="9"/>
  <c r="CD22" i="9"/>
  <c r="CD24" i="9"/>
  <c r="CD7" i="9"/>
  <c r="CH6" i="5"/>
  <c r="CG23" i="5"/>
  <c r="CG26" i="5"/>
  <c r="CG43" i="5"/>
  <c r="CG27" i="5"/>
  <c r="CG42" i="5"/>
  <c r="CG48" i="5"/>
  <c r="CG22" i="5"/>
  <c r="CG28" i="5"/>
  <c r="CG25" i="5"/>
  <c r="CG41" i="5"/>
  <c r="CG29" i="5"/>
  <c r="CG24" i="5"/>
  <c r="CG31" i="5"/>
  <c r="CG36" i="5"/>
  <c r="CG45" i="5"/>
  <c r="CG14" i="5"/>
  <c r="CG33" i="5"/>
  <c r="CG30" i="5"/>
  <c r="CG35" i="5"/>
  <c r="CG7" i="5"/>
  <c r="CF18" i="5"/>
  <c r="CF53" i="5"/>
  <c r="CD14" i="2"/>
  <c r="CF32" i="5"/>
  <c r="CF37" i="5"/>
  <c r="CD30" i="10"/>
  <c r="CD16" i="10"/>
  <c r="CD51" i="10"/>
  <c r="BW196" i="2"/>
  <c r="BV198" i="2"/>
  <c r="CA40" i="2"/>
  <c r="CD28" i="6"/>
  <c r="CB39" i="2"/>
  <c r="CD29" i="6"/>
  <c r="CB40" i="2"/>
  <c r="CD23" i="6"/>
  <c r="CB34" i="2"/>
  <c r="CD22" i="6"/>
  <c r="CD39" i="6"/>
  <c r="BZ58" i="2"/>
  <c r="CE47" i="12"/>
  <c r="CE51" i="12"/>
  <c r="CE16" i="12"/>
  <c r="CG6" i="12"/>
  <c r="CF22" i="12"/>
  <c r="CF41" i="12"/>
  <c r="CF28" i="12"/>
  <c r="CF29" i="12"/>
  <c r="CF43" i="12"/>
  <c r="CF20" i="12"/>
  <c r="CF39" i="12"/>
  <c r="CF24" i="12"/>
  <c r="CF25" i="12"/>
  <c r="CF26" i="12"/>
  <c r="CF40" i="12"/>
  <c r="CF47" i="12"/>
  <c r="CF12" i="12"/>
  <c r="CF31" i="12"/>
  <c r="CF46" i="12"/>
  <c r="CF21" i="12"/>
  <c r="CF33" i="12"/>
  <c r="CF35" i="12"/>
  <c r="CF34" i="12"/>
  <c r="CF23" i="12"/>
  <c r="CF27" i="12"/>
  <c r="CF7" i="12"/>
  <c r="CE47" i="13"/>
  <c r="CF12" i="13"/>
  <c r="CG6" i="13"/>
  <c r="CF21" i="13"/>
  <c r="CF43" i="13"/>
  <c r="CF20" i="13"/>
  <c r="CF33" i="13"/>
  <c r="CF22" i="13"/>
  <c r="CF28" i="13"/>
  <c r="CF25" i="13"/>
  <c r="CF23" i="13"/>
  <c r="CF46" i="13"/>
  <c r="CF41" i="13"/>
  <c r="CF39" i="13"/>
  <c r="CF26" i="13"/>
  <c r="CF27" i="13"/>
  <c r="CF40" i="13"/>
  <c r="CF31" i="13"/>
  <c r="CF29" i="13"/>
  <c r="CF34" i="13"/>
  <c r="CF24" i="13"/>
  <c r="CF7" i="13"/>
  <c r="CA39" i="2"/>
  <c r="CD36" i="12"/>
  <c r="CD49" i="12"/>
  <c r="CE51" i="11"/>
  <c r="CE16" i="11"/>
  <c r="BU151" i="2"/>
  <c r="BU218" i="2"/>
  <c r="BU224" i="2"/>
  <c r="BU212" i="2"/>
  <c r="CN144" i="2"/>
  <c r="CN151" i="2"/>
  <c r="CC16" i="6"/>
  <c r="CC51" i="6"/>
  <c r="CA15" i="2"/>
  <c r="CD30" i="9"/>
  <c r="CA38" i="2"/>
  <c r="CA34" i="2"/>
  <c r="CF49" i="5"/>
  <c r="BY238" i="2"/>
  <c r="BY228" i="2"/>
  <c r="BY235" i="2"/>
  <c r="CD47" i="10"/>
  <c r="CN200" i="2"/>
  <c r="CN202" i="2"/>
  <c r="CD35" i="14"/>
  <c r="CD33" i="6"/>
  <c r="CD24" i="6"/>
  <c r="CB35" i="2"/>
  <c r="CD25" i="6"/>
  <c r="CB36" i="2"/>
  <c r="CD46" i="6"/>
  <c r="CB57" i="2"/>
  <c r="CF6" i="14"/>
  <c r="CE12" i="14"/>
  <c r="CE41" i="14"/>
  <c r="CE24" i="14"/>
  <c r="CE46" i="14"/>
  <c r="CE23" i="14"/>
  <c r="CE22" i="14"/>
  <c r="CE28" i="14"/>
  <c r="CE39" i="14"/>
  <c r="CE34" i="14"/>
  <c r="CE33" i="14"/>
  <c r="CE29" i="14"/>
  <c r="CE20" i="14"/>
  <c r="CE43" i="14"/>
  <c r="CE25" i="14"/>
  <c r="CE26" i="14"/>
  <c r="CE40" i="14"/>
  <c r="CE21" i="14"/>
  <c r="CE27" i="14"/>
  <c r="CE31" i="14"/>
  <c r="CE7" i="14"/>
  <c r="CC35" i="6"/>
  <c r="CC36" i="6"/>
  <c r="CA44" i="2"/>
  <c r="CA46" i="2"/>
  <c r="CA47" i="2"/>
  <c r="BX221" i="2"/>
  <c r="CC30" i="6"/>
  <c r="CA31" i="2"/>
  <c r="CA41" i="2"/>
  <c r="CE30" i="12"/>
  <c r="CE36" i="12"/>
  <c r="CE49" i="12"/>
  <c r="CE36" i="13"/>
  <c r="CE49" i="13"/>
  <c r="CE30" i="13"/>
  <c r="BT167" i="2"/>
  <c r="BT204" i="2"/>
  <c r="BT179" i="2"/>
  <c r="CF12" i="11"/>
  <c r="CF33" i="11"/>
  <c r="CF26" i="11"/>
  <c r="CF21" i="11"/>
  <c r="CF24" i="11"/>
  <c r="CF41" i="11"/>
  <c r="CF46" i="11"/>
  <c r="CF28" i="11"/>
  <c r="CF20" i="11"/>
  <c r="CF29" i="11"/>
  <c r="CF25" i="11"/>
  <c r="CG6" i="11"/>
  <c r="CF43" i="11"/>
  <c r="CF23" i="11"/>
  <c r="CF39" i="11"/>
  <c r="CF31" i="11"/>
  <c r="CF34" i="11"/>
  <c r="CF27" i="11"/>
  <c r="CF22" i="11"/>
  <c r="CF40" i="11"/>
  <c r="CF7" i="11"/>
  <c r="CD35" i="9"/>
  <c r="CD36" i="9"/>
  <c r="CD49" i="9"/>
  <c r="CE12" i="9"/>
  <c r="CF6" i="9"/>
  <c r="CE31" i="9"/>
  <c r="CE28" i="9"/>
  <c r="CE26" i="9"/>
  <c r="CE40" i="9"/>
  <c r="CE47" i="9"/>
  <c r="CE21" i="9"/>
  <c r="CE43" i="9"/>
  <c r="CE25" i="9"/>
  <c r="CE24" i="9"/>
  <c r="CE20" i="9"/>
  <c r="CE34" i="9"/>
  <c r="CE46" i="9"/>
  <c r="CE22" i="9"/>
  <c r="CE39" i="9"/>
  <c r="CE33" i="9"/>
  <c r="CE35" i="9"/>
  <c r="CE27" i="9"/>
  <c r="CE29" i="9"/>
  <c r="CE23" i="9"/>
  <c r="CE41" i="9"/>
  <c r="CE7" i="9"/>
  <c r="CD35" i="10"/>
  <c r="CD36" i="10"/>
  <c r="CD49" i="10"/>
  <c r="BY64" i="2"/>
  <c r="BY68" i="2"/>
  <c r="BY72" i="2"/>
  <c r="BY84" i="2"/>
  <c r="BY128" i="2"/>
  <c r="BY229" i="2"/>
  <c r="BU200" i="2"/>
  <c r="BU208" i="2"/>
  <c r="BU202" i="2"/>
  <c r="BZ41" i="2"/>
  <c r="CD26" i="6"/>
  <c r="CB37" i="2"/>
  <c r="CD47" i="14"/>
  <c r="CD40" i="6"/>
  <c r="CD43" i="6"/>
  <c r="CB54" i="2"/>
  <c r="CD30" i="14"/>
  <c r="CD20" i="6"/>
  <c r="CD27" i="6"/>
  <c r="CB38" i="2"/>
  <c r="CC49" i="10"/>
  <c r="CC47" i="6"/>
  <c r="CA51" i="2"/>
  <c r="CE47" i="11"/>
  <c r="CD51" i="9"/>
  <c r="CD16" i="9"/>
  <c r="BZ227" i="2"/>
  <c r="BZ27" i="2"/>
  <c r="CE12" i="10"/>
  <c r="CF6" i="10"/>
  <c r="CE21" i="10"/>
  <c r="CE24" i="10"/>
  <c r="CE33" i="10"/>
  <c r="CE34" i="10"/>
  <c r="CE23" i="10"/>
  <c r="CE27" i="10"/>
  <c r="CE40" i="10"/>
  <c r="CE31" i="10"/>
  <c r="CE43" i="10"/>
  <c r="CE41" i="10"/>
  <c r="CE28" i="10"/>
  <c r="CE26" i="10"/>
  <c r="CE25" i="10"/>
  <c r="CE22" i="10"/>
  <c r="CE39" i="10"/>
  <c r="CE46" i="10"/>
  <c r="CE20" i="10"/>
  <c r="CE29" i="10"/>
  <c r="CE7" i="10"/>
  <c r="CD34" i="6"/>
  <c r="CD31" i="6"/>
  <c r="CD51" i="14"/>
  <c r="CD12" i="6"/>
  <c r="CD16" i="14"/>
  <c r="CD21" i="6"/>
  <c r="CB32" i="2"/>
  <c r="CD41" i="6"/>
  <c r="CA58" i="2"/>
  <c r="CA234" i="2"/>
  <c r="CE51" i="13"/>
  <c r="CE16" i="13"/>
  <c r="CE30" i="11"/>
  <c r="CE36" i="11"/>
  <c r="CE49" i="11"/>
  <c r="BV144" i="2"/>
  <c r="BW130" i="2"/>
  <c r="BW131" i="2"/>
  <c r="BW144" i="2"/>
  <c r="BX130" i="2"/>
  <c r="BX131" i="2"/>
  <c r="CE30" i="9"/>
  <c r="CA64" i="2"/>
  <c r="CE31" i="6"/>
  <c r="CC42" i="2"/>
  <c r="CE26" i="6"/>
  <c r="CC37" i="2"/>
  <c r="CE29" i="6"/>
  <c r="CE28" i="6"/>
  <c r="CC39" i="2"/>
  <c r="CE24" i="6"/>
  <c r="CC35" i="2"/>
  <c r="BY219" i="2"/>
  <c r="BY240" i="2"/>
  <c r="BY242" i="2"/>
  <c r="BU167" i="2"/>
  <c r="BU204" i="2"/>
  <c r="BU179" i="2"/>
  <c r="CF51" i="12"/>
  <c r="CF16" i="12"/>
  <c r="CH6" i="12"/>
  <c r="CG22" i="12"/>
  <c r="CG39" i="12"/>
  <c r="CG24" i="12"/>
  <c r="CG43" i="12"/>
  <c r="CG21" i="12"/>
  <c r="CG27" i="12"/>
  <c r="CG29" i="12"/>
  <c r="CG26" i="12"/>
  <c r="CG23" i="12"/>
  <c r="CG40" i="12"/>
  <c r="CG46" i="12"/>
  <c r="CG20" i="12"/>
  <c r="CG30" i="12"/>
  <c r="CG25" i="12"/>
  <c r="CG28" i="12"/>
  <c r="CG34" i="12"/>
  <c r="CG12" i="12"/>
  <c r="CG33" i="12"/>
  <c r="CG31" i="12"/>
  <c r="CG41" i="12"/>
  <c r="CG7" i="12"/>
  <c r="CB33" i="2"/>
  <c r="BX196" i="2"/>
  <c r="BW198" i="2"/>
  <c r="CG6" i="10"/>
  <c r="CF27" i="10"/>
  <c r="CF25" i="10"/>
  <c r="CF31" i="10"/>
  <c r="CF20" i="10"/>
  <c r="CF22" i="10"/>
  <c r="CF28" i="10"/>
  <c r="CF39" i="10"/>
  <c r="CF43" i="10"/>
  <c r="CF29" i="10"/>
  <c r="CF21" i="10"/>
  <c r="CF12" i="10"/>
  <c r="CF40" i="10"/>
  <c r="CF26" i="10"/>
  <c r="CF24" i="10"/>
  <c r="CF33" i="10"/>
  <c r="CF41" i="10"/>
  <c r="CF23" i="10"/>
  <c r="CF34" i="10"/>
  <c r="CF46" i="10"/>
  <c r="CF7" i="10"/>
  <c r="BV151" i="2"/>
  <c r="BV218" i="2"/>
  <c r="BV224" i="2"/>
  <c r="BV212" i="2"/>
  <c r="BV214" i="2"/>
  <c r="CD16" i="6"/>
  <c r="CB15" i="2"/>
  <c r="CD51" i="6"/>
  <c r="CE47" i="10"/>
  <c r="CE51" i="10"/>
  <c r="CE16" i="10"/>
  <c r="CD47" i="6"/>
  <c r="CB51" i="2"/>
  <c r="CF12" i="9"/>
  <c r="CF43" i="9"/>
  <c r="CF33" i="9"/>
  <c r="CF35" i="9"/>
  <c r="CF39" i="9"/>
  <c r="CF22" i="9"/>
  <c r="CG6" i="9"/>
  <c r="CF24" i="9"/>
  <c r="CF21" i="9"/>
  <c r="CF28" i="9"/>
  <c r="CF26" i="9"/>
  <c r="CF40" i="9"/>
  <c r="CF25" i="9"/>
  <c r="CF29" i="9"/>
  <c r="CF23" i="9"/>
  <c r="CF41" i="9"/>
  <c r="CF46" i="9"/>
  <c r="CF20" i="9"/>
  <c r="CF34" i="9"/>
  <c r="CF27" i="9"/>
  <c r="CF31" i="9"/>
  <c r="CF7" i="9"/>
  <c r="CF35" i="11"/>
  <c r="CC49" i="6"/>
  <c r="CE27" i="6"/>
  <c r="CC38" i="2"/>
  <c r="CE25" i="6"/>
  <c r="CE33" i="6"/>
  <c r="CE35" i="14"/>
  <c r="CE22" i="6"/>
  <c r="CC33" i="2"/>
  <c r="CE41" i="6"/>
  <c r="CC52" i="2"/>
  <c r="CD35" i="6"/>
  <c r="CD36" i="6"/>
  <c r="CD49" i="6"/>
  <c r="CB44" i="2"/>
  <c r="CF35" i="13"/>
  <c r="CG12" i="13"/>
  <c r="CH6" i="13"/>
  <c r="CG34" i="13"/>
  <c r="CG27" i="13"/>
  <c r="CG24" i="13"/>
  <c r="CG46" i="13"/>
  <c r="CG29" i="13"/>
  <c r="CG21" i="13"/>
  <c r="CG23" i="13"/>
  <c r="CG20" i="13"/>
  <c r="CG39" i="13"/>
  <c r="CG33" i="13"/>
  <c r="CG43" i="13"/>
  <c r="CG41" i="13"/>
  <c r="CG26" i="13"/>
  <c r="CG28" i="13"/>
  <c r="CG40" i="13"/>
  <c r="CG47" i="13"/>
  <c r="CG22" i="13"/>
  <c r="CG25" i="13"/>
  <c r="CG31" i="13"/>
  <c r="CG7" i="13"/>
  <c r="CG49" i="5"/>
  <c r="BZ235" i="2"/>
  <c r="BZ238" i="2"/>
  <c r="BZ228" i="2"/>
  <c r="CB52" i="2"/>
  <c r="CE35" i="10"/>
  <c r="CD30" i="6"/>
  <c r="CB31" i="2"/>
  <c r="BU210" i="2"/>
  <c r="CN208" i="2"/>
  <c r="CN210" i="2"/>
  <c r="CE51" i="9"/>
  <c r="CE16" i="9"/>
  <c r="CF30" i="11"/>
  <c r="CF16" i="11"/>
  <c r="CF51" i="11"/>
  <c r="CE21" i="6"/>
  <c r="CC32" i="2"/>
  <c r="CE43" i="6"/>
  <c r="CC54" i="2"/>
  <c r="CE34" i="6"/>
  <c r="CC45" i="2"/>
  <c r="CE23" i="6"/>
  <c r="CE16" i="14"/>
  <c r="CE12" i="6"/>
  <c r="CE51" i="14"/>
  <c r="CD36" i="14"/>
  <c r="CD49" i="14"/>
  <c r="BZ47" i="2"/>
  <c r="CA227" i="2"/>
  <c r="CA27" i="2"/>
  <c r="CA68" i="2"/>
  <c r="CA72" i="2"/>
  <c r="CA84" i="2"/>
  <c r="CA128" i="2"/>
  <c r="CN179" i="2"/>
  <c r="CN167" i="2"/>
  <c r="CN204" i="2"/>
  <c r="CF30" i="13"/>
  <c r="CF51" i="13"/>
  <c r="CF16" i="13"/>
  <c r="CF30" i="12"/>
  <c r="CF36" i="12"/>
  <c r="CF49" i="12"/>
  <c r="BZ234" i="2"/>
  <c r="CG18" i="5"/>
  <c r="CG53" i="5"/>
  <c r="CE14" i="2"/>
  <c r="CH28" i="5"/>
  <c r="CH42" i="5"/>
  <c r="CH36" i="5"/>
  <c r="CH48" i="5"/>
  <c r="CH29" i="5"/>
  <c r="CH41" i="5"/>
  <c r="CH24" i="5"/>
  <c r="CH31" i="5"/>
  <c r="CH26" i="5"/>
  <c r="CH30" i="5"/>
  <c r="CH33" i="5"/>
  <c r="CI6" i="5"/>
  <c r="CH23" i="5"/>
  <c r="CH25" i="5"/>
  <c r="CH45" i="5"/>
  <c r="CH43" i="5"/>
  <c r="CH14" i="5"/>
  <c r="CH27" i="5"/>
  <c r="CH35" i="5"/>
  <c r="CH22" i="5"/>
  <c r="CH7" i="5"/>
  <c r="CB45" i="2"/>
  <c r="CB42" i="2"/>
  <c r="CE30" i="10"/>
  <c r="CE36" i="9"/>
  <c r="CE49" i="9"/>
  <c r="CF47" i="11"/>
  <c r="CH6" i="11"/>
  <c r="CG12" i="11"/>
  <c r="CG26" i="11"/>
  <c r="CG22" i="11"/>
  <c r="CG27" i="11"/>
  <c r="CG28" i="11"/>
  <c r="CG21" i="11"/>
  <c r="CG31" i="11"/>
  <c r="CG39" i="11"/>
  <c r="CG25" i="11"/>
  <c r="CG24" i="11"/>
  <c r="CG33" i="11"/>
  <c r="CG35" i="11"/>
  <c r="CG34" i="11"/>
  <c r="CG29" i="11"/>
  <c r="CG41" i="11"/>
  <c r="CG20" i="11"/>
  <c r="CG46" i="11"/>
  <c r="CG43" i="11"/>
  <c r="CG40" i="11"/>
  <c r="CG47" i="11"/>
  <c r="CG23" i="11"/>
  <c r="CG7" i="11"/>
  <c r="CE40" i="6"/>
  <c r="CE47" i="14"/>
  <c r="CE30" i="14"/>
  <c r="CE20" i="6"/>
  <c r="CE39" i="6"/>
  <c r="CC50" i="2"/>
  <c r="CE46" i="6"/>
  <c r="CC57" i="2"/>
  <c r="CF33" i="14"/>
  <c r="CF39" i="14"/>
  <c r="CF39" i="6"/>
  <c r="CD50" i="2"/>
  <c r="CF23" i="14"/>
  <c r="CF23" i="6"/>
  <c r="CD34" i="2"/>
  <c r="CF21" i="14"/>
  <c r="CF21" i="6"/>
  <c r="CD32" i="2"/>
  <c r="CF12" i="14"/>
  <c r="CF28" i="14"/>
  <c r="CF28" i="6"/>
  <c r="CD39" i="2"/>
  <c r="CF20" i="14"/>
  <c r="CF43" i="14"/>
  <c r="CF43" i="6"/>
  <c r="CD54" i="2"/>
  <c r="CF34" i="14"/>
  <c r="CF34" i="6"/>
  <c r="CD45" i="2"/>
  <c r="CG6" i="14"/>
  <c r="CF46" i="14"/>
  <c r="CF46" i="6"/>
  <c r="CD57" i="2"/>
  <c r="CF25" i="14"/>
  <c r="CF25" i="6"/>
  <c r="CD36" i="2"/>
  <c r="CF41" i="14"/>
  <c r="CF41" i="6"/>
  <c r="CD52" i="2"/>
  <c r="CF24" i="14"/>
  <c r="CF24" i="6"/>
  <c r="CD35" i="2"/>
  <c r="CF40" i="14"/>
  <c r="CF29" i="14"/>
  <c r="CF29" i="6"/>
  <c r="CD40" i="2"/>
  <c r="CF22" i="14"/>
  <c r="CF22" i="6"/>
  <c r="CD33" i="2"/>
  <c r="CF27" i="14"/>
  <c r="CF27" i="6"/>
  <c r="CD38" i="2"/>
  <c r="CF26" i="14"/>
  <c r="CF26" i="6"/>
  <c r="CD37" i="2"/>
  <c r="CF31" i="14"/>
  <c r="CF31" i="6"/>
  <c r="CD42" i="2"/>
  <c r="CF7" i="14"/>
  <c r="BY221" i="2"/>
  <c r="CN212" i="2"/>
  <c r="CN214" i="2"/>
  <c r="BU214" i="2"/>
  <c r="CF47" i="13"/>
  <c r="CB50" i="2"/>
  <c r="BV202" i="2"/>
  <c r="BV200" i="2"/>
  <c r="BV208" i="2"/>
  <c r="BV210" i="2"/>
  <c r="CF38" i="5"/>
  <c r="CF51" i="5"/>
  <c r="CG37" i="5"/>
  <c r="CG32" i="5"/>
  <c r="CH6" i="14"/>
  <c r="CG46" i="14"/>
  <c r="CG41" i="14"/>
  <c r="CG27" i="14"/>
  <c r="CG43" i="14"/>
  <c r="CG21" i="14"/>
  <c r="CG39" i="14"/>
  <c r="CG25" i="14"/>
  <c r="CG20" i="14"/>
  <c r="CG29" i="14"/>
  <c r="CG33" i="14"/>
  <c r="CG12" i="14"/>
  <c r="CG28" i="14"/>
  <c r="CG22" i="14"/>
  <c r="CG22" i="6"/>
  <c r="CE33" i="2"/>
  <c r="CG26" i="14"/>
  <c r="CG31" i="14"/>
  <c r="CG24" i="14"/>
  <c r="CG23" i="14"/>
  <c r="CG23" i="6"/>
  <c r="CE34" i="2"/>
  <c r="CG34" i="14"/>
  <c r="CG40" i="14"/>
  <c r="CG7" i="14"/>
  <c r="CE30" i="6"/>
  <c r="CC31" i="2"/>
  <c r="CI6" i="11"/>
  <c r="CH12" i="11"/>
  <c r="CH21" i="11"/>
  <c r="CH23" i="11"/>
  <c r="CH39" i="11"/>
  <c r="CH29" i="11"/>
  <c r="CH28" i="11"/>
  <c r="CH41" i="11"/>
  <c r="CH26" i="11"/>
  <c r="CH20" i="11"/>
  <c r="CH31" i="11"/>
  <c r="CH25" i="11"/>
  <c r="CH24" i="11"/>
  <c r="CH34" i="11"/>
  <c r="CH27" i="11"/>
  <c r="CH40" i="11"/>
  <c r="CH43" i="11"/>
  <c r="CH22" i="11"/>
  <c r="CH33" i="11"/>
  <c r="CH46" i="11"/>
  <c r="CH7" i="11"/>
  <c r="CH49" i="5"/>
  <c r="CE36" i="10"/>
  <c r="CE49" i="10"/>
  <c r="CF30" i="9"/>
  <c r="CF36" i="9"/>
  <c r="CF49" i="9"/>
  <c r="CF16" i="9"/>
  <c r="CF51" i="9"/>
  <c r="CB227" i="2"/>
  <c r="CB27" i="2"/>
  <c r="BW208" i="2"/>
  <c r="BW210" i="2"/>
  <c r="BW200" i="2"/>
  <c r="BW202" i="2"/>
  <c r="CG51" i="12"/>
  <c r="CG16" i="12"/>
  <c r="CH23" i="12"/>
  <c r="CH21" i="12"/>
  <c r="CH29" i="12"/>
  <c r="CH27" i="12"/>
  <c r="CH12" i="12"/>
  <c r="CH26" i="12"/>
  <c r="CH39" i="12"/>
  <c r="CH43" i="12"/>
  <c r="CH34" i="12"/>
  <c r="CH20" i="12"/>
  <c r="CH30" i="12"/>
  <c r="CI6" i="12"/>
  <c r="CH22" i="12"/>
  <c r="CH40" i="12"/>
  <c r="CH33" i="12"/>
  <c r="CH35" i="12"/>
  <c r="CH36" i="12"/>
  <c r="CH46" i="12"/>
  <c r="CH25" i="12"/>
  <c r="CH41" i="12"/>
  <c r="CH24" i="12"/>
  <c r="CH28" i="12"/>
  <c r="CH31" i="12"/>
  <c r="CH7" i="12"/>
  <c r="CB58" i="2"/>
  <c r="CG38" i="5"/>
  <c r="CG51" i="5"/>
  <c r="CF51" i="14"/>
  <c r="CF12" i="6"/>
  <c r="CF16" i="14"/>
  <c r="CF33" i="6"/>
  <c r="CF35" i="14"/>
  <c r="CF36" i="14"/>
  <c r="CG30" i="11"/>
  <c r="CG36" i="11"/>
  <c r="CG49" i="11"/>
  <c r="CH18" i="5"/>
  <c r="CH53" i="5"/>
  <c r="CF14" i="2"/>
  <c r="BZ64" i="2"/>
  <c r="BZ68" i="2"/>
  <c r="BZ72" i="2"/>
  <c r="BZ84" i="2"/>
  <c r="BZ128" i="2"/>
  <c r="BZ229" i="2"/>
  <c r="BZ219" i="2"/>
  <c r="BZ240" i="2"/>
  <c r="BZ242" i="2"/>
  <c r="BZ221" i="2"/>
  <c r="CC15" i="2"/>
  <c r="CE16" i="6"/>
  <c r="CE51" i="6"/>
  <c r="CG30" i="13"/>
  <c r="CI6" i="13"/>
  <c r="CH12" i="13"/>
  <c r="CH29" i="13"/>
  <c r="CH27" i="13"/>
  <c r="CH39" i="13"/>
  <c r="CH46" i="13"/>
  <c r="CH21" i="13"/>
  <c r="CH41" i="13"/>
  <c r="CH25" i="13"/>
  <c r="CH43" i="13"/>
  <c r="CH31" i="13"/>
  <c r="CH20" i="13"/>
  <c r="CH23" i="13"/>
  <c r="CH40" i="13"/>
  <c r="CH47" i="13"/>
  <c r="CH26" i="13"/>
  <c r="CH33" i="13"/>
  <c r="CH22" i="13"/>
  <c r="CH28" i="13"/>
  <c r="CH24" i="13"/>
  <c r="CH34" i="13"/>
  <c r="CH7" i="13"/>
  <c r="CB46" i="2"/>
  <c r="CB47" i="2"/>
  <c r="CE36" i="14"/>
  <c r="CE49" i="14"/>
  <c r="BX198" i="2"/>
  <c r="BY196" i="2"/>
  <c r="BX144" i="2"/>
  <c r="BY130" i="2"/>
  <c r="BY131" i="2"/>
  <c r="CH32" i="5"/>
  <c r="CI41" i="5"/>
  <c r="CI35" i="5"/>
  <c r="CI29" i="5"/>
  <c r="CI14" i="5"/>
  <c r="CI36" i="5"/>
  <c r="CI33" i="5"/>
  <c r="CI48" i="5"/>
  <c r="CI23" i="5"/>
  <c r="CI30" i="5"/>
  <c r="CI22" i="5"/>
  <c r="CI42" i="5"/>
  <c r="CI26" i="5"/>
  <c r="CI45" i="5"/>
  <c r="CI43" i="5"/>
  <c r="CI25" i="5"/>
  <c r="CI28" i="5"/>
  <c r="CI27" i="5"/>
  <c r="CI24" i="5"/>
  <c r="CI31" i="5"/>
  <c r="CI7" i="5"/>
  <c r="CQ7" i="5"/>
  <c r="CQ6" i="5"/>
  <c r="CB41" i="2"/>
  <c r="CG51" i="13"/>
  <c r="CG16" i="13"/>
  <c r="CE35" i="6"/>
  <c r="CE36" i="6"/>
  <c r="CC44" i="2"/>
  <c r="CC46" i="2"/>
  <c r="CF47" i="9"/>
  <c r="CF47" i="10"/>
  <c r="CF30" i="10"/>
  <c r="CH6" i="10"/>
  <c r="CG20" i="10"/>
  <c r="CG28" i="10"/>
  <c r="CG22" i="10"/>
  <c r="CG31" i="10"/>
  <c r="CG12" i="10"/>
  <c r="CG29" i="10"/>
  <c r="CG27" i="10"/>
  <c r="CG34" i="10"/>
  <c r="CG23" i="10"/>
  <c r="CG43" i="10"/>
  <c r="CG33" i="10"/>
  <c r="CG41" i="10"/>
  <c r="CG39" i="10"/>
  <c r="CG25" i="10"/>
  <c r="CG40" i="10"/>
  <c r="CG21" i="10"/>
  <c r="CG26" i="10"/>
  <c r="CG24" i="10"/>
  <c r="CG46" i="10"/>
  <c r="CG7" i="10"/>
  <c r="CG47" i="12"/>
  <c r="CC40" i="2"/>
  <c r="CA229" i="2"/>
  <c r="BW218" i="2"/>
  <c r="BW224" i="2"/>
  <c r="BW212" i="2"/>
  <c r="BW214" i="2"/>
  <c r="BW151" i="2"/>
  <c r="CF40" i="6"/>
  <c r="CF47" i="14"/>
  <c r="CF30" i="14"/>
  <c r="CF20" i="6"/>
  <c r="CC58" i="2"/>
  <c r="CE47" i="6"/>
  <c r="CC51" i="2"/>
  <c r="CG51" i="11"/>
  <c r="CG16" i="11"/>
  <c r="CH37" i="5"/>
  <c r="CH38" i="5"/>
  <c r="CH51" i="5"/>
  <c r="CA235" i="2"/>
  <c r="CA238" i="2"/>
  <c r="CA228" i="2"/>
  <c r="CA219" i="2"/>
  <c r="CA240" i="2"/>
  <c r="CA242" i="2"/>
  <c r="CC34" i="2"/>
  <c r="CG35" i="13"/>
  <c r="CG36" i="13"/>
  <c r="CG49" i="13"/>
  <c r="CF36" i="13"/>
  <c r="CF49" i="13"/>
  <c r="CC36" i="2"/>
  <c r="CF36" i="11"/>
  <c r="CF49" i="11"/>
  <c r="CG12" i="9"/>
  <c r="CH6" i="9"/>
  <c r="CG43" i="9"/>
  <c r="CG25" i="9"/>
  <c r="CG34" i="9"/>
  <c r="CG40" i="9"/>
  <c r="CG22" i="9"/>
  <c r="CG26" i="9"/>
  <c r="CG27" i="9"/>
  <c r="CG23" i="9"/>
  <c r="CG20" i="9"/>
  <c r="CG39" i="9"/>
  <c r="CG29" i="9"/>
  <c r="CG33" i="9"/>
  <c r="CG41" i="9"/>
  <c r="CG24" i="9"/>
  <c r="CG21" i="9"/>
  <c r="CG46" i="9"/>
  <c r="CG28" i="9"/>
  <c r="CG31" i="9"/>
  <c r="CG7" i="9"/>
  <c r="BV179" i="2"/>
  <c r="BV167" i="2"/>
  <c r="BV204" i="2"/>
  <c r="CF35" i="10"/>
  <c r="CF36" i="10"/>
  <c r="CF49" i="10"/>
  <c r="CF16" i="10"/>
  <c r="CF51" i="10"/>
  <c r="CG35" i="12"/>
  <c r="CG36" i="12"/>
  <c r="CG49" i="12"/>
  <c r="CB64" i="2"/>
  <c r="CB229" i="2"/>
  <c r="CH51" i="13"/>
  <c r="CH16" i="13"/>
  <c r="CH30" i="11"/>
  <c r="CG29" i="6"/>
  <c r="CE40" i="2"/>
  <c r="CG21" i="6"/>
  <c r="CE32" i="2"/>
  <c r="CG46" i="6"/>
  <c r="CE57" i="2"/>
  <c r="CQ28" i="5"/>
  <c r="CG14" i="2"/>
  <c r="CI53" i="5"/>
  <c r="CI18" i="5"/>
  <c r="CQ14" i="5"/>
  <c r="CD15" i="2"/>
  <c r="CF51" i="6"/>
  <c r="CF16" i="6"/>
  <c r="CH16" i="11"/>
  <c r="CH51" i="11"/>
  <c r="CC234" i="2"/>
  <c r="CQ31" i="5"/>
  <c r="CQ25" i="5"/>
  <c r="CI49" i="5"/>
  <c r="CQ42" i="5"/>
  <c r="CQ48" i="5"/>
  <c r="CQ29" i="5"/>
  <c r="BY198" i="2"/>
  <c r="BZ196" i="2"/>
  <c r="CI12" i="13"/>
  <c r="CI23" i="13"/>
  <c r="CQ23" i="13"/>
  <c r="CI27" i="13"/>
  <c r="CQ27" i="13"/>
  <c r="CI28" i="13"/>
  <c r="CQ28" i="13"/>
  <c r="CI29" i="13"/>
  <c r="CQ29" i="13"/>
  <c r="CI34" i="13"/>
  <c r="CQ34" i="13"/>
  <c r="CI39" i="13"/>
  <c r="CQ39" i="13"/>
  <c r="CI20" i="13"/>
  <c r="CI31" i="13"/>
  <c r="CQ31" i="13"/>
  <c r="CI40" i="13"/>
  <c r="CI24" i="13"/>
  <c r="CQ24" i="13"/>
  <c r="CI46" i="13"/>
  <c r="CQ46" i="13"/>
  <c r="CI41" i="13"/>
  <c r="CQ41" i="13"/>
  <c r="CI33" i="13"/>
  <c r="CI26" i="13"/>
  <c r="CQ26" i="13"/>
  <c r="CI21" i="13"/>
  <c r="CQ21" i="13"/>
  <c r="CI22" i="13"/>
  <c r="CQ22" i="13"/>
  <c r="CI25" i="13"/>
  <c r="CQ25" i="13"/>
  <c r="CI43" i="13"/>
  <c r="CQ43" i="13"/>
  <c r="CI7" i="13"/>
  <c r="CQ7" i="13"/>
  <c r="CQ6" i="13"/>
  <c r="CF49" i="14"/>
  <c r="CH47" i="12"/>
  <c r="CH49" i="12"/>
  <c r="CH51" i="12"/>
  <c r="CH16" i="12"/>
  <c r="CB228" i="2"/>
  <c r="CB219" i="2"/>
  <c r="CB240" i="2"/>
  <c r="CB242" i="2"/>
  <c r="CB235" i="2"/>
  <c r="CB238" i="2"/>
  <c r="CI33" i="11"/>
  <c r="CI29" i="11"/>
  <c r="CQ29" i="11"/>
  <c r="CI34" i="11"/>
  <c r="CQ34" i="11"/>
  <c r="CI20" i="11"/>
  <c r="CI27" i="11"/>
  <c r="CQ27" i="11"/>
  <c r="CI25" i="11"/>
  <c r="CQ25" i="11"/>
  <c r="CI24" i="11"/>
  <c r="CQ24" i="11"/>
  <c r="CI43" i="11"/>
  <c r="CQ43" i="11"/>
  <c r="CI40" i="11"/>
  <c r="CI12" i="11"/>
  <c r="CI31" i="11"/>
  <c r="CQ31" i="11"/>
  <c r="CI22" i="11"/>
  <c r="CQ22" i="11"/>
  <c r="CI46" i="11"/>
  <c r="CQ46" i="11"/>
  <c r="CI39" i="11"/>
  <c r="CQ39" i="11"/>
  <c r="CI28" i="11"/>
  <c r="CQ28" i="11"/>
  <c r="CI26" i="11"/>
  <c r="CQ26" i="11"/>
  <c r="CI23" i="11"/>
  <c r="CQ23" i="11"/>
  <c r="CI41" i="11"/>
  <c r="CQ41" i="11"/>
  <c r="CI21" i="11"/>
  <c r="CQ21" i="11"/>
  <c r="CI7" i="11"/>
  <c r="CQ7" i="11"/>
  <c r="CQ6" i="11"/>
  <c r="CG24" i="6"/>
  <c r="CE35" i="2"/>
  <c r="CG28" i="6"/>
  <c r="CE39" i="2"/>
  <c r="CG20" i="6"/>
  <c r="CG30" i="14"/>
  <c r="CG43" i="6"/>
  <c r="CE54" i="2"/>
  <c r="CI6" i="14"/>
  <c r="CH40" i="14"/>
  <c r="CH33" i="14"/>
  <c r="CH23" i="14"/>
  <c r="CH43" i="14"/>
  <c r="CH41" i="14"/>
  <c r="CH21" i="14"/>
  <c r="CH34" i="14"/>
  <c r="CH26" i="14"/>
  <c r="CH24" i="14"/>
  <c r="CH28" i="14"/>
  <c r="CH25" i="14"/>
  <c r="CH46" i="14"/>
  <c r="CH20" i="14"/>
  <c r="CH39" i="14"/>
  <c r="CH29" i="14"/>
  <c r="CH31" i="14"/>
  <c r="CH12" i="14"/>
  <c r="CH27" i="14"/>
  <c r="CH22" i="14"/>
  <c r="CH7" i="14"/>
  <c r="CH12" i="10"/>
  <c r="CH31" i="10"/>
  <c r="CH40" i="10"/>
  <c r="CH24" i="10"/>
  <c r="CH34" i="10"/>
  <c r="CH26" i="10"/>
  <c r="CH29" i="10"/>
  <c r="CH33" i="10"/>
  <c r="CH35" i="10"/>
  <c r="CH20" i="10"/>
  <c r="CH43" i="10"/>
  <c r="CH25" i="10"/>
  <c r="CH21" i="10"/>
  <c r="CH28" i="10"/>
  <c r="CH23" i="10"/>
  <c r="CH22" i="10"/>
  <c r="CH27" i="10"/>
  <c r="CI6" i="10"/>
  <c r="CH46" i="10"/>
  <c r="CH39" i="10"/>
  <c r="CH41" i="10"/>
  <c r="CH7" i="10"/>
  <c r="CQ23" i="5"/>
  <c r="CB68" i="2"/>
  <c r="CB72" i="2"/>
  <c r="CB84" i="2"/>
  <c r="CB128" i="2"/>
  <c r="CF47" i="6"/>
  <c r="CD51" i="2"/>
  <c r="CD58" i="2"/>
  <c r="CD234" i="2"/>
  <c r="CG47" i="10"/>
  <c r="CA221" i="2"/>
  <c r="CF30" i="6"/>
  <c r="CD31" i="2"/>
  <c r="CD41" i="2"/>
  <c r="CE49" i="6"/>
  <c r="CQ24" i="5"/>
  <c r="CI32" i="5"/>
  <c r="CQ22" i="5"/>
  <c r="CQ33" i="5"/>
  <c r="BX208" i="2"/>
  <c r="BX210" i="2"/>
  <c r="BX200" i="2"/>
  <c r="BX202" i="2"/>
  <c r="CH35" i="13"/>
  <c r="CH30" i="13"/>
  <c r="CC227" i="2"/>
  <c r="CC27" i="2"/>
  <c r="CF35" i="6"/>
  <c r="CF36" i="6"/>
  <c r="CF49" i="6"/>
  <c r="CD44" i="2"/>
  <c r="CD46" i="2"/>
  <c r="CD47" i="2"/>
  <c r="CH47" i="11"/>
  <c r="CC41" i="2"/>
  <c r="CC47" i="2"/>
  <c r="CG47" i="14"/>
  <c r="CG40" i="6"/>
  <c r="CG31" i="6"/>
  <c r="CE42" i="2"/>
  <c r="CG51" i="14"/>
  <c r="CG16" i="14"/>
  <c r="CG12" i="6"/>
  <c r="CG25" i="6"/>
  <c r="CE36" i="2"/>
  <c r="CG27" i="6"/>
  <c r="CE38" i="2"/>
  <c r="CG51" i="9"/>
  <c r="CG16" i="9"/>
  <c r="CQ26" i="5"/>
  <c r="BX151" i="2"/>
  <c r="BX218" i="2"/>
  <c r="BX224" i="2"/>
  <c r="BX212" i="2"/>
  <c r="BX214" i="2"/>
  <c r="CB234" i="2"/>
  <c r="CG35" i="10"/>
  <c r="CG36" i="10"/>
  <c r="CG49" i="10"/>
  <c r="CG30" i="9"/>
  <c r="BW179" i="2"/>
  <c r="BW167" i="2"/>
  <c r="BW204" i="2"/>
  <c r="CQ43" i="5"/>
  <c r="CI37" i="5"/>
  <c r="CI38" i="5"/>
  <c r="CI51" i="5"/>
  <c r="CQ35" i="5"/>
  <c r="CQ37" i="5"/>
  <c r="CG35" i="9"/>
  <c r="CG36" i="9"/>
  <c r="CG49" i="9"/>
  <c r="CG47" i="9"/>
  <c r="CH12" i="9"/>
  <c r="CH23" i="9"/>
  <c r="CH33" i="9"/>
  <c r="CH29" i="9"/>
  <c r="CH21" i="9"/>
  <c r="CH31" i="9"/>
  <c r="CH28" i="9"/>
  <c r="CH24" i="9"/>
  <c r="CH39" i="9"/>
  <c r="CH43" i="9"/>
  <c r="CH20" i="9"/>
  <c r="CH30" i="9"/>
  <c r="CH25" i="9"/>
  <c r="CH26" i="9"/>
  <c r="CH41" i="9"/>
  <c r="CH40" i="9"/>
  <c r="CI6" i="9"/>
  <c r="CH27" i="9"/>
  <c r="CH34" i="9"/>
  <c r="CH46" i="9"/>
  <c r="CH22" i="9"/>
  <c r="CH7" i="9"/>
  <c r="CG16" i="10"/>
  <c r="CG51" i="10"/>
  <c r="CG30" i="10"/>
  <c r="CQ27" i="5"/>
  <c r="CQ45" i="5"/>
  <c r="CQ30" i="5"/>
  <c r="CQ36" i="5"/>
  <c r="CQ41" i="5"/>
  <c r="BY144" i="2"/>
  <c r="BZ130" i="2"/>
  <c r="BZ131" i="2"/>
  <c r="CI12" i="12"/>
  <c r="CI24" i="12"/>
  <c r="CQ24" i="12"/>
  <c r="CI29" i="12"/>
  <c r="CQ29" i="12"/>
  <c r="CI39" i="12"/>
  <c r="CQ39" i="12"/>
  <c r="CI26" i="12"/>
  <c r="CQ26" i="12"/>
  <c r="CI21" i="12"/>
  <c r="CQ21" i="12"/>
  <c r="CI41" i="12"/>
  <c r="CQ41" i="12"/>
  <c r="CI25" i="12"/>
  <c r="CQ25" i="12"/>
  <c r="CI31" i="12"/>
  <c r="CQ31" i="12"/>
  <c r="CI22" i="12"/>
  <c r="CQ22" i="12"/>
  <c r="CI33" i="12"/>
  <c r="CI28" i="12"/>
  <c r="CQ28" i="12"/>
  <c r="CI43" i="12"/>
  <c r="CQ43" i="12"/>
  <c r="CI34" i="12"/>
  <c r="CQ34" i="12"/>
  <c r="CI40" i="12"/>
  <c r="CI23" i="12"/>
  <c r="CQ23" i="12"/>
  <c r="CI27" i="12"/>
  <c r="CQ27" i="12"/>
  <c r="CI46" i="12"/>
  <c r="CQ46" i="12"/>
  <c r="CI20" i="12"/>
  <c r="CI7" i="12"/>
  <c r="CQ7" i="12"/>
  <c r="CQ6" i="12"/>
  <c r="CH35" i="11"/>
  <c r="CH36" i="11"/>
  <c r="CH49" i="11"/>
  <c r="CG34" i="6"/>
  <c r="CE45" i="2"/>
  <c r="CG26" i="6"/>
  <c r="CE37" i="2"/>
  <c r="CG33" i="6"/>
  <c r="CG35" i="14"/>
  <c r="CG36" i="14"/>
  <c r="CG49" i="14"/>
  <c r="CG39" i="6"/>
  <c r="CG41" i="6"/>
  <c r="CE52" i="2"/>
  <c r="CC64" i="2"/>
  <c r="CC229" i="2"/>
  <c r="CA130" i="2"/>
  <c r="CA131" i="2"/>
  <c r="BZ144" i="2"/>
  <c r="CG35" i="6"/>
  <c r="CE44" i="2"/>
  <c r="CE46" i="2"/>
  <c r="CI40" i="9"/>
  <c r="CI34" i="9"/>
  <c r="CQ34" i="9"/>
  <c r="CI41" i="9"/>
  <c r="CQ41" i="9"/>
  <c r="CI12" i="9"/>
  <c r="CI29" i="9"/>
  <c r="CQ29" i="9"/>
  <c r="CI28" i="9"/>
  <c r="CQ28" i="9"/>
  <c r="CI27" i="9"/>
  <c r="CQ27" i="9"/>
  <c r="CI31" i="9"/>
  <c r="CQ31" i="9"/>
  <c r="CI22" i="9"/>
  <c r="CQ22" i="9"/>
  <c r="CI23" i="9"/>
  <c r="CQ23" i="9"/>
  <c r="CI24" i="9"/>
  <c r="CQ24" i="9"/>
  <c r="CI26" i="9"/>
  <c r="CQ26" i="9"/>
  <c r="CI46" i="9"/>
  <c r="CQ46" i="9"/>
  <c r="CI43" i="9"/>
  <c r="CQ43" i="9"/>
  <c r="CI20" i="9"/>
  <c r="CI21" i="9"/>
  <c r="CQ21" i="9"/>
  <c r="CI25" i="9"/>
  <c r="CQ25" i="9"/>
  <c r="CI33" i="9"/>
  <c r="CI39" i="9"/>
  <c r="CQ39" i="9"/>
  <c r="CI7" i="9"/>
  <c r="CQ7" i="9"/>
  <c r="CQ6" i="9"/>
  <c r="CC68" i="2"/>
  <c r="CC72" i="2"/>
  <c r="CC84" i="2"/>
  <c r="CC128" i="2"/>
  <c r="CI40" i="10"/>
  <c r="CI21" i="10"/>
  <c r="CQ21" i="10"/>
  <c r="CI25" i="10"/>
  <c r="CQ25" i="10"/>
  <c r="CI12" i="10"/>
  <c r="CI46" i="10"/>
  <c r="CQ46" i="10"/>
  <c r="CI33" i="10"/>
  <c r="CI29" i="10"/>
  <c r="CQ29" i="10"/>
  <c r="CI23" i="10"/>
  <c r="CQ23" i="10"/>
  <c r="CI34" i="10"/>
  <c r="CQ34" i="10"/>
  <c r="CI41" i="10"/>
  <c r="CQ41" i="10"/>
  <c r="CI20" i="10"/>
  <c r="CI22" i="10"/>
  <c r="CQ22" i="10"/>
  <c r="CI43" i="10"/>
  <c r="CQ43" i="10"/>
  <c r="CI24" i="10"/>
  <c r="CQ24" i="10"/>
  <c r="CI26" i="10"/>
  <c r="CQ26" i="10"/>
  <c r="CI31" i="10"/>
  <c r="CQ31" i="10"/>
  <c r="CI39" i="10"/>
  <c r="CQ39" i="10"/>
  <c r="CI27" i="10"/>
  <c r="CQ27" i="10"/>
  <c r="CI28" i="10"/>
  <c r="CQ28" i="10"/>
  <c r="CI7" i="10"/>
  <c r="CQ7" i="10"/>
  <c r="CQ6" i="10"/>
  <c r="CH30" i="10"/>
  <c r="CH16" i="10"/>
  <c r="CH51" i="10"/>
  <c r="CH16" i="14"/>
  <c r="CH51" i="14"/>
  <c r="CH12" i="6"/>
  <c r="CH30" i="14"/>
  <c r="CH20" i="6"/>
  <c r="CH24" i="6"/>
  <c r="CF35" i="2"/>
  <c r="CH41" i="6"/>
  <c r="CF52" i="2"/>
  <c r="CH40" i="6"/>
  <c r="CH47" i="14"/>
  <c r="CG30" i="6"/>
  <c r="CE31" i="2"/>
  <c r="CE41" i="2"/>
  <c r="CI30" i="11"/>
  <c r="CQ20" i="11"/>
  <c r="CQ30" i="11"/>
  <c r="CI51" i="13"/>
  <c r="CI16" i="13"/>
  <c r="CQ12" i="13"/>
  <c r="CD227" i="2"/>
  <c r="CD27" i="2"/>
  <c r="CO14" i="2"/>
  <c r="CI16" i="12"/>
  <c r="CI51" i="12"/>
  <c r="CQ12" i="12"/>
  <c r="BY151" i="2"/>
  <c r="BY218" i="2"/>
  <c r="BY224" i="2"/>
  <c r="BY212" i="2"/>
  <c r="BY214" i="2"/>
  <c r="CH47" i="9"/>
  <c r="CH35" i="9"/>
  <c r="CH36" i="9"/>
  <c r="CC235" i="2"/>
  <c r="CC228" i="2"/>
  <c r="CC219" i="2"/>
  <c r="CC240" i="2"/>
  <c r="CC242" i="2"/>
  <c r="CC238" i="2"/>
  <c r="CQ32" i="5"/>
  <c r="CH36" i="10"/>
  <c r="CH49" i="10"/>
  <c r="CH31" i="6"/>
  <c r="CF42" i="2"/>
  <c r="CH46" i="6"/>
  <c r="CF57" i="2"/>
  <c r="CH26" i="6"/>
  <c r="CF37" i="2"/>
  <c r="CH43" i="6"/>
  <c r="CF54" i="2"/>
  <c r="CI46" i="14"/>
  <c r="CI29" i="14"/>
  <c r="CI23" i="14"/>
  <c r="CI25" i="14"/>
  <c r="CI41" i="14"/>
  <c r="CI12" i="14"/>
  <c r="CI20" i="14"/>
  <c r="CI34" i="14"/>
  <c r="CI24" i="14"/>
  <c r="CI21" i="14"/>
  <c r="CI31" i="14"/>
  <c r="CI40" i="14"/>
  <c r="CI39" i="14"/>
  <c r="CI28" i="14"/>
  <c r="CI27" i="14"/>
  <c r="CI43" i="14"/>
  <c r="CI22" i="14"/>
  <c r="CI33" i="14"/>
  <c r="CI26" i="14"/>
  <c r="CI7" i="14"/>
  <c r="CQ7" i="14"/>
  <c r="CQ6" i="14"/>
  <c r="CB221" i="2"/>
  <c r="CI30" i="13"/>
  <c r="CQ20" i="13"/>
  <c r="CQ30" i="13"/>
  <c r="BZ198" i="2"/>
  <c r="CA196" i="2"/>
  <c r="CQ18" i="5"/>
  <c r="CQ10" i="5"/>
  <c r="CQ38" i="5"/>
  <c r="CG51" i="6"/>
  <c r="CE15" i="2"/>
  <c r="CG16" i="6"/>
  <c r="CG47" i="6"/>
  <c r="CE51" i="2"/>
  <c r="CD64" i="2"/>
  <c r="CD229" i="2"/>
  <c r="CH47" i="10"/>
  <c r="CH22" i="6"/>
  <c r="CF33" i="2"/>
  <c r="CH29" i="6"/>
  <c r="CF40" i="2"/>
  <c r="CH25" i="6"/>
  <c r="CF36" i="2"/>
  <c r="CH34" i="6"/>
  <c r="CF45" i="2"/>
  <c r="CH23" i="6"/>
  <c r="CF34" i="2"/>
  <c r="CI51" i="11"/>
  <c r="CI16" i="11"/>
  <c r="CQ12" i="11"/>
  <c r="BY200" i="2"/>
  <c r="BY202" i="2"/>
  <c r="BY208" i="2"/>
  <c r="BY210" i="2"/>
  <c r="CE50" i="2"/>
  <c r="CI30" i="12"/>
  <c r="CQ20" i="12"/>
  <c r="CQ30" i="12"/>
  <c r="CI47" i="12"/>
  <c r="CQ40" i="12"/>
  <c r="CQ47" i="12"/>
  <c r="CI35" i="12"/>
  <c r="CI36" i="12"/>
  <c r="CQ33" i="12"/>
  <c r="CQ35" i="12"/>
  <c r="CQ36" i="12"/>
  <c r="CQ49" i="12"/>
  <c r="CH51" i="9"/>
  <c r="CH16" i="9"/>
  <c r="BX179" i="2"/>
  <c r="BX167" i="2"/>
  <c r="BX204" i="2"/>
  <c r="CH36" i="13"/>
  <c r="CH49" i="13"/>
  <c r="CH27" i="6"/>
  <c r="CF38" i="2"/>
  <c r="CH39" i="6"/>
  <c r="CF50" i="2"/>
  <c r="CH28" i="6"/>
  <c r="CF39" i="2"/>
  <c r="CH21" i="6"/>
  <c r="CF32" i="2"/>
  <c r="CH33" i="6"/>
  <c r="CH35" i="14"/>
  <c r="CH36" i="14"/>
  <c r="CI47" i="11"/>
  <c r="CQ40" i="11"/>
  <c r="CQ47" i="11"/>
  <c r="CI35" i="11"/>
  <c r="CI36" i="11"/>
  <c r="CQ33" i="11"/>
  <c r="CQ35" i="11"/>
  <c r="CI35" i="13"/>
  <c r="CI36" i="13"/>
  <c r="CI49" i="13"/>
  <c r="CQ33" i="13"/>
  <c r="CQ35" i="13"/>
  <c r="CI47" i="13"/>
  <c r="CQ40" i="13"/>
  <c r="CQ47" i="13"/>
  <c r="CQ49" i="5"/>
  <c r="CI47" i="14"/>
  <c r="CI40" i="6"/>
  <c r="CQ40" i="14"/>
  <c r="CI25" i="6"/>
  <c r="CQ25" i="14"/>
  <c r="CQ36" i="11"/>
  <c r="CQ49" i="11"/>
  <c r="CH49" i="14"/>
  <c r="CI49" i="12"/>
  <c r="CE227" i="2"/>
  <c r="CE27" i="2"/>
  <c r="CI26" i="6"/>
  <c r="CQ26" i="14"/>
  <c r="CI27" i="6"/>
  <c r="CQ27" i="14"/>
  <c r="CI31" i="6"/>
  <c r="CQ31" i="14"/>
  <c r="CI20" i="6"/>
  <c r="CI30" i="14"/>
  <c r="CQ20" i="14"/>
  <c r="CI23" i="6"/>
  <c r="CQ23" i="14"/>
  <c r="CC221" i="2"/>
  <c r="BY179" i="2"/>
  <c r="BY167" i="2"/>
  <c r="BY204" i="2"/>
  <c r="CQ8" i="13"/>
  <c r="CQ16" i="13"/>
  <c r="CH47" i="6"/>
  <c r="CF51" i="2"/>
  <c r="CF58" i="2"/>
  <c r="CI51" i="10"/>
  <c r="CI16" i="10"/>
  <c r="CQ12" i="10"/>
  <c r="CI35" i="9"/>
  <c r="CQ33" i="9"/>
  <c r="CQ35" i="9"/>
  <c r="BZ151" i="2"/>
  <c r="BZ218" i="2"/>
  <c r="BZ224" i="2"/>
  <c r="BZ212" i="2"/>
  <c r="BZ214" i="2"/>
  <c r="CI43" i="6"/>
  <c r="CQ43" i="14"/>
  <c r="CI34" i="6"/>
  <c r="CQ34" i="14"/>
  <c r="CD228" i="2"/>
  <c r="CD219" i="2"/>
  <c r="CD240" i="2"/>
  <c r="CD242" i="2"/>
  <c r="CD235" i="2"/>
  <c r="CD238" i="2"/>
  <c r="CH30" i="6"/>
  <c r="CF31" i="2"/>
  <c r="CF41" i="2"/>
  <c r="CI49" i="11"/>
  <c r="CH35" i="6"/>
  <c r="CF44" i="2"/>
  <c r="CF46" i="2"/>
  <c r="CF47" i="2"/>
  <c r="CA198" i="2"/>
  <c r="CB196" i="2"/>
  <c r="CI33" i="6"/>
  <c r="CI35" i="14"/>
  <c r="CI36" i="14"/>
  <c r="CI49" i="14"/>
  <c r="CQ33" i="14"/>
  <c r="CQ35" i="14"/>
  <c r="CI28" i="6"/>
  <c r="CQ28" i="14"/>
  <c r="CI21" i="6"/>
  <c r="CQ21" i="14"/>
  <c r="CI51" i="14"/>
  <c r="CI12" i="6"/>
  <c r="CI16" i="14"/>
  <c r="CQ12" i="14"/>
  <c r="CI29" i="6"/>
  <c r="CQ29" i="14"/>
  <c r="CH49" i="9"/>
  <c r="CQ16" i="12"/>
  <c r="CQ8" i="12"/>
  <c r="CH51" i="6"/>
  <c r="CF15" i="2"/>
  <c r="CH16" i="6"/>
  <c r="CI30" i="10"/>
  <c r="CQ20" i="10"/>
  <c r="CQ30" i="10"/>
  <c r="CI47" i="9"/>
  <c r="CQ40" i="9"/>
  <c r="CQ47" i="9"/>
  <c r="CA144" i="2"/>
  <c r="CB130" i="2"/>
  <c r="CB131" i="2"/>
  <c r="CQ36" i="13"/>
  <c r="CQ49" i="13"/>
  <c r="CE58" i="2"/>
  <c r="CQ8" i="11"/>
  <c r="CQ16" i="11"/>
  <c r="CQ51" i="5"/>
  <c r="BZ202" i="2"/>
  <c r="BZ200" i="2"/>
  <c r="BZ208" i="2"/>
  <c r="BZ210" i="2"/>
  <c r="CI22" i="6"/>
  <c r="CQ22" i="14"/>
  <c r="CI39" i="6"/>
  <c r="CQ39" i="14"/>
  <c r="CI24" i="6"/>
  <c r="CQ24" i="14"/>
  <c r="CI41" i="6"/>
  <c r="CQ41" i="14"/>
  <c r="CI46" i="6"/>
  <c r="CQ46" i="14"/>
  <c r="CD68" i="2"/>
  <c r="CD72" i="2"/>
  <c r="CD84" i="2"/>
  <c r="CD128" i="2"/>
  <c r="CI35" i="10"/>
  <c r="CI36" i="10"/>
  <c r="CI49" i="10"/>
  <c r="CQ33" i="10"/>
  <c r="CQ35" i="10"/>
  <c r="CQ36" i="10"/>
  <c r="CQ49" i="10"/>
  <c r="CI51" i="9"/>
  <c r="CI16" i="9"/>
  <c r="CQ12" i="9"/>
  <c r="CE47" i="2"/>
  <c r="CI47" i="10"/>
  <c r="CQ40" i="10"/>
  <c r="CQ47" i="10"/>
  <c r="CI30" i="9"/>
  <c r="CQ20" i="9"/>
  <c r="CQ30" i="9"/>
  <c r="CG36" i="6"/>
  <c r="CG49" i="6"/>
  <c r="CA151" i="2"/>
  <c r="CA218" i="2"/>
  <c r="CA224" i="2"/>
  <c r="CA212" i="2"/>
  <c r="CA214" i="2"/>
  <c r="CQ29" i="6"/>
  <c r="CG40" i="2"/>
  <c r="CO40" i="2"/>
  <c r="CQ28" i="6"/>
  <c r="CG39" i="2"/>
  <c r="CO39" i="2"/>
  <c r="CC196" i="2"/>
  <c r="CB198" i="2"/>
  <c r="CD221" i="2"/>
  <c r="CQ36" i="9"/>
  <c r="CQ49" i="9"/>
  <c r="CQ30" i="14"/>
  <c r="CQ31" i="6"/>
  <c r="CG42" i="2"/>
  <c r="CO42" i="2"/>
  <c r="CQ26" i="6"/>
  <c r="CG37" i="2"/>
  <c r="CO37" i="2"/>
  <c r="CQ25" i="6"/>
  <c r="CG36" i="2"/>
  <c r="CO36" i="2"/>
  <c r="CQ46" i="6"/>
  <c r="CG57" i="2"/>
  <c r="CO57" i="2"/>
  <c r="CQ24" i="6"/>
  <c r="CG35" i="2"/>
  <c r="CO35" i="2"/>
  <c r="CQ22" i="6"/>
  <c r="CG33" i="2"/>
  <c r="CO33" i="2"/>
  <c r="CE234" i="2"/>
  <c r="CF234" i="2"/>
  <c r="CQ8" i="14"/>
  <c r="CQ16" i="14"/>
  <c r="CQ36" i="14"/>
  <c r="CA202" i="2"/>
  <c r="CA200" i="2"/>
  <c r="CA208" i="2"/>
  <c r="CA210" i="2"/>
  <c r="CQ43" i="6"/>
  <c r="CG54" i="2"/>
  <c r="CO54" i="2"/>
  <c r="CI36" i="9"/>
  <c r="CI49" i="9"/>
  <c r="CQ47" i="14"/>
  <c r="CF227" i="2"/>
  <c r="CF27" i="2"/>
  <c r="CQ21" i="6"/>
  <c r="CG32" i="2"/>
  <c r="CO32" i="2"/>
  <c r="CF64" i="2"/>
  <c r="CF229" i="2"/>
  <c r="CI30" i="6"/>
  <c r="CQ20" i="6"/>
  <c r="CG31" i="2"/>
  <c r="CQ27" i="6"/>
  <c r="CG38" i="2"/>
  <c r="CO38" i="2"/>
  <c r="CE228" i="2"/>
  <c r="CE235" i="2"/>
  <c r="CE238" i="2"/>
  <c r="CI47" i="6"/>
  <c r="CQ40" i="6"/>
  <c r="CG51" i="2"/>
  <c r="CO51" i="2"/>
  <c r="CE64" i="2"/>
  <c r="CE68" i="2"/>
  <c r="CE72" i="2"/>
  <c r="CE84" i="2"/>
  <c r="CE128" i="2"/>
  <c r="CE229" i="2"/>
  <c r="CQ16" i="9"/>
  <c r="CQ8" i="9"/>
  <c r="CQ41" i="6"/>
  <c r="CG52" i="2"/>
  <c r="CO52" i="2"/>
  <c r="CG50" i="2"/>
  <c r="CQ39" i="6"/>
  <c r="CC130" i="2"/>
  <c r="CC131" i="2"/>
  <c r="CB144" i="2"/>
  <c r="CG15" i="2"/>
  <c r="CI51" i="6"/>
  <c r="CI16" i="6"/>
  <c r="CQ12" i="6"/>
  <c r="CI35" i="6"/>
  <c r="CI36" i="6"/>
  <c r="CI49" i="6"/>
  <c r="CQ33" i="6"/>
  <c r="CG44" i="2"/>
  <c r="CH36" i="6"/>
  <c r="CH49" i="6"/>
  <c r="CQ34" i="6"/>
  <c r="CG45" i="2"/>
  <c r="CO45" i="2"/>
  <c r="BZ179" i="2"/>
  <c r="BZ167" i="2"/>
  <c r="BZ204" i="2"/>
  <c r="CQ16" i="10"/>
  <c r="CQ8" i="10"/>
  <c r="CQ23" i="6"/>
  <c r="CG34" i="2"/>
  <c r="CO34" i="2"/>
  <c r="CG227" i="2"/>
  <c r="CO15" i="2"/>
  <c r="CO27" i="2"/>
  <c r="CG27" i="2"/>
  <c r="CG46" i="2"/>
  <c r="CO44" i="2"/>
  <c r="CO46" i="2"/>
  <c r="CC144" i="2"/>
  <c r="CD130" i="2"/>
  <c r="CD131" i="2"/>
  <c r="CB202" i="2"/>
  <c r="CB208" i="2"/>
  <c r="CB210" i="2"/>
  <c r="CB200" i="2"/>
  <c r="CQ35" i="6"/>
  <c r="CF68" i="2"/>
  <c r="CF72" i="2"/>
  <c r="CF84" i="2"/>
  <c r="CF128" i="2"/>
  <c r="CC198" i="2"/>
  <c r="CD196" i="2"/>
  <c r="CG58" i="2"/>
  <c r="CG234" i="2"/>
  <c r="CO50" i="2"/>
  <c r="CO58" i="2"/>
  <c r="CG41" i="2"/>
  <c r="CO41" i="2"/>
  <c r="CO31" i="2"/>
  <c r="CF235" i="2"/>
  <c r="CF228" i="2"/>
  <c r="CF219" i="2"/>
  <c r="CF240" i="2"/>
  <c r="CF242" i="2"/>
  <c r="CF238" i="2"/>
  <c r="CQ16" i="6"/>
  <c r="CQ8" i="6"/>
  <c r="CB218" i="2"/>
  <c r="CB224" i="2"/>
  <c r="CB212" i="2"/>
  <c r="CB214" i="2"/>
  <c r="CB151" i="2"/>
  <c r="CQ47" i="6"/>
  <c r="CE219" i="2"/>
  <c r="CE240" i="2"/>
  <c r="CE242" i="2"/>
  <c r="CE221" i="2"/>
  <c r="CQ30" i="6"/>
  <c r="CQ49" i="14"/>
  <c r="CA179" i="2"/>
  <c r="CA167" i="2"/>
  <c r="CA204" i="2"/>
  <c r="CQ36" i="6"/>
  <c r="CQ49" i="6"/>
  <c r="CD144" i="2"/>
  <c r="CE130" i="2"/>
  <c r="CE131" i="2"/>
  <c r="CB167" i="2"/>
  <c r="CB204" i="2"/>
  <c r="CB179" i="2"/>
  <c r="CE196" i="2"/>
  <c r="CD198" i="2"/>
  <c r="CC151" i="2"/>
  <c r="CC218" i="2"/>
  <c r="CC224" i="2"/>
  <c r="CC212" i="2"/>
  <c r="CC214" i="2"/>
  <c r="CC202" i="2"/>
  <c r="CC208" i="2"/>
  <c r="CC210" i="2"/>
  <c r="CC200" i="2"/>
  <c r="CO47" i="2"/>
  <c r="CO64" i="2"/>
  <c r="CO68" i="2"/>
  <c r="CO72" i="2"/>
  <c r="CG228" i="2"/>
  <c r="CG238" i="2"/>
  <c r="CG235" i="2"/>
  <c r="CF221" i="2"/>
  <c r="CG47" i="2"/>
  <c r="CD200" i="2"/>
  <c r="CD202" i="2"/>
  <c r="CD208" i="2"/>
  <c r="CD210" i="2"/>
  <c r="CE198" i="2"/>
  <c r="CF196" i="2"/>
  <c r="CE144" i="2"/>
  <c r="CF130" i="2"/>
  <c r="CF131" i="2"/>
  <c r="CD218" i="2"/>
  <c r="CD224" i="2"/>
  <c r="CD212" i="2"/>
  <c r="CD214" i="2"/>
  <c r="CD151" i="2"/>
  <c r="CG64" i="2"/>
  <c r="CG68" i="2"/>
  <c r="CG72" i="2"/>
  <c r="CG84" i="2"/>
  <c r="CG128" i="2"/>
  <c r="CG229" i="2"/>
  <c r="CG219" i="2"/>
  <c r="CG240" i="2"/>
  <c r="CG242" i="2"/>
  <c r="CG221" i="2"/>
  <c r="CC167" i="2"/>
  <c r="CC204" i="2"/>
  <c r="CC179" i="2"/>
  <c r="CE151" i="2"/>
  <c r="CE218" i="2"/>
  <c r="CE224" i="2"/>
  <c r="CE212" i="2"/>
  <c r="CE214" i="2"/>
  <c r="CD179" i="2"/>
  <c r="CD167" i="2"/>
  <c r="CD204" i="2"/>
  <c r="CG196" i="2"/>
  <c r="CF198" i="2"/>
  <c r="CE208" i="2"/>
  <c r="CE210" i="2"/>
  <c r="CE200" i="2"/>
  <c r="CE202" i="2"/>
  <c r="CF144" i="2"/>
  <c r="CG130" i="2"/>
  <c r="CG131" i="2"/>
  <c r="CG144" i="2"/>
  <c r="CG218" i="2"/>
  <c r="CG224" i="2"/>
  <c r="CG212" i="2"/>
  <c r="CG151" i="2"/>
  <c r="CO144" i="2"/>
  <c r="CO151" i="2"/>
  <c r="CF151" i="2"/>
  <c r="CF218" i="2"/>
  <c r="CF224" i="2"/>
  <c r="CF212" i="2"/>
  <c r="CF214" i="2"/>
  <c r="CF202" i="2"/>
  <c r="CF200" i="2"/>
  <c r="CF208" i="2"/>
  <c r="CF210" i="2"/>
  <c r="CO196" i="2"/>
  <c r="CO198" i="2"/>
  <c r="CG198" i="2"/>
  <c r="CE179" i="2"/>
  <c r="CE167" i="2"/>
  <c r="CE204" i="2"/>
  <c r="CF167" i="2"/>
  <c r="CF204" i="2"/>
  <c r="CF179" i="2"/>
  <c r="CO167" i="2"/>
  <c r="CO204" i="2"/>
  <c r="CO179" i="2"/>
  <c r="CG202" i="2"/>
  <c r="CG208" i="2"/>
  <c r="CG200" i="2"/>
  <c r="CG179" i="2"/>
  <c r="CG167" i="2"/>
  <c r="CO200" i="2"/>
  <c r="CO202" i="2"/>
  <c r="CO212" i="2"/>
  <c r="CO214" i="2"/>
  <c r="CG214" i="2"/>
  <c r="CG210" i="2"/>
  <c r="CO208" i="2"/>
  <c r="CO210" i="2"/>
  <c r="CG204" i="2"/>
</calcChain>
</file>

<file path=xl/sharedStrings.xml><?xml version="1.0" encoding="utf-8"?>
<sst xmlns="http://schemas.openxmlformats.org/spreadsheetml/2006/main" count="782" uniqueCount="214">
  <si>
    <t>NOTES</t>
  </si>
  <si>
    <t>Projections must be on a statutory accounting basis.</t>
  </si>
  <si>
    <t>Entries should be based upon the NAIC annual statement instructions.  </t>
  </si>
  <si>
    <t>Company has flexibility to modify projections to fit particular circumstances.</t>
  </si>
  <si>
    <t>Small group must be reported on the separate tab (if 5% or greater of total business).</t>
  </si>
  <si>
    <t>Normally the projection must extend 36 months (when extended rate guarantee of up to 24 months is offered).</t>
  </si>
  <si>
    <t>It is acceptrable to extend projections beyond the minimum required length.</t>
  </si>
  <si>
    <t>Formulas must be retained (do not range value).</t>
  </si>
  <si>
    <t>Projections must remain dynamic (net income statement changes flow through to the cash flow statement and balance sheet).</t>
  </si>
  <si>
    <t>Projections must remain in balance at all times.</t>
  </si>
  <si>
    <t>Total Members</t>
  </si>
  <si>
    <t>New Members</t>
  </si>
  <si>
    <t>Membership</t>
  </si>
  <si>
    <t>Member Months - YTD</t>
  </si>
  <si>
    <t>REVENUE</t>
  </si>
  <si>
    <t>Commercial Premium</t>
  </si>
  <si>
    <t>Fee-For-Service</t>
  </si>
  <si>
    <t>Title XVIII-Medicare</t>
  </si>
  <si>
    <t>Title XIX-Medicaid</t>
  </si>
  <si>
    <t>Investment</t>
  </si>
  <si>
    <t>TOTAL REVENUE</t>
  </si>
  <si>
    <t>EXPENSES</t>
  </si>
  <si>
    <t>Medical &amp; Hospital</t>
  </si>
  <si>
    <t>Physician Services</t>
  </si>
  <si>
    <t>Other Professional Services</t>
  </si>
  <si>
    <t>Outside Referrals</t>
  </si>
  <si>
    <t>Emergency Room and Out-of-Area</t>
  </si>
  <si>
    <t>Occupancy, Depreciation &amp; Amortization</t>
  </si>
  <si>
    <t>Inpatient</t>
  </si>
  <si>
    <t>Outpatient</t>
  </si>
  <si>
    <t>Pharmacy</t>
  </si>
  <si>
    <t>Incentive Pool &amp; Withhold Adjustments</t>
  </si>
  <si>
    <t>Aggr Write-ins for Other Med &amp; Hosp Expenses</t>
  </si>
  <si>
    <t>SUBTOTAL</t>
  </si>
  <si>
    <t>Reinsurance Expenses Net of Recoveries</t>
  </si>
  <si>
    <t>Copayments</t>
  </si>
  <si>
    <t>COB and Subrogation</t>
  </si>
  <si>
    <t>TOTAL MEDICAL &amp; HOSPITAL EXPENSES</t>
  </si>
  <si>
    <t>Administration:</t>
  </si>
  <si>
    <t>Compensation</t>
  </si>
  <si>
    <t>Interest Expense</t>
  </si>
  <si>
    <t>Marketing</t>
  </si>
  <si>
    <t>Aggr Write-ins for Other Admin Expenses</t>
  </si>
  <si>
    <t>TOTAL ADMINISTRATION</t>
  </si>
  <si>
    <t>TOTAL EXPENSES</t>
  </si>
  <si>
    <t>Incurred Loss Ratio</t>
  </si>
  <si>
    <t>INCOME (BFIT)</t>
  </si>
  <si>
    <t>FIT</t>
  </si>
  <si>
    <t>Net Income (AFIT)</t>
  </si>
  <si>
    <t>*  The incurred loss ratio must satisfy NCAC 16.0606</t>
  </si>
  <si>
    <t>STATEMENT OF CASH FLOWS</t>
  </si>
  <si>
    <t>CASH FLOWS FROM OPERATING ACTIVITIES</t>
  </si>
  <si>
    <t>Net Income</t>
  </si>
  <si>
    <t>ADJUSTMENTS TO RECONCILE NET INCOME TO NET</t>
  </si>
  <si>
    <t>CASH PROVIDED BY OPERATING ACTIVITIES</t>
  </si>
  <si>
    <t>Depreciation and Amortization</t>
  </si>
  <si>
    <t>Change in Operating Assets and Liabilities</t>
  </si>
  <si>
    <t>(Increase) Decrease in Operating Assets</t>
  </si>
  <si>
    <t>Premium receivable</t>
  </si>
  <si>
    <t>Due from affiliates</t>
  </si>
  <si>
    <t>Health care receivable</t>
  </si>
  <si>
    <t>Aggr write-ins for (incr) decr in operating assets</t>
  </si>
  <si>
    <t>Increase (Decrease) in Operating Liabilities</t>
  </si>
  <si>
    <t>Medical claims payable</t>
  </si>
  <si>
    <t>Due to affiliates</t>
  </si>
  <si>
    <t>Unearned premium</t>
  </si>
  <si>
    <t>Accounts payable</t>
  </si>
  <si>
    <t>Accrued medical incentive pool</t>
  </si>
  <si>
    <t>Aggr write-ins for incr (decr) in operating liabilities</t>
  </si>
  <si>
    <t>Net cash provided (used) from operating activities</t>
  </si>
  <si>
    <t>CASH FLOWS FROM INVESTING ACTIVITIES</t>
  </si>
  <si>
    <t>Receipts from restricted cash and other assets</t>
  </si>
  <si>
    <t>Receipts from investments</t>
  </si>
  <si>
    <t>Receipts from sales of property, plant &amp; equipment</t>
  </si>
  <si>
    <t>Payments for restricted cash and other assets</t>
  </si>
  <si>
    <t>Payments for investments</t>
  </si>
  <si>
    <t>Payments for property, plant &amp; equipment</t>
  </si>
  <si>
    <t>Aggr write-ins for investing activities</t>
  </si>
  <si>
    <t>Net cash provided by investing activities</t>
  </si>
  <si>
    <t>CASH FLOWS FROM FINANCING ACTIVITIES</t>
  </si>
  <si>
    <t>Proceeds from paid in capital or stock issuance</t>
  </si>
  <si>
    <t>Loan proceeds from non-affiliates</t>
  </si>
  <si>
    <t>Loan proceeds from affiliates</t>
  </si>
  <si>
    <t>Principal payments on loans from non-affiliates</t>
  </si>
  <si>
    <t>Principal payments on loans from affiliates</t>
  </si>
  <si>
    <t>Dividends paid</t>
  </si>
  <si>
    <t>Principal payments under lease obligations</t>
  </si>
  <si>
    <t>Aggr write-ins for cash flow provided by fin activities</t>
  </si>
  <si>
    <t>Net cash provided by financing activities</t>
  </si>
  <si>
    <t>NET INCREASE (DECREASE) IN CASH &amp; CASH EQUIVALENTS</t>
  </si>
  <si>
    <t>CASH AND CASH EQUIVALENTS AT BEGINNING OF MONTH</t>
  </si>
  <si>
    <t>CASH AND CASH EQUIVALENTS AT END OF MONTH</t>
  </si>
  <si>
    <t>BALANCE SHEET</t>
  </si>
  <si>
    <t>CURRENT ASSETS</t>
  </si>
  <si>
    <t>Cash and Cash Equivalents</t>
  </si>
  <si>
    <t>Short-term Investments</t>
  </si>
  <si>
    <t>Premiums Receivable</t>
  </si>
  <si>
    <t>Investment Income Receivables</t>
  </si>
  <si>
    <t>Health Care Receivables</t>
  </si>
  <si>
    <t>Amounts Due from Affiliates</t>
  </si>
  <si>
    <t>Aggregate Write-ins for Current Assets</t>
  </si>
  <si>
    <t>TOTAL CURRENT ASSETS</t>
  </si>
  <si>
    <t>OTHER ASSETS</t>
  </si>
  <si>
    <t>Restricted Cash and Other Assets</t>
  </si>
  <si>
    <t>Long-term Investments</t>
  </si>
  <si>
    <t>Aggregate Write-ins for Other Assets</t>
  </si>
  <si>
    <t>TOTAL OTHER ASSETS</t>
  </si>
  <si>
    <t>PROPERTY AND EQUIPMENT</t>
  </si>
  <si>
    <t>Land, Building and Improvements</t>
  </si>
  <si>
    <t>Furniture and Equipment</t>
  </si>
  <si>
    <t>Leasehold Improvements</t>
  </si>
  <si>
    <t>Aggr Write-ins for Other Property and Equipment</t>
  </si>
  <si>
    <t>TOTAL PROPERTY AND EQUIPMENT</t>
  </si>
  <si>
    <t>TOTAL ASSETS</t>
  </si>
  <si>
    <t>CURRENT LIABILITIES</t>
  </si>
  <si>
    <t>Accounts Payable</t>
  </si>
  <si>
    <t>Claims Payable</t>
  </si>
  <si>
    <t>Accrued Medical Incentive Pool</t>
  </si>
  <si>
    <t>Unearned Premiums</t>
  </si>
  <si>
    <t>Loans &amp; Notes Payable</t>
  </si>
  <si>
    <t>Amounts Due Affiliates</t>
  </si>
  <si>
    <t>Aggr Write-ins for Current Liabilities</t>
  </si>
  <si>
    <t>TOTAL CURRENT LIABILITIES</t>
  </si>
  <si>
    <t>WORKING CAPITAL</t>
  </si>
  <si>
    <t>OTHER LIABILITIES</t>
  </si>
  <si>
    <t>Loans and Notes Payble</t>
  </si>
  <si>
    <t>Amounts Due to Affiliates</t>
  </si>
  <si>
    <t>Aggregate Write-ins for Other Liabilities</t>
  </si>
  <si>
    <t>TOTAL OTHER LIABILITIES</t>
  </si>
  <si>
    <t>TOTAL LIABILITIES</t>
  </si>
  <si>
    <t>NET WORTH</t>
  </si>
  <si>
    <t>Common Stock</t>
  </si>
  <si>
    <t>Preferred Stock</t>
  </si>
  <si>
    <t>Paid-in Surplus</t>
  </si>
  <si>
    <t>Contributed Capital</t>
  </si>
  <si>
    <t>Surplus Notes</t>
  </si>
  <si>
    <t>Contingency Reserves</t>
  </si>
  <si>
    <t>Retained Earnings/Fund Balance</t>
  </si>
  <si>
    <t>Aggr Write-ins for Other Net Worth Items</t>
  </si>
  <si>
    <t>TOTAL NET WORTH</t>
  </si>
  <si>
    <t>TOTAL LIABILITIES AND NET WORTH</t>
  </si>
  <si>
    <t>RETURN ON AVERAGE EQUITY</t>
  </si>
  <si>
    <t>RBC RESULTS</t>
  </si>
  <si>
    <t>ADJUSTMENTS</t>
  </si>
  <si>
    <t>TOTAL ADJUSTED CAPITAL AND SURPLUS</t>
  </si>
  <si>
    <t>AUTHORIZED CONTROL LEVEL RBC</t>
  </si>
  <si>
    <t>RBC RATIO</t>
  </si>
  <si>
    <t xml:space="preserve">      or the amount required persuant to the Risk-Based Capital provisions of Article 12 of Chapter 58.</t>
  </si>
  <si>
    <t>Commercial Members (Large Group, 50+)</t>
  </si>
  <si>
    <t>Avg Capitated (PMPM)</t>
  </si>
  <si>
    <t>Avg Fee-For-Service (PMPM)</t>
  </si>
  <si>
    <t>Avg Premium (PMPM)</t>
  </si>
  <si>
    <t>Capitated Premium</t>
  </si>
  <si>
    <t>Annual Infl</t>
  </si>
  <si>
    <t>PMPM</t>
  </si>
  <si>
    <t xml:space="preserve"> </t>
  </si>
  <si>
    <t>Commercial Members (Small Group, 1-49)</t>
  </si>
  <si>
    <t>Medicare Members</t>
  </si>
  <si>
    <t>Title XVIII-Medicare Premium</t>
  </si>
  <si>
    <t>Title XIX-Medicaid Premium</t>
  </si>
  <si>
    <t>Projections must extend at least 36 months for a Certificate of Authority filing.</t>
  </si>
  <si>
    <t>If all rates are guaranteed for 12 months then the projection may extend only 24 months (for rate revision filing).</t>
  </si>
  <si>
    <t>Affiliate Risk - H0</t>
  </si>
  <si>
    <t>Asset Risk - H1</t>
  </si>
  <si>
    <t>Underwriting Risk - H2</t>
  </si>
  <si>
    <t>Credit Risk - H3</t>
  </si>
  <si>
    <t>Business Risk - H4</t>
  </si>
  <si>
    <t>Claim Adjustment Expense</t>
  </si>
  <si>
    <t>Commissions</t>
  </si>
  <si>
    <t>Premium Taxes and Regulatory Fees</t>
  </si>
  <si>
    <t>Net Investment Gain/Loss</t>
  </si>
  <si>
    <t xml:space="preserve">Net Gain/Loss From ASO/ASC </t>
  </si>
  <si>
    <t>Administrative Services Only (ASO/ASC) Revenues</t>
  </si>
  <si>
    <t>Administrative Services Only (ASO/ASC) Expenses</t>
  </si>
  <si>
    <t xml:space="preserve">Individual Members </t>
  </si>
  <si>
    <t>Federal Employees Health Benefit Plan (FEHBP)</t>
  </si>
  <si>
    <t>FEHBP Premium</t>
  </si>
  <si>
    <t>FEHBP Revenue</t>
  </si>
  <si>
    <t>Change in Premium Deficiency Reserves (PDR)</t>
  </si>
  <si>
    <t>Change in Aggregate Reserves for Health Contracts</t>
  </si>
  <si>
    <t>Change in Policy Reserves</t>
  </si>
  <si>
    <t>UW Risk Factor</t>
  </si>
  <si>
    <t>Managed Care Discount Factor</t>
  </si>
  <si>
    <t>12 Month Moving UW Risk Revenue (Excluding FEHBP)</t>
  </si>
  <si>
    <t>12 Month Moving Medical Expenses (Excluding FEHBP)</t>
  </si>
  <si>
    <t>Aggregate Write-ins for Health Care Related Revenues</t>
  </si>
  <si>
    <t>Aggregate Write-ins for Other Non-Health Revenues</t>
  </si>
  <si>
    <t>Aggregate Write-ins for Other Revenues Total</t>
  </si>
  <si>
    <t>12 Month Moving Administrative Expenses</t>
  </si>
  <si>
    <t>Administrative Expense Factor</t>
  </si>
  <si>
    <t>Excessive Growth Risk Calculation</t>
  </si>
  <si>
    <t>Calendar Year Summaries</t>
  </si>
  <si>
    <t>12 Month Moving FEHBP Medical Expenses</t>
  </si>
  <si>
    <t>Insert Name of PHP</t>
  </si>
  <si>
    <t>NCGS 58-93-50 (b)</t>
  </si>
  <si>
    <t>*  For PHPs:  Each PHP must maintain a minimum statutory capital and surplus equal to the greater of one million dollars ($1,000,000)</t>
  </si>
  <si>
    <t>NCGS 58-93-15 (b)</t>
  </si>
  <si>
    <t>*  For PHPs:  The Commissioner shall require a minimum deposit of five hundred thousand dollars ($500,000)</t>
  </si>
  <si>
    <t xml:space="preserve">      or such higher amount as the Commissioner determines to be necessary for the protection of enrollees.</t>
  </si>
  <si>
    <t xml:space="preserve">*  For Licensed Health Organizations:  The deposit required by this section is in addition to any other deposit required by the Commissioner.  </t>
  </si>
  <si>
    <t>NCGS 58-93-10 (a)(4)</t>
  </si>
  <si>
    <t>*  For PHPs:  The initial working capital (defined as Current Assets less Current Liabilities) shall be</t>
  </si>
  <si>
    <t xml:space="preserve">     a minimum of one million five hundred thousand dollars ($1,500,000) or a higher amount as the Commissioner shall determine to be adequate.  </t>
  </si>
  <si>
    <t>Medicaid Members - Total All Regions</t>
  </si>
  <si>
    <t>Medicaid Members - Region1: West</t>
  </si>
  <si>
    <t>Medicaid Members - Region2: Triad</t>
  </si>
  <si>
    <t>Medicaid Members - Region3: Charlotte</t>
  </si>
  <si>
    <t>Medicaid Members - Region4: Triangle</t>
  </si>
  <si>
    <t>Medicaid Members - Region6: East</t>
  </si>
  <si>
    <t>Medicaid Members - Region5: Southeast</t>
  </si>
  <si>
    <t>HB 156, Section 5. (6)c</t>
  </si>
  <si>
    <t>*  For PHPs:  A minimum medical loss ratio of eighty-eight percent (88%)</t>
  </si>
  <si>
    <t xml:space="preserve">  with the components of the numerator and demoninator defined by DHHS</t>
  </si>
  <si>
    <t>Basic Operational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</si>
</sst>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164" formatCode="mm/dd/yy_)"/>
    <numFmt numFmtId="165" formatCode="mmm\-yy_)"/>
    <numFmt numFmtId="166" formatCode="0.0%"/>
    <numFmt numFmtId="167" formatCode="&quot;$&quot;#,##0"/>
    <numFmt numFmtId="170" formatCode="#,##0.000_);\(#,##0.000\)"/>
    <numFmt numFmtId="172" formatCode="&quot;$&quot;#,##0.00"/>
    <numFmt numFmtId="173" formatCode="0.000"/>
  </numFmts>
  <fonts count="23">
    <font>
      <sz val="12"/>
      <name val="SWISS"/>
    </font>
    <font>
      <sz val="10"/>
      <name val="Arial"/>
      <family val="2"/>
    </font>
    <font>
      <sz val="12"/>
      <color indexed="8"/>
      <name val="Swiss"/>
    </font>
    <font>
      <sz val="10"/>
      <color indexed="8"/>
      <name val="Arial"/>
      <family val="2"/>
    </font>
    <font>
      <b/>
      <sz val="12"/>
      <color indexed="8"/>
      <name val="SWISS"/>
    </font>
    <font>
      <b/>
      <sz val="14"/>
      <color indexed="8"/>
      <name val="DUTCH"/>
    </font>
    <font>
      <sz val="10"/>
      <color indexed="12"/>
      <name val="Courier"/>
      <family val="3"/>
    </font>
    <font>
      <b/>
      <sz val="12"/>
      <color indexed="12"/>
      <name val="SWISS"/>
    </font>
    <font>
      <b/>
      <sz val="12"/>
      <color indexed="10"/>
      <name val="SWISS"/>
    </font>
    <font>
      <b/>
      <sz val="14"/>
      <color indexed="8"/>
      <name val="SWISS"/>
    </font>
    <font>
      <sz val="12"/>
      <name val="SWISS"/>
    </font>
    <font>
      <b/>
      <sz val="14"/>
      <color indexed="12"/>
      <name val="SWISS"/>
    </font>
    <font>
      <b/>
      <sz val="14"/>
      <color indexed="10"/>
      <name val="SWISS"/>
    </font>
    <font>
      <sz val="8"/>
      <name val="SWISS"/>
    </font>
    <font>
      <u/>
      <sz val="10"/>
      <color indexed="8"/>
      <name val="Arial"/>
      <family val="2"/>
    </font>
    <font>
      <u/>
      <sz val="12"/>
      <name val="SWISS"/>
    </font>
    <font>
      <u/>
      <sz val="10.45"/>
      <color indexed="12"/>
      <name val="SWISS"/>
    </font>
    <font>
      <sz val="12"/>
      <color indexed="8"/>
      <name val="Times New Roman"/>
      <family val="1"/>
    </font>
    <font>
      <b/>
      <sz val="12"/>
      <name val="SWISS"/>
    </font>
    <font>
      <b/>
      <u/>
      <sz val="12"/>
      <name val="SWISS"/>
    </font>
    <font>
      <b/>
      <sz val="12"/>
      <color indexed="8"/>
      <name val="Times New Roman"/>
      <family val="1"/>
    </font>
    <font>
      <sz val="12"/>
      <color rgb="FF0000FF"/>
      <name val="SWISS"/>
    </font>
    <font>
      <b/>
      <sz val="14"/>
      <color rgb="FF0000FF"/>
      <name val="SWIS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37" fontId="2" fillId="0" borderId="0" xfId="0" applyNumberFormat="1" applyFont="1" applyProtection="1"/>
    <xf numFmtId="7" fontId="2" fillId="0" borderId="0" xfId="0" applyNumberFormat="1" applyFont="1" applyProtection="1"/>
    <xf numFmtId="0" fontId="6" fillId="0" borderId="0" xfId="0" applyFont="1" applyProtection="1">
      <protection locked="0"/>
    </xf>
    <xf numFmtId="5" fontId="2" fillId="0" borderId="0" xfId="0" applyNumberFormat="1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right"/>
    </xf>
    <xf numFmtId="5" fontId="6" fillId="0" borderId="0" xfId="0" applyNumberFormat="1" applyFont="1" applyProtection="1">
      <protection locked="0"/>
    </xf>
    <xf numFmtId="166" fontId="2" fillId="0" borderId="0" xfId="0" applyNumberFormat="1" applyFont="1" applyProtection="1"/>
    <xf numFmtId="0" fontId="9" fillId="0" borderId="0" xfId="0" applyFont="1" applyProtection="1"/>
    <xf numFmtId="10" fontId="2" fillId="0" borderId="0" xfId="0" applyNumberFormat="1" applyFont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4" fillId="0" borderId="0" xfId="0" applyFont="1" applyProtection="1"/>
    <xf numFmtId="0" fontId="15" fillId="0" borderId="0" xfId="0" applyFont="1"/>
    <xf numFmtId="167" fontId="0" fillId="0" borderId="0" xfId="0" applyNumberFormat="1"/>
    <xf numFmtId="167" fontId="2" fillId="0" borderId="0" xfId="0" applyNumberFormat="1" applyFont="1" applyProtection="1"/>
    <xf numFmtId="167" fontId="10" fillId="0" borderId="0" xfId="1" applyNumberFormat="1" applyFont="1" applyAlignment="1" applyProtection="1"/>
    <xf numFmtId="167" fontId="15" fillId="0" borderId="0" xfId="0" applyNumberFormat="1" applyFont="1" applyProtection="1"/>
    <xf numFmtId="0" fontId="7" fillId="0" borderId="0" xfId="0" applyFont="1" applyAlignment="1" applyProtection="1">
      <alignment horizontal="right"/>
    </xf>
    <xf numFmtId="5" fontId="21" fillId="0" borderId="0" xfId="0" applyNumberFormat="1" applyFont="1" applyProtection="1"/>
    <xf numFmtId="5" fontId="0" fillId="0" borderId="0" xfId="0" applyNumberFormat="1" applyFont="1" applyProtection="1"/>
    <xf numFmtId="0" fontId="22" fillId="0" borderId="0" xfId="0" applyFont="1" applyProtection="1"/>
    <xf numFmtId="170" fontId="17" fillId="2" borderId="1" xfId="2" applyNumberFormat="1" applyFont="1" applyFill="1" applyBorder="1" applyAlignment="1">
      <alignment horizontal="right"/>
    </xf>
    <xf numFmtId="167" fontId="18" fillId="0" borderId="0" xfId="0" applyNumberFormat="1" applyFont="1"/>
    <xf numFmtId="167" fontId="4" fillId="0" borderId="0" xfId="0" applyNumberFormat="1" applyFont="1" applyProtection="1"/>
    <xf numFmtId="167" fontId="18" fillId="0" borderId="0" xfId="1" applyNumberFormat="1" applyFont="1" applyAlignment="1" applyProtection="1"/>
    <xf numFmtId="167" fontId="19" fillId="0" borderId="0" xfId="0" applyNumberFormat="1" applyFont="1" applyProtection="1"/>
    <xf numFmtId="166" fontId="4" fillId="0" borderId="0" xfId="0" applyNumberFormat="1" applyFont="1" applyProtection="1"/>
    <xf numFmtId="170" fontId="20" fillId="2" borderId="1" xfId="2" applyNumberFormat="1" applyFont="1" applyFill="1" applyBorder="1" applyAlignment="1">
      <alignment horizontal="right"/>
    </xf>
    <xf numFmtId="5" fontId="10" fillId="0" borderId="0" xfId="1" applyNumberFormat="1" applyFont="1" applyAlignment="1" applyProtection="1"/>
    <xf numFmtId="37" fontId="0" fillId="0" borderId="0" xfId="0" applyNumberFormat="1"/>
    <xf numFmtId="5" fontId="0" fillId="0" borderId="0" xfId="0" applyNumberFormat="1"/>
    <xf numFmtId="0" fontId="0" fillId="0" borderId="0" xfId="0" applyNumberFormat="1"/>
    <xf numFmtId="0" fontId="10" fillId="0" borderId="0" xfId="1" applyNumberFormat="1" applyFont="1" applyAlignment="1" applyProtection="1"/>
    <xf numFmtId="7" fontId="10" fillId="0" borderId="0" xfId="1" applyNumberFormat="1" applyFont="1" applyAlignment="1" applyProtection="1"/>
    <xf numFmtId="172" fontId="10" fillId="0" borderId="0" xfId="1" applyNumberFormat="1" applyFont="1" applyAlignment="1" applyProtection="1"/>
    <xf numFmtId="172" fontId="10" fillId="0" borderId="0" xfId="1" applyNumberFormat="1" applyFont="1" applyAlignment="1" applyProtection="1">
      <alignment horizontal="right"/>
    </xf>
    <xf numFmtId="10" fontId="10" fillId="0" borderId="0" xfId="1" applyNumberFormat="1" applyFont="1" applyAlignment="1" applyProtection="1"/>
    <xf numFmtId="0" fontId="4" fillId="0" borderId="0" xfId="0" quotePrefix="1" applyFont="1" applyProtection="1"/>
    <xf numFmtId="173" fontId="2" fillId="0" borderId="0" xfId="0" applyNumberFormat="1" applyFont="1" applyProtection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theme/theme1.xml" Type="http://schemas.openxmlformats.org/officeDocument/2006/relationships/theme"/>
<Relationship Id="rId16" Target="styles.xml" Type="http://schemas.openxmlformats.org/officeDocument/2006/relationships/styles"/>
<Relationship Id="rId17" Target="sharedStrings.xml" Type="http://schemas.openxmlformats.org/officeDocument/2006/relationships/sharedStrings"/>
<Relationship Id="rId18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mailto:=@sum(B72:M72" TargetMode="External" Type="http://schemas.openxmlformats.org/officeDocument/2006/relationships/hyperlink"/>
<Relationship Id="rId2" Target="mailto:=@if(y235=0,0,(Y236/Y235+0.1)*Y237)" TargetMode="External" Type="http://schemas.openxmlformats.org/officeDocument/2006/relationships/hyperlink"/>
<Relationship Id="rId3" Target="mailto:=@if(y235=0,0,(Y236/Y235+0.1)*Y237)" TargetMode="External" Type="http://schemas.openxmlformats.org/officeDocument/2006/relationships/hyperlink"/>
<Relationship Id="rId4" Target="mailto:=@if(y235=0,0,(Y236/Y235+0.1)*Y237)" TargetMode="External" Type="http://schemas.openxmlformats.org/officeDocument/2006/relationships/hyperlink"/>
<Relationship Id="rId5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mailto:=@IF(BY7=0,0,BY15/BY7" TargetMode="External" Type="http://schemas.openxmlformats.org/officeDocument/2006/relationships/hyperlink"/>
<Relationship Id="rId10" Target="mailto:=@IF(BY7=0,0,(BY14+BY15)/BY7)" TargetMode="External" Type="http://schemas.openxmlformats.org/officeDocument/2006/relationships/hyperlink"/>
<Relationship Id="rId11" Target="mailto:=@IF(BY7=0,0,(BY14+BY15)/BY7)" TargetMode="External" Type="http://schemas.openxmlformats.org/officeDocument/2006/relationships/hyperlink"/>
<Relationship Id="rId12" Target="mailto:=@IF(BY7=0,0,(BY14+BY15)/BY7)" TargetMode="External" Type="http://schemas.openxmlformats.org/officeDocument/2006/relationships/hyperlink"/>
<Relationship Id="rId13" Target="mailto:=@IF(BY7=0,0,BY15/BY7" TargetMode="External" Type="http://schemas.openxmlformats.org/officeDocument/2006/relationships/hyperlink"/>
<Relationship Id="rId14" Target="mailto:=@IF(BY7=0,0,(BY14+BY15)/BY7)" TargetMode="External" Type="http://schemas.openxmlformats.org/officeDocument/2006/relationships/hyperlink"/>
<Relationship Id="rId15" Target="../printerSettings/printerSettings3.bin" Type="http://schemas.openxmlformats.org/officeDocument/2006/relationships/printerSettings"/>
<Relationship Id="rId2" Target="mailto:=@IF(BY7=0,0,(BY14+BY15)/BY7)" TargetMode="External" Type="http://schemas.openxmlformats.org/officeDocument/2006/relationships/hyperlink"/>
<Relationship Id="rId3" Target="mailto:=@IF(BY7=0,0,BY15/BY7" TargetMode="External" Type="http://schemas.openxmlformats.org/officeDocument/2006/relationships/hyperlink"/>
<Relationship Id="rId4" Target="mailto:=@IF(BY7=0,0,BY15/BY7" TargetMode="External" Type="http://schemas.openxmlformats.org/officeDocument/2006/relationships/hyperlink"/>
<Relationship Id="rId5" Target="mailto:=@IF(BY7=0,0,BY15/BY7" TargetMode="External" Type="http://schemas.openxmlformats.org/officeDocument/2006/relationships/hyperlink"/>
<Relationship Id="rId6" Target="mailto:=@IF(BY7=0,0,BY15/BY7" TargetMode="External" Type="http://schemas.openxmlformats.org/officeDocument/2006/relationships/hyperlink"/>
<Relationship Id="rId7" Target="mailto:=@IF(BY7=0,0,BY15/BY7" TargetMode="External" Type="http://schemas.openxmlformats.org/officeDocument/2006/relationships/hyperlink"/>
<Relationship Id="rId8" Target="mailto:=@IF(BY7=0,0,(BY14+BY15)/BY7)" TargetMode="External" Type="http://schemas.openxmlformats.org/officeDocument/2006/relationships/hyperlink"/>
<Relationship Id="rId9" Target="mailto:=@IF(BY7=0,0,(BY14+BY15)/BY7)" TargetMode="External" Type="http://schemas.openxmlformats.org/officeDocument/2006/relationships/hyperlink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mailto:=@if(d6=0,0,D12/D6" TargetMode="External" Type="http://schemas.openxmlformats.org/officeDocument/2006/relationships/hyperlink"/>
<Relationship Id="rId2" Target="mailto:=@if(d6=0,0,D12/D6" TargetMode="External" Type="http://schemas.openxmlformats.org/officeDocument/2006/relationships/hyperlink"/>
<Relationship Id="rId3" Target="../printerSettings/printerSettings6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13"/>
  <sheetViews>
    <sheetView defaultGridColor="0" colorId="22" zoomScale="87" workbookViewId="0"/>
  </sheetViews>
  <sheetFormatPr defaultColWidth="8.6640625" defaultRowHeight="15"/>
  <sheetData>
    <row r="1" spans="1:7">
      <c r="A1" s="1" t="s">
        <v>0</v>
      </c>
    </row>
    <row r="3" spans="1:7">
      <c r="A3" s="2" t="s">
        <v>1</v>
      </c>
    </row>
    <row r="4" spans="1:7">
      <c r="A4" s="2" t="s">
        <v>2</v>
      </c>
    </row>
    <row r="5" spans="1:7">
      <c r="A5" s="2" t="s">
        <v>3</v>
      </c>
    </row>
    <row r="6" spans="1:7">
      <c r="A6" s="2" t="s">
        <v>4</v>
      </c>
    </row>
    <row r="7" spans="1:7">
      <c r="A7" s="2" t="s">
        <v>5</v>
      </c>
    </row>
    <row r="8" spans="1:7">
      <c r="A8" s="2" t="s">
        <v>161</v>
      </c>
    </row>
    <row r="9" spans="1:7">
      <c r="A9" s="21" t="s">
        <v>160</v>
      </c>
      <c r="B9" s="22"/>
      <c r="C9" s="22"/>
      <c r="D9" s="22"/>
      <c r="E9" s="22"/>
      <c r="F9" s="22"/>
      <c r="G9" s="22"/>
    </row>
    <row r="10" spans="1:7">
      <c r="A10" s="2" t="s">
        <v>6</v>
      </c>
    </row>
    <row r="11" spans="1:7">
      <c r="A11" s="2" t="s">
        <v>7</v>
      </c>
    </row>
    <row r="12" spans="1:7">
      <c r="A12" s="2" t="s">
        <v>8</v>
      </c>
    </row>
    <row r="13" spans="1:7">
      <c r="A13" s="2" t="s">
        <v>9</v>
      </c>
    </row>
  </sheetData>
  <phoneticPr fontId="13" type="noConversion"/>
  <pageMargins left="0.5" right="0.5" top="0.5" bottom="0.55000000000000004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1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/>
  <cols>
    <col min="1" max="1" width="48.6640625" customWidth="1"/>
  </cols>
  <sheetData>
    <row r="1" spans="1:95" ht="15" customHeight="1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5" customHeight="1">
      <c r="A3" s="30" t="s">
        <v>175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 ht="15" customHeight="1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 ht="15" customHeight="1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 ht="15" customHeight="1">
      <c r="A6" s="1" t="s">
        <v>12</v>
      </c>
      <c r="B6" s="1"/>
      <c r="C6" s="1"/>
      <c r="D6" s="7">
        <f>D5</f>
        <v>0</v>
      </c>
      <c r="E6" s="7">
        <f t="shared" ref="E6:O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BW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si="2"/>
        <v>0</v>
      </c>
      <c r="AW6" s="7">
        <f t="shared" si="2"/>
        <v>0</v>
      </c>
      <c r="AX6" s="7">
        <f t="shared" si="2"/>
        <v>0</v>
      </c>
      <c r="AY6" s="7">
        <f t="shared" si="2"/>
        <v>0</v>
      </c>
      <c r="AZ6" s="7">
        <f t="shared" si="2"/>
        <v>0</v>
      </c>
      <c r="BA6" s="7">
        <f t="shared" si="2"/>
        <v>0</v>
      </c>
      <c r="BB6" s="7">
        <f t="shared" si="2"/>
        <v>0</v>
      </c>
      <c r="BC6" s="7">
        <f t="shared" si="2"/>
        <v>0</v>
      </c>
      <c r="BD6" s="7">
        <f t="shared" si="2"/>
        <v>0</v>
      </c>
      <c r="BE6" s="7">
        <f t="shared" si="2"/>
        <v>0</v>
      </c>
      <c r="BF6" s="7">
        <f t="shared" si="2"/>
        <v>0</v>
      </c>
      <c r="BG6" s="7">
        <f t="shared" si="2"/>
        <v>0</v>
      </c>
      <c r="BH6" s="7">
        <f t="shared" si="2"/>
        <v>0</v>
      </c>
      <c r="BI6" s="7">
        <f t="shared" si="2"/>
        <v>0</v>
      </c>
      <c r="BJ6" s="7">
        <f t="shared" si="2"/>
        <v>0</v>
      </c>
      <c r="BK6" s="7">
        <f t="shared" si="2"/>
        <v>0</v>
      </c>
      <c r="BL6" s="7">
        <f t="shared" si="2"/>
        <v>0</v>
      </c>
      <c r="BM6" s="7">
        <f t="shared" si="2"/>
        <v>0</v>
      </c>
      <c r="BN6" s="7">
        <f t="shared" si="2"/>
        <v>0</v>
      </c>
      <c r="BO6" s="7">
        <f t="shared" si="2"/>
        <v>0</v>
      </c>
      <c r="BP6" s="7">
        <f t="shared" si="2"/>
        <v>0</v>
      </c>
      <c r="BQ6" s="7">
        <f t="shared" si="2"/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ref="BX6:CI6" si="3">BW6+BX5</f>
        <v>0</v>
      </c>
      <c r="BY6" s="7">
        <f t="shared" si="3"/>
        <v>0</v>
      </c>
      <c r="BZ6" s="7">
        <f t="shared" si="3"/>
        <v>0</v>
      </c>
      <c r="CA6" s="7">
        <f t="shared" si="3"/>
        <v>0</v>
      </c>
      <c r="CB6" s="7">
        <f t="shared" si="3"/>
        <v>0</v>
      </c>
      <c r="CC6" s="7">
        <f t="shared" si="3"/>
        <v>0</v>
      </c>
      <c r="CD6" s="7">
        <f t="shared" si="3"/>
        <v>0</v>
      </c>
      <c r="CE6" s="7">
        <f t="shared" si="3"/>
        <v>0</v>
      </c>
      <c r="CF6" s="7">
        <f t="shared" si="3"/>
        <v>0</v>
      </c>
      <c r="CG6" s="7">
        <f t="shared" si="3"/>
        <v>0</v>
      </c>
      <c r="CH6" s="7">
        <f t="shared" si="3"/>
        <v>0</v>
      </c>
      <c r="CI6" s="7">
        <f t="shared" si="3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 ht="15" customHeight="1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 ht="15" customHeight="1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4">CK12/CK5</f>
        <v>#DIV/0!</v>
      </c>
      <c r="CL8" s="41" t="e">
        <f t="shared" si="4"/>
        <v>#DIV/0!</v>
      </c>
      <c r="CM8" s="41" t="e">
        <f t="shared" si="4"/>
        <v>#DIV/0!</v>
      </c>
      <c r="CN8" s="41" t="e">
        <f t="shared" si="4"/>
        <v>#DIV/0!</v>
      </c>
      <c r="CO8" s="41" t="e">
        <f t="shared" si="4"/>
        <v>#DIV/0!</v>
      </c>
      <c r="CP8" s="41" t="e">
        <f t="shared" si="4"/>
        <v>#DIV/0!</v>
      </c>
      <c r="CQ8" s="41" t="e">
        <f t="shared" si="4"/>
        <v>#DIV/0!</v>
      </c>
    </row>
    <row r="9" spans="1:95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 ht="15" customHeight="1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 ht="15" customHeight="1">
      <c r="A12" s="1" t="s">
        <v>176</v>
      </c>
      <c r="B12" s="17"/>
      <c r="C12" s="8"/>
      <c r="D12" s="10">
        <f t="shared" ref="D12:M12" si="5">D8*D6</f>
        <v>0</v>
      </c>
      <c r="E12" s="10">
        <f t="shared" si="5"/>
        <v>0</v>
      </c>
      <c r="F12" s="10">
        <f t="shared" si="5"/>
        <v>0</v>
      </c>
      <c r="G12" s="10">
        <f t="shared" si="5"/>
        <v>0</v>
      </c>
      <c r="H12" s="10">
        <f t="shared" si="5"/>
        <v>0</v>
      </c>
      <c r="I12" s="10">
        <f t="shared" si="5"/>
        <v>0</v>
      </c>
      <c r="J12" s="10">
        <f t="shared" si="5"/>
        <v>0</v>
      </c>
      <c r="K12" s="10">
        <f t="shared" si="5"/>
        <v>0</v>
      </c>
      <c r="L12" s="10">
        <f t="shared" si="5"/>
        <v>0</v>
      </c>
      <c r="M12" s="10">
        <f t="shared" si="5"/>
        <v>0</v>
      </c>
      <c r="N12" s="10">
        <f>N8*N6</f>
        <v>0</v>
      </c>
      <c r="O12" s="10">
        <f>O8*O6</f>
        <v>0</v>
      </c>
      <c r="P12" s="10">
        <f t="shared" ref="P12:BV12" si="6">P8*P6</f>
        <v>0</v>
      </c>
      <c r="Q12" s="10">
        <f t="shared" si="6"/>
        <v>0</v>
      </c>
      <c r="R12" s="10">
        <f t="shared" si="6"/>
        <v>0</v>
      </c>
      <c r="S12" s="10">
        <f t="shared" si="6"/>
        <v>0</v>
      </c>
      <c r="T12" s="10">
        <f t="shared" si="6"/>
        <v>0</v>
      </c>
      <c r="U12" s="10">
        <f t="shared" si="6"/>
        <v>0</v>
      </c>
      <c r="V12" s="10">
        <f t="shared" si="6"/>
        <v>0</v>
      </c>
      <c r="W12" s="10">
        <f t="shared" si="6"/>
        <v>0</v>
      </c>
      <c r="X12" s="10">
        <f t="shared" si="6"/>
        <v>0</v>
      </c>
      <c r="Y12" s="10">
        <f t="shared" si="6"/>
        <v>0</v>
      </c>
      <c r="Z12" s="10">
        <f t="shared" si="6"/>
        <v>0</v>
      </c>
      <c r="AA12" s="10">
        <f t="shared" si="6"/>
        <v>0</v>
      </c>
      <c r="AB12" s="10">
        <f t="shared" si="6"/>
        <v>0</v>
      </c>
      <c r="AC12" s="10">
        <f t="shared" si="6"/>
        <v>0</v>
      </c>
      <c r="AD12" s="10">
        <f t="shared" si="6"/>
        <v>0</v>
      </c>
      <c r="AE12" s="10">
        <f t="shared" si="6"/>
        <v>0</v>
      </c>
      <c r="AF12" s="10">
        <f t="shared" si="6"/>
        <v>0</v>
      </c>
      <c r="AG12" s="10">
        <f t="shared" si="6"/>
        <v>0</v>
      </c>
      <c r="AH12" s="10">
        <f t="shared" si="6"/>
        <v>0</v>
      </c>
      <c r="AI12" s="10">
        <f t="shared" si="6"/>
        <v>0</v>
      </c>
      <c r="AJ12" s="10">
        <f t="shared" si="6"/>
        <v>0</v>
      </c>
      <c r="AK12" s="10">
        <f t="shared" si="6"/>
        <v>0</v>
      </c>
      <c r="AL12" s="10">
        <f t="shared" si="6"/>
        <v>0</v>
      </c>
      <c r="AM12" s="10">
        <f t="shared" si="6"/>
        <v>0</v>
      </c>
      <c r="AN12" s="10">
        <f t="shared" si="6"/>
        <v>0</v>
      </c>
      <c r="AO12" s="10">
        <f t="shared" si="6"/>
        <v>0</v>
      </c>
      <c r="AP12" s="10">
        <f t="shared" si="6"/>
        <v>0</v>
      </c>
      <c r="AQ12" s="10">
        <f t="shared" si="6"/>
        <v>0</v>
      </c>
      <c r="AR12" s="10">
        <f t="shared" si="6"/>
        <v>0</v>
      </c>
      <c r="AS12" s="10">
        <f t="shared" si="6"/>
        <v>0</v>
      </c>
      <c r="AT12" s="10">
        <f t="shared" si="6"/>
        <v>0</v>
      </c>
      <c r="AU12" s="10">
        <f t="shared" si="6"/>
        <v>0</v>
      </c>
      <c r="AV12" s="10">
        <f t="shared" si="6"/>
        <v>0</v>
      </c>
      <c r="AW12" s="10">
        <f t="shared" si="6"/>
        <v>0</v>
      </c>
      <c r="AX12" s="10">
        <f t="shared" si="6"/>
        <v>0</v>
      </c>
      <c r="AY12" s="10">
        <f t="shared" si="6"/>
        <v>0</v>
      </c>
      <c r="AZ12" s="10">
        <f t="shared" si="6"/>
        <v>0</v>
      </c>
      <c r="BA12" s="10">
        <f t="shared" si="6"/>
        <v>0</v>
      </c>
      <c r="BB12" s="10">
        <f t="shared" si="6"/>
        <v>0</v>
      </c>
      <c r="BC12" s="10">
        <f t="shared" si="6"/>
        <v>0</v>
      </c>
      <c r="BD12" s="10">
        <f t="shared" si="6"/>
        <v>0</v>
      </c>
      <c r="BE12" s="10">
        <f t="shared" si="6"/>
        <v>0</v>
      </c>
      <c r="BF12" s="10">
        <f t="shared" si="6"/>
        <v>0</v>
      </c>
      <c r="BG12" s="10">
        <f t="shared" si="6"/>
        <v>0</v>
      </c>
      <c r="BH12" s="10">
        <f t="shared" si="6"/>
        <v>0</v>
      </c>
      <c r="BI12" s="10">
        <f t="shared" si="6"/>
        <v>0</v>
      </c>
      <c r="BJ12" s="10">
        <f t="shared" si="6"/>
        <v>0</v>
      </c>
      <c r="BK12" s="10">
        <f t="shared" si="6"/>
        <v>0</v>
      </c>
      <c r="BL12" s="10">
        <f t="shared" si="6"/>
        <v>0</v>
      </c>
      <c r="BM12" s="10">
        <f t="shared" si="6"/>
        <v>0</v>
      </c>
      <c r="BN12" s="10">
        <f t="shared" si="6"/>
        <v>0</v>
      </c>
      <c r="BO12" s="10">
        <f t="shared" si="6"/>
        <v>0</v>
      </c>
      <c r="BP12" s="10">
        <f t="shared" si="6"/>
        <v>0</v>
      </c>
      <c r="BQ12" s="10">
        <f t="shared" si="6"/>
        <v>0</v>
      </c>
      <c r="BR12" s="10">
        <f t="shared" si="6"/>
        <v>0</v>
      </c>
      <c r="BS12" s="10">
        <f t="shared" si="6"/>
        <v>0</v>
      </c>
      <c r="BT12" s="10">
        <f t="shared" si="6"/>
        <v>0</v>
      </c>
      <c r="BU12" s="10">
        <f t="shared" si="6"/>
        <v>0</v>
      </c>
      <c r="BV12" s="10">
        <f t="shared" si="6"/>
        <v>0</v>
      </c>
      <c r="BW12" s="10">
        <f>BW8*BW6</f>
        <v>0</v>
      </c>
      <c r="BX12" s="10">
        <f t="shared" ref="BX12:CH12" si="7">BX8*BX6</f>
        <v>0</v>
      </c>
      <c r="BY12" s="10">
        <f t="shared" si="7"/>
        <v>0</v>
      </c>
      <c r="BZ12" s="10">
        <f t="shared" si="7"/>
        <v>0</v>
      </c>
      <c r="CA12" s="10">
        <f t="shared" si="7"/>
        <v>0</v>
      </c>
      <c r="CB12" s="10">
        <f t="shared" si="7"/>
        <v>0</v>
      </c>
      <c r="CC12" s="10">
        <f t="shared" si="7"/>
        <v>0</v>
      </c>
      <c r="CD12" s="10">
        <f t="shared" si="7"/>
        <v>0</v>
      </c>
      <c r="CE12" s="10">
        <f t="shared" si="7"/>
        <v>0</v>
      </c>
      <c r="CF12" s="10">
        <f t="shared" si="7"/>
        <v>0</v>
      </c>
      <c r="CG12" s="10">
        <f t="shared" si="7"/>
        <v>0</v>
      </c>
      <c r="CH12" s="10">
        <f t="shared" si="7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 ht="15" customHeight="1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 ht="15" customHeight="1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 ht="15" customHeight="1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 ht="15" customHeight="1">
      <c r="A16" s="1" t="s">
        <v>20</v>
      </c>
      <c r="B16" s="1"/>
      <c r="C16" s="1"/>
      <c r="D16" s="10">
        <f t="shared" ref="D16:M16" si="8">SUM(D12:D15)</f>
        <v>0</v>
      </c>
      <c r="E16" s="10">
        <f t="shared" si="8"/>
        <v>0</v>
      </c>
      <c r="F16" s="10">
        <f t="shared" si="8"/>
        <v>0</v>
      </c>
      <c r="G16" s="10">
        <f t="shared" si="8"/>
        <v>0</v>
      </c>
      <c r="H16" s="10">
        <f t="shared" si="8"/>
        <v>0</v>
      </c>
      <c r="I16" s="10">
        <f t="shared" si="8"/>
        <v>0</v>
      </c>
      <c r="J16" s="10">
        <f t="shared" si="8"/>
        <v>0</v>
      </c>
      <c r="K16" s="10">
        <f t="shared" si="8"/>
        <v>0</v>
      </c>
      <c r="L16" s="10">
        <f t="shared" si="8"/>
        <v>0</v>
      </c>
      <c r="M16" s="10">
        <f t="shared" si="8"/>
        <v>0</v>
      </c>
      <c r="N16" s="10">
        <f>SUM(N12:N15)</f>
        <v>0</v>
      </c>
      <c r="O16" s="10">
        <f>SUM(O12:O15)</f>
        <v>0</v>
      </c>
      <c r="P16" s="10">
        <f t="shared" ref="P16:BW16" si="9">SUM(P12:P15)</f>
        <v>0</v>
      </c>
      <c r="Q16" s="10">
        <f t="shared" si="9"/>
        <v>0</v>
      </c>
      <c r="R16" s="10">
        <f t="shared" si="9"/>
        <v>0</v>
      </c>
      <c r="S16" s="10">
        <f t="shared" si="9"/>
        <v>0</v>
      </c>
      <c r="T16" s="10">
        <f t="shared" si="9"/>
        <v>0</v>
      </c>
      <c r="U16" s="10">
        <f t="shared" si="9"/>
        <v>0</v>
      </c>
      <c r="V16" s="10">
        <f t="shared" si="9"/>
        <v>0</v>
      </c>
      <c r="W16" s="10">
        <f t="shared" si="9"/>
        <v>0</v>
      </c>
      <c r="X16" s="10">
        <f t="shared" si="9"/>
        <v>0</v>
      </c>
      <c r="Y16" s="10">
        <f t="shared" si="9"/>
        <v>0</v>
      </c>
      <c r="Z16" s="10">
        <f t="shared" si="9"/>
        <v>0</v>
      </c>
      <c r="AA16" s="10">
        <f t="shared" si="9"/>
        <v>0</v>
      </c>
      <c r="AB16" s="10">
        <f t="shared" si="9"/>
        <v>0</v>
      </c>
      <c r="AC16" s="10">
        <f t="shared" si="9"/>
        <v>0</v>
      </c>
      <c r="AD16" s="10">
        <f t="shared" si="9"/>
        <v>0</v>
      </c>
      <c r="AE16" s="10">
        <f t="shared" si="9"/>
        <v>0</v>
      </c>
      <c r="AF16" s="10">
        <f t="shared" si="9"/>
        <v>0</v>
      </c>
      <c r="AG16" s="10">
        <f t="shared" si="9"/>
        <v>0</v>
      </c>
      <c r="AH16" s="10">
        <f t="shared" si="9"/>
        <v>0</v>
      </c>
      <c r="AI16" s="10">
        <f t="shared" si="9"/>
        <v>0</v>
      </c>
      <c r="AJ16" s="10">
        <f t="shared" si="9"/>
        <v>0</v>
      </c>
      <c r="AK16" s="10">
        <f t="shared" si="9"/>
        <v>0</v>
      </c>
      <c r="AL16" s="10">
        <f t="shared" si="9"/>
        <v>0</v>
      </c>
      <c r="AM16" s="10">
        <f t="shared" si="9"/>
        <v>0</v>
      </c>
      <c r="AN16" s="10">
        <f t="shared" si="9"/>
        <v>0</v>
      </c>
      <c r="AO16" s="10">
        <f t="shared" si="9"/>
        <v>0</v>
      </c>
      <c r="AP16" s="10">
        <f t="shared" si="9"/>
        <v>0</v>
      </c>
      <c r="AQ16" s="10">
        <f t="shared" si="9"/>
        <v>0</v>
      </c>
      <c r="AR16" s="10">
        <f t="shared" si="9"/>
        <v>0</v>
      </c>
      <c r="AS16" s="10">
        <f t="shared" si="9"/>
        <v>0</v>
      </c>
      <c r="AT16" s="10">
        <f t="shared" si="9"/>
        <v>0</v>
      </c>
      <c r="AU16" s="10">
        <f t="shared" si="9"/>
        <v>0</v>
      </c>
      <c r="AV16" s="10">
        <f t="shared" si="9"/>
        <v>0</v>
      </c>
      <c r="AW16" s="10">
        <f t="shared" si="9"/>
        <v>0</v>
      </c>
      <c r="AX16" s="10">
        <f t="shared" si="9"/>
        <v>0</v>
      </c>
      <c r="AY16" s="10">
        <f t="shared" si="9"/>
        <v>0</v>
      </c>
      <c r="AZ16" s="10">
        <f t="shared" si="9"/>
        <v>0</v>
      </c>
      <c r="BA16" s="10">
        <f t="shared" si="9"/>
        <v>0</v>
      </c>
      <c r="BB16" s="10">
        <f t="shared" si="9"/>
        <v>0</v>
      </c>
      <c r="BC16" s="10">
        <f t="shared" si="9"/>
        <v>0</v>
      </c>
      <c r="BD16" s="10">
        <f t="shared" si="9"/>
        <v>0</v>
      </c>
      <c r="BE16" s="10">
        <f t="shared" si="9"/>
        <v>0</v>
      </c>
      <c r="BF16" s="10">
        <f t="shared" si="9"/>
        <v>0</v>
      </c>
      <c r="BG16" s="10">
        <f t="shared" si="9"/>
        <v>0</v>
      </c>
      <c r="BH16" s="10">
        <f t="shared" si="9"/>
        <v>0</v>
      </c>
      <c r="BI16" s="10">
        <f t="shared" si="9"/>
        <v>0</v>
      </c>
      <c r="BJ16" s="10">
        <f t="shared" si="9"/>
        <v>0</v>
      </c>
      <c r="BK16" s="10">
        <f t="shared" si="9"/>
        <v>0</v>
      </c>
      <c r="BL16" s="10">
        <f t="shared" si="9"/>
        <v>0</v>
      </c>
      <c r="BM16" s="10">
        <f t="shared" si="9"/>
        <v>0</v>
      </c>
      <c r="BN16" s="10">
        <f t="shared" si="9"/>
        <v>0</v>
      </c>
      <c r="BO16" s="10">
        <f t="shared" si="9"/>
        <v>0</v>
      </c>
      <c r="BP16" s="10">
        <f t="shared" si="9"/>
        <v>0</v>
      </c>
      <c r="BQ16" s="10">
        <f t="shared" si="9"/>
        <v>0</v>
      </c>
      <c r="BR16" s="10">
        <f t="shared" si="9"/>
        <v>0</v>
      </c>
      <c r="BS16" s="10">
        <f t="shared" si="9"/>
        <v>0</v>
      </c>
      <c r="BT16" s="10">
        <f t="shared" si="9"/>
        <v>0</v>
      </c>
      <c r="BU16" s="10">
        <f t="shared" si="9"/>
        <v>0</v>
      </c>
      <c r="BV16" s="10">
        <f t="shared" si="9"/>
        <v>0</v>
      </c>
      <c r="BW16" s="10">
        <f t="shared" si="9"/>
        <v>0</v>
      </c>
      <c r="BX16" s="10">
        <f t="shared" ref="BX16:CI16" si="10">SUM(BX12:BX15)</f>
        <v>0</v>
      </c>
      <c r="BY16" s="10">
        <f t="shared" si="10"/>
        <v>0</v>
      </c>
      <c r="BZ16" s="10">
        <f t="shared" si="10"/>
        <v>0</v>
      </c>
      <c r="CA16" s="10">
        <f t="shared" si="10"/>
        <v>0</v>
      </c>
      <c r="CB16" s="10">
        <f t="shared" si="10"/>
        <v>0</v>
      </c>
      <c r="CC16" s="10">
        <f t="shared" si="10"/>
        <v>0</v>
      </c>
      <c r="CD16" s="10">
        <f t="shared" si="10"/>
        <v>0</v>
      </c>
      <c r="CE16" s="10">
        <f t="shared" si="10"/>
        <v>0</v>
      </c>
      <c r="CF16" s="10">
        <f t="shared" si="10"/>
        <v>0</v>
      </c>
      <c r="CG16" s="10">
        <f t="shared" si="10"/>
        <v>0</v>
      </c>
      <c r="CH16" s="10">
        <f t="shared" si="10"/>
        <v>0</v>
      </c>
      <c r="CI16" s="10">
        <f t="shared" si="10"/>
        <v>0</v>
      </c>
      <c r="CK16" s="10">
        <f t="shared" ref="CK16:CP16" si="11">SUM(CK12:CK15)</f>
        <v>0</v>
      </c>
      <c r="CL16" s="10">
        <f t="shared" si="11"/>
        <v>0</v>
      </c>
      <c r="CM16" s="10">
        <f t="shared" si="11"/>
        <v>0</v>
      </c>
      <c r="CN16" s="10">
        <f t="shared" si="11"/>
        <v>0</v>
      </c>
      <c r="CO16" s="10">
        <f t="shared" si="11"/>
        <v>0</v>
      </c>
      <c r="CP16" s="10">
        <f t="shared" si="11"/>
        <v>0</v>
      </c>
      <c r="CQ16" s="10">
        <f>SUM(CQ11:CQ15)</f>
        <v>0</v>
      </c>
    </row>
    <row r="17" spans="1:95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 ht="15" customHeight="1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 ht="15" customHeight="1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 ht="15" customHeight="1">
      <c r="A20" s="13" t="s">
        <v>23</v>
      </c>
      <c r="B20" s="17">
        <v>0</v>
      </c>
      <c r="C20" s="8">
        <v>0</v>
      </c>
      <c r="D20" s="10">
        <f t="shared" ref="D20:S29" si="12">D$6*$C20*((1+$B20)^((D$18-1)/12))</f>
        <v>0</v>
      </c>
      <c r="E20" s="10">
        <f t="shared" si="12"/>
        <v>0</v>
      </c>
      <c r="F20" s="10">
        <f t="shared" si="12"/>
        <v>0</v>
      </c>
      <c r="G20" s="10">
        <f t="shared" si="12"/>
        <v>0</v>
      </c>
      <c r="H20" s="10">
        <f t="shared" si="12"/>
        <v>0</v>
      </c>
      <c r="I20" s="10">
        <f t="shared" si="12"/>
        <v>0</v>
      </c>
      <c r="J20" s="10">
        <f t="shared" si="12"/>
        <v>0</v>
      </c>
      <c r="K20" s="10">
        <f t="shared" si="12"/>
        <v>0</v>
      </c>
      <c r="L20" s="10">
        <f t="shared" si="12"/>
        <v>0</v>
      </c>
      <c r="M20" s="10">
        <f t="shared" si="12"/>
        <v>0</v>
      </c>
      <c r="N20" s="10">
        <f t="shared" si="12"/>
        <v>0</v>
      </c>
      <c r="O20" s="10">
        <f t="shared" si="12"/>
        <v>0</v>
      </c>
      <c r="P20" s="10">
        <f t="shared" si="12"/>
        <v>0</v>
      </c>
      <c r="Q20" s="10">
        <f t="shared" si="12"/>
        <v>0</v>
      </c>
      <c r="R20" s="10">
        <f t="shared" si="12"/>
        <v>0</v>
      </c>
      <c r="S20" s="10">
        <f t="shared" si="12"/>
        <v>0</v>
      </c>
      <c r="T20" s="10">
        <f t="shared" ref="T20:AI29" si="13">T$6*$C20*((1+$B20)^((T$18-1)/12))</f>
        <v>0</v>
      </c>
      <c r="U20" s="10">
        <f t="shared" si="13"/>
        <v>0</v>
      </c>
      <c r="V20" s="10">
        <f t="shared" si="13"/>
        <v>0</v>
      </c>
      <c r="W20" s="10">
        <f t="shared" si="13"/>
        <v>0</v>
      </c>
      <c r="X20" s="10">
        <f t="shared" si="13"/>
        <v>0</v>
      </c>
      <c r="Y20" s="10">
        <f t="shared" si="13"/>
        <v>0</v>
      </c>
      <c r="Z20" s="10">
        <f t="shared" si="13"/>
        <v>0</v>
      </c>
      <c r="AA20" s="10">
        <f t="shared" si="13"/>
        <v>0</v>
      </c>
      <c r="AB20" s="10">
        <f t="shared" si="13"/>
        <v>0</v>
      </c>
      <c r="AC20" s="10">
        <f t="shared" si="13"/>
        <v>0</v>
      </c>
      <c r="AD20" s="10">
        <f t="shared" si="13"/>
        <v>0</v>
      </c>
      <c r="AE20" s="10">
        <f t="shared" si="13"/>
        <v>0</v>
      </c>
      <c r="AF20" s="10">
        <f t="shared" si="13"/>
        <v>0</v>
      </c>
      <c r="AG20" s="10">
        <f t="shared" si="13"/>
        <v>0</v>
      </c>
      <c r="AH20" s="10">
        <f t="shared" si="13"/>
        <v>0</v>
      </c>
      <c r="AI20" s="10">
        <f t="shared" si="13"/>
        <v>0</v>
      </c>
      <c r="AJ20" s="10">
        <f t="shared" ref="AJ20:AY29" si="14">AJ$6*$C20*((1+$B20)^((AJ$18-1)/12))</f>
        <v>0</v>
      </c>
      <c r="AK20" s="10">
        <f t="shared" si="14"/>
        <v>0</v>
      </c>
      <c r="AL20" s="10">
        <f t="shared" si="14"/>
        <v>0</v>
      </c>
      <c r="AM20" s="10">
        <f t="shared" si="14"/>
        <v>0</v>
      </c>
      <c r="AN20" s="10">
        <f t="shared" si="14"/>
        <v>0</v>
      </c>
      <c r="AO20" s="10">
        <f t="shared" si="14"/>
        <v>0</v>
      </c>
      <c r="AP20" s="10">
        <f t="shared" si="14"/>
        <v>0</v>
      </c>
      <c r="AQ20" s="10">
        <f t="shared" si="14"/>
        <v>0</v>
      </c>
      <c r="AR20" s="10">
        <f t="shared" si="14"/>
        <v>0</v>
      </c>
      <c r="AS20" s="10">
        <f t="shared" si="14"/>
        <v>0</v>
      </c>
      <c r="AT20" s="10">
        <f t="shared" si="14"/>
        <v>0</v>
      </c>
      <c r="AU20" s="10">
        <f t="shared" si="14"/>
        <v>0</v>
      </c>
      <c r="AV20" s="10">
        <f t="shared" si="14"/>
        <v>0</v>
      </c>
      <c r="AW20" s="10">
        <f t="shared" si="14"/>
        <v>0</v>
      </c>
      <c r="AX20" s="10">
        <f t="shared" si="14"/>
        <v>0</v>
      </c>
      <c r="AY20" s="10">
        <f t="shared" si="14"/>
        <v>0</v>
      </c>
      <c r="AZ20" s="10">
        <f t="shared" ref="AZ20:BO29" si="15">AZ$6*$C20*((1+$B20)^((AZ$18-1)/12))</f>
        <v>0</v>
      </c>
      <c r="BA20" s="10">
        <f t="shared" si="15"/>
        <v>0</v>
      </c>
      <c r="BB20" s="10">
        <f t="shared" si="15"/>
        <v>0</v>
      </c>
      <c r="BC20" s="10">
        <f t="shared" si="15"/>
        <v>0</v>
      </c>
      <c r="BD20" s="10">
        <f t="shared" si="15"/>
        <v>0</v>
      </c>
      <c r="BE20" s="10">
        <f t="shared" si="15"/>
        <v>0</v>
      </c>
      <c r="BF20" s="10">
        <f t="shared" si="15"/>
        <v>0</v>
      </c>
      <c r="BG20" s="10">
        <f t="shared" si="15"/>
        <v>0</v>
      </c>
      <c r="BH20" s="10">
        <f t="shared" si="15"/>
        <v>0</v>
      </c>
      <c r="BI20" s="10">
        <f t="shared" si="15"/>
        <v>0</v>
      </c>
      <c r="BJ20" s="10">
        <f t="shared" si="15"/>
        <v>0</v>
      </c>
      <c r="BK20" s="10">
        <f t="shared" si="15"/>
        <v>0</v>
      </c>
      <c r="BL20" s="10">
        <f t="shared" si="15"/>
        <v>0</v>
      </c>
      <c r="BM20" s="10">
        <f t="shared" si="15"/>
        <v>0</v>
      </c>
      <c r="BN20" s="10">
        <f t="shared" si="15"/>
        <v>0</v>
      </c>
      <c r="BO20" s="10">
        <f t="shared" si="15"/>
        <v>0</v>
      </c>
      <c r="BP20" s="10">
        <f t="shared" ref="BM20:CB29" si="16">BP$6*$C20*((1+$B20)^((BP$18-1)/12))</f>
        <v>0</v>
      </c>
      <c r="BQ20" s="10">
        <f t="shared" si="16"/>
        <v>0</v>
      </c>
      <c r="BR20" s="10">
        <f t="shared" si="16"/>
        <v>0</v>
      </c>
      <c r="BS20" s="10">
        <f t="shared" si="16"/>
        <v>0</v>
      </c>
      <c r="BT20" s="10">
        <f t="shared" si="16"/>
        <v>0</v>
      </c>
      <c r="BU20" s="10">
        <f t="shared" si="16"/>
        <v>0</v>
      </c>
      <c r="BV20" s="10">
        <f t="shared" si="16"/>
        <v>0</v>
      </c>
      <c r="BW20" s="10">
        <f t="shared" si="16"/>
        <v>0</v>
      </c>
      <c r="BX20" s="10">
        <f t="shared" si="16"/>
        <v>0</v>
      </c>
      <c r="BY20" s="10">
        <f t="shared" si="16"/>
        <v>0</v>
      </c>
      <c r="BZ20" s="10">
        <f t="shared" si="16"/>
        <v>0</v>
      </c>
      <c r="CA20" s="10">
        <f t="shared" si="16"/>
        <v>0</v>
      </c>
      <c r="CB20" s="10">
        <f t="shared" si="16"/>
        <v>0</v>
      </c>
      <c r="CC20" s="10">
        <f t="shared" ref="BY20:CI29" si="17">CC$6*$C20*((1+$B20)^((CC$18-1)/12))</f>
        <v>0</v>
      </c>
      <c r="CD20" s="10">
        <f t="shared" si="17"/>
        <v>0</v>
      </c>
      <c r="CE20" s="10">
        <f t="shared" si="17"/>
        <v>0</v>
      </c>
      <c r="CF20" s="10">
        <f t="shared" si="17"/>
        <v>0</v>
      </c>
      <c r="CG20" s="10">
        <f t="shared" si="17"/>
        <v>0</v>
      </c>
      <c r="CH20" s="10">
        <f t="shared" si="17"/>
        <v>0</v>
      </c>
      <c r="CI20" s="10">
        <f t="shared" si="17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8">SUM(BX20:CI20)</f>
        <v>0</v>
      </c>
    </row>
    <row r="21" spans="1:95" ht="15" customHeight="1">
      <c r="A21" s="13" t="s">
        <v>24</v>
      </c>
      <c r="B21" s="17">
        <v>0</v>
      </c>
      <c r="C21" s="8">
        <v>0</v>
      </c>
      <c r="D21" s="10">
        <f t="shared" si="12"/>
        <v>0</v>
      </c>
      <c r="E21" s="10">
        <f t="shared" si="12"/>
        <v>0</v>
      </c>
      <c r="F21" s="10">
        <f t="shared" si="12"/>
        <v>0</v>
      </c>
      <c r="G21" s="10">
        <f t="shared" si="12"/>
        <v>0</v>
      </c>
      <c r="H21" s="10">
        <f t="shared" si="12"/>
        <v>0</v>
      </c>
      <c r="I21" s="10">
        <f t="shared" si="12"/>
        <v>0</v>
      </c>
      <c r="J21" s="10">
        <f t="shared" si="12"/>
        <v>0</v>
      </c>
      <c r="K21" s="10">
        <f t="shared" si="12"/>
        <v>0</v>
      </c>
      <c r="L21" s="10">
        <f t="shared" si="12"/>
        <v>0</v>
      </c>
      <c r="M21" s="10">
        <f t="shared" si="12"/>
        <v>0</v>
      </c>
      <c r="N21" s="10">
        <f t="shared" si="12"/>
        <v>0</v>
      </c>
      <c r="O21" s="10">
        <f t="shared" si="12"/>
        <v>0</v>
      </c>
      <c r="P21" s="10">
        <f t="shared" si="12"/>
        <v>0</v>
      </c>
      <c r="Q21" s="10">
        <f t="shared" si="12"/>
        <v>0</v>
      </c>
      <c r="R21" s="10">
        <f t="shared" si="12"/>
        <v>0</v>
      </c>
      <c r="S21" s="10">
        <f t="shared" si="12"/>
        <v>0</v>
      </c>
      <c r="T21" s="10">
        <f t="shared" si="13"/>
        <v>0</v>
      </c>
      <c r="U21" s="10">
        <f t="shared" si="13"/>
        <v>0</v>
      </c>
      <c r="V21" s="10">
        <f t="shared" si="13"/>
        <v>0</v>
      </c>
      <c r="W21" s="10">
        <f t="shared" si="13"/>
        <v>0</v>
      </c>
      <c r="X21" s="10">
        <f t="shared" si="13"/>
        <v>0</v>
      </c>
      <c r="Y21" s="10">
        <f t="shared" si="13"/>
        <v>0</v>
      </c>
      <c r="Z21" s="10">
        <f t="shared" si="13"/>
        <v>0</v>
      </c>
      <c r="AA21" s="10">
        <f t="shared" si="13"/>
        <v>0</v>
      </c>
      <c r="AB21" s="10">
        <f t="shared" si="13"/>
        <v>0</v>
      </c>
      <c r="AC21" s="10">
        <f t="shared" si="13"/>
        <v>0</v>
      </c>
      <c r="AD21" s="10">
        <f t="shared" si="13"/>
        <v>0</v>
      </c>
      <c r="AE21" s="10">
        <f t="shared" si="13"/>
        <v>0</v>
      </c>
      <c r="AF21" s="10">
        <f t="shared" si="13"/>
        <v>0</v>
      </c>
      <c r="AG21" s="10">
        <f t="shared" si="13"/>
        <v>0</v>
      </c>
      <c r="AH21" s="10">
        <f t="shared" si="13"/>
        <v>0</v>
      </c>
      <c r="AI21" s="10">
        <f t="shared" si="13"/>
        <v>0</v>
      </c>
      <c r="AJ21" s="10">
        <f t="shared" si="14"/>
        <v>0</v>
      </c>
      <c r="AK21" s="10">
        <f t="shared" si="14"/>
        <v>0</v>
      </c>
      <c r="AL21" s="10">
        <f t="shared" si="14"/>
        <v>0</v>
      </c>
      <c r="AM21" s="10">
        <f t="shared" si="14"/>
        <v>0</v>
      </c>
      <c r="AN21" s="10">
        <f t="shared" si="14"/>
        <v>0</v>
      </c>
      <c r="AO21" s="10">
        <f t="shared" si="14"/>
        <v>0</v>
      </c>
      <c r="AP21" s="10">
        <f t="shared" si="14"/>
        <v>0</v>
      </c>
      <c r="AQ21" s="10">
        <f t="shared" si="14"/>
        <v>0</v>
      </c>
      <c r="AR21" s="10">
        <f t="shared" si="14"/>
        <v>0</v>
      </c>
      <c r="AS21" s="10">
        <f t="shared" si="14"/>
        <v>0</v>
      </c>
      <c r="AT21" s="10">
        <f t="shared" si="14"/>
        <v>0</v>
      </c>
      <c r="AU21" s="10">
        <f t="shared" si="14"/>
        <v>0</v>
      </c>
      <c r="AV21" s="10">
        <f t="shared" si="14"/>
        <v>0</v>
      </c>
      <c r="AW21" s="10">
        <f t="shared" si="14"/>
        <v>0</v>
      </c>
      <c r="AX21" s="10">
        <f t="shared" si="14"/>
        <v>0</v>
      </c>
      <c r="AY21" s="10">
        <f t="shared" si="14"/>
        <v>0</v>
      </c>
      <c r="AZ21" s="10">
        <f t="shared" si="15"/>
        <v>0</v>
      </c>
      <c r="BA21" s="10">
        <f t="shared" si="15"/>
        <v>0</v>
      </c>
      <c r="BB21" s="10">
        <f t="shared" si="15"/>
        <v>0</v>
      </c>
      <c r="BC21" s="10">
        <f t="shared" si="15"/>
        <v>0</v>
      </c>
      <c r="BD21" s="10">
        <f t="shared" si="15"/>
        <v>0</v>
      </c>
      <c r="BE21" s="10">
        <f t="shared" si="15"/>
        <v>0</v>
      </c>
      <c r="BF21" s="10">
        <f t="shared" si="15"/>
        <v>0</v>
      </c>
      <c r="BG21" s="10">
        <f t="shared" si="15"/>
        <v>0</v>
      </c>
      <c r="BH21" s="10">
        <f t="shared" si="15"/>
        <v>0</v>
      </c>
      <c r="BI21" s="10">
        <f t="shared" si="15"/>
        <v>0</v>
      </c>
      <c r="BJ21" s="10">
        <f t="shared" si="15"/>
        <v>0</v>
      </c>
      <c r="BK21" s="10">
        <f t="shared" si="15"/>
        <v>0</v>
      </c>
      <c r="BL21" s="10">
        <f t="shared" si="15"/>
        <v>0</v>
      </c>
      <c r="BM21" s="10">
        <f t="shared" si="16"/>
        <v>0</v>
      </c>
      <c r="BN21" s="10">
        <f t="shared" si="16"/>
        <v>0</v>
      </c>
      <c r="BO21" s="10">
        <f t="shared" si="16"/>
        <v>0</v>
      </c>
      <c r="BP21" s="10">
        <f t="shared" si="16"/>
        <v>0</v>
      </c>
      <c r="BQ21" s="10">
        <f t="shared" si="16"/>
        <v>0</v>
      </c>
      <c r="BR21" s="10">
        <f t="shared" si="16"/>
        <v>0</v>
      </c>
      <c r="BS21" s="10">
        <f t="shared" si="16"/>
        <v>0</v>
      </c>
      <c r="BT21" s="10">
        <f t="shared" si="16"/>
        <v>0</v>
      </c>
      <c r="BU21" s="10">
        <f t="shared" si="16"/>
        <v>0</v>
      </c>
      <c r="BV21" s="10">
        <f t="shared" si="16"/>
        <v>0</v>
      </c>
      <c r="BW21" s="10">
        <f t="shared" si="16"/>
        <v>0</v>
      </c>
      <c r="BX21" s="10">
        <f t="shared" si="16"/>
        <v>0</v>
      </c>
      <c r="BY21" s="10">
        <f t="shared" si="17"/>
        <v>0</v>
      </c>
      <c r="BZ21" s="10">
        <f t="shared" si="17"/>
        <v>0</v>
      </c>
      <c r="CA21" s="10">
        <f t="shared" si="17"/>
        <v>0</v>
      </c>
      <c r="CB21" s="10">
        <f t="shared" si="17"/>
        <v>0</v>
      </c>
      <c r="CC21" s="10">
        <f t="shared" si="17"/>
        <v>0</v>
      </c>
      <c r="CD21" s="10">
        <f t="shared" si="17"/>
        <v>0</v>
      </c>
      <c r="CE21" s="10">
        <f t="shared" si="17"/>
        <v>0</v>
      </c>
      <c r="CF21" s="10">
        <f t="shared" si="17"/>
        <v>0</v>
      </c>
      <c r="CG21" s="10">
        <f t="shared" si="17"/>
        <v>0</v>
      </c>
      <c r="CH21" s="10">
        <f t="shared" si="17"/>
        <v>0</v>
      </c>
      <c r="CI21" s="10">
        <f t="shared" si="17"/>
        <v>0</v>
      </c>
      <c r="CK21" s="40">
        <f t="shared" ref="CK21:CK29" si="19">SUM(D21:O21)</f>
        <v>0</v>
      </c>
      <c r="CL21" s="40">
        <f t="shared" ref="CL21:CL29" si="20">SUM(P21:AA21)</f>
        <v>0</v>
      </c>
      <c r="CM21" s="40">
        <f t="shared" ref="CM21:CM29" si="21">SUM(AB21:AM21)</f>
        <v>0</v>
      </c>
      <c r="CN21" s="40">
        <f t="shared" ref="CN21:CN29" si="22">SUM(AN21:AY21)</f>
        <v>0</v>
      </c>
      <c r="CO21" s="40">
        <f t="shared" ref="CO21:CO29" si="23">SUM(AZ21:BK21)</f>
        <v>0</v>
      </c>
      <c r="CP21" s="40">
        <f t="shared" ref="CP21:CP29" si="24">SUM(BL21:BW21)</f>
        <v>0</v>
      </c>
      <c r="CQ21" s="40">
        <f t="shared" si="18"/>
        <v>0</v>
      </c>
    </row>
    <row r="22" spans="1:95" ht="15" customHeight="1">
      <c r="A22" s="13" t="s">
        <v>25</v>
      </c>
      <c r="B22" s="17">
        <v>0</v>
      </c>
      <c r="C22" s="8">
        <v>0</v>
      </c>
      <c r="D22" s="10">
        <f t="shared" si="12"/>
        <v>0</v>
      </c>
      <c r="E22" s="10">
        <f t="shared" si="12"/>
        <v>0</v>
      </c>
      <c r="F22" s="10">
        <f t="shared" si="12"/>
        <v>0</v>
      </c>
      <c r="G22" s="10">
        <f t="shared" si="12"/>
        <v>0</v>
      </c>
      <c r="H22" s="10">
        <f t="shared" si="12"/>
        <v>0</v>
      </c>
      <c r="I22" s="10">
        <f t="shared" si="12"/>
        <v>0</v>
      </c>
      <c r="J22" s="10">
        <f t="shared" si="12"/>
        <v>0</v>
      </c>
      <c r="K22" s="10">
        <f t="shared" si="12"/>
        <v>0</v>
      </c>
      <c r="L22" s="10">
        <f t="shared" si="12"/>
        <v>0</v>
      </c>
      <c r="M22" s="10">
        <f t="shared" si="12"/>
        <v>0</v>
      </c>
      <c r="N22" s="10">
        <f t="shared" si="12"/>
        <v>0</v>
      </c>
      <c r="O22" s="10">
        <f t="shared" si="12"/>
        <v>0</v>
      </c>
      <c r="P22" s="10">
        <f t="shared" si="12"/>
        <v>0</v>
      </c>
      <c r="Q22" s="10">
        <f t="shared" si="12"/>
        <v>0</v>
      </c>
      <c r="R22" s="10">
        <f t="shared" si="12"/>
        <v>0</v>
      </c>
      <c r="S22" s="10">
        <f t="shared" si="12"/>
        <v>0</v>
      </c>
      <c r="T22" s="10">
        <f t="shared" si="13"/>
        <v>0</v>
      </c>
      <c r="U22" s="10">
        <f t="shared" si="13"/>
        <v>0</v>
      </c>
      <c r="V22" s="10">
        <f t="shared" si="13"/>
        <v>0</v>
      </c>
      <c r="W22" s="10">
        <f t="shared" si="13"/>
        <v>0</v>
      </c>
      <c r="X22" s="10">
        <f t="shared" si="13"/>
        <v>0</v>
      </c>
      <c r="Y22" s="10">
        <f t="shared" si="13"/>
        <v>0</v>
      </c>
      <c r="Z22" s="10">
        <f t="shared" si="13"/>
        <v>0</v>
      </c>
      <c r="AA22" s="10">
        <f t="shared" si="13"/>
        <v>0</v>
      </c>
      <c r="AB22" s="10">
        <f t="shared" si="13"/>
        <v>0</v>
      </c>
      <c r="AC22" s="10">
        <f t="shared" si="13"/>
        <v>0</v>
      </c>
      <c r="AD22" s="10">
        <f t="shared" si="13"/>
        <v>0</v>
      </c>
      <c r="AE22" s="10">
        <f t="shared" si="13"/>
        <v>0</v>
      </c>
      <c r="AF22" s="10">
        <f t="shared" si="13"/>
        <v>0</v>
      </c>
      <c r="AG22" s="10">
        <f t="shared" si="13"/>
        <v>0</v>
      </c>
      <c r="AH22" s="10">
        <f t="shared" si="13"/>
        <v>0</v>
      </c>
      <c r="AI22" s="10">
        <f t="shared" si="13"/>
        <v>0</v>
      </c>
      <c r="AJ22" s="10">
        <f t="shared" si="14"/>
        <v>0</v>
      </c>
      <c r="AK22" s="10">
        <f t="shared" si="14"/>
        <v>0</v>
      </c>
      <c r="AL22" s="10">
        <f t="shared" si="14"/>
        <v>0</v>
      </c>
      <c r="AM22" s="10">
        <f t="shared" si="14"/>
        <v>0</v>
      </c>
      <c r="AN22" s="10">
        <f t="shared" si="14"/>
        <v>0</v>
      </c>
      <c r="AO22" s="10">
        <f t="shared" si="14"/>
        <v>0</v>
      </c>
      <c r="AP22" s="10">
        <f t="shared" si="14"/>
        <v>0</v>
      </c>
      <c r="AQ22" s="10">
        <f t="shared" si="14"/>
        <v>0</v>
      </c>
      <c r="AR22" s="10">
        <f t="shared" si="14"/>
        <v>0</v>
      </c>
      <c r="AS22" s="10">
        <f t="shared" si="14"/>
        <v>0</v>
      </c>
      <c r="AT22" s="10">
        <f t="shared" si="14"/>
        <v>0</v>
      </c>
      <c r="AU22" s="10">
        <f t="shared" si="14"/>
        <v>0</v>
      </c>
      <c r="AV22" s="10">
        <f t="shared" si="14"/>
        <v>0</v>
      </c>
      <c r="AW22" s="10">
        <f t="shared" si="14"/>
        <v>0</v>
      </c>
      <c r="AX22" s="10">
        <f t="shared" si="14"/>
        <v>0</v>
      </c>
      <c r="AY22" s="10">
        <f t="shared" si="14"/>
        <v>0</v>
      </c>
      <c r="AZ22" s="10">
        <f t="shared" si="15"/>
        <v>0</v>
      </c>
      <c r="BA22" s="10">
        <f t="shared" si="15"/>
        <v>0</v>
      </c>
      <c r="BB22" s="10">
        <f t="shared" si="15"/>
        <v>0</v>
      </c>
      <c r="BC22" s="10">
        <f t="shared" si="15"/>
        <v>0</v>
      </c>
      <c r="BD22" s="10">
        <f t="shared" si="15"/>
        <v>0</v>
      </c>
      <c r="BE22" s="10">
        <f t="shared" si="15"/>
        <v>0</v>
      </c>
      <c r="BF22" s="10">
        <f t="shared" si="15"/>
        <v>0</v>
      </c>
      <c r="BG22" s="10">
        <f t="shared" si="15"/>
        <v>0</v>
      </c>
      <c r="BH22" s="10">
        <f t="shared" si="15"/>
        <v>0</v>
      </c>
      <c r="BI22" s="10">
        <f t="shared" si="15"/>
        <v>0</v>
      </c>
      <c r="BJ22" s="10">
        <f t="shared" si="15"/>
        <v>0</v>
      </c>
      <c r="BK22" s="10">
        <f t="shared" si="15"/>
        <v>0</v>
      </c>
      <c r="BL22" s="10">
        <f t="shared" si="15"/>
        <v>0</v>
      </c>
      <c r="BM22" s="10">
        <f t="shared" si="16"/>
        <v>0</v>
      </c>
      <c r="BN22" s="10">
        <f t="shared" si="16"/>
        <v>0</v>
      </c>
      <c r="BO22" s="10">
        <f t="shared" si="16"/>
        <v>0</v>
      </c>
      <c r="BP22" s="10">
        <f t="shared" si="16"/>
        <v>0</v>
      </c>
      <c r="BQ22" s="10">
        <f t="shared" si="16"/>
        <v>0</v>
      </c>
      <c r="BR22" s="10">
        <f t="shared" si="16"/>
        <v>0</v>
      </c>
      <c r="BS22" s="10">
        <f t="shared" si="16"/>
        <v>0</v>
      </c>
      <c r="BT22" s="10">
        <f t="shared" si="16"/>
        <v>0</v>
      </c>
      <c r="BU22" s="10">
        <f t="shared" si="16"/>
        <v>0</v>
      </c>
      <c r="BV22" s="10">
        <f t="shared" si="16"/>
        <v>0</v>
      </c>
      <c r="BW22" s="10">
        <f t="shared" si="16"/>
        <v>0</v>
      </c>
      <c r="BX22" s="10">
        <f t="shared" si="16"/>
        <v>0</v>
      </c>
      <c r="BY22" s="10">
        <f t="shared" si="17"/>
        <v>0</v>
      </c>
      <c r="BZ22" s="10">
        <f t="shared" si="17"/>
        <v>0</v>
      </c>
      <c r="CA22" s="10">
        <f t="shared" si="17"/>
        <v>0</v>
      </c>
      <c r="CB22" s="10">
        <f t="shared" si="17"/>
        <v>0</v>
      </c>
      <c r="CC22" s="10">
        <f t="shared" si="17"/>
        <v>0</v>
      </c>
      <c r="CD22" s="10">
        <f t="shared" si="17"/>
        <v>0</v>
      </c>
      <c r="CE22" s="10">
        <f t="shared" si="17"/>
        <v>0</v>
      </c>
      <c r="CF22" s="10">
        <f t="shared" si="17"/>
        <v>0</v>
      </c>
      <c r="CG22" s="10">
        <f t="shared" si="17"/>
        <v>0</v>
      </c>
      <c r="CH22" s="10">
        <f t="shared" si="17"/>
        <v>0</v>
      </c>
      <c r="CI22" s="10">
        <f t="shared" si="17"/>
        <v>0</v>
      </c>
      <c r="CK22" s="40">
        <f t="shared" si="19"/>
        <v>0</v>
      </c>
      <c r="CL22" s="40">
        <f t="shared" si="20"/>
        <v>0</v>
      </c>
      <c r="CM22" s="40">
        <f t="shared" si="21"/>
        <v>0</v>
      </c>
      <c r="CN22" s="40">
        <f t="shared" si="22"/>
        <v>0</v>
      </c>
      <c r="CO22" s="40">
        <f t="shared" si="23"/>
        <v>0</v>
      </c>
      <c r="CP22" s="40">
        <f t="shared" si="24"/>
        <v>0</v>
      </c>
      <c r="CQ22" s="40">
        <f t="shared" si="18"/>
        <v>0</v>
      </c>
    </row>
    <row r="23" spans="1:95" ht="15" customHeight="1">
      <c r="A23" s="13" t="s">
        <v>26</v>
      </c>
      <c r="B23" s="17">
        <v>0</v>
      </c>
      <c r="C23" s="8">
        <v>0</v>
      </c>
      <c r="D23" s="10">
        <f t="shared" si="12"/>
        <v>0</v>
      </c>
      <c r="E23" s="10">
        <f t="shared" si="12"/>
        <v>0</v>
      </c>
      <c r="F23" s="10">
        <f t="shared" si="12"/>
        <v>0</v>
      </c>
      <c r="G23" s="10">
        <f t="shared" si="12"/>
        <v>0</v>
      </c>
      <c r="H23" s="10">
        <f t="shared" si="12"/>
        <v>0</v>
      </c>
      <c r="I23" s="10">
        <f t="shared" si="12"/>
        <v>0</v>
      </c>
      <c r="J23" s="10">
        <f t="shared" si="12"/>
        <v>0</v>
      </c>
      <c r="K23" s="10">
        <f t="shared" si="12"/>
        <v>0</v>
      </c>
      <c r="L23" s="10">
        <f t="shared" si="12"/>
        <v>0</v>
      </c>
      <c r="M23" s="10">
        <f t="shared" si="12"/>
        <v>0</v>
      </c>
      <c r="N23" s="10">
        <f t="shared" si="12"/>
        <v>0</v>
      </c>
      <c r="O23" s="10">
        <f t="shared" si="12"/>
        <v>0</v>
      </c>
      <c r="P23" s="10">
        <f t="shared" si="12"/>
        <v>0</v>
      </c>
      <c r="Q23" s="10">
        <f t="shared" si="12"/>
        <v>0</v>
      </c>
      <c r="R23" s="10">
        <f t="shared" si="12"/>
        <v>0</v>
      </c>
      <c r="S23" s="10">
        <f t="shared" si="12"/>
        <v>0</v>
      </c>
      <c r="T23" s="10">
        <f t="shared" si="13"/>
        <v>0</v>
      </c>
      <c r="U23" s="10">
        <f t="shared" si="13"/>
        <v>0</v>
      </c>
      <c r="V23" s="10">
        <f t="shared" si="13"/>
        <v>0</v>
      </c>
      <c r="W23" s="10">
        <f t="shared" si="13"/>
        <v>0</v>
      </c>
      <c r="X23" s="10">
        <f t="shared" si="13"/>
        <v>0</v>
      </c>
      <c r="Y23" s="10">
        <f t="shared" si="13"/>
        <v>0</v>
      </c>
      <c r="Z23" s="10">
        <f t="shared" si="13"/>
        <v>0</v>
      </c>
      <c r="AA23" s="10">
        <f t="shared" si="13"/>
        <v>0</v>
      </c>
      <c r="AB23" s="10">
        <f t="shared" si="13"/>
        <v>0</v>
      </c>
      <c r="AC23" s="10">
        <f t="shared" si="13"/>
        <v>0</v>
      </c>
      <c r="AD23" s="10">
        <f t="shared" si="13"/>
        <v>0</v>
      </c>
      <c r="AE23" s="10">
        <f t="shared" si="13"/>
        <v>0</v>
      </c>
      <c r="AF23" s="10">
        <f t="shared" si="13"/>
        <v>0</v>
      </c>
      <c r="AG23" s="10">
        <f t="shared" si="13"/>
        <v>0</v>
      </c>
      <c r="AH23" s="10">
        <f t="shared" si="13"/>
        <v>0</v>
      </c>
      <c r="AI23" s="10">
        <f t="shared" si="13"/>
        <v>0</v>
      </c>
      <c r="AJ23" s="10">
        <f t="shared" si="14"/>
        <v>0</v>
      </c>
      <c r="AK23" s="10">
        <f t="shared" si="14"/>
        <v>0</v>
      </c>
      <c r="AL23" s="10">
        <f t="shared" si="14"/>
        <v>0</v>
      </c>
      <c r="AM23" s="10">
        <f t="shared" si="14"/>
        <v>0</v>
      </c>
      <c r="AN23" s="10">
        <f t="shared" si="14"/>
        <v>0</v>
      </c>
      <c r="AO23" s="10">
        <f t="shared" si="14"/>
        <v>0</v>
      </c>
      <c r="AP23" s="10">
        <f t="shared" si="14"/>
        <v>0</v>
      </c>
      <c r="AQ23" s="10">
        <f t="shared" si="14"/>
        <v>0</v>
      </c>
      <c r="AR23" s="10">
        <f t="shared" si="14"/>
        <v>0</v>
      </c>
      <c r="AS23" s="10">
        <f t="shared" si="14"/>
        <v>0</v>
      </c>
      <c r="AT23" s="10">
        <f t="shared" si="14"/>
        <v>0</v>
      </c>
      <c r="AU23" s="10">
        <f t="shared" si="14"/>
        <v>0</v>
      </c>
      <c r="AV23" s="10">
        <f t="shared" si="14"/>
        <v>0</v>
      </c>
      <c r="AW23" s="10">
        <f t="shared" si="14"/>
        <v>0</v>
      </c>
      <c r="AX23" s="10">
        <f t="shared" si="14"/>
        <v>0</v>
      </c>
      <c r="AY23" s="10">
        <f t="shared" si="14"/>
        <v>0</v>
      </c>
      <c r="AZ23" s="10">
        <f t="shared" si="15"/>
        <v>0</v>
      </c>
      <c r="BA23" s="10">
        <f t="shared" si="15"/>
        <v>0</v>
      </c>
      <c r="BB23" s="10">
        <f t="shared" si="15"/>
        <v>0</v>
      </c>
      <c r="BC23" s="10">
        <f t="shared" si="15"/>
        <v>0</v>
      </c>
      <c r="BD23" s="10">
        <f t="shared" si="15"/>
        <v>0</v>
      </c>
      <c r="BE23" s="10">
        <f t="shared" si="15"/>
        <v>0</v>
      </c>
      <c r="BF23" s="10">
        <f t="shared" si="15"/>
        <v>0</v>
      </c>
      <c r="BG23" s="10">
        <f t="shared" si="15"/>
        <v>0</v>
      </c>
      <c r="BH23" s="10">
        <f t="shared" si="15"/>
        <v>0</v>
      </c>
      <c r="BI23" s="10">
        <f t="shared" si="15"/>
        <v>0</v>
      </c>
      <c r="BJ23" s="10">
        <f t="shared" si="15"/>
        <v>0</v>
      </c>
      <c r="BK23" s="10">
        <f t="shared" si="15"/>
        <v>0</v>
      </c>
      <c r="BL23" s="10">
        <f t="shared" si="15"/>
        <v>0</v>
      </c>
      <c r="BM23" s="10">
        <f t="shared" si="16"/>
        <v>0</v>
      </c>
      <c r="BN23" s="10">
        <f t="shared" si="16"/>
        <v>0</v>
      </c>
      <c r="BO23" s="10">
        <f t="shared" si="16"/>
        <v>0</v>
      </c>
      <c r="BP23" s="10">
        <f t="shared" si="16"/>
        <v>0</v>
      </c>
      <c r="BQ23" s="10">
        <f t="shared" si="16"/>
        <v>0</v>
      </c>
      <c r="BR23" s="10">
        <f t="shared" si="16"/>
        <v>0</v>
      </c>
      <c r="BS23" s="10">
        <f t="shared" si="16"/>
        <v>0</v>
      </c>
      <c r="BT23" s="10">
        <f t="shared" si="16"/>
        <v>0</v>
      </c>
      <c r="BU23" s="10">
        <f t="shared" si="16"/>
        <v>0</v>
      </c>
      <c r="BV23" s="10">
        <f t="shared" si="16"/>
        <v>0</v>
      </c>
      <c r="BW23" s="10">
        <f t="shared" si="16"/>
        <v>0</v>
      </c>
      <c r="BX23" s="10">
        <f t="shared" si="16"/>
        <v>0</v>
      </c>
      <c r="BY23" s="10">
        <f t="shared" si="17"/>
        <v>0</v>
      </c>
      <c r="BZ23" s="10">
        <f t="shared" si="17"/>
        <v>0</v>
      </c>
      <c r="CA23" s="10">
        <f t="shared" si="17"/>
        <v>0</v>
      </c>
      <c r="CB23" s="10">
        <f t="shared" si="17"/>
        <v>0</v>
      </c>
      <c r="CC23" s="10">
        <f t="shared" si="17"/>
        <v>0</v>
      </c>
      <c r="CD23" s="10">
        <f t="shared" si="17"/>
        <v>0</v>
      </c>
      <c r="CE23" s="10">
        <f t="shared" si="17"/>
        <v>0</v>
      </c>
      <c r="CF23" s="10">
        <f t="shared" si="17"/>
        <v>0</v>
      </c>
      <c r="CG23" s="10">
        <f t="shared" si="17"/>
        <v>0</v>
      </c>
      <c r="CH23" s="10">
        <f t="shared" si="17"/>
        <v>0</v>
      </c>
      <c r="CI23" s="10">
        <f t="shared" si="17"/>
        <v>0</v>
      </c>
      <c r="CK23" s="40">
        <f t="shared" si="19"/>
        <v>0</v>
      </c>
      <c r="CL23" s="40">
        <f t="shared" si="20"/>
        <v>0</v>
      </c>
      <c r="CM23" s="40">
        <f t="shared" si="21"/>
        <v>0</v>
      </c>
      <c r="CN23" s="40">
        <f t="shared" si="22"/>
        <v>0</v>
      </c>
      <c r="CO23" s="40">
        <f t="shared" si="23"/>
        <v>0</v>
      </c>
      <c r="CP23" s="40">
        <f t="shared" si="24"/>
        <v>0</v>
      </c>
      <c r="CQ23" s="40">
        <f t="shared" si="18"/>
        <v>0</v>
      </c>
    </row>
    <row r="24" spans="1:95" ht="15" customHeight="1">
      <c r="A24" s="13" t="s">
        <v>27</v>
      </c>
      <c r="B24" s="17">
        <v>0</v>
      </c>
      <c r="C24" s="8">
        <v>0</v>
      </c>
      <c r="D24" s="10">
        <f t="shared" si="12"/>
        <v>0</v>
      </c>
      <c r="E24" s="10">
        <f t="shared" si="12"/>
        <v>0</v>
      </c>
      <c r="F24" s="10">
        <f t="shared" si="12"/>
        <v>0</v>
      </c>
      <c r="G24" s="10">
        <f t="shared" si="12"/>
        <v>0</v>
      </c>
      <c r="H24" s="10">
        <f t="shared" si="12"/>
        <v>0</v>
      </c>
      <c r="I24" s="10">
        <f t="shared" si="12"/>
        <v>0</v>
      </c>
      <c r="J24" s="10">
        <f t="shared" si="12"/>
        <v>0</v>
      </c>
      <c r="K24" s="10">
        <f t="shared" si="12"/>
        <v>0</v>
      </c>
      <c r="L24" s="10">
        <f t="shared" si="12"/>
        <v>0</v>
      </c>
      <c r="M24" s="10">
        <f t="shared" si="12"/>
        <v>0</v>
      </c>
      <c r="N24" s="10">
        <f t="shared" si="12"/>
        <v>0</v>
      </c>
      <c r="O24" s="10">
        <f t="shared" si="12"/>
        <v>0</v>
      </c>
      <c r="P24" s="10">
        <f t="shared" si="12"/>
        <v>0</v>
      </c>
      <c r="Q24" s="10">
        <f t="shared" si="12"/>
        <v>0</v>
      </c>
      <c r="R24" s="10">
        <f t="shared" si="12"/>
        <v>0</v>
      </c>
      <c r="S24" s="10">
        <f t="shared" si="12"/>
        <v>0</v>
      </c>
      <c r="T24" s="10">
        <f t="shared" si="13"/>
        <v>0</v>
      </c>
      <c r="U24" s="10">
        <f t="shared" si="13"/>
        <v>0</v>
      </c>
      <c r="V24" s="10">
        <f t="shared" si="13"/>
        <v>0</v>
      </c>
      <c r="W24" s="10">
        <f t="shared" si="13"/>
        <v>0</v>
      </c>
      <c r="X24" s="10">
        <f t="shared" si="13"/>
        <v>0</v>
      </c>
      <c r="Y24" s="10">
        <f t="shared" si="13"/>
        <v>0</v>
      </c>
      <c r="Z24" s="10">
        <f t="shared" si="13"/>
        <v>0</v>
      </c>
      <c r="AA24" s="10">
        <f t="shared" si="13"/>
        <v>0</v>
      </c>
      <c r="AB24" s="10">
        <f t="shared" si="13"/>
        <v>0</v>
      </c>
      <c r="AC24" s="10">
        <f t="shared" si="13"/>
        <v>0</v>
      </c>
      <c r="AD24" s="10">
        <f t="shared" si="13"/>
        <v>0</v>
      </c>
      <c r="AE24" s="10">
        <f t="shared" si="13"/>
        <v>0</v>
      </c>
      <c r="AF24" s="10">
        <f t="shared" si="13"/>
        <v>0</v>
      </c>
      <c r="AG24" s="10">
        <f t="shared" si="13"/>
        <v>0</v>
      </c>
      <c r="AH24" s="10">
        <f t="shared" si="13"/>
        <v>0</v>
      </c>
      <c r="AI24" s="10">
        <f t="shared" si="13"/>
        <v>0</v>
      </c>
      <c r="AJ24" s="10">
        <f t="shared" si="14"/>
        <v>0</v>
      </c>
      <c r="AK24" s="10">
        <f t="shared" si="14"/>
        <v>0</v>
      </c>
      <c r="AL24" s="10">
        <f t="shared" si="14"/>
        <v>0</v>
      </c>
      <c r="AM24" s="10">
        <f t="shared" si="14"/>
        <v>0</v>
      </c>
      <c r="AN24" s="10">
        <f t="shared" si="14"/>
        <v>0</v>
      </c>
      <c r="AO24" s="10">
        <f t="shared" si="14"/>
        <v>0</v>
      </c>
      <c r="AP24" s="10">
        <f t="shared" si="14"/>
        <v>0</v>
      </c>
      <c r="AQ24" s="10">
        <f t="shared" si="14"/>
        <v>0</v>
      </c>
      <c r="AR24" s="10">
        <f t="shared" si="14"/>
        <v>0</v>
      </c>
      <c r="AS24" s="10">
        <f t="shared" si="14"/>
        <v>0</v>
      </c>
      <c r="AT24" s="10">
        <f t="shared" si="14"/>
        <v>0</v>
      </c>
      <c r="AU24" s="10">
        <f t="shared" si="14"/>
        <v>0</v>
      </c>
      <c r="AV24" s="10">
        <f t="shared" si="14"/>
        <v>0</v>
      </c>
      <c r="AW24" s="10">
        <f t="shared" si="14"/>
        <v>0</v>
      </c>
      <c r="AX24" s="10">
        <f t="shared" si="14"/>
        <v>0</v>
      </c>
      <c r="AY24" s="10">
        <f t="shared" si="14"/>
        <v>0</v>
      </c>
      <c r="AZ24" s="10">
        <f t="shared" si="15"/>
        <v>0</v>
      </c>
      <c r="BA24" s="10">
        <f t="shared" si="15"/>
        <v>0</v>
      </c>
      <c r="BB24" s="10">
        <f t="shared" si="15"/>
        <v>0</v>
      </c>
      <c r="BC24" s="10">
        <f t="shared" si="15"/>
        <v>0</v>
      </c>
      <c r="BD24" s="10">
        <f t="shared" si="15"/>
        <v>0</v>
      </c>
      <c r="BE24" s="10">
        <f t="shared" si="15"/>
        <v>0</v>
      </c>
      <c r="BF24" s="10">
        <f t="shared" si="15"/>
        <v>0</v>
      </c>
      <c r="BG24" s="10">
        <f t="shared" si="15"/>
        <v>0</v>
      </c>
      <c r="BH24" s="10">
        <f t="shared" si="15"/>
        <v>0</v>
      </c>
      <c r="BI24" s="10">
        <f t="shared" si="15"/>
        <v>0</v>
      </c>
      <c r="BJ24" s="10">
        <f t="shared" si="15"/>
        <v>0</v>
      </c>
      <c r="BK24" s="10">
        <f t="shared" si="15"/>
        <v>0</v>
      </c>
      <c r="BL24" s="10">
        <f t="shared" si="15"/>
        <v>0</v>
      </c>
      <c r="BM24" s="10">
        <f t="shared" si="16"/>
        <v>0</v>
      </c>
      <c r="BN24" s="10">
        <f t="shared" si="16"/>
        <v>0</v>
      </c>
      <c r="BO24" s="10">
        <f t="shared" si="16"/>
        <v>0</v>
      </c>
      <c r="BP24" s="10">
        <f t="shared" si="16"/>
        <v>0</v>
      </c>
      <c r="BQ24" s="10">
        <f t="shared" si="16"/>
        <v>0</v>
      </c>
      <c r="BR24" s="10">
        <f t="shared" si="16"/>
        <v>0</v>
      </c>
      <c r="BS24" s="10">
        <f t="shared" si="16"/>
        <v>0</v>
      </c>
      <c r="BT24" s="10">
        <f t="shared" si="16"/>
        <v>0</v>
      </c>
      <c r="BU24" s="10">
        <f t="shared" si="16"/>
        <v>0</v>
      </c>
      <c r="BV24" s="10">
        <f t="shared" si="16"/>
        <v>0</v>
      </c>
      <c r="BW24" s="10">
        <f t="shared" si="16"/>
        <v>0</v>
      </c>
      <c r="BX24" s="10">
        <f t="shared" si="16"/>
        <v>0</v>
      </c>
      <c r="BY24" s="10">
        <f t="shared" si="17"/>
        <v>0</v>
      </c>
      <c r="BZ24" s="10">
        <f t="shared" si="17"/>
        <v>0</v>
      </c>
      <c r="CA24" s="10">
        <f t="shared" si="17"/>
        <v>0</v>
      </c>
      <c r="CB24" s="10">
        <f t="shared" si="17"/>
        <v>0</v>
      </c>
      <c r="CC24" s="10">
        <f t="shared" si="17"/>
        <v>0</v>
      </c>
      <c r="CD24" s="10">
        <f t="shared" si="17"/>
        <v>0</v>
      </c>
      <c r="CE24" s="10">
        <f t="shared" si="17"/>
        <v>0</v>
      </c>
      <c r="CF24" s="10">
        <f t="shared" si="17"/>
        <v>0</v>
      </c>
      <c r="CG24" s="10">
        <f t="shared" si="17"/>
        <v>0</v>
      </c>
      <c r="CH24" s="10">
        <f t="shared" si="17"/>
        <v>0</v>
      </c>
      <c r="CI24" s="10">
        <f t="shared" si="17"/>
        <v>0</v>
      </c>
      <c r="CK24" s="40">
        <f t="shared" si="19"/>
        <v>0</v>
      </c>
      <c r="CL24" s="40">
        <f t="shared" si="20"/>
        <v>0</v>
      </c>
      <c r="CM24" s="40">
        <f t="shared" si="21"/>
        <v>0</v>
      </c>
      <c r="CN24" s="40">
        <f t="shared" si="22"/>
        <v>0</v>
      </c>
      <c r="CO24" s="40">
        <f t="shared" si="23"/>
        <v>0</v>
      </c>
      <c r="CP24" s="40">
        <f t="shared" si="24"/>
        <v>0</v>
      </c>
      <c r="CQ24" s="40">
        <f t="shared" si="18"/>
        <v>0</v>
      </c>
    </row>
    <row r="25" spans="1:95" ht="15" customHeight="1">
      <c r="A25" s="13" t="s">
        <v>28</v>
      </c>
      <c r="B25" s="17">
        <v>0</v>
      </c>
      <c r="C25" s="8">
        <v>0</v>
      </c>
      <c r="D25" s="10">
        <f t="shared" si="12"/>
        <v>0</v>
      </c>
      <c r="E25" s="10">
        <f t="shared" si="12"/>
        <v>0</v>
      </c>
      <c r="F25" s="10">
        <f t="shared" si="12"/>
        <v>0</v>
      </c>
      <c r="G25" s="10">
        <f t="shared" si="12"/>
        <v>0</v>
      </c>
      <c r="H25" s="10">
        <f t="shared" si="12"/>
        <v>0</v>
      </c>
      <c r="I25" s="10">
        <f t="shared" si="12"/>
        <v>0</v>
      </c>
      <c r="J25" s="10">
        <f t="shared" si="12"/>
        <v>0</v>
      </c>
      <c r="K25" s="10">
        <f t="shared" si="12"/>
        <v>0</v>
      </c>
      <c r="L25" s="10">
        <f t="shared" si="12"/>
        <v>0</v>
      </c>
      <c r="M25" s="10">
        <f t="shared" si="12"/>
        <v>0</v>
      </c>
      <c r="N25" s="10">
        <f t="shared" si="12"/>
        <v>0</v>
      </c>
      <c r="O25" s="10">
        <f t="shared" si="12"/>
        <v>0</v>
      </c>
      <c r="P25" s="10">
        <f t="shared" si="12"/>
        <v>0</v>
      </c>
      <c r="Q25" s="10">
        <f t="shared" si="12"/>
        <v>0</v>
      </c>
      <c r="R25" s="10">
        <f t="shared" si="12"/>
        <v>0</v>
      </c>
      <c r="S25" s="10">
        <f t="shared" si="12"/>
        <v>0</v>
      </c>
      <c r="T25" s="10">
        <f t="shared" si="13"/>
        <v>0</v>
      </c>
      <c r="U25" s="10">
        <f t="shared" si="13"/>
        <v>0</v>
      </c>
      <c r="V25" s="10">
        <f t="shared" si="13"/>
        <v>0</v>
      </c>
      <c r="W25" s="10">
        <f t="shared" si="13"/>
        <v>0</v>
      </c>
      <c r="X25" s="10">
        <f t="shared" si="13"/>
        <v>0</v>
      </c>
      <c r="Y25" s="10">
        <f t="shared" si="13"/>
        <v>0</v>
      </c>
      <c r="Z25" s="10">
        <f t="shared" si="13"/>
        <v>0</v>
      </c>
      <c r="AA25" s="10">
        <f t="shared" si="13"/>
        <v>0</v>
      </c>
      <c r="AB25" s="10">
        <f t="shared" si="13"/>
        <v>0</v>
      </c>
      <c r="AC25" s="10">
        <f t="shared" si="13"/>
        <v>0</v>
      </c>
      <c r="AD25" s="10">
        <f t="shared" si="13"/>
        <v>0</v>
      </c>
      <c r="AE25" s="10">
        <f t="shared" si="13"/>
        <v>0</v>
      </c>
      <c r="AF25" s="10">
        <f t="shared" si="13"/>
        <v>0</v>
      </c>
      <c r="AG25" s="10">
        <f t="shared" si="13"/>
        <v>0</v>
      </c>
      <c r="AH25" s="10">
        <f t="shared" si="13"/>
        <v>0</v>
      </c>
      <c r="AI25" s="10">
        <f t="shared" si="13"/>
        <v>0</v>
      </c>
      <c r="AJ25" s="10">
        <f t="shared" si="14"/>
        <v>0</v>
      </c>
      <c r="AK25" s="10">
        <f t="shared" si="14"/>
        <v>0</v>
      </c>
      <c r="AL25" s="10">
        <f t="shared" si="14"/>
        <v>0</v>
      </c>
      <c r="AM25" s="10">
        <f t="shared" si="14"/>
        <v>0</v>
      </c>
      <c r="AN25" s="10">
        <f t="shared" si="14"/>
        <v>0</v>
      </c>
      <c r="AO25" s="10">
        <f t="shared" si="14"/>
        <v>0</v>
      </c>
      <c r="AP25" s="10">
        <f t="shared" si="14"/>
        <v>0</v>
      </c>
      <c r="AQ25" s="10">
        <f t="shared" si="14"/>
        <v>0</v>
      </c>
      <c r="AR25" s="10">
        <f t="shared" si="14"/>
        <v>0</v>
      </c>
      <c r="AS25" s="10">
        <f t="shared" si="14"/>
        <v>0</v>
      </c>
      <c r="AT25" s="10">
        <f t="shared" si="14"/>
        <v>0</v>
      </c>
      <c r="AU25" s="10">
        <f t="shared" si="14"/>
        <v>0</v>
      </c>
      <c r="AV25" s="10">
        <f t="shared" si="14"/>
        <v>0</v>
      </c>
      <c r="AW25" s="10">
        <f t="shared" si="14"/>
        <v>0</v>
      </c>
      <c r="AX25" s="10">
        <f t="shared" si="14"/>
        <v>0</v>
      </c>
      <c r="AY25" s="10">
        <f t="shared" si="14"/>
        <v>0</v>
      </c>
      <c r="AZ25" s="10">
        <f t="shared" si="15"/>
        <v>0</v>
      </c>
      <c r="BA25" s="10">
        <f t="shared" si="15"/>
        <v>0</v>
      </c>
      <c r="BB25" s="10">
        <f t="shared" si="15"/>
        <v>0</v>
      </c>
      <c r="BC25" s="10">
        <f t="shared" si="15"/>
        <v>0</v>
      </c>
      <c r="BD25" s="10">
        <f t="shared" si="15"/>
        <v>0</v>
      </c>
      <c r="BE25" s="10">
        <f t="shared" si="15"/>
        <v>0</v>
      </c>
      <c r="BF25" s="10">
        <f t="shared" si="15"/>
        <v>0</v>
      </c>
      <c r="BG25" s="10">
        <f t="shared" si="15"/>
        <v>0</v>
      </c>
      <c r="BH25" s="10">
        <f t="shared" si="15"/>
        <v>0</v>
      </c>
      <c r="BI25" s="10">
        <f t="shared" si="15"/>
        <v>0</v>
      </c>
      <c r="BJ25" s="10">
        <f t="shared" si="15"/>
        <v>0</v>
      </c>
      <c r="BK25" s="10">
        <f t="shared" si="15"/>
        <v>0</v>
      </c>
      <c r="BL25" s="10">
        <f t="shared" si="15"/>
        <v>0</v>
      </c>
      <c r="BM25" s="10">
        <f t="shared" si="16"/>
        <v>0</v>
      </c>
      <c r="BN25" s="10">
        <f t="shared" si="16"/>
        <v>0</v>
      </c>
      <c r="BO25" s="10">
        <f t="shared" si="16"/>
        <v>0</v>
      </c>
      <c r="BP25" s="10">
        <f t="shared" si="16"/>
        <v>0</v>
      </c>
      <c r="BQ25" s="10">
        <f t="shared" si="16"/>
        <v>0</v>
      </c>
      <c r="BR25" s="10">
        <f t="shared" si="16"/>
        <v>0</v>
      </c>
      <c r="BS25" s="10">
        <f t="shared" si="16"/>
        <v>0</v>
      </c>
      <c r="BT25" s="10">
        <f t="shared" si="16"/>
        <v>0</v>
      </c>
      <c r="BU25" s="10">
        <f t="shared" si="16"/>
        <v>0</v>
      </c>
      <c r="BV25" s="10">
        <f t="shared" si="16"/>
        <v>0</v>
      </c>
      <c r="BW25" s="10">
        <f t="shared" si="16"/>
        <v>0</v>
      </c>
      <c r="BX25" s="10">
        <f t="shared" si="16"/>
        <v>0</v>
      </c>
      <c r="BY25" s="10">
        <f t="shared" si="17"/>
        <v>0</v>
      </c>
      <c r="BZ25" s="10">
        <f t="shared" si="17"/>
        <v>0</v>
      </c>
      <c r="CA25" s="10">
        <f t="shared" si="17"/>
        <v>0</v>
      </c>
      <c r="CB25" s="10">
        <f t="shared" si="17"/>
        <v>0</v>
      </c>
      <c r="CC25" s="10">
        <f t="shared" si="17"/>
        <v>0</v>
      </c>
      <c r="CD25" s="10">
        <f t="shared" si="17"/>
        <v>0</v>
      </c>
      <c r="CE25" s="10">
        <f t="shared" si="17"/>
        <v>0</v>
      </c>
      <c r="CF25" s="10">
        <f t="shared" si="17"/>
        <v>0</v>
      </c>
      <c r="CG25" s="10">
        <f t="shared" si="17"/>
        <v>0</v>
      </c>
      <c r="CH25" s="10">
        <f t="shared" si="17"/>
        <v>0</v>
      </c>
      <c r="CI25" s="10">
        <f t="shared" si="17"/>
        <v>0</v>
      </c>
      <c r="CK25" s="40">
        <f t="shared" si="19"/>
        <v>0</v>
      </c>
      <c r="CL25" s="40">
        <f t="shared" si="20"/>
        <v>0</v>
      </c>
      <c r="CM25" s="40">
        <f t="shared" si="21"/>
        <v>0</v>
      </c>
      <c r="CN25" s="40">
        <f t="shared" si="22"/>
        <v>0</v>
      </c>
      <c r="CO25" s="40">
        <f t="shared" si="23"/>
        <v>0</v>
      </c>
      <c r="CP25" s="40">
        <f t="shared" si="24"/>
        <v>0</v>
      </c>
      <c r="CQ25" s="40">
        <f t="shared" si="18"/>
        <v>0</v>
      </c>
    </row>
    <row r="26" spans="1:95" ht="15" customHeight="1">
      <c r="A26" s="13" t="s">
        <v>29</v>
      </c>
      <c r="B26" s="17">
        <v>0</v>
      </c>
      <c r="C26" s="8">
        <v>0</v>
      </c>
      <c r="D26" s="10">
        <f t="shared" si="12"/>
        <v>0</v>
      </c>
      <c r="E26" s="10">
        <f t="shared" si="12"/>
        <v>0</v>
      </c>
      <c r="F26" s="10">
        <f t="shared" si="12"/>
        <v>0</v>
      </c>
      <c r="G26" s="10">
        <f t="shared" si="12"/>
        <v>0</v>
      </c>
      <c r="H26" s="10">
        <f t="shared" si="12"/>
        <v>0</v>
      </c>
      <c r="I26" s="10">
        <f t="shared" si="12"/>
        <v>0</v>
      </c>
      <c r="J26" s="10">
        <f t="shared" si="12"/>
        <v>0</v>
      </c>
      <c r="K26" s="10">
        <f t="shared" si="12"/>
        <v>0</v>
      </c>
      <c r="L26" s="10">
        <f t="shared" si="12"/>
        <v>0</v>
      </c>
      <c r="M26" s="10">
        <f t="shared" si="12"/>
        <v>0</v>
      </c>
      <c r="N26" s="10">
        <f t="shared" si="12"/>
        <v>0</v>
      </c>
      <c r="O26" s="10">
        <f t="shared" si="12"/>
        <v>0</v>
      </c>
      <c r="P26" s="10">
        <f t="shared" si="12"/>
        <v>0</v>
      </c>
      <c r="Q26" s="10">
        <f t="shared" si="12"/>
        <v>0</v>
      </c>
      <c r="R26" s="10">
        <f t="shared" si="12"/>
        <v>0</v>
      </c>
      <c r="S26" s="10">
        <f t="shared" si="12"/>
        <v>0</v>
      </c>
      <c r="T26" s="10">
        <f t="shared" si="13"/>
        <v>0</v>
      </c>
      <c r="U26" s="10">
        <f t="shared" si="13"/>
        <v>0</v>
      </c>
      <c r="V26" s="10">
        <f t="shared" si="13"/>
        <v>0</v>
      </c>
      <c r="W26" s="10">
        <f t="shared" si="13"/>
        <v>0</v>
      </c>
      <c r="X26" s="10">
        <f t="shared" si="13"/>
        <v>0</v>
      </c>
      <c r="Y26" s="10">
        <f t="shared" si="13"/>
        <v>0</v>
      </c>
      <c r="Z26" s="10">
        <f t="shared" si="13"/>
        <v>0</v>
      </c>
      <c r="AA26" s="10">
        <f t="shared" si="13"/>
        <v>0</v>
      </c>
      <c r="AB26" s="10">
        <f t="shared" si="13"/>
        <v>0</v>
      </c>
      <c r="AC26" s="10">
        <f t="shared" si="13"/>
        <v>0</v>
      </c>
      <c r="AD26" s="10">
        <f t="shared" si="13"/>
        <v>0</v>
      </c>
      <c r="AE26" s="10">
        <f t="shared" si="13"/>
        <v>0</v>
      </c>
      <c r="AF26" s="10">
        <f t="shared" si="13"/>
        <v>0</v>
      </c>
      <c r="AG26" s="10">
        <f t="shared" si="13"/>
        <v>0</v>
      </c>
      <c r="AH26" s="10">
        <f t="shared" si="13"/>
        <v>0</v>
      </c>
      <c r="AI26" s="10">
        <f t="shared" si="13"/>
        <v>0</v>
      </c>
      <c r="AJ26" s="10">
        <f t="shared" si="14"/>
        <v>0</v>
      </c>
      <c r="AK26" s="10">
        <f t="shared" si="14"/>
        <v>0</v>
      </c>
      <c r="AL26" s="10">
        <f t="shared" si="14"/>
        <v>0</v>
      </c>
      <c r="AM26" s="10">
        <f t="shared" si="14"/>
        <v>0</v>
      </c>
      <c r="AN26" s="10">
        <f t="shared" si="14"/>
        <v>0</v>
      </c>
      <c r="AO26" s="10">
        <f t="shared" si="14"/>
        <v>0</v>
      </c>
      <c r="AP26" s="10">
        <f t="shared" si="14"/>
        <v>0</v>
      </c>
      <c r="AQ26" s="10">
        <f t="shared" si="14"/>
        <v>0</v>
      </c>
      <c r="AR26" s="10">
        <f t="shared" si="14"/>
        <v>0</v>
      </c>
      <c r="AS26" s="10">
        <f t="shared" si="14"/>
        <v>0</v>
      </c>
      <c r="AT26" s="10">
        <f t="shared" si="14"/>
        <v>0</v>
      </c>
      <c r="AU26" s="10">
        <f t="shared" si="14"/>
        <v>0</v>
      </c>
      <c r="AV26" s="10">
        <f t="shared" si="14"/>
        <v>0</v>
      </c>
      <c r="AW26" s="10">
        <f t="shared" si="14"/>
        <v>0</v>
      </c>
      <c r="AX26" s="10">
        <f t="shared" si="14"/>
        <v>0</v>
      </c>
      <c r="AY26" s="10">
        <f t="shared" si="14"/>
        <v>0</v>
      </c>
      <c r="AZ26" s="10">
        <f t="shared" si="15"/>
        <v>0</v>
      </c>
      <c r="BA26" s="10">
        <f t="shared" si="15"/>
        <v>0</v>
      </c>
      <c r="BB26" s="10">
        <f t="shared" si="15"/>
        <v>0</v>
      </c>
      <c r="BC26" s="10">
        <f t="shared" si="15"/>
        <v>0</v>
      </c>
      <c r="BD26" s="10">
        <f t="shared" si="15"/>
        <v>0</v>
      </c>
      <c r="BE26" s="10">
        <f t="shared" si="15"/>
        <v>0</v>
      </c>
      <c r="BF26" s="10">
        <f t="shared" si="15"/>
        <v>0</v>
      </c>
      <c r="BG26" s="10">
        <f t="shared" si="15"/>
        <v>0</v>
      </c>
      <c r="BH26" s="10">
        <f t="shared" si="15"/>
        <v>0</v>
      </c>
      <c r="BI26" s="10">
        <f t="shared" si="15"/>
        <v>0</v>
      </c>
      <c r="BJ26" s="10">
        <f t="shared" si="15"/>
        <v>0</v>
      </c>
      <c r="BK26" s="10">
        <f t="shared" si="15"/>
        <v>0</v>
      </c>
      <c r="BL26" s="10">
        <f t="shared" si="15"/>
        <v>0</v>
      </c>
      <c r="BM26" s="10">
        <f t="shared" si="16"/>
        <v>0</v>
      </c>
      <c r="BN26" s="10">
        <f t="shared" si="16"/>
        <v>0</v>
      </c>
      <c r="BO26" s="10">
        <f t="shared" si="16"/>
        <v>0</v>
      </c>
      <c r="BP26" s="10">
        <f t="shared" si="16"/>
        <v>0</v>
      </c>
      <c r="BQ26" s="10">
        <f t="shared" si="16"/>
        <v>0</v>
      </c>
      <c r="BR26" s="10">
        <f t="shared" si="16"/>
        <v>0</v>
      </c>
      <c r="BS26" s="10">
        <f t="shared" si="16"/>
        <v>0</v>
      </c>
      <c r="BT26" s="10">
        <f t="shared" si="16"/>
        <v>0</v>
      </c>
      <c r="BU26" s="10">
        <f t="shared" si="16"/>
        <v>0</v>
      </c>
      <c r="BV26" s="10">
        <f t="shared" si="16"/>
        <v>0</v>
      </c>
      <c r="BW26" s="10">
        <f t="shared" si="16"/>
        <v>0</v>
      </c>
      <c r="BX26" s="10">
        <f t="shared" si="16"/>
        <v>0</v>
      </c>
      <c r="BY26" s="10">
        <f t="shared" si="17"/>
        <v>0</v>
      </c>
      <c r="BZ26" s="10">
        <f t="shared" si="17"/>
        <v>0</v>
      </c>
      <c r="CA26" s="10">
        <f t="shared" si="17"/>
        <v>0</v>
      </c>
      <c r="CB26" s="10">
        <f t="shared" si="17"/>
        <v>0</v>
      </c>
      <c r="CC26" s="10">
        <f t="shared" si="17"/>
        <v>0</v>
      </c>
      <c r="CD26" s="10">
        <f t="shared" si="17"/>
        <v>0</v>
      </c>
      <c r="CE26" s="10">
        <f t="shared" si="17"/>
        <v>0</v>
      </c>
      <c r="CF26" s="10">
        <f t="shared" si="17"/>
        <v>0</v>
      </c>
      <c r="CG26" s="10">
        <f t="shared" si="17"/>
        <v>0</v>
      </c>
      <c r="CH26" s="10">
        <f t="shared" si="17"/>
        <v>0</v>
      </c>
      <c r="CI26" s="10">
        <f t="shared" si="17"/>
        <v>0</v>
      </c>
      <c r="CK26" s="40">
        <f t="shared" si="19"/>
        <v>0</v>
      </c>
      <c r="CL26" s="40">
        <f t="shared" si="20"/>
        <v>0</v>
      </c>
      <c r="CM26" s="40">
        <f t="shared" si="21"/>
        <v>0</v>
      </c>
      <c r="CN26" s="40">
        <f t="shared" si="22"/>
        <v>0</v>
      </c>
      <c r="CO26" s="40">
        <f t="shared" si="23"/>
        <v>0</v>
      </c>
      <c r="CP26" s="40">
        <f t="shared" si="24"/>
        <v>0</v>
      </c>
      <c r="CQ26" s="40">
        <f t="shared" si="18"/>
        <v>0</v>
      </c>
    </row>
    <row r="27" spans="1:95" ht="15" customHeight="1">
      <c r="A27" s="13" t="s">
        <v>30</v>
      </c>
      <c r="B27" s="17">
        <v>0</v>
      </c>
      <c r="C27" s="8">
        <v>0</v>
      </c>
      <c r="D27" s="10">
        <f t="shared" si="12"/>
        <v>0</v>
      </c>
      <c r="E27" s="10">
        <f t="shared" si="12"/>
        <v>0</v>
      </c>
      <c r="F27" s="10">
        <f t="shared" si="12"/>
        <v>0</v>
      </c>
      <c r="G27" s="10">
        <f t="shared" si="12"/>
        <v>0</v>
      </c>
      <c r="H27" s="10">
        <f t="shared" si="12"/>
        <v>0</v>
      </c>
      <c r="I27" s="10">
        <f t="shared" si="12"/>
        <v>0</v>
      </c>
      <c r="J27" s="10">
        <f t="shared" si="12"/>
        <v>0</v>
      </c>
      <c r="K27" s="10">
        <f t="shared" si="12"/>
        <v>0</v>
      </c>
      <c r="L27" s="10">
        <f t="shared" si="12"/>
        <v>0</v>
      </c>
      <c r="M27" s="10">
        <f t="shared" si="12"/>
        <v>0</v>
      </c>
      <c r="N27" s="10">
        <f t="shared" si="12"/>
        <v>0</v>
      </c>
      <c r="O27" s="10">
        <f t="shared" si="12"/>
        <v>0</v>
      </c>
      <c r="P27" s="10">
        <f t="shared" si="12"/>
        <v>0</v>
      </c>
      <c r="Q27" s="10">
        <f t="shared" si="12"/>
        <v>0</v>
      </c>
      <c r="R27" s="10">
        <f t="shared" si="12"/>
        <v>0</v>
      </c>
      <c r="S27" s="10">
        <f t="shared" si="12"/>
        <v>0</v>
      </c>
      <c r="T27" s="10">
        <f t="shared" si="13"/>
        <v>0</v>
      </c>
      <c r="U27" s="10">
        <f t="shared" si="13"/>
        <v>0</v>
      </c>
      <c r="V27" s="10">
        <f t="shared" si="13"/>
        <v>0</v>
      </c>
      <c r="W27" s="10">
        <f t="shared" si="13"/>
        <v>0</v>
      </c>
      <c r="X27" s="10">
        <f t="shared" si="13"/>
        <v>0</v>
      </c>
      <c r="Y27" s="10">
        <f t="shared" si="13"/>
        <v>0</v>
      </c>
      <c r="Z27" s="10">
        <f t="shared" si="13"/>
        <v>0</v>
      </c>
      <c r="AA27" s="10">
        <f t="shared" si="13"/>
        <v>0</v>
      </c>
      <c r="AB27" s="10">
        <f t="shared" si="13"/>
        <v>0</v>
      </c>
      <c r="AC27" s="10">
        <f t="shared" si="13"/>
        <v>0</v>
      </c>
      <c r="AD27" s="10">
        <f t="shared" si="13"/>
        <v>0</v>
      </c>
      <c r="AE27" s="10">
        <f t="shared" si="13"/>
        <v>0</v>
      </c>
      <c r="AF27" s="10">
        <f t="shared" si="13"/>
        <v>0</v>
      </c>
      <c r="AG27" s="10">
        <f t="shared" si="13"/>
        <v>0</v>
      </c>
      <c r="AH27" s="10">
        <f t="shared" si="13"/>
        <v>0</v>
      </c>
      <c r="AI27" s="10">
        <f t="shared" si="13"/>
        <v>0</v>
      </c>
      <c r="AJ27" s="10">
        <f t="shared" si="14"/>
        <v>0</v>
      </c>
      <c r="AK27" s="10">
        <f t="shared" si="14"/>
        <v>0</v>
      </c>
      <c r="AL27" s="10">
        <f t="shared" si="14"/>
        <v>0</v>
      </c>
      <c r="AM27" s="10">
        <f t="shared" si="14"/>
        <v>0</v>
      </c>
      <c r="AN27" s="10">
        <f t="shared" si="14"/>
        <v>0</v>
      </c>
      <c r="AO27" s="10">
        <f t="shared" si="14"/>
        <v>0</v>
      </c>
      <c r="AP27" s="10">
        <f t="shared" si="14"/>
        <v>0</v>
      </c>
      <c r="AQ27" s="10">
        <f t="shared" si="14"/>
        <v>0</v>
      </c>
      <c r="AR27" s="10">
        <f t="shared" si="14"/>
        <v>0</v>
      </c>
      <c r="AS27" s="10">
        <f t="shared" si="14"/>
        <v>0</v>
      </c>
      <c r="AT27" s="10">
        <f t="shared" si="14"/>
        <v>0</v>
      </c>
      <c r="AU27" s="10">
        <f t="shared" si="14"/>
        <v>0</v>
      </c>
      <c r="AV27" s="10">
        <f t="shared" si="14"/>
        <v>0</v>
      </c>
      <c r="AW27" s="10">
        <f t="shared" si="14"/>
        <v>0</v>
      </c>
      <c r="AX27" s="10">
        <f t="shared" si="14"/>
        <v>0</v>
      </c>
      <c r="AY27" s="10">
        <f t="shared" si="14"/>
        <v>0</v>
      </c>
      <c r="AZ27" s="10">
        <f t="shared" si="15"/>
        <v>0</v>
      </c>
      <c r="BA27" s="10">
        <f t="shared" si="15"/>
        <v>0</v>
      </c>
      <c r="BB27" s="10">
        <f t="shared" si="15"/>
        <v>0</v>
      </c>
      <c r="BC27" s="10">
        <f t="shared" si="15"/>
        <v>0</v>
      </c>
      <c r="BD27" s="10">
        <f t="shared" si="15"/>
        <v>0</v>
      </c>
      <c r="BE27" s="10">
        <f t="shared" si="15"/>
        <v>0</v>
      </c>
      <c r="BF27" s="10">
        <f t="shared" si="15"/>
        <v>0</v>
      </c>
      <c r="BG27" s="10">
        <f t="shared" si="15"/>
        <v>0</v>
      </c>
      <c r="BH27" s="10">
        <f t="shared" si="15"/>
        <v>0</v>
      </c>
      <c r="BI27" s="10">
        <f t="shared" si="15"/>
        <v>0</v>
      </c>
      <c r="BJ27" s="10">
        <f t="shared" si="15"/>
        <v>0</v>
      </c>
      <c r="BK27" s="10">
        <f t="shared" si="15"/>
        <v>0</v>
      </c>
      <c r="BL27" s="10">
        <f t="shared" si="15"/>
        <v>0</v>
      </c>
      <c r="BM27" s="10">
        <f t="shared" si="16"/>
        <v>0</v>
      </c>
      <c r="BN27" s="10">
        <f t="shared" si="16"/>
        <v>0</v>
      </c>
      <c r="BO27" s="10">
        <f t="shared" si="16"/>
        <v>0</v>
      </c>
      <c r="BP27" s="10">
        <f t="shared" si="16"/>
        <v>0</v>
      </c>
      <c r="BQ27" s="10">
        <f t="shared" si="16"/>
        <v>0</v>
      </c>
      <c r="BR27" s="10">
        <f t="shared" si="16"/>
        <v>0</v>
      </c>
      <c r="BS27" s="10">
        <f t="shared" si="16"/>
        <v>0</v>
      </c>
      <c r="BT27" s="10">
        <f t="shared" si="16"/>
        <v>0</v>
      </c>
      <c r="BU27" s="10">
        <f t="shared" si="16"/>
        <v>0</v>
      </c>
      <c r="BV27" s="10">
        <f t="shared" si="16"/>
        <v>0</v>
      </c>
      <c r="BW27" s="10">
        <f t="shared" si="16"/>
        <v>0</v>
      </c>
      <c r="BX27" s="10">
        <f t="shared" si="16"/>
        <v>0</v>
      </c>
      <c r="BY27" s="10">
        <f t="shared" si="17"/>
        <v>0</v>
      </c>
      <c r="BZ27" s="10">
        <f t="shared" si="17"/>
        <v>0</v>
      </c>
      <c r="CA27" s="10">
        <f t="shared" si="17"/>
        <v>0</v>
      </c>
      <c r="CB27" s="10">
        <f t="shared" si="17"/>
        <v>0</v>
      </c>
      <c r="CC27" s="10">
        <f t="shared" si="17"/>
        <v>0</v>
      </c>
      <c r="CD27" s="10">
        <f t="shared" si="17"/>
        <v>0</v>
      </c>
      <c r="CE27" s="10">
        <f t="shared" si="17"/>
        <v>0</v>
      </c>
      <c r="CF27" s="10">
        <f t="shared" si="17"/>
        <v>0</v>
      </c>
      <c r="CG27" s="10">
        <f t="shared" si="17"/>
        <v>0</v>
      </c>
      <c r="CH27" s="10">
        <f t="shared" si="17"/>
        <v>0</v>
      </c>
      <c r="CI27" s="10">
        <f t="shared" si="17"/>
        <v>0</v>
      </c>
      <c r="CK27" s="40">
        <f t="shared" si="19"/>
        <v>0</v>
      </c>
      <c r="CL27" s="40">
        <f t="shared" si="20"/>
        <v>0</v>
      </c>
      <c r="CM27" s="40">
        <f t="shared" si="21"/>
        <v>0</v>
      </c>
      <c r="CN27" s="40">
        <f t="shared" si="22"/>
        <v>0</v>
      </c>
      <c r="CO27" s="40">
        <f t="shared" si="23"/>
        <v>0</v>
      </c>
      <c r="CP27" s="40">
        <f t="shared" si="24"/>
        <v>0</v>
      </c>
      <c r="CQ27" s="40">
        <f t="shared" si="18"/>
        <v>0</v>
      </c>
    </row>
    <row r="28" spans="1:95" ht="15" customHeight="1">
      <c r="A28" s="13" t="s">
        <v>31</v>
      </c>
      <c r="B28" s="17">
        <v>0</v>
      </c>
      <c r="C28" s="8">
        <v>0</v>
      </c>
      <c r="D28" s="10">
        <f t="shared" si="12"/>
        <v>0</v>
      </c>
      <c r="E28" s="10">
        <f t="shared" si="12"/>
        <v>0</v>
      </c>
      <c r="F28" s="10">
        <f t="shared" si="12"/>
        <v>0</v>
      </c>
      <c r="G28" s="10">
        <f t="shared" si="12"/>
        <v>0</v>
      </c>
      <c r="H28" s="10">
        <f t="shared" si="12"/>
        <v>0</v>
      </c>
      <c r="I28" s="10">
        <f t="shared" si="12"/>
        <v>0</v>
      </c>
      <c r="J28" s="10">
        <f t="shared" si="12"/>
        <v>0</v>
      </c>
      <c r="K28" s="10">
        <f t="shared" si="12"/>
        <v>0</v>
      </c>
      <c r="L28" s="10">
        <f t="shared" si="12"/>
        <v>0</v>
      </c>
      <c r="M28" s="10">
        <f t="shared" si="12"/>
        <v>0</v>
      </c>
      <c r="N28" s="10">
        <f t="shared" si="12"/>
        <v>0</v>
      </c>
      <c r="O28" s="10">
        <f t="shared" si="12"/>
        <v>0</v>
      </c>
      <c r="P28" s="10">
        <f t="shared" si="12"/>
        <v>0</v>
      </c>
      <c r="Q28" s="10">
        <f t="shared" si="12"/>
        <v>0</v>
      </c>
      <c r="R28" s="10">
        <f t="shared" si="12"/>
        <v>0</v>
      </c>
      <c r="S28" s="10">
        <f t="shared" si="12"/>
        <v>0</v>
      </c>
      <c r="T28" s="10">
        <f t="shared" si="13"/>
        <v>0</v>
      </c>
      <c r="U28" s="10">
        <f t="shared" si="13"/>
        <v>0</v>
      </c>
      <c r="V28" s="10">
        <f t="shared" si="13"/>
        <v>0</v>
      </c>
      <c r="W28" s="10">
        <f t="shared" si="13"/>
        <v>0</v>
      </c>
      <c r="X28" s="10">
        <f t="shared" si="13"/>
        <v>0</v>
      </c>
      <c r="Y28" s="10">
        <f t="shared" si="13"/>
        <v>0</v>
      </c>
      <c r="Z28" s="10">
        <f t="shared" si="13"/>
        <v>0</v>
      </c>
      <c r="AA28" s="10">
        <f t="shared" si="13"/>
        <v>0</v>
      </c>
      <c r="AB28" s="10">
        <f t="shared" si="13"/>
        <v>0</v>
      </c>
      <c r="AC28" s="10">
        <f t="shared" si="13"/>
        <v>0</v>
      </c>
      <c r="AD28" s="10">
        <f t="shared" si="13"/>
        <v>0</v>
      </c>
      <c r="AE28" s="10">
        <f t="shared" si="13"/>
        <v>0</v>
      </c>
      <c r="AF28" s="10">
        <f t="shared" si="13"/>
        <v>0</v>
      </c>
      <c r="AG28" s="10">
        <f t="shared" si="13"/>
        <v>0</v>
      </c>
      <c r="AH28" s="10">
        <f t="shared" si="13"/>
        <v>0</v>
      </c>
      <c r="AI28" s="10">
        <f t="shared" si="13"/>
        <v>0</v>
      </c>
      <c r="AJ28" s="10">
        <f t="shared" si="14"/>
        <v>0</v>
      </c>
      <c r="AK28" s="10">
        <f t="shared" si="14"/>
        <v>0</v>
      </c>
      <c r="AL28" s="10">
        <f t="shared" si="14"/>
        <v>0</v>
      </c>
      <c r="AM28" s="10">
        <f t="shared" si="14"/>
        <v>0</v>
      </c>
      <c r="AN28" s="10">
        <f t="shared" si="14"/>
        <v>0</v>
      </c>
      <c r="AO28" s="10">
        <f t="shared" si="14"/>
        <v>0</v>
      </c>
      <c r="AP28" s="10">
        <f t="shared" si="14"/>
        <v>0</v>
      </c>
      <c r="AQ28" s="10">
        <f t="shared" si="14"/>
        <v>0</v>
      </c>
      <c r="AR28" s="10">
        <f t="shared" si="14"/>
        <v>0</v>
      </c>
      <c r="AS28" s="10">
        <f t="shared" si="14"/>
        <v>0</v>
      </c>
      <c r="AT28" s="10">
        <f t="shared" si="14"/>
        <v>0</v>
      </c>
      <c r="AU28" s="10">
        <f t="shared" si="14"/>
        <v>0</v>
      </c>
      <c r="AV28" s="10">
        <f t="shared" si="14"/>
        <v>0</v>
      </c>
      <c r="AW28" s="10">
        <f t="shared" si="14"/>
        <v>0</v>
      </c>
      <c r="AX28" s="10">
        <f t="shared" si="14"/>
        <v>0</v>
      </c>
      <c r="AY28" s="10">
        <f t="shared" si="14"/>
        <v>0</v>
      </c>
      <c r="AZ28" s="10">
        <f t="shared" si="15"/>
        <v>0</v>
      </c>
      <c r="BA28" s="10">
        <f t="shared" si="15"/>
        <v>0</v>
      </c>
      <c r="BB28" s="10">
        <f t="shared" si="15"/>
        <v>0</v>
      </c>
      <c r="BC28" s="10">
        <f t="shared" si="15"/>
        <v>0</v>
      </c>
      <c r="BD28" s="10">
        <f t="shared" si="15"/>
        <v>0</v>
      </c>
      <c r="BE28" s="10">
        <f t="shared" si="15"/>
        <v>0</v>
      </c>
      <c r="BF28" s="10">
        <f t="shared" si="15"/>
        <v>0</v>
      </c>
      <c r="BG28" s="10">
        <f t="shared" si="15"/>
        <v>0</v>
      </c>
      <c r="BH28" s="10">
        <f t="shared" si="15"/>
        <v>0</v>
      </c>
      <c r="BI28" s="10">
        <f t="shared" si="15"/>
        <v>0</v>
      </c>
      <c r="BJ28" s="10">
        <f t="shared" si="15"/>
        <v>0</v>
      </c>
      <c r="BK28" s="10">
        <f t="shared" si="15"/>
        <v>0</v>
      </c>
      <c r="BL28" s="10">
        <f t="shared" si="15"/>
        <v>0</v>
      </c>
      <c r="BM28" s="10">
        <f t="shared" si="16"/>
        <v>0</v>
      </c>
      <c r="BN28" s="10">
        <f t="shared" si="16"/>
        <v>0</v>
      </c>
      <c r="BO28" s="10">
        <f t="shared" si="16"/>
        <v>0</v>
      </c>
      <c r="BP28" s="10">
        <f t="shared" si="16"/>
        <v>0</v>
      </c>
      <c r="BQ28" s="10">
        <f t="shared" si="16"/>
        <v>0</v>
      </c>
      <c r="BR28" s="10">
        <f t="shared" si="16"/>
        <v>0</v>
      </c>
      <c r="BS28" s="10">
        <f t="shared" si="16"/>
        <v>0</v>
      </c>
      <c r="BT28" s="10">
        <f t="shared" si="16"/>
        <v>0</v>
      </c>
      <c r="BU28" s="10">
        <f t="shared" si="16"/>
        <v>0</v>
      </c>
      <c r="BV28" s="10">
        <f t="shared" si="16"/>
        <v>0</v>
      </c>
      <c r="BW28" s="10">
        <f t="shared" si="16"/>
        <v>0</v>
      </c>
      <c r="BX28" s="10">
        <f t="shared" si="16"/>
        <v>0</v>
      </c>
      <c r="BY28" s="10">
        <f t="shared" si="17"/>
        <v>0</v>
      </c>
      <c r="BZ28" s="10">
        <f t="shared" si="17"/>
        <v>0</v>
      </c>
      <c r="CA28" s="10">
        <f t="shared" si="17"/>
        <v>0</v>
      </c>
      <c r="CB28" s="10">
        <f t="shared" si="17"/>
        <v>0</v>
      </c>
      <c r="CC28" s="10">
        <f t="shared" si="17"/>
        <v>0</v>
      </c>
      <c r="CD28" s="10">
        <f t="shared" si="17"/>
        <v>0</v>
      </c>
      <c r="CE28" s="10">
        <f t="shared" si="17"/>
        <v>0</v>
      </c>
      <c r="CF28" s="10">
        <f t="shared" si="17"/>
        <v>0</v>
      </c>
      <c r="CG28" s="10">
        <f t="shared" si="17"/>
        <v>0</v>
      </c>
      <c r="CH28" s="10">
        <f t="shared" si="17"/>
        <v>0</v>
      </c>
      <c r="CI28" s="10">
        <f t="shared" si="17"/>
        <v>0</v>
      </c>
      <c r="CK28" s="40">
        <f t="shared" si="19"/>
        <v>0</v>
      </c>
      <c r="CL28" s="40">
        <f t="shared" si="20"/>
        <v>0</v>
      </c>
      <c r="CM28" s="40">
        <f t="shared" si="21"/>
        <v>0</v>
      </c>
      <c r="CN28" s="40">
        <f t="shared" si="22"/>
        <v>0</v>
      </c>
      <c r="CO28" s="40">
        <f t="shared" si="23"/>
        <v>0</v>
      </c>
      <c r="CP28" s="40">
        <f t="shared" si="24"/>
        <v>0</v>
      </c>
      <c r="CQ28" s="40">
        <f t="shared" si="18"/>
        <v>0</v>
      </c>
    </row>
    <row r="29" spans="1:95" ht="15" customHeight="1">
      <c r="A29" s="13" t="s">
        <v>32</v>
      </c>
      <c r="B29" s="17">
        <v>0</v>
      </c>
      <c r="C29" s="8">
        <v>0</v>
      </c>
      <c r="D29" s="10">
        <f t="shared" si="12"/>
        <v>0</v>
      </c>
      <c r="E29" s="10">
        <f t="shared" si="12"/>
        <v>0</v>
      </c>
      <c r="F29" s="10">
        <f t="shared" si="12"/>
        <v>0</v>
      </c>
      <c r="G29" s="10">
        <f t="shared" si="12"/>
        <v>0</v>
      </c>
      <c r="H29" s="10">
        <f t="shared" si="12"/>
        <v>0</v>
      </c>
      <c r="I29" s="10">
        <f t="shared" si="12"/>
        <v>0</v>
      </c>
      <c r="J29" s="10">
        <f t="shared" si="12"/>
        <v>0</v>
      </c>
      <c r="K29" s="10">
        <f t="shared" si="12"/>
        <v>0</v>
      </c>
      <c r="L29" s="10">
        <f t="shared" si="12"/>
        <v>0</v>
      </c>
      <c r="M29" s="10">
        <f t="shared" si="12"/>
        <v>0</v>
      </c>
      <c r="N29" s="10">
        <f t="shared" si="12"/>
        <v>0</v>
      </c>
      <c r="O29" s="10">
        <f t="shared" si="12"/>
        <v>0</v>
      </c>
      <c r="P29" s="10">
        <f t="shared" si="12"/>
        <v>0</v>
      </c>
      <c r="Q29" s="10">
        <f t="shared" si="12"/>
        <v>0</v>
      </c>
      <c r="R29" s="10">
        <f t="shared" si="12"/>
        <v>0</v>
      </c>
      <c r="S29" s="10">
        <f t="shared" si="12"/>
        <v>0</v>
      </c>
      <c r="T29" s="10">
        <f t="shared" si="13"/>
        <v>0</v>
      </c>
      <c r="U29" s="10">
        <f t="shared" si="13"/>
        <v>0</v>
      </c>
      <c r="V29" s="10">
        <f t="shared" si="13"/>
        <v>0</v>
      </c>
      <c r="W29" s="10">
        <f t="shared" si="13"/>
        <v>0</v>
      </c>
      <c r="X29" s="10">
        <f t="shared" si="13"/>
        <v>0</v>
      </c>
      <c r="Y29" s="10">
        <f t="shared" si="13"/>
        <v>0</v>
      </c>
      <c r="Z29" s="10">
        <f t="shared" si="13"/>
        <v>0</v>
      </c>
      <c r="AA29" s="10">
        <f t="shared" si="13"/>
        <v>0</v>
      </c>
      <c r="AB29" s="10">
        <f t="shared" si="13"/>
        <v>0</v>
      </c>
      <c r="AC29" s="10">
        <f t="shared" si="13"/>
        <v>0</v>
      </c>
      <c r="AD29" s="10">
        <f t="shared" si="13"/>
        <v>0</v>
      </c>
      <c r="AE29" s="10">
        <f t="shared" si="13"/>
        <v>0</v>
      </c>
      <c r="AF29" s="10">
        <f t="shared" si="13"/>
        <v>0</v>
      </c>
      <c r="AG29" s="10">
        <f t="shared" si="13"/>
        <v>0</v>
      </c>
      <c r="AH29" s="10">
        <f t="shared" si="13"/>
        <v>0</v>
      </c>
      <c r="AI29" s="10">
        <f t="shared" si="13"/>
        <v>0</v>
      </c>
      <c r="AJ29" s="10">
        <f t="shared" si="14"/>
        <v>0</v>
      </c>
      <c r="AK29" s="10">
        <f t="shared" si="14"/>
        <v>0</v>
      </c>
      <c r="AL29" s="10">
        <f t="shared" si="14"/>
        <v>0</v>
      </c>
      <c r="AM29" s="10">
        <f t="shared" si="14"/>
        <v>0</v>
      </c>
      <c r="AN29" s="10">
        <f t="shared" si="14"/>
        <v>0</v>
      </c>
      <c r="AO29" s="10">
        <f t="shared" si="14"/>
        <v>0</v>
      </c>
      <c r="AP29" s="10">
        <f t="shared" si="14"/>
        <v>0</v>
      </c>
      <c r="AQ29" s="10">
        <f t="shared" si="14"/>
        <v>0</v>
      </c>
      <c r="AR29" s="10">
        <f t="shared" si="14"/>
        <v>0</v>
      </c>
      <c r="AS29" s="10">
        <f t="shared" si="14"/>
        <v>0</v>
      </c>
      <c r="AT29" s="10">
        <f t="shared" si="14"/>
        <v>0</v>
      </c>
      <c r="AU29" s="10">
        <f t="shared" si="14"/>
        <v>0</v>
      </c>
      <c r="AV29" s="10">
        <f t="shared" si="14"/>
        <v>0</v>
      </c>
      <c r="AW29" s="10">
        <f t="shared" si="14"/>
        <v>0</v>
      </c>
      <c r="AX29" s="10">
        <f t="shared" si="14"/>
        <v>0</v>
      </c>
      <c r="AY29" s="10">
        <f t="shared" si="14"/>
        <v>0</v>
      </c>
      <c r="AZ29" s="10">
        <f t="shared" si="15"/>
        <v>0</v>
      </c>
      <c r="BA29" s="10">
        <f t="shared" si="15"/>
        <v>0</v>
      </c>
      <c r="BB29" s="10">
        <f t="shared" si="15"/>
        <v>0</v>
      </c>
      <c r="BC29" s="10">
        <f t="shared" si="15"/>
        <v>0</v>
      </c>
      <c r="BD29" s="10">
        <f t="shared" si="15"/>
        <v>0</v>
      </c>
      <c r="BE29" s="10">
        <f t="shared" si="15"/>
        <v>0</v>
      </c>
      <c r="BF29" s="10">
        <f t="shared" si="15"/>
        <v>0</v>
      </c>
      <c r="BG29" s="10">
        <f t="shared" si="15"/>
        <v>0</v>
      </c>
      <c r="BH29" s="10">
        <f t="shared" si="15"/>
        <v>0</v>
      </c>
      <c r="BI29" s="10">
        <f t="shared" si="15"/>
        <v>0</v>
      </c>
      <c r="BJ29" s="10">
        <f t="shared" si="15"/>
        <v>0</v>
      </c>
      <c r="BK29" s="10">
        <f t="shared" si="15"/>
        <v>0</v>
      </c>
      <c r="BL29" s="10">
        <f t="shared" si="15"/>
        <v>0</v>
      </c>
      <c r="BM29" s="10">
        <f t="shared" si="16"/>
        <v>0</v>
      </c>
      <c r="BN29" s="10">
        <f t="shared" si="16"/>
        <v>0</v>
      </c>
      <c r="BO29" s="10">
        <f t="shared" si="16"/>
        <v>0</v>
      </c>
      <c r="BP29" s="10">
        <f t="shared" si="16"/>
        <v>0</v>
      </c>
      <c r="BQ29" s="10">
        <f t="shared" si="16"/>
        <v>0</v>
      </c>
      <c r="BR29" s="10">
        <f t="shared" si="16"/>
        <v>0</v>
      </c>
      <c r="BS29" s="10">
        <f t="shared" si="16"/>
        <v>0</v>
      </c>
      <c r="BT29" s="10">
        <f t="shared" si="16"/>
        <v>0</v>
      </c>
      <c r="BU29" s="10">
        <f t="shared" si="16"/>
        <v>0</v>
      </c>
      <c r="BV29" s="10">
        <f t="shared" si="16"/>
        <v>0</v>
      </c>
      <c r="BW29" s="10">
        <f t="shared" si="16"/>
        <v>0</v>
      </c>
      <c r="BX29" s="10">
        <f t="shared" si="16"/>
        <v>0</v>
      </c>
      <c r="BY29" s="10">
        <f t="shared" si="17"/>
        <v>0</v>
      </c>
      <c r="BZ29" s="10">
        <f t="shared" si="17"/>
        <v>0</v>
      </c>
      <c r="CA29" s="10">
        <f t="shared" si="17"/>
        <v>0</v>
      </c>
      <c r="CB29" s="10">
        <f t="shared" si="17"/>
        <v>0</v>
      </c>
      <c r="CC29" s="10">
        <f t="shared" si="17"/>
        <v>0</v>
      </c>
      <c r="CD29" s="10">
        <f t="shared" si="17"/>
        <v>0</v>
      </c>
      <c r="CE29" s="10">
        <f t="shared" si="17"/>
        <v>0</v>
      </c>
      <c r="CF29" s="10">
        <f t="shared" si="17"/>
        <v>0</v>
      </c>
      <c r="CG29" s="10">
        <f t="shared" si="17"/>
        <v>0</v>
      </c>
      <c r="CH29" s="10">
        <f t="shared" si="17"/>
        <v>0</v>
      </c>
      <c r="CI29" s="10">
        <f t="shared" si="17"/>
        <v>0</v>
      </c>
      <c r="CK29" s="40">
        <f t="shared" si="19"/>
        <v>0</v>
      </c>
      <c r="CL29" s="40">
        <f t="shared" si="20"/>
        <v>0</v>
      </c>
      <c r="CM29" s="40">
        <f t="shared" si="21"/>
        <v>0</v>
      </c>
      <c r="CN29" s="40">
        <f t="shared" si="22"/>
        <v>0</v>
      </c>
      <c r="CO29" s="40">
        <f t="shared" si="23"/>
        <v>0</v>
      </c>
      <c r="CP29" s="40">
        <f t="shared" si="24"/>
        <v>0</v>
      </c>
      <c r="CQ29" s="40">
        <f t="shared" si="18"/>
        <v>0</v>
      </c>
    </row>
    <row r="30" spans="1:95" ht="15" customHeight="1">
      <c r="A30" s="13" t="s">
        <v>33</v>
      </c>
      <c r="B30" s="1"/>
      <c r="C30" s="1"/>
      <c r="D30" s="10">
        <f t="shared" ref="D30:M30" si="25">SUM(D20:D29)</f>
        <v>0</v>
      </c>
      <c r="E30" s="10">
        <f t="shared" si="25"/>
        <v>0</v>
      </c>
      <c r="F30" s="10">
        <f t="shared" si="25"/>
        <v>0</v>
      </c>
      <c r="G30" s="10">
        <f t="shared" si="25"/>
        <v>0</v>
      </c>
      <c r="H30" s="10">
        <f t="shared" si="25"/>
        <v>0</v>
      </c>
      <c r="I30" s="10">
        <f t="shared" si="25"/>
        <v>0</v>
      </c>
      <c r="J30" s="10">
        <f t="shared" si="25"/>
        <v>0</v>
      </c>
      <c r="K30" s="10">
        <f t="shared" si="25"/>
        <v>0</v>
      </c>
      <c r="L30" s="10">
        <f t="shared" si="25"/>
        <v>0</v>
      </c>
      <c r="M30" s="10">
        <f t="shared" si="25"/>
        <v>0</v>
      </c>
      <c r="N30" s="10">
        <f>SUM(N20:N29)</f>
        <v>0</v>
      </c>
      <c r="O30" s="10">
        <f>SUM(O20:O29)</f>
        <v>0</v>
      </c>
      <c r="P30" s="10">
        <f t="shared" ref="P30:BW30" si="26">SUM(P20:P29)</f>
        <v>0</v>
      </c>
      <c r="Q30" s="10">
        <f t="shared" si="26"/>
        <v>0</v>
      </c>
      <c r="R30" s="10">
        <f t="shared" si="26"/>
        <v>0</v>
      </c>
      <c r="S30" s="10">
        <f t="shared" si="26"/>
        <v>0</v>
      </c>
      <c r="T30" s="10">
        <f t="shared" si="26"/>
        <v>0</v>
      </c>
      <c r="U30" s="10">
        <f t="shared" si="26"/>
        <v>0</v>
      </c>
      <c r="V30" s="10">
        <f t="shared" si="26"/>
        <v>0</v>
      </c>
      <c r="W30" s="10">
        <f t="shared" si="26"/>
        <v>0</v>
      </c>
      <c r="X30" s="10">
        <f t="shared" si="26"/>
        <v>0</v>
      </c>
      <c r="Y30" s="10">
        <f t="shared" si="26"/>
        <v>0</v>
      </c>
      <c r="Z30" s="10">
        <f t="shared" si="26"/>
        <v>0</v>
      </c>
      <c r="AA30" s="10">
        <f t="shared" si="26"/>
        <v>0</v>
      </c>
      <c r="AB30" s="10">
        <f t="shared" si="26"/>
        <v>0</v>
      </c>
      <c r="AC30" s="10">
        <f t="shared" si="26"/>
        <v>0</v>
      </c>
      <c r="AD30" s="10">
        <f t="shared" si="26"/>
        <v>0</v>
      </c>
      <c r="AE30" s="10">
        <f t="shared" si="26"/>
        <v>0</v>
      </c>
      <c r="AF30" s="10">
        <f t="shared" si="26"/>
        <v>0</v>
      </c>
      <c r="AG30" s="10">
        <f t="shared" si="26"/>
        <v>0</v>
      </c>
      <c r="AH30" s="10">
        <f t="shared" si="26"/>
        <v>0</v>
      </c>
      <c r="AI30" s="10">
        <f t="shared" si="26"/>
        <v>0</v>
      </c>
      <c r="AJ30" s="10">
        <f t="shared" si="26"/>
        <v>0</v>
      </c>
      <c r="AK30" s="10">
        <f t="shared" si="26"/>
        <v>0</v>
      </c>
      <c r="AL30" s="10">
        <f t="shared" si="26"/>
        <v>0</v>
      </c>
      <c r="AM30" s="10">
        <f t="shared" si="26"/>
        <v>0</v>
      </c>
      <c r="AN30" s="10">
        <f t="shared" si="26"/>
        <v>0</v>
      </c>
      <c r="AO30" s="10">
        <f t="shared" si="26"/>
        <v>0</v>
      </c>
      <c r="AP30" s="10">
        <f t="shared" si="26"/>
        <v>0</v>
      </c>
      <c r="AQ30" s="10">
        <f t="shared" si="26"/>
        <v>0</v>
      </c>
      <c r="AR30" s="10">
        <f t="shared" si="26"/>
        <v>0</v>
      </c>
      <c r="AS30" s="10">
        <f t="shared" si="26"/>
        <v>0</v>
      </c>
      <c r="AT30" s="10">
        <f t="shared" si="26"/>
        <v>0</v>
      </c>
      <c r="AU30" s="10">
        <f t="shared" si="26"/>
        <v>0</v>
      </c>
      <c r="AV30" s="10">
        <f t="shared" si="26"/>
        <v>0</v>
      </c>
      <c r="AW30" s="10">
        <f t="shared" si="26"/>
        <v>0</v>
      </c>
      <c r="AX30" s="10">
        <f t="shared" si="26"/>
        <v>0</v>
      </c>
      <c r="AY30" s="10">
        <f t="shared" si="26"/>
        <v>0</v>
      </c>
      <c r="AZ30" s="10">
        <f t="shared" si="26"/>
        <v>0</v>
      </c>
      <c r="BA30" s="10">
        <f t="shared" si="26"/>
        <v>0</v>
      </c>
      <c r="BB30" s="10">
        <f t="shared" si="26"/>
        <v>0</v>
      </c>
      <c r="BC30" s="10">
        <f t="shared" si="26"/>
        <v>0</v>
      </c>
      <c r="BD30" s="10">
        <f t="shared" si="26"/>
        <v>0</v>
      </c>
      <c r="BE30" s="10">
        <f t="shared" si="26"/>
        <v>0</v>
      </c>
      <c r="BF30" s="10">
        <f t="shared" si="26"/>
        <v>0</v>
      </c>
      <c r="BG30" s="10">
        <f t="shared" si="26"/>
        <v>0</v>
      </c>
      <c r="BH30" s="10">
        <f t="shared" si="26"/>
        <v>0</v>
      </c>
      <c r="BI30" s="10">
        <f t="shared" si="26"/>
        <v>0</v>
      </c>
      <c r="BJ30" s="10">
        <f t="shared" si="26"/>
        <v>0</v>
      </c>
      <c r="BK30" s="10">
        <f t="shared" si="26"/>
        <v>0</v>
      </c>
      <c r="BL30" s="10">
        <f t="shared" si="26"/>
        <v>0</v>
      </c>
      <c r="BM30" s="10">
        <f t="shared" si="26"/>
        <v>0</v>
      </c>
      <c r="BN30" s="10">
        <f t="shared" si="26"/>
        <v>0</v>
      </c>
      <c r="BO30" s="10">
        <f t="shared" si="26"/>
        <v>0</v>
      </c>
      <c r="BP30" s="10">
        <f t="shared" si="26"/>
        <v>0</v>
      </c>
      <c r="BQ30" s="10">
        <f t="shared" si="26"/>
        <v>0</v>
      </c>
      <c r="BR30" s="10">
        <f t="shared" si="26"/>
        <v>0</v>
      </c>
      <c r="BS30" s="10">
        <f t="shared" si="26"/>
        <v>0</v>
      </c>
      <c r="BT30" s="10">
        <f t="shared" si="26"/>
        <v>0</v>
      </c>
      <c r="BU30" s="10">
        <f t="shared" si="26"/>
        <v>0</v>
      </c>
      <c r="BV30" s="10">
        <f t="shared" si="26"/>
        <v>0</v>
      </c>
      <c r="BW30" s="10">
        <f t="shared" si="26"/>
        <v>0</v>
      </c>
      <c r="BX30" s="10">
        <f t="shared" ref="BX30:CI30" si="27">SUM(BX20:BX29)</f>
        <v>0</v>
      </c>
      <c r="BY30" s="10">
        <f t="shared" si="27"/>
        <v>0</v>
      </c>
      <c r="BZ30" s="10">
        <f t="shared" si="27"/>
        <v>0</v>
      </c>
      <c r="CA30" s="10">
        <f t="shared" si="27"/>
        <v>0</v>
      </c>
      <c r="CB30" s="10">
        <f t="shared" si="27"/>
        <v>0</v>
      </c>
      <c r="CC30" s="10">
        <f t="shared" si="27"/>
        <v>0</v>
      </c>
      <c r="CD30" s="10">
        <f t="shared" si="27"/>
        <v>0</v>
      </c>
      <c r="CE30" s="10">
        <f t="shared" si="27"/>
        <v>0</v>
      </c>
      <c r="CF30" s="10">
        <f t="shared" si="27"/>
        <v>0</v>
      </c>
      <c r="CG30" s="10">
        <f t="shared" si="27"/>
        <v>0</v>
      </c>
      <c r="CH30" s="10">
        <f t="shared" si="27"/>
        <v>0</v>
      </c>
      <c r="CI30" s="10">
        <f t="shared" si="27"/>
        <v>0</v>
      </c>
      <c r="CK30" s="10">
        <f t="shared" ref="CK30:CQ30" si="28">SUM(CK20:CK29)</f>
        <v>0</v>
      </c>
      <c r="CL30" s="10">
        <f t="shared" si="28"/>
        <v>0</v>
      </c>
      <c r="CM30" s="10">
        <f t="shared" si="28"/>
        <v>0</v>
      </c>
      <c r="CN30" s="10">
        <f t="shared" si="28"/>
        <v>0</v>
      </c>
      <c r="CO30" s="10">
        <f t="shared" si="28"/>
        <v>0</v>
      </c>
      <c r="CP30" s="10">
        <f t="shared" si="28"/>
        <v>0</v>
      </c>
      <c r="CQ30" s="10">
        <f t="shared" si="28"/>
        <v>0</v>
      </c>
    </row>
    <row r="31" spans="1:95" ht="15" customHeight="1">
      <c r="A31" s="13" t="s">
        <v>34</v>
      </c>
      <c r="B31" s="17">
        <v>0</v>
      </c>
      <c r="C31" s="8">
        <v>0</v>
      </c>
      <c r="D31" s="10">
        <f t="shared" ref="D31:BO31" si="29">D$6*$C31*((1+$B31)^((D$18-1)/12))</f>
        <v>0</v>
      </c>
      <c r="E31" s="10">
        <f t="shared" si="29"/>
        <v>0</v>
      </c>
      <c r="F31" s="10">
        <f t="shared" si="29"/>
        <v>0</v>
      </c>
      <c r="G31" s="10">
        <f t="shared" si="29"/>
        <v>0</v>
      </c>
      <c r="H31" s="10">
        <f t="shared" si="29"/>
        <v>0</v>
      </c>
      <c r="I31" s="10">
        <f t="shared" si="29"/>
        <v>0</v>
      </c>
      <c r="J31" s="10">
        <f t="shared" si="29"/>
        <v>0</v>
      </c>
      <c r="K31" s="10">
        <f t="shared" si="29"/>
        <v>0</v>
      </c>
      <c r="L31" s="10">
        <f t="shared" si="29"/>
        <v>0</v>
      </c>
      <c r="M31" s="10">
        <f t="shared" si="29"/>
        <v>0</v>
      </c>
      <c r="N31" s="10">
        <f t="shared" si="29"/>
        <v>0</v>
      </c>
      <c r="O31" s="10">
        <f t="shared" si="29"/>
        <v>0</v>
      </c>
      <c r="P31" s="10">
        <f t="shared" si="29"/>
        <v>0</v>
      </c>
      <c r="Q31" s="10">
        <f t="shared" si="29"/>
        <v>0</v>
      </c>
      <c r="R31" s="10">
        <f t="shared" si="29"/>
        <v>0</v>
      </c>
      <c r="S31" s="10">
        <f t="shared" si="29"/>
        <v>0</v>
      </c>
      <c r="T31" s="10">
        <f t="shared" si="29"/>
        <v>0</v>
      </c>
      <c r="U31" s="10">
        <f t="shared" si="29"/>
        <v>0</v>
      </c>
      <c r="V31" s="10">
        <f t="shared" si="29"/>
        <v>0</v>
      </c>
      <c r="W31" s="10">
        <f t="shared" si="29"/>
        <v>0</v>
      </c>
      <c r="X31" s="10">
        <f t="shared" si="29"/>
        <v>0</v>
      </c>
      <c r="Y31" s="10">
        <f t="shared" si="29"/>
        <v>0</v>
      </c>
      <c r="Z31" s="10">
        <f t="shared" si="29"/>
        <v>0</v>
      </c>
      <c r="AA31" s="10">
        <f t="shared" si="29"/>
        <v>0</v>
      </c>
      <c r="AB31" s="10">
        <f t="shared" si="29"/>
        <v>0</v>
      </c>
      <c r="AC31" s="10">
        <f t="shared" si="29"/>
        <v>0</v>
      </c>
      <c r="AD31" s="10">
        <f t="shared" si="29"/>
        <v>0</v>
      </c>
      <c r="AE31" s="10">
        <f t="shared" si="29"/>
        <v>0</v>
      </c>
      <c r="AF31" s="10">
        <f t="shared" si="29"/>
        <v>0</v>
      </c>
      <c r="AG31" s="10">
        <f t="shared" si="29"/>
        <v>0</v>
      </c>
      <c r="AH31" s="10">
        <f t="shared" si="29"/>
        <v>0</v>
      </c>
      <c r="AI31" s="10">
        <f t="shared" si="29"/>
        <v>0</v>
      </c>
      <c r="AJ31" s="10">
        <f t="shared" si="29"/>
        <v>0</v>
      </c>
      <c r="AK31" s="10">
        <f t="shared" si="29"/>
        <v>0</v>
      </c>
      <c r="AL31" s="10">
        <f t="shared" si="29"/>
        <v>0</v>
      </c>
      <c r="AM31" s="10">
        <f t="shared" si="29"/>
        <v>0</v>
      </c>
      <c r="AN31" s="10">
        <f t="shared" si="29"/>
        <v>0</v>
      </c>
      <c r="AO31" s="10">
        <f t="shared" si="29"/>
        <v>0</v>
      </c>
      <c r="AP31" s="10">
        <f t="shared" si="29"/>
        <v>0</v>
      </c>
      <c r="AQ31" s="10">
        <f t="shared" si="29"/>
        <v>0</v>
      </c>
      <c r="AR31" s="10">
        <f t="shared" si="29"/>
        <v>0</v>
      </c>
      <c r="AS31" s="10">
        <f t="shared" si="29"/>
        <v>0</v>
      </c>
      <c r="AT31" s="10">
        <f t="shared" si="29"/>
        <v>0</v>
      </c>
      <c r="AU31" s="10">
        <f t="shared" si="29"/>
        <v>0</v>
      </c>
      <c r="AV31" s="10">
        <f t="shared" si="29"/>
        <v>0</v>
      </c>
      <c r="AW31" s="10">
        <f t="shared" si="29"/>
        <v>0</v>
      </c>
      <c r="AX31" s="10">
        <f t="shared" si="29"/>
        <v>0</v>
      </c>
      <c r="AY31" s="10">
        <f t="shared" si="29"/>
        <v>0</v>
      </c>
      <c r="AZ31" s="10">
        <f t="shared" si="29"/>
        <v>0</v>
      </c>
      <c r="BA31" s="10">
        <f t="shared" si="29"/>
        <v>0</v>
      </c>
      <c r="BB31" s="10">
        <f t="shared" si="29"/>
        <v>0</v>
      </c>
      <c r="BC31" s="10">
        <f t="shared" si="29"/>
        <v>0</v>
      </c>
      <c r="BD31" s="10">
        <f t="shared" si="29"/>
        <v>0</v>
      </c>
      <c r="BE31" s="10">
        <f t="shared" si="29"/>
        <v>0</v>
      </c>
      <c r="BF31" s="10">
        <f t="shared" si="29"/>
        <v>0</v>
      </c>
      <c r="BG31" s="10">
        <f t="shared" si="29"/>
        <v>0</v>
      </c>
      <c r="BH31" s="10">
        <f t="shared" si="29"/>
        <v>0</v>
      </c>
      <c r="BI31" s="10">
        <f t="shared" si="29"/>
        <v>0</v>
      </c>
      <c r="BJ31" s="10">
        <f t="shared" si="29"/>
        <v>0</v>
      </c>
      <c r="BK31" s="10">
        <f t="shared" si="29"/>
        <v>0</v>
      </c>
      <c r="BL31" s="10">
        <f t="shared" si="29"/>
        <v>0</v>
      </c>
      <c r="BM31" s="10">
        <f t="shared" si="29"/>
        <v>0</v>
      </c>
      <c r="BN31" s="10">
        <f t="shared" si="29"/>
        <v>0</v>
      </c>
      <c r="BO31" s="10">
        <f t="shared" si="29"/>
        <v>0</v>
      </c>
      <c r="BP31" s="10">
        <f t="shared" ref="BP31:CI31" si="30">BP$6*$C31*((1+$B31)^((BP$18-1)/12))</f>
        <v>0</v>
      </c>
      <c r="BQ31" s="10">
        <f t="shared" si="30"/>
        <v>0</v>
      </c>
      <c r="BR31" s="10">
        <f t="shared" si="30"/>
        <v>0</v>
      </c>
      <c r="BS31" s="10">
        <f t="shared" si="30"/>
        <v>0</v>
      </c>
      <c r="BT31" s="10">
        <f t="shared" si="30"/>
        <v>0</v>
      </c>
      <c r="BU31" s="10">
        <f t="shared" si="30"/>
        <v>0</v>
      </c>
      <c r="BV31" s="10">
        <f t="shared" si="30"/>
        <v>0</v>
      </c>
      <c r="BW31" s="10">
        <f t="shared" si="30"/>
        <v>0</v>
      </c>
      <c r="BX31" s="10">
        <f t="shared" si="30"/>
        <v>0</v>
      </c>
      <c r="BY31" s="10">
        <f t="shared" si="30"/>
        <v>0</v>
      </c>
      <c r="BZ31" s="10">
        <f t="shared" si="30"/>
        <v>0</v>
      </c>
      <c r="CA31" s="10">
        <f t="shared" si="30"/>
        <v>0</v>
      </c>
      <c r="CB31" s="10">
        <f t="shared" si="30"/>
        <v>0</v>
      </c>
      <c r="CC31" s="10">
        <f t="shared" si="30"/>
        <v>0</v>
      </c>
      <c r="CD31" s="10">
        <f t="shared" si="30"/>
        <v>0</v>
      </c>
      <c r="CE31" s="10">
        <f t="shared" si="30"/>
        <v>0</v>
      </c>
      <c r="CF31" s="10">
        <f t="shared" si="30"/>
        <v>0</v>
      </c>
      <c r="CG31" s="10">
        <f t="shared" si="30"/>
        <v>0</v>
      </c>
      <c r="CH31" s="10">
        <f t="shared" si="30"/>
        <v>0</v>
      </c>
      <c r="CI31" s="10">
        <f t="shared" si="30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8"/>
        <v>0</v>
      </c>
    </row>
    <row r="32" spans="1:95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 ht="15" customHeight="1">
      <c r="A33" s="13" t="s">
        <v>35</v>
      </c>
      <c r="B33" s="17">
        <v>0</v>
      </c>
      <c r="C33" s="8">
        <v>0</v>
      </c>
      <c r="D33" s="10">
        <f t="shared" ref="D33:S34" si="31">D$6*$C33*((1+$B33)^((D$18-1)/12))</f>
        <v>0</v>
      </c>
      <c r="E33" s="10">
        <f t="shared" si="31"/>
        <v>0</v>
      </c>
      <c r="F33" s="10">
        <f t="shared" si="31"/>
        <v>0</v>
      </c>
      <c r="G33" s="10">
        <f t="shared" si="31"/>
        <v>0</v>
      </c>
      <c r="H33" s="10">
        <f t="shared" si="31"/>
        <v>0</v>
      </c>
      <c r="I33" s="10">
        <f t="shared" si="31"/>
        <v>0</v>
      </c>
      <c r="J33" s="10">
        <f t="shared" si="31"/>
        <v>0</v>
      </c>
      <c r="K33" s="10">
        <f t="shared" si="31"/>
        <v>0</v>
      </c>
      <c r="L33" s="10">
        <f t="shared" si="31"/>
        <v>0</v>
      </c>
      <c r="M33" s="10">
        <f t="shared" si="31"/>
        <v>0</v>
      </c>
      <c r="N33" s="10">
        <f t="shared" si="31"/>
        <v>0</v>
      </c>
      <c r="O33" s="10">
        <f t="shared" si="31"/>
        <v>0</v>
      </c>
      <c r="P33" s="10">
        <f t="shared" si="31"/>
        <v>0</v>
      </c>
      <c r="Q33" s="10">
        <f t="shared" si="31"/>
        <v>0</v>
      </c>
      <c r="R33" s="10">
        <f t="shared" si="31"/>
        <v>0</v>
      </c>
      <c r="S33" s="10">
        <f t="shared" si="31"/>
        <v>0</v>
      </c>
      <c r="T33" s="10">
        <f t="shared" ref="T33:AI34" si="32">T$6*$C33*((1+$B33)^((T$18-1)/12))</f>
        <v>0</v>
      </c>
      <c r="U33" s="10">
        <f t="shared" si="32"/>
        <v>0</v>
      </c>
      <c r="V33" s="10">
        <f t="shared" si="32"/>
        <v>0</v>
      </c>
      <c r="W33" s="10">
        <f t="shared" si="32"/>
        <v>0</v>
      </c>
      <c r="X33" s="10">
        <f t="shared" si="32"/>
        <v>0</v>
      </c>
      <c r="Y33" s="10">
        <f t="shared" si="32"/>
        <v>0</v>
      </c>
      <c r="Z33" s="10">
        <f t="shared" si="32"/>
        <v>0</v>
      </c>
      <c r="AA33" s="10">
        <f t="shared" si="32"/>
        <v>0</v>
      </c>
      <c r="AB33" s="10">
        <f t="shared" si="32"/>
        <v>0</v>
      </c>
      <c r="AC33" s="10">
        <f t="shared" si="32"/>
        <v>0</v>
      </c>
      <c r="AD33" s="10">
        <f t="shared" si="32"/>
        <v>0</v>
      </c>
      <c r="AE33" s="10">
        <f t="shared" si="32"/>
        <v>0</v>
      </c>
      <c r="AF33" s="10">
        <f t="shared" si="32"/>
        <v>0</v>
      </c>
      <c r="AG33" s="10">
        <f t="shared" si="32"/>
        <v>0</v>
      </c>
      <c r="AH33" s="10">
        <f t="shared" si="32"/>
        <v>0</v>
      </c>
      <c r="AI33" s="10">
        <f t="shared" si="32"/>
        <v>0</v>
      </c>
      <c r="AJ33" s="10">
        <f t="shared" ref="AJ33:AY34" si="33">AJ$6*$C33*((1+$B33)^((AJ$18-1)/12))</f>
        <v>0</v>
      </c>
      <c r="AK33" s="10">
        <f t="shared" si="33"/>
        <v>0</v>
      </c>
      <c r="AL33" s="10">
        <f t="shared" si="33"/>
        <v>0</v>
      </c>
      <c r="AM33" s="10">
        <f t="shared" si="33"/>
        <v>0</v>
      </c>
      <c r="AN33" s="10">
        <f t="shared" si="33"/>
        <v>0</v>
      </c>
      <c r="AO33" s="10">
        <f t="shared" si="33"/>
        <v>0</v>
      </c>
      <c r="AP33" s="10">
        <f t="shared" si="33"/>
        <v>0</v>
      </c>
      <c r="AQ33" s="10">
        <f t="shared" si="33"/>
        <v>0</v>
      </c>
      <c r="AR33" s="10">
        <f t="shared" si="33"/>
        <v>0</v>
      </c>
      <c r="AS33" s="10">
        <f t="shared" si="33"/>
        <v>0</v>
      </c>
      <c r="AT33" s="10">
        <f t="shared" si="33"/>
        <v>0</v>
      </c>
      <c r="AU33" s="10">
        <f t="shared" si="33"/>
        <v>0</v>
      </c>
      <c r="AV33" s="10">
        <f t="shared" si="33"/>
        <v>0</v>
      </c>
      <c r="AW33" s="10">
        <f t="shared" si="33"/>
        <v>0</v>
      </c>
      <c r="AX33" s="10">
        <f t="shared" si="33"/>
        <v>0</v>
      </c>
      <c r="AY33" s="10">
        <f t="shared" si="33"/>
        <v>0</v>
      </c>
      <c r="AZ33" s="10">
        <f t="shared" ref="AZ33:BO34" si="34">AZ$6*$C33*((1+$B33)^((AZ$18-1)/12))</f>
        <v>0</v>
      </c>
      <c r="BA33" s="10">
        <f t="shared" si="34"/>
        <v>0</v>
      </c>
      <c r="BB33" s="10">
        <f t="shared" si="34"/>
        <v>0</v>
      </c>
      <c r="BC33" s="10">
        <f t="shared" si="34"/>
        <v>0</v>
      </c>
      <c r="BD33" s="10">
        <f t="shared" si="34"/>
        <v>0</v>
      </c>
      <c r="BE33" s="10">
        <f t="shared" si="34"/>
        <v>0</v>
      </c>
      <c r="BF33" s="10">
        <f t="shared" si="34"/>
        <v>0</v>
      </c>
      <c r="BG33" s="10">
        <f t="shared" si="34"/>
        <v>0</v>
      </c>
      <c r="BH33" s="10">
        <f t="shared" si="34"/>
        <v>0</v>
      </c>
      <c r="BI33" s="10">
        <f t="shared" si="34"/>
        <v>0</v>
      </c>
      <c r="BJ33" s="10">
        <f t="shared" si="34"/>
        <v>0</v>
      </c>
      <c r="BK33" s="10">
        <f t="shared" si="34"/>
        <v>0</v>
      </c>
      <c r="BL33" s="10">
        <f t="shared" si="34"/>
        <v>0</v>
      </c>
      <c r="BM33" s="10">
        <f t="shared" si="34"/>
        <v>0</v>
      </c>
      <c r="BN33" s="10">
        <f t="shared" si="34"/>
        <v>0</v>
      </c>
      <c r="BO33" s="10">
        <f t="shared" si="34"/>
        <v>0</v>
      </c>
      <c r="BP33" s="10">
        <f t="shared" ref="BM33:CB34" si="35">BP$6*$C33*((1+$B33)^((BP$18-1)/12))</f>
        <v>0</v>
      </c>
      <c r="BQ33" s="10">
        <f t="shared" si="35"/>
        <v>0</v>
      </c>
      <c r="BR33" s="10">
        <f t="shared" si="35"/>
        <v>0</v>
      </c>
      <c r="BS33" s="10">
        <f t="shared" si="35"/>
        <v>0</v>
      </c>
      <c r="BT33" s="10">
        <f t="shared" si="35"/>
        <v>0</v>
      </c>
      <c r="BU33" s="10">
        <f t="shared" si="35"/>
        <v>0</v>
      </c>
      <c r="BV33" s="10">
        <f t="shared" si="35"/>
        <v>0</v>
      </c>
      <c r="BW33" s="10">
        <f t="shared" si="35"/>
        <v>0</v>
      </c>
      <c r="BX33" s="10">
        <f t="shared" si="35"/>
        <v>0</v>
      </c>
      <c r="BY33" s="10">
        <f t="shared" si="35"/>
        <v>0</v>
      </c>
      <c r="BZ33" s="10">
        <f t="shared" si="35"/>
        <v>0</v>
      </c>
      <c r="CA33" s="10">
        <f t="shared" si="35"/>
        <v>0</v>
      </c>
      <c r="CB33" s="10">
        <f t="shared" si="35"/>
        <v>0</v>
      </c>
      <c r="CC33" s="10">
        <f t="shared" ref="BY33:CI34" si="36">CC$6*$C33*((1+$B33)^((CC$18-1)/12))</f>
        <v>0</v>
      </c>
      <c r="CD33" s="10">
        <f t="shared" si="36"/>
        <v>0</v>
      </c>
      <c r="CE33" s="10">
        <f t="shared" si="36"/>
        <v>0</v>
      </c>
      <c r="CF33" s="10">
        <f t="shared" si="36"/>
        <v>0</v>
      </c>
      <c r="CG33" s="10">
        <f t="shared" si="36"/>
        <v>0</v>
      </c>
      <c r="CH33" s="10">
        <f t="shared" si="36"/>
        <v>0</v>
      </c>
      <c r="CI33" s="10">
        <f t="shared" si="36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8"/>
        <v>0</v>
      </c>
    </row>
    <row r="34" spans="1:95" ht="15" customHeight="1">
      <c r="A34" s="13" t="s">
        <v>36</v>
      </c>
      <c r="B34" s="17">
        <v>0</v>
      </c>
      <c r="C34" s="8">
        <v>0</v>
      </c>
      <c r="D34" s="10">
        <f t="shared" si="31"/>
        <v>0</v>
      </c>
      <c r="E34" s="10">
        <f t="shared" si="31"/>
        <v>0</v>
      </c>
      <c r="F34" s="10">
        <f t="shared" si="31"/>
        <v>0</v>
      </c>
      <c r="G34" s="10">
        <f t="shared" si="31"/>
        <v>0</v>
      </c>
      <c r="H34" s="10">
        <f t="shared" si="31"/>
        <v>0</v>
      </c>
      <c r="I34" s="10">
        <f t="shared" si="31"/>
        <v>0</v>
      </c>
      <c r="J34" s="10">
        <f t="shared" si="31"/>
        <v>0</v>
      </c>
      <c r="K34" s="10">
        <f t="shared" si="31"/>
        <v>0</v>
      </c>
      <c r="L34" s="10">
        <f t="shared" si="31"/>
        <v>0</v>
      </c>
      <c r="M34" s="10">
        <f t="shared" si="31"/>
        <v>0</v>
      </c>
      <c r="N34" s="10">
        <f t="shared" si="31"/>
        <v>0</v>
      </c>
      <c r="O34" s="10">
        <f t="shared" si="31"/>
        <v>0</v>
      </c>
      <c r="P34" s="10">
        <f t="shared" si="31"/>
        <v>0</v>
      </c>
      <c r="Q34" s="10">
        <f t="shared" si="31"/>
        <v>0</v>
      </c>
      <c r="R34" s="10">
        <f t="shared" si="31"/>
        <v>0</v>
      </c>
      <c r="S34" s="10">
        <f t="shared" si="31"/>
        <v>0</v>
      </c>
      <c r="T34" s="10">
        <f t="shared" si="32"/>
        <v>0</v>
      </c>
      <c r="U34" s="10">
        <f t="shared" si="32"/>
        <v>0</v>
      </c>
      <c r="V34" s="10">
        <f t="shared" si="32"/>
        <v>0</v>
      </c>
      <c r="W34" s="10">
        <f t="shared" si="32"/>
        <v>0</v>
      </c>
      <c r="X34" s="10">
        <f t="shared" si="32"/>
        <v>0</v>
      </c>
      <c r="Y34" s="10">
        <f t="shared" si="32"/>
        <v>0</v>
      </c>
      <c r="Z34" s="10">
        <f t="shared" si="32"/>
        <v>0</v>
      </c>
      <c r="AA34" s="10">
        <f t="shared" si="32"/>
        <v>0</v>
      </c>
      <c r="AB34" s="10">
        <f t="shared" si="32"/>
        <v>0</v>
      </c>
      <c r="AC34" s="10">
        <f t="shared" si="32"/>
        <v>0</v>
      </c>
      <c r="AD34" s="10">
        <f t="shared" si="32"/>
        <v>0</v>
      </c>
      <c r="AE34" s="10">
        <f t="shared" si="32"/>
        <v>0</v>
      </c>
      <c r="AF34" s="10">
        <f t="shared" si="32"/>
        <v>0</v>
      </c>
      <c r="AG34" s="10">
        <f t="shared" si="32"/>
        <v>0</v>
      </c>
      <c r="AH34" s="10">
        <f t="shared" si="32"/>
        <v>0</v>
      </c>
      <c r="AI34" s="10">
        <f t="shared" si="32"/>
        <v>0</v>
      </c>
      <c r="AJ34" s="10">
        <f t="shared" si="33"/>
        <v>0</v>
      </c>
      <c r="AK34" s="10">
        <f t="shared" si="33"/>
        <v>0</v>
      </c>
      <c r="AL34" s="10">
        <f t="shared" si="33"/>
        <v>0</v>
      </c>
      <c r="AM34" s="10">
        <f t="shared" si="33"/>
        <v>0</v>
      </c>
      <c r="AN34" s="10">
        <f t="shared" si="33"/>
        <v>0</v>
      </c>
      <c r="AO34" s="10">
        <f t="shared" si="33"/>
        <v>0</v>
      </c>
      <c r="AP34" s="10">
        <f t="shared" si="33"/>
        <v>0</v>
      </c>
      <c r="AQ34" s="10">
        <f t="shared" si="33"/>
        <v>0</v>
      </c>
      <c r="AR34" s="10">
        <f t="shared" si="33"/>
        <v>0</v>
      </c>
      <c r="AS34" s="10">
        <f t="shared" si="33"/>
        <v>0</v>
      </c>
      <c r="AT34" s="10">
        <f t="shared" si="33"/>
        <v>0</v>
      </c>
      <c r="AU34" s="10">
        <f t="shared" si="33"/>
        <v>0</v>
      </c>
      <c r="AV34" s="10">
        <f t="shared" si="33"/>
        <v>0</v>
      </c>
      <c r="AW34" s="10">
        <f t="shared" si="33"/>
        <v>0</v>
      </c>
      <c r="AX34" s="10">
        <f t="shared" si="33"/>
        <v>0</v>
      </c>
      <c r="AY34" s="10">
        <f t="shared" si="33"/>
        <v>0</v>
      </c>
      <c r="AZ34" s="10">
        <f t="shared" si="34"/>
        <v>0</v>
      </c>
      <c r="BA34" s="10">
        <f t="shared" si="34"/>
        <v>0</v>
      </c>
      <c r="BB34" s="10">
        <f t="shared" si="34"/>
        <v>0</v>
      </c>
      <c r="BC34" s="10">
        <f t="shared" si="34"/>
        <v>0</v>
      </c>
      <c r="BD34" s="10">
        <f t="shared" si="34"/>
        <v>0</v>
      </c>
      <c r="BE34" s="10">
        <f t="shared" si="34"/>
        <v>0</v>
      </c>
      <c r="BF34" s="10">
        <f t="shared" si="34"/>
        <v>0</v>
      </c>
      <c r="BG34" s="10">
        <f t="shared" si="34"/>
        <v>0</v>
      </c>
      <c r="BH34" s="10">
        <f t="shared" si="34"/>
        <v>0</v>
      </c>
      <c r="BI34" s="10">
        <f t="shared" si="34"/>
        <v>0</v>
      </c>
      <c r="BJ34" s="10">
        <f t="shared" si="34"/>
        <v>0</v>
      </c>
      <c r="BK34" s="10">
        <f t="shared" si="34"/>
        <v>0</v>
      </c>
      <c r="BL34" s="10">
        <f t="shared" si="34"/>
        <v>0</v>
      </c>
      <c r="BM34" s="10">
        <f t="shared" si="35"/>
        <v>0</v>
      </c>
      <c r="BN34" s="10">
        <f t="shared" si="35"/>
        <v>0</v>
      </c>
      <c r="BO34" s="10">
        <f t="shared" si="35"/>
        <v>0</v>
      </c>
      <c r="BP34" s="10">
        <f t="shared" si="35"/>
        <v>0</v>
      </c>
      <c r="BQ34" s="10">
        <f t="shared" si="35"/>
        <v>0</v>
      </c>
      <c r="BR34" s="10">
        <f t="shared" si="35"/>
        <v>0</v>
      </c>
      <c r="BS34" s="10">
        <f t="shared" si="35"/>
        <v>0</v>
      </c>
      <c r="BT34" s="10">
        <f t="shared" si="35"/>
        <v>0</v>
      </c>
      <c r="BU34" s="10">
        <f t="shared" si="35"/>
        <v>0</v>
      </c>
      <c r="BV34" s="10">
        <f t="shared" si="35"/>
        <v>0</v>
      </c>
      <c r="BW34" s="10">
        <f t="shared" si="35"/>
        <v>0</v>
      </c>
      <c r="BX34" s="10">
        <f t="shared" si="35"/>
        <v>0</v>
      </c>
      <c r="BY34" s="10">
        <f t="shared" si="36"/>
        <v>0</v>
      </c>
      <c r="BZ34" s="10">
        <f t="shared" si="36"/>
        <v>0</v>
      </c>
      <c r="CA34" s="10">
        <f t="shared" si="36"/>
        <v>0</v>
      </c>
      <c r="CB34" s="10">
        <f t="shared" si="36"/>
        <v>0</v>
      </c>
      <c r="CC34" s="10">
        <f t="shared" si="36"/>
        <v>0</v>
      </c>
      <c r="CD34" s="10">
        <f t="shared" si="36"/>
        <v>0</v>
      </c>
      <c r="CE34" s="10">
        <f t="shared" si="36"/>
        <v>0</v>
      </c>
      <c r="CF34" s="10">
        <f t="shared" si="36"/>
        <v>0</v>
      </c>
      <c r="CG34" s="10">
        <f t="shared" si="36"/>
        <v>0</v>
      </c>
      <c r="CH34" s="10">
        <f t="shared" si="36"/>
        <v>0</v>
      </c>
      <c r="CI34" s="10">
        <f t="shared" si="36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8"/>
        <v>0</v>
      </c>
    </row>
    <row r="35" spans="1:95" ht="15" customHeight="1">
      <c r="A35" s="13" t="s">
        <v>33</v>
      </c>
      <c r="B35" s="1"/>
      <c r="C35" s="1"/>
      <c r="D35" s="1">
        <f t="shared" ref="D35:M35" si="37">SUM(D33:D34)</f>
        <v>0</v>
      </c>
      <c r="E35" s="1">
        <f t="shared" si="37"/>
        <v>0</v>
      </c>
      <c r="F35" s="1">
        <f t="shared" si="37"/>
        <v>0</v>
      </c>
      <c r="G35" s="1">
        <f t="shared" si="37"/>
        <v>0</v>
      </c>
      <c r="H35" s="1">
        <f t="shared" si="37"/>
        <v>0</v>
      </c>
      <c r="I35" s="1">
        <f t="shared" si="37"/>
        <v>0</v>
      </c>
      <c r="J35" s="1">
        <f t="shared" si="37"/>
        <v>0</v>
      </c>
      <c r="K35" s="1">
        <f t="shared" si="37"/>
        <v>0</v>
      </c>
      <c r="L35" s="1">
        <f t="shared" si="37"/>
        <v>0</v>
      </c>
      <c r="M35" s="1">
        <f t="shared" si="37"/>
        <v>0</v>
      </c>
      <c r="N35" s="1">
        <f>SUM(N33:N34)</f>
        <v>0</v>
      </c>
      <c r="O35" s="1">
        <f>SUM(O33:O34)</f>
        <v>0</v>
      </c>
      <c r="P35" s="1">
        <f t="shared" ref="P35:BW35" si="38">SUM(P33:P34)</f>
        <v>0</v>
      </c>
      <c r="Q35" s="1">
        <f t="shared" si="38"/>
        <v>0</v>
      </c>
      <c r="R35" s="1">
        <f t="shared" si="38"/>
        <v>0</v>
      </c>
      <c r="S35" s="1">
        <f t="shared" si="38"/>
        <v>0</v>
      </c>
      <c r="T35" s="1">
        <f t="shared" si="38"/>
        <v>0</v>
      </c>
      <c r="U35" s="1">
        <f t="shared" si="38"/>
        <v>0</v>
      </c>
      <c r="V35" s="1">
        <f t="shared" si="38"/>
        <v>0</v>
      </c>
      <c r="W35" s="1">
        <f t="shared" si="38"/>
        <v>0</v>
      </c>
      <c r="X35" s="1">
        <f t="shared" si="38"/>
        <v>0</v>
      </c>
      <c r="Y35" s="1">
        <f t="shared" si="38"/>
        <v>0</v>
      </c>
      <c r="Z35" s="1">
        <f t="shared" si="38"/>
        <v>0</v>
      </c>
      <c r="AA35" s="1">
        <f t="shared" si="38"/>
        <v>0</v>
      </c>
      <c r="AB35" s="1">
        <f t="shared" si="38"/>
        <v>0</v>
      </c>
      <c r="AC35" s="1">
        <f t="shared" si="38"/>
        <v>0</v>
      </c>
      <c r="AD35" s="1">
        <f t="shared" si="38"/>
        <v>0</v>
      </c>
      <c r="AE35" s="1">
        <f t="shared" si="38"/>
        <v>0</v>
      </c>
      <c r="AF35" s="1">
        <f t="shared" si="38"/>
        <v>0</v>
      </c>
      <c r="AG35" s="1">
        <f t="shared" si="38"/>
        <v>0</v>
      </c>
      <c r="AH35" s="1">
        <f t="shared" si="38"/>
        <v>0</v>
      </c>
      <c r="AI35" s="1">
        <f t="shared" si="38"/>
        <v>0</v>
      </c>
      <c r="AJ35" s="1">
        <f t="shared" si="38"/>
        <v>0</v>
      </c>
      <c r="AK35" s="1">
        <f t="shared" si="38"/>
        <v>0</v>
      </c>
      <c r="AL35" s="1">
        <f t="shared" si="38"/>
        <v>0</v>
      </c>
      <c r="AM35" s="1">
        <f t="shared" si="38"/>
        <v>0</v>
      </c>
      <c r="AN35" s="1">
        <f t="shared" si="38"/>
        <v>0</v>
      </c>
      <c r="AO35" s="1">
        <f t="shared" si="38"/>
        <v>0</v>
      </c>
      <c r="AP35" s="1">
        <f t="shared" si="38"/>
        <v>0</v>
      </c>
      <c r="AQ35" s="1">
        <f t="shared" si="38"/>
        <v>0</v>
      </c>
      <c r="AR35" s="1">
        <f t="shared" si="38"/>
        <v>0</v>
      </c>
      <c r="AS35" s="1">
        <f t="shared" si="38"/>
        <v>0</v>
      </c>
      <c r="AT35" s="1">
        <f t="shared" si="38"/>
        <v>0</v>
      </c>
      <c r="AU35" s="1">
        <f t="shared" si="38"/>
        <v>0</v>
      </c>
      <c r="AV35" s="1">
        <f t="shared" si="38"/>
        <v>0</v>
      </c>
      <c r="AW35" s="1">
        <f t="shared" si="38"/>
        <v>0</v>
      </c>
      <c r="AX35" s="1">
        <f t="shared" si="38"/>
        <v>0</v>
      </c>
      <c r="AY35" s="1">
        <f t="shared" si="38"/>
        <v>0</v>
      </c>
      <c r="AZ35" s="1">
        <f t="shared" si="38"/>
        <v>0</v>
      </c>
      <c r="BA35" s="1">
        <f t="shared" si="38"/>
        <v>0</v>
      </c>
      <c r="BB35" s="1">
        <f t="shared" si="38"/>
        <v>0</v>
      </c>
      <c r="BC35" s="1">
        <f t="shared" si="38"/>
        <v>0</v>
      </c>
      <c r="BD35" s="1">
        <f t="shared" si="38"/>
        <v>0</v>
      </c>
      <c r="BE35" s="1">
        <f t="shared" si="38"/>
        <v>0</v>
      </c>
      <c r="BF35" s="1">
        <f t="shared" si="38"/>
        <v>0</v>
      </c>
      <c r="BG35" s="1">
        <f t="shared" si="38"/>
        <v>0</v>
      </c>
      <c r="BH35" s="1">
        <f t="shared" si="38"/>
        <v>0</v>
      </c>
      <c r="BI35" s="1">
        <f t="shared" si="38"/>
        <v>0</v>
      </c>
      <c r="BJ35" s="1">
        <f t="shared" si="38"/>
        <v>0</v>
      </c>
      <c r="BK35" s="1">
        <f t="shared" si="38"/>
        <v>0</v>
      </c>
      <c r="BL35" s="1">
        <f t="shared" si="38"/>
        <v>0</v>
      </c>
      <c r="BM35" s="1">
        <f t="shared" si="38"/>
        <v>0</v>
      </c>
      <c r="BN35" s="1">
        <f t="shared" si="38"/>
        <v>0</v>
      </c>
      <c r="BO35" s="1">
        <f t="shared" si="38"/>
        <v>0</v>
      </c>
      <c r="BP35" s="1">
        <f t="shared" si="38"/>
        <v>0</v>
      </c>
      <c r="BQ35" s="1">
        <f t="shared" si="38"/>
        <v>0</v>
      </c>
      <c r="BR35" s="1">
        <f t="shared" si="38"/>
        <v>0</v>
      </c>
      <c r="BS35" s="1">
        <f t="shared" si="38"/>
        <v>0</v>
      </c>
      <c r="BT35" s="1">
        <f t="shared" si="38"/>
        <v>0</v>
      </c>
      <c r="BU35" s="1">
        <f t="shared" si="38"/>
        <v>0</v>
      </c>
      <c r="BV35" s="1">
        <f t="shared" si="38"/>
        <v>0</v>
      </c>
      <c r="BW35" s="1">
        <f t="shared" si="38"/>
        <v>0</v>
      </c>
      <c r="BX35" s="1">
        <f t="shared" ref="BX35:CI35" si="39">SUM(BX33:BX34)</f>
        <v>0</v>
      </c>
      <c r="BY35" s="1">
        <f t="shared" si="39"/>
        <v>0</v>
      </c>
      <c r="BZ35" s="1">
        <f t="shared" si="39"/>
        <v>0</v>
      </c>
      <c r="CA35" s="1">
        <f t="shared" si="39"/>
        <v>0</v>
      </c>
      <c r="CB35" s="1">
        <f t="shared" si="39"/>
        <v>0</v>
      </c>
      <c r="CC35" s="1">
        <f t="shared" si="39"/>
        <v>0</v>
      </c>
      <c r="CD35" s="1">
        <f t="shared" si="39"/>
        <v>0</v>
      </c>
      <c r="CE35" s="1">
        <f t="shared" si="39"/>
        <v>0</v>
      </c>
      <c r="CF35" s="1">
        <f t="shared" si="39"/>
        <v>0</v>
      </c>
      <c r="CG35" s="1">
        <f t="shared" si="39"/>
        <v>0</v>
      </c>
      <c r="CH35" s="1">
        <f t="shared" si="39"/>
        <v>0</v>
      </c>
      <c r="CI35" s="1">
        <f t="shared" si="39"/>
        <v>0</v>
      </c>
      <c r="CK35" s="1">
        <f t="shared" ref="CK35:CP35" si="40">SUM(CK33:CK34)</f>
        <v>0</v>
      </c>
      <c r="CL35" s="1">
        <f t="shared" si="40"/>
        <v>0</v>
      </c>
      <c r="CM35" s="1">
        <f t="shared" si="40"/>
        <v>0</v>
      </c>
      <c r="CN35" s="1">
        <f t="shared" si="40"/>
        <v>0</v>
      </c>
      <c r="CO35" s="1">
        <f t="shared" si="40"/>
        <v>0</v>
      </c>
      <c r="CP35" s="1">
        <f t="shared" si="40"/>
        <v>0</v>
      </c>
      <c r="CQ35" s="1">
        <f>SUM(CQ33:CQ34)</f>
        <v>0</v>
      </c>
    </row>
    <row r="36" spans="1:95" ht="15" customHeight="1">
      <c r="A36" s="13" t="s">
        <v>37</v>
      </c>
      <c r="B36" s="1"/>
      <c r="C36" s="1"/>
      <c r="D36" s="10">
        <f t="shared" ref="D36:M36" si="41">SUM(D30:D31)-D35</f>
        <v>0</v>
      </c>
      <c r="E36" s="10">
        <f t="shared" si="41"/>
        <v>0</v>
      </c>
      <c r="F36" s="10">
        <f t="shared" si="41"/>
        <v>0</v>
      </c>
      <c r="G36" s="10">
        <f t="shared" si="41"/>
        <v>0</v>
      </c>
      <c r="H36" s="10">
        <f t="shared" si="41"/>
        <v>0</v>
      </c>
      <c r="I36" s="10">
        <f t="shared" si="41"/>
        <v>0</v>
      </c>
      <c r="J36" s="10">
        <f t="shared" si="41"/>
        <v>0</v>
      </c>
      <c r="K36" s="10">
        <f t="shared" si="41"/>
        <v>0</v>
      </c>
      <c r="L36" s="10">
        <f t="shared" si="41"/>
        <v>0</v>
      </c>
      <c r="M36" s="10">
        <f t="shared" si="41"/>
        <v>0</v>
      </c>
      <c r="N36" s="10">
        <f>SUM(N30:N31)-N35</f>
        <v>0</v>
      </c>
      <c r="O36" s="10">
        <f>SUM(O30:O31)-O35</f>
        <v>0</v>
      </c>
      <c r="P36" s="10">
        <f t="shared" ref="P36:BW36" si="42">SUM(P30:P31)-P35</f>
        <v>0</v>
      </c>
      <c r="Q36" s="10">
        <f t="shared" si="42"/>
        <v>0</v>
      </c>
      <c r="R36" s="10">
        <f t="shared" si="42"/>
        <v>0</v>
      </c>
      <c r="S36" s="10">
        <f t="shared" si="42"/>
        <v>0</v>
      </c>
      <c r="T36" s="10">
        <f t="shared" si="42"/>
        <v>0</v>
      </c>
      <c r="U36" s="10">
        <f t="shared" si="42"/>
        <v>0</v>
      </c>
      <c r="V36" s="10">
        <f t="shared" si="42"/>
        <v>0</v>
      </c>
      <c r="W36" s="10">
        <f t="shared" si="42"/>
        <v>0</v>
      </c>
      <c r="X36" s="10">
        <f t="shared" si="42"/>
        <v>0</v>
      </c>
      <c r="Y36" s="10">
        <f t="shared" si="42"/>
        <v>0</v>
      </c>
      <c r="Z36" s="10">
        <f t="shared" si="42"/>
        <v>0</v>
      </c>
      <c r="AA36" s="10">
        <f t="shared" si="42"/>
        <v>0</v>
      </c>
      <c r="AB36" s="10">
        <f t="shared" si="42"/>
        <v>0</v>
      </c>
      <c r="AC36" s="10">
        <f t="shared" si="42"/>
        <v>0</v>
      </c>
      <c r="AD36" s="10">
        <f t="shared" si="42"/>
        <v>0</v>
      </c>
      <c r="AE36" s="10">
        <f t="shared" si="42"/>
        <v>0</v>
      </c>
      <c r="AF36" s="10">
        <f t="shared" si="42"/>
        <v>0</v>
      </c>
      <c r="AG36" s="10">
        <f t="shared" si="42"/>
        <v>0</v>
      </c>
      <c r="AH36" s="10">
        <f t="shared" si="42"/>
        <v>0</v>
      </c>
      <c r="AI36" s="10">
        <f t="shared" si="42"/>
        <v>0</v>
      </c>
      <c r="AJ36" s="10">
        <f t="shared" si="42"/>
        <v>0</v>
      </c>
      <c r="AK36" s="10">
        <f t="shared" si="42"/>
        <v>0</v>
      </c>
      <c r="AL36" s="10">
        <f t="shared" si="42"/>
        <v>0</v>
      </c>
      <c r="AM36" s="10">
        <f t="shared" si="42"/>
        <v>0</v>
      </c>
      <c r="AN36" s="10">
        <f t="shared" si="42"/>
        <v>0</v>
      </c>
      <c r="AO36" s="10">
        <f t="shared" si="42"/>
        <v>0</v>
      </c>
      <c r="AP36" s="10">
        <f t="shared" si="42"/>
        <v>0</v>
      </c>
      <c r="AQ36" s="10">
        <f t="shared" si="42"/>
        <v>0</v>
      </c>
      <c r="AR36" s="10">
        <f t="shared" si="42"/>
        <v>0</v>
      </c>
      <c r="AS36" s="10">
        <f t="shared" si="42"/>
        <v>0</v>
      </c>
      <c r="AT36" s="10">
        <f t="shared" si="42"/>
        <v>0</v>
      </c>
      <c r="AU36" s="10">
        <f t="shared" si="42"/>
        <v>0</v>
      </c>
      <c r="AV36" s="10">
        <f t="shared" si="42"/>
        <v>0</v>
      </c>
      <c r="AW36" s="10">
        <f t="shared" si="42"/>
        <v>0</v>
      </c>
      <c r="AX36" s="10">
        <f t="shared" si="42"/>
        <v>0</v>
      </c>
      <c r="AY36" s="10">
        <f t="shared" si="42"/>
        <v>0</v>
      </c>
      <c r="AZ36" s="10">
        <f t="shared" si="42"/>
        <v>0</v>
      </c>
      <c r="BA36" s="10">
        <f t="shared" si="42"/>
        <v>0</v>
      </c>
      <c r="BB36" s="10">
        <f t="shared" si="42"/>
        <v>0</v>
      </c>
      <c r="BC36" s="10">
        <f t="shared" si="42"/>
        <v>0</v>
      </c>
      <c r="BD36" s="10">
        <f t="shared" si="42"/>
        <v>0</v>
      </c>
      <c r="BE36" s="10">
        <f t="shared" si="42"/>
        <v>0</v>
      </c>
      <c r="BF36" s="10">
        <f t="shared" si="42"/>
        <v>0</v>
      </c>
      <c r="BG36" s="10">
        <f t="shared" si="42"/>
        <v>0</v>
      </c>
      <c r="BH36" s="10">
        <f t="shared" si="42"/>
        <v>0</v>
      </c>
      <c r="BI36" s="10">
        <f t="shared" si="42"/>
        <v>0</v>
      </c>
      <c r="BJ36" s="10">
        <f t="shared" si="42"/>
        <v>0</v>
      </c>
      <c r="BK36" s="10">
        <f t="shared" si="42"/>
        <v>0</v>
      </c>
      <c r="BL36" s="10">
        <f t="shared" si="42"/>
        <v>0</v>
      </c>
      <c r="BM36" s="10">
        <f t="shared" si="42"/>
        <v>0</v>
      </c>
      <c r="BN36" s="10">
        <f t="shared" si="42"/>
        <v>0</v>
      </c>
      <c r="BO36" s="10">
        <f t="shared" si="42"/>
        <v>0</v>
      </c>
      <c r="BP36" s="10">
        <f t="shared" si="42"/>
        <v>0</v>
      </c>
      <c r="BQ36" s="10">
        <f t="shared" si="42"/>
        <v>0</v>
      </c>
      <c r="BR36" s="10">
        <f t="shared" si="42"/>
        <v>0</v>
      </c>
      <c r="BS36" s="10">
        <f t="shared" si="42"/>
        <v>0</v>
      </c>
      <c r="BT36" s="10">
        <f t="shared" si="42"/>
        <v>0</v>
      </c>
      <c r="BU36" s="10">
        <f t="shared" si="42"/>
        <v>0</v>
      </c>
      <c r="BV36" s="10">
        <f t="shared" si="42"/>
        <v>0</v>
      </c>
      <c r="BW36" s="10">
        <f t="shared" si="42"/>
        <v>0</v>
      </c>
      <c r="BX36" s="10">
        <f t="shared" ref="BX36:CI36" si="43">SUM(BX30:BX31)-BX35</f>
        <v>0</v>
      </c>
      <c r="BY36" s="10">
        <f t="shared" si="43"/>
        <v>0</v>
      </c>
      <c r="BZ36" s="10">
        <f t="shared" si="43"/>
        <v>0</v>
      </c>
      <c r="CA36" s="10">
        <f t="shared" si="43"/>
        <v>0</v>
      </c>
      <c r="CB36" s="10">
        <f t="shared" si="43"/>
        <v>0</v>
      </c>
      <c r="CC36" s="10">
        <f t="shared" si="43"/>
        <v>0</v>
      </c>
      <c r="CD36" s="10">
        <f t="shared" si="43"/>
        <v>0</v>
      </c>
      <c r="CE36" s="10">
        <f t="shared" si="43"/>
        <v>0</v>
      </c>
      <c r="CF36" s="10">
        <f t="shared" si="43"/>
        <v>0</v>
      </c>
      <c r="CG36" s="10">
        <f t="shared" si="43"/>
        <v>0</v>
      </c>
      <c r="CH36" s="10">
        <f t="shared" si="43"/>
        <v>0</v>
      </c>
      <c r="CI36" s="10">
        <f t="shared" si="43"/>
        <v>0</v>
      </c>
      <c r="CK36" s="10">
        <f t="shared" ref="CK36:CP36" si="44">SUM(CK30:CK31)-CK35</f>
        <v>0</v>
      </c>
      <c r="CL36" s="10">
        <f t="shared" si="44"/>
        <v>0</v>
      </c>
      <c r="CM36" s="10">
        <f t="shared" si="44"/>
        <v>0</v>
      </c>
      <c r="CN36" s="10">
        <f t="shared" si="44"/>
        <v>0</v>
      </c>
      <c r="CO36" s="10">
        <f t="shared" si="44"/>
        <v>0</v>
      </c>
      <c r="CP36" s="10">
        <f t="shared" si="44"/>
        <v>0</v>
      </c>
      <c r="CQ36" s="10">
        <f>SUM(CQ30:CQ31)-CQ35</f>
        <v>0</v>
      </c>
    </row>
    <row r="37" spans="1:95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 ht="15" customHeight="1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" customHeight="1">
      <c r="A39" s="27" t="s">
        <v>167</v>
      </c>
      <c r="B39" s="17">
        <v>0</v>
      </c>
      <c r="C39" s="8">
        <v>0</v>
      </c>
      <c r="D39" s="28">
        <f>D$6*$C39*((1+$B39)^((D$21-1)/12))</f>
        <v>0</v>
      </c>
      <c r="E39" s="28">
        <f t="shared" ref="E39:BP39" si="45">E$6*$C39*((1+$B39)^((E$21-1)/12))</f>
        <v>0</v>
      </c>
      <c r="F39" s="28">
        <f t="shared" si="45"/>
        <v>0</v>
      </c>
      <c r="G39" s="28">
        <f t="shared" si="45"/>
        <v>0</v>
      </c>
      <c r="H39" s="28">
        <f t="shared" si="45"/>
        <v>0</v>
      </c>
      <c r="I39" s="28">
        <f t="shared" si="45"/>
        <v>0</v>
      </c>
      <c r="J39" s="28">
        <f t="shared" si="45"/>
        <v>0</v>
      </c>
      <c r="K39" s="28">
        <f t="shared" si="45"/>
        <v>0</v>
      </c>
      <c r="L39" s="28">
        <f t="shared" si="45"/>
        <v>0</v>
      </c>
      <c r="M39" s="28">
        <f t="shared" si="45"/>
        <v>0</v>
      </c>
      <c r="N39" s="28">
        <f t="shared" si="45"/>
        <v>0</v>
      </c>
      <c r="O39" s="28">
        <f t="shared" si="45"/>
        <v>0</v>
      </c>
      <c r="P39" s="28">
        <f t="shared" si="45"/>
        <v>0</v>
      </c>
      <c r="Q39" s="28">
        <f t="shared" si="45"/>
        <v>0</v>
      </c>
      <c r="R39" s="28">
        <f t="shared" si="45"/>
        <v>0</v>
      </c>
      <c r="S39" s="28">
        <f t="shared" si="45"/>
        <v>0</v>
      </c>
      <c r="T39" s="28">
        <f t="shared" si="45"/>
        <v>0</v>
      </c>
      <c r="U39" s="28">
        <f t="shared" si="45"/>
        <v>0</v>
      </c>
      <c r="V39" s="28">
        <f t="shared" si="45"/>
        <v>0</v>
      </c>
      <c r="W39" s="28">
        <f t="shared" si="45"/>
        <v>0</v>
      </c>
      <c r="X39" s="28">
        <f t="shared" si="45"/>
        <v>0</v>
      </c>
      <c r="Y39" s="28">
        <f t="shared" si="45"/>
        <v>0</v>
      </c>
      <c r="Z39" s="28">
        <f t="shared" si="45"/>
        <v>0</v>
      </c>
      <c r="AA39" s="28">
        <f t="shared" si="45"/>
        <v>0</v>
      </c>
      <c r="AB39" s="28">
        <f t="shared" si="45"/>
        <v>0</v>
      </c>
      <c r="AC39" s="28">
        <f t="shared" si="45"/>
        <v>0</v>
      </c>
      <c r="AD39" s="28">
        <f t="shared" si="45"/>
        <v>0</v>
      </c>
      <c r="AE39" s="28">
        <f t="shared" si="45"/>
        <v>0</v>
      </c>
      <c r="AF39" s="28">
        <f t="shared" si="45"/>
        <v>0</v>
      </c>
      <c r="AG39" s="28">
        <f t="shared" si="45"/>
        <v>0</v>
      </c>
      <c r="AH39" s="28">
        <f t="shared" si="45"/>
        <v>0</v>
      </c>
      <c r="AI39" s="28">
        <f t="shared" si="45"/>
        <v>0</v>
      </c>
      <c r="AJ39" s="28">
        <f t="shared" si="45"/>
        <v>0</v>
      </c>
      <c r="AK39" s="28">
        <f t="shared" si="45"/>
        <v>0</v>
      </c>
      <c r="AL39" s="28">
        <f t="shared" si="45"/>
        <v>0</v>
      </c>
      <c r="AM39" s="28">
        <f t="shared" si="45"/>
        <v>0</v>
      </c>
      <c r="AN39" s="28">
        <f t="shared" si="45"/>
        <v>0</v>
      </c>
      <c r="AO39" s="28">
        <f t="shared" si="45"/>
        <v>0</v>
      </c>
      <c r="AP39" s="28">
        <f t="shared" si="45"/>
        <v>0</v>
      </c>
      <c r="AQ39" s="28">
        <f t="shared" si="45"/>
        <v>0</v>
      </c>
      <c r="AR39" s="28">
        <f t="shared" si="45"/>
        <v>0</v>
      </c>
      <c r="AS39" s="28">
        <f t="shared" si="45"/>
        <v>0</v>
      </c>
      <c r="AT39" s="28">
        <f t="shared" si="45"/>
        <v>0</v>
      </c>
      <c r="AU39" s="28">
        <f t="shared" si="45"/>
        <v>0</v>
      </c>
      <c r="AV39" s="28">
        <f t="shared" si="45"/>
        <v>0</v>
      </c>
      <c r="AW39" s="28">
        <f t="shared" si="45"/>
        <v>0</v>
      </c>
      <c r="AX39" s="28">
        <f t="shared" si="45"/>
        <v>0</v>
      </c>
      <c r="AY39" s="28">
        <f t="shared" si="45"/>
        <v>0</v>
      </c>
      <c r="AZ39" s="28">
        <f t="shared" si="45"/>
        <v>0</v>
      </c>
      <c r="BA39" s="28">
        <f t="shared" si="45"/>
        <v>0</v>
      </c>
      <c r="BB39" s="28">
        <f t="shared" si="45"/>
        <v>0</v>
      </c>
      <c r="BC39" s="28">
        <f t="shared" si="45"/>
        <v>0</v>
      </c>
      <c r="BD39" s="28">
        <f t="shared" si="45"/>
        <v>0</v>
      </c>
      <c r="BE39" s="28">
        <f t="shared" si="45"/>
        <v>0</v>
      </c>
      <c r="BF39" s="28">
        <f t="shared" si="45"/>
        <v>0</v>
      </c>
      <c r="BG39" s="28">
        <f t="shared" si="45"/>
        <v>0</v>
      </c>
      <c r="BH39" s="28">
        <f t="shared" si="45"/>
        <v>0</v>
      </c>
      <c r="BI39" s="28">
        <f t="shared" si="45"/>
        <v>0</v>
      </c>
      <c r="BJ39" s="28">
        <f t="shared" si="45"/>
        <v>0</v>
      </c>
      <c r="BK39" s="28">
        <f t="shared" si="45"/>
        <v>0</v>
      </c>
      <c r="BL39" s="28">
        <f t="shared" si="45"/>
        <v>0</v>
      </c>
      <c r="BM39" s="28">
        <f t="shared" si="45"/>
        <v>0</v>
      </c>
      <c r="BN39" s="28">
        <f t="shared" si="45"/>
        <v>0</v>
      </c>
      <c r="BO39" s="28">
        <f t="shared" si="45"/>
        <v>0</v>
      </c>
      <c r="BP39" s="28">
        <f t="shared" si="45"/>
        <v>0</v>
      </c>
      <c r="BQ39" s="28">
        <f t="shared" ref="BQ39:CI39" si="46">BQ$6*$C39*((1+$B39)^((BQ$21-1)/12))</f>
        <v>0</v>
      </c>
      <c r="BR39" s="28">
        <f t="shared" si="46"/>
        <v>0</v>
      </c>
      <c r="BS39" s="28">
        <f t="shared" si="46"/>
        <v>0</v>
      </c>
      <c r="BT39" s="28">
        <f t="shared" si="46"/>
        <v>0</v>
      </c>
      <c r="BU39" s="28">
        <f t="shared" si="46"/>
        <v>0</v>
      </c>
      <c r="BV39" s="28">
        <f t="shared" si="46"/>
        <v>0</v>
      </c>
      <c r="BW39" s="28">
        <f t="shared" si="46"/>
        <v>0</v>
      </c>
      <c r="BX39" s="28">
        <f t="shared" si="46"/>
        <v>0</v>
      </c>
      <c r="BY39" s="28">
        <f t="shared" si="46"/>
        <v>0</v>
      </c>
      <c r="BZ39" s="28">
        <f t="shared" si="46"/>
        <v>0</v>
      </c>
      <c r="CA39" s="28">
        <f t="shared" si="46"/>
        <v>0</v>
      </c>
      <c r="CB39" s="28">
        <f t="shared" si="46"/>
        <v>0</v>
      </c>
      <c r="CC39" s="28">
        <f t="shared" si="46"/>
        <v>0</v>
      </c>
      <c r="CD39" s="28">
        <f t="shared" si="46"/>
        <v>0</v>
      </c>
      <c r="CE39" s="28">
        <f t="shared" si="46"/>
        <v>0</v>
      </c>
      <c r="CF39" s="28">
        <f t="shared" si="46"/>
        <v>0</v>
      </c>
      <c r="CG39" s="28">
        <f t="shared" si="46"/>
        <v>0</v>
      </c>
      <c r="CH39" s="28">
        <f t="shared" si="46"/>
        <v>0</v>
      </c>
      <c r="CI39" s="28">
        <f t="shared" si="46"/>
        <v>0</v>
      </c>
      <c r="CK39" s="40">
        <f t="shared" ref="CK39:CK46" si="47">SUM(D39:O39)</f>
        <v>0</v>
      </c>
      <c r="CL39" s="40">
        <f t="shared" ref="CL39:CL46" si="48">SUM(P39:AA39)</f>
        <v>0</v>
      </c>
      <c r="CM39" s="40">
        <f t="shared" ref="CM39:CM46" si="49">SUM(AB39:AM39)</f>
        <v>0</v>
      </c>
      <c r="CN39" s="40">
        <f t="shared" ref="CN39:CN46" si="50">SUM(AN39:AY39)</f>
        <v>0</v>
      </c>
      <c r="CO39" s="40">
        <f t="shared" ref="CO39:CO46" si="51">SUM(AZ39:BK39)</f>
        <v>0</v>
      </c>
      <c r="CP39" s="40">
        <f t="shared" ref="CP39:CP46" si="52">SUM(BL39:BW39)</f>
        <v>0</v>
      </c>
      <c r="CQ39" s="40">
        <f t="shared" ref="CQ39:CQ46" si="53">SUM(BX39:CI39)</f>
        <v>0</v>
      </c>
    </row>
    <row r="40" spans="1:95" ht="15" customHeight="1">
      <c r="A40" s="13" t="s">
        <v>39</v>
      </c>
      <c r="B40" s="17">
        <v>0</v>
      </c>
      <c r="C40" s="8">
        <v>0</v>
      </c>
      <c r="D40" s="10">
        <f t="shared" ref="D40:S41" si="54">D$6*$C40*((1+$B40)^((D$18-1)/12))</f>
        <v>0</v>
      </c>
      <c r="E40" s="10">
        <f t="shared" si="54"/>
        <v>0</v>
      </c>
      <c r="F40" s="10">
        <f t="shared" si="54"/>
        <v>0</v>
      </c>
      <c r="G40" s="10">
        <f t="shared" si="54"/>
        <v>0</v>
      </c>
      <c r="H40" s="10">
        <f t="shared" si="54"/>
        <v>0</v>
      </c>
      <c r="I40" s="10">
        <f t="shared" si="54"/>
        <v>0</v>
      </c>
      <c r="J40" s="10">
        <f t="shared" si="54"/>
        <v>0</v>
      </c>
      <c r="K40" s="10">
        <f t="shared" si="54"/>
        <v>0</v>
      </c>
      <c r="L40" s="10">
        <f t="shared" si="54"/>
        <v>0</v>
      </c>
      <c r="M40" s="10">
        <f t="shared" si="54"/>
        <v>0</v>
      </c>
      <c r="N40" s="10">
        <f t="shared" si="54"/>
        <v>0</v>
      </c>
      <c r="O40" s="10">
        <f t="shared" si="54"/>
        <v>0</v>
      </c>
      <c r="P40" s="10">
        <f t="shared" si="54"/>
        <v>0</v>
      </c>
      <c r="Q40" s="10">
        <f t="shared" si="54"/>
        <v>0</v>
      </c>
      <c r="R40" s="10">
        <f t="shared" si="54"/>
        <v>0</v>
      </c>
      <c r="S40" s="10">
        <f t="shared" si="54"/>
        <v>0</v>
      </c>
      <c r="T40" s="10">
        <f t="shared" ref="T40:AI41" si="55">T$6*$C40*((1+$B40)^((T$18-1)/12))</f>
        <v>0</v>
      </c>
      <c r="U40" s="10">
        <f t="shared" si="55"/>
        <v>0</v>
      </c>
      <c r="V40" s="10">
        <f t="shared" si="55"/>
        <v>0</v>
      </c>
      <c r="W40" s="10">
        <f t="shared" si="55"/>
        <v>0</v>
      </c>
      <c r="X40" s="10">
        <f t="shared" si="55"/>
        <v>0</v>
      </c>
      <c r="Y40" s="10">
        <f t="shared" si="55"/>
        <v>0</v>
      </c>
      <c r="Z40" s="10">
        <f t="shared" si="55"/>
        <v>0</v>
      </c>
      <c r="AA40" s="10">
        <f t="shared" si="55"/>
        <v>0</v>
      </c>
      <c r="AB40" s="10">
        <f t="shared" si="55"/>
        <v>0</v>
      </c>
      <c r="AC40" s="10">
        <f t="shared" si="55"/>
        <v>0</v>
      </c>
      <c r="AD40" s="10">
        <f t="shared" si="55"/>
        <v>0</v>
      </c>
      <c r="AE40" s="10">
        <f t="shared" si="55"/>
        <v>0</v>
      </c>
      <c r="AF40" s="10">
        <f t="shared" si="55"/>
        <v>0</v>
      </c>
      <c r="AG40" s="10">
        <f t="shared" si="55"/>
        <v>0</v>
      </c>
      <c r="AH40" s="10">
        <f t="shared" si="55"/>
        <v>0</v>
      </c>
      <c r="AI40" s="10">
        <f t="shared" si="55"/>
        <v>0</v>
      </c>
      <c r="AJ40" s="10">
        <f t="shared" ref="AJ40:AY41" si="56">AJ$6*$C40*((1+$B40)^((AJ$18-1)/12))</f>
        <v>0</v>
      </c>
      <c r="AK40" s="10">
        <f t="shared" si="56"/>
        <v>0</v>
      </c>
      <c r="AL40" s="10">
        <f t="shared" si="56"/>
        <v>0</v>
      </c>
      <c r="AM40" s="10">
        <f t="shared" si="56"/>
        <v>0</v>
      </c>
      <c r="AN40" s="10">
        <f t="shared" si="56"/>
        <v>0</v>
      </c>
      <c r="AO40" s="10">
        <f t="shared" si="56"/>
        <v>0</v>
      </c>
      <c r="AP40" s="10">
        <f t="shared" si="56"/>
        <v>0</v>
      </c>
      <c r="AQ40" s="10">
        <f t="shared" si="56"/>
        <v>0</v>
      </c>
      <c r="AR40" s="10">
        <f t="shared" si="56"/>
        <v>0</v>
      </c>
      <c r="AS40" s="10">
        <f t="shared" si="56"/>
        <v>0</v>
      </c>
      <c r="AT40" s="10">
        <f t="shared" si="56"/>
        <v>0</v>
      </c>
      <c r="AU40" s="10">
        <f t="shared" si="56"/>
        <v>0</v>
      </c>
      <c r="AV40" s="10">
        <f t="shared" si="56"/>
        <v>0</v>
      </c>
      <c r="AW40" s="10">
        <f t="shared" si="56"/>
        <v>0</v>
      </c>
      <c r="AX40" s="10">
        <f t="shared" si="56"/>
        <v>0</v>
      </c>
      <c r="AY40" s="10">
        <f t="shared" si="56"/>
        <v>0</v>
      </c>
      <c r="AZ40" s="10">
        <f t="shared" ref="AZ40:BO41" si="57">AZ$6*$C40*((1+$B40)^((AZ$18-1)/12))</f>
        <v>0</v>
      </c>
      <c r="BA40" s="10">
        <f t="shared" si="57"/>
        <v>0</v>
      </c>
      <c r="BB40" s="10">
        <f t="shared" si="57"/>
        <v>0</v>
      </c>
      <c r="BC40" s="10">
        <f t="shared" si="57"/>
        <v>0</v>
      </c>
      <c r="BD40" s="10">
        <f t="shared" si="57"/>
        <v>0</v>
      </c>
      <c r="BE40" s="10">
        <f t="shared" si="57"/>
        <v>0</v>
      </c>
      <c r="BF40" s="10">
        <f t="shared" si="57"/>
        <v>0</v>
      </c>
      <c r="BG40" s="10">
        <f t="shared" si="57"/>
        <v>0</v>
      </c>
      <c r="BH40" s="10">
        <f t="shared" si="57"/>
        <v>0</v>
      </c>
      <c r="BI40" s="10">
        <f t="shared" si="57"/>
        <v>0</v>
      </c>
      <c r="BJ40" s="10">
        <f t="shared" si="57"/>
        <v>0</v>
      </c>
      <c r="BK40" s="10">
        <f t="shared" si="57"/>
        <v>0</v>
      </c>
      <c r="BL40" s="10">
        <f t="shared" si="57"/>
        <v>0</v>
      </c>
      <c r="BM40" s="10">
        <f t="shared" si="57"/>
        <v>0</v>
      </c>
      <c r="BN40" s="10">
        <f t="shared" si="57"/>
        <v>0</v>
      </c>
      <c r="BO40" s="10">
        <f t="shared" si="57"/>
        <v>0</v>
      </c>
      <c r="BP40" s="10">
        <f t="shared" ref="BM40:CB41" si="58">BP$6*$C40*((1+$B40)^((BP$18-1)/12))</f>
        <v>0</v>
      </c>
      <c r="BQ40" s="10">
        <f t="shared" si="58"/>
        <v>0</v>
      </c>
      <c r="BR40" s="10">
        <f t="shared" si="58"/>
        <v>0</v>
      </c>
      <c r="BS40" s="10">
        <f t="shared" si="58"/>
        <v>0</v>
      </c>
      <c r="BT40" s="10">
        <f t="shared" si="58"/>
        <v>0</v>
      </c>
      <c r="BU40" s="10">
        <f t="shared" si="58"/>
        <v>0</v>
      </c>
      <c r="BV40" s="10">
        <f t="shared" si="58"/>
        <v>0</v>
      </c>
      <c r="BW40" s="10">
        <f t="shared" si="58"/>
        <v>0</v>
      </c>
      <c r="BX40" s="10">
        <f t="shared" si="58"/>
        <v>0</v>
      </c>
      <c r="BY40" s="10">
        <f t="shared" si="58"/>
        <v>0</v>
      </c>
      <c r="BZ40" s="10">
        <f t="shared" si="58"/>
        <v>0</v>
      </c>
      <c r="CA40" s="10">
        <f t="shared" si="58"/>
        <v>0</v>
      </c>
      <c r="CB40" s="10">
        <f t="shared" si="58"/>
        <v>0</v>
      </c>
      <c r="CC40" s="10">
        <f t="shared" ref="BY40:CI41" si="59">CC$6*$C40*((1+$B40)^((CC$18-1)/12))</f>
        <v>0</v>
      </c>
      <c r="CD40" s="10">
        <f t="shared" si="59"/>
        <v>0</v>
      </c>
      <c r="CE40" s="10">
        <f t="shared" si="59"/>
        <v>0</v>
      </c>
      <c r="CF40" s="10">
        <f t="shared" si="59"/>
        <v>0</v>
      </c>
      <c r="CG40" s="10">
        <f t="shared" si="59"/>
        <v>0</v>
      </c>
      <c r="CH40" s="10">
        <f t="shared" si="59"/>
        <v>0</v>
      </c>
      <c r="CI40" s="10">
        <f t="shared" si="59"/>
        <v>0</v>
      </c>
      <c r="CK40" s="40">
        <f t="shared" si="47"/>
        <v>0</v>
      </c>
      <c r="CL40" s="40">
        <f t="shared" si="48"/>
        <v>0</v>
      </c>
      <c r="CM40" s="40">
        <f t="shared" si="49"/>
        <v>0</v>
      </c>
      <c r="CN40" s="40">
        <f t="shared" si="50"/>
        <v>0</v>
      </c>
      <c r="CO40" s="40">
        <f t="shared" si="51"/>
        <v>0</v>
      </c>
      <c r="CP40" s="40">
        <f t="shared" si="52"/>
        <v>0</v>
      </c>
      <c r="CQ40" s="40">
        <f t="shared" si="53"/>
        <v>0</v>
      </c>
    </row>
    <row r="41" spans="1:95" ht="15" customHeight="1">
      <c r="A41" s="13" t="s">
        <v>40</v>
      </c>
      <c r="B41" s="17">
        <v>0</v>
      </c>
      <c r="C41" s="8">
        <v>0</v>
      </c>
      <c r="D41" s="10">
        <f t="shared" si="54"/>
        <v>0</v>
      </c>
      <c r="E41" s="10">
        <f t="shared" si="54"/>
        <v>0</v>
      </c>
      <c r="F41" s="10">
        <f t="shared" si="54"/>
        <v>0</v>
      </c>
      <c r="G41" s="10">
        <f t="shared" si="54"/>
        <v>0</v>
      </c>
      <c r="H41" s="10">
        <f t="shared" si="54"/>
        <v>0</v>
      </c>
      <c r="I41" s="10">
        <f t="shared" si="54"/>
        <v>0</v>
      </c>
      <c r="J41" s="10">
        <f t="shared" si="54"/>
        <v>0</v>
      </c>
      <c r="K41" s="10">
        <f t="shared" si="54"/>
        <v>0</v>
      </c>
      <c r="L41" s="10">
        <f t="shared" si="54"/>
        <v>0</v>
      </c>
      <c r="M41" s="10">
        <f t="shared" si="54"/>
        <v>0</v>
      </c>
      <c r="N41" s="10">
        <f t="shared" si="54"/>
        <v>0</v>
      </c>
      <c r="O41" s="10">
        <f t="shared" si="54"/>
        <v>0</v>
      </c>
      <c r="P41" s="10">
        <f t="shared" si="54"/>
        <v>0</v>
      </c>
      <c r="Q41" s="10">
        <f t="shared" si="54"/>
        <v>0</v>
      </c>
      <c r="R41" s="10">
        <f t="shared" si="54"/>
        <v>0</v>
      </c>
      <c r="S41" s="10">
        <f t="shared" si="54"/>
        <v>0</v>
      </c>
      <c r="T41" s="10">
        <f t="shared" si="55"/>
        <v>0</v>
      </c>
      <c r="U41" s="10">
        <f t="shared" si="55"/>
        <v>0</v>
      </c>
      <c r="V41" s="10">
        <f t="shared" si="55"/>
        <v>0</v>
      </c>
      <c r="W41" s="10">
        <f t="shared" si="55"/>
        <v>0</v>
      </c>
      <c r="X41" s="10">
        <f t="shared" si="55"/>
        <v>0</v>
      </c>
      <c r="Y41" s="10">
        <f t="shared" si="55"/>
        <v>0</v>
      </c>
      <c r="Z41" s="10">
        <f t="shared" si="55"/>
        <v>0</v>
      </c>
      <c r="AA41" s="10">
        <f t="shared" si="55"/>
        <v>0</v>
      </c>
      <c r="AB41" s="10">
        <f t="shared" si="55"/>
        <v>0</v>
      </c>
      <c r="AC41" s="10">
        <f t="shared" si="55"/>
        <v>0</v>
      </c>
      <c r="AD41" s="10">
        <f t="shared" si="55"/>
        <v>0</v>
      </c>
      <c r="AE41" s="10">
        <f t="shared" si="55"/>
        <v>0</v>
      </c>
      <c r="AF41" s="10">
        <f t="shared" si="55"/>
        <v>0</v>
      </c>
      <c r="AG41" s="10">
        <f t="shared" si="55"/>
        <v>0</v>
      </c>
      <c r="AH41" s="10">
        <f t="shared" si="55"/>
        <v>0</v>
      </c>
      <c r="AI41" s="10">
        <f t="shared" si="55"/>
        <v>0</v>
      </c>
      <c r="AJ41" s="10">
        <f t="shared" si="56"/>
        <v>0</v>
      </c>
      <c r="AK41" s="10">
        <f t="shared" si="56"/>
        <v>0</v>
      </c>
      <c r="AL41" s="10">
        <f t="shared" si="56"/>
        <v>0</v>
      </c>
      <c r="AM41" s="10">
        <f t="shared" si="56"/>
        <v>0</v>
      </c>
      <c r="AN41" s="10">
        <f t="shared" si="56"/>
        <v>0</v>
      </c>
      <c r="AO41" s="10">
        <f t="shared" si="56"/>
        <v>0</v>
      </c>
      <c r="AP41" s="10">
        <f t="shared" si="56"/>
        <v>0</v>
      </c>
      <c r="AQ41" s="10">
        <f t="shared" si="56"/>
        <v>0</v>
      </c>
      <c r="AR41" s="10">
        <f t="shared" si="56"/>
        <v>0</v>
      </c>
      <c r="AS41" s="10">
        <f t="shared" si="56"/>
        <v>0</v>
      </c>
      <c r="AT41" s="10">
        <f t="shared" si="56"/>
        <v>0</v>
      </c>
      <c r="AU41" s="10">
        <f t="shared" si="56"/>
        <v>0</v>
      </c>
      <c r="AV41" s="10">
        <f t="shared" si="56"/>
        <v>0</v>
      </c>
      <c r="AW41" s="10">
        <f t="shared" si="56"/>
        <v>0</v>
      </c>
      <c r="AX41" s="10">
        <f t="shared" si="56"/>
        <v>0</v>
      </c>
      <c r="AY41" s="10">
        <f t="shared" si="56"/>
        <v>0</v>
      </c>
      <c r="AZ41" s="10">
        <f t="shared" si="57"/>
        <v>0</v>
      </c>
      <c r="BA41" s="10">
        <f t="shared" si="57"/>
        <v>0</v>
      </c>
      <c r="BB41" s="10">
        <f t="shared" si="57"/>
        <v>0</v>
      </c>
      <c r="BC41" s="10">
        <f t="shared" si="57"/>
        <v>0</v>
      </c>
      <c r="BD41" s="10">
        <f t="shared" si="57"/>
        <v>0</v>
      </c>
      <c r="BE41" s="10">
        <f t="shared" si="57"/>
        <v>0</v>
      </c>
      <c r="BF41" s="10">
        <f t="shared" si="57"/>
        <v>0</v>
      </c>
      <c r="BG41" s="10">
        <f t="shared" si="57"/>
        <v>0</v>
      </c>
      <c r="BH41" s="10">
        <f t="shared" si="57"/>
        <v>0</v>
      </c>
      <c r="BI41" s="10">
        <f t="shared" si="57"/>
        <v>0</v>
      </c>
      <c r="BJ41" s="10">
        <f t="shared" si="57"/>
        <v>0</v>
      </c>
      <c r="BK41" s="10">
        <f t="shared" si="57"/>
        <v>0</v>
      </c>
      <c r="BL41" s="10">
        <f t="shared" si="57"/>
        <v>0</v>
      </c>
      <c r="BM41" s="10">
        <f t="shared" si="58"/>
        <v>0</v>
      </c>
      <c r="BN41" s="10">
        <f t="shared" si="58"/>
        <v>0</v>
      </c>
      <c r="BO41" s="10">
        <f t="shared" si="58"/>
        <v>0</v>
      </c>
      <c r="BP41" s="10">
        <f t="shared" si="58"/>
        <v>0</v>
      </c>
      <c r="BQ41" s="10">
        <f t="shared" si="58"/>
        <v>0</v>
      </c>
      <c r="BR41" s="10">
        <f t="shared" si="58"/>
        <v>0</v>
      </c>
      <c r="BS41" s="10">
        <f t="shared" si="58"/>
        <v>0</v>
      </c>
      <c r="BT41" s="10">
        <f t="shared" si="58"/>
        <v>0</v>
      </c>
      <c r="BU41" s="10">
        <f t="shared" si="58"/>
        <v>0</v>
      </c>
      <c r="BV41" s="10">
        <f t="shared" si="58"/>
        <v>0</v>
      </c>
      <c r="BW41" s="10">
        <f t="shared" si="58"/>
        <v>0</v>
      </c>
      <c r="BX41" s="10">
        <f t="shared" si="58"/>
        <v>0</v>
      </c>
      <c r="BY41" s="10">
        <f t="shared" si="59"/>
        <v>0</v>
      </c>
      <c r="BZ41" s="10">
        <f t="shared" si="59"/>
        <v>0</v>
      </c>
      <c r="CA41" s="10">
        <f t="shared" si="59"/>
        <v>0</v>
      </c>
      <c r="CB41" s="10">
        <f t="shared" si="59"/>
        <v>0</v>
      </c>
      <c r="CC41" s="10">
        <f t="shared" si="59"/>
        <v>0</v>
      </c>
      <c r="CD41" s="10">
        <f t="shared" si="59"/>
        <v>0</v>
      </c>
      <c r="CE41" s="10">
        <f t="shared" si="59"/>
        <v>0</v>
      </c>
      <c r="CF41" s="10">
        <f t="shared" si="59"/>
        <v>0</v>
      </c>
      <c r="CG41" s="10">
        <f t="shared" si="59"/>
        <v>0</v>
      </c>
      <c r="CH41" s="10">
        <f t="shared" si="59"/>
        <v>0</v>
      </c>
      <c r="CI41" s="10">
        <f t="shared" si="59"/>
        <v>0</v>
      </c>
      <c r="CK41" s="40">
        <f t="shared" si="47"/>
        <v>0</v>
      </c>
      <c r="CL41" s="40">
        <f t="shared" si="48"/>
        <v>0</v>
      </c>
      <c r="CM41" s="40">
        <f t="shared" si="49"/>
        <v>0</v>
      </c>
      <c r="CN41" s="40">
        <f t="shared" si="50"/>
        <v>0</v>
      </c>
      <c r="CO41" s="40">
        <f t="shared" si="51"/>
        <v>0</v>
      </c>
      <c r="CP41" s="40">
        <f t="shared" si="52"/>
        <v>0</v>
      </c>
      <c r="CQ41" s="40">
        <f t="shared" si="53"/>
        <v>0</v>
      </c>
    </row>
    <row r="42" spans="1:95" ht="15" customHeight="1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7"/>
        <v>0</v>
      </c>
      <c r="CL42" s="40">
        <f t="shared" si="48"/>
        <v>0</v>
      </c>
      <c r="CM42" s="40">
        <f t="shared" si="49"/>
        <v>0</v>
      </c>
      <c r="CN42" s="40">
        <f t="shared" si="50"/>
        <v>0</v>
      </c>
      <c r="CO42" s="40">
        <f t="shared" si="51"/>
        <v>0</v>
      </c>
      <c r="CP42" s="40">
        <f t="shared" si="52"/>
        <v>0</v>
      </c>
      <c r="CQ42" s="40">
        <f t="shared" si="53"/>
        <v>0</v>
      </c>
    </row>
    <row r="43" spans="1:95" ht="15" customHeight="1">
      <c r="A43" s="13" t="s">
        <v>41</v>
      </c>
      <c r="B43" s="17">
        <v>0</v>
      </c>
      <c r="C43" s="8">
        <v>0</v>
      </c>
      <c r="D43" s="10">
        <f t="shared" ref="D43:S46" si="60">D$6*$C43*((1+$B43)^((D$18-1)/12))</f>
        <v>0</v>
      </c>
      <c r="E43" s="10">
        <f t="shared" si="60"/>
        <v>0</v>
      </c>
      <c r="F43" s="10">
        <f t="shared" si="60"/>
        <v>0</v>
      </c>
      <c r="G43" s="10">
        <f t="shared" si="60"/>
        <v>0</v>
      </c>
      <c r="H43" s="10">
        <f t="shared" si="60"/>
        <v>0</v>
      </c>
      <c r="I43" s="10">
        <f t="shared" si="60"/>
        <v>0</v>
      </c>
      <c r="J43" s="10">
        <f t="shared" si="60"/>
        <v>0</v>
      </c>
      <c r="K43" s="10">
        <f t="shared" si="60"/>
        <v>0</v>
      </c>
      <c r="L43" s="10">
        <f t="shared" si="60"/>
        <v>0</v>
      </c>
      <c r="M43" s="10">
        <f t="shared" si="60"/>
        <v>0</v>
      </c>
      <c r="N43" s="10">
        <f t="shared" si="60"/>
        <v>0</v>
      </c>
      <c r="O43" s="10">
        <f t="shared" si="60"/>
        <v>0</v>
      </c>
      <c r="P43" s="10">
        <f t="shared" si="60"/>
        <v>0</v>
      </c>
      <c r="Q43" s="10">
        <f t="shared" si="60"/>
        <v>0</v>
      </c>
      <c r="R43" s="10">
        <f t="shared" si="60"/>
        <v>0</v>
      </c>
      <c r="S43" s="10">
        <f t="shared" si="60"/>
        <v>0</v>
      </c>
      <c r="T43" s="10">
        <f t="shared" ref="T43:AI46" si="61">T$6*$C43*((1+$B43)^((T$18-1)/12))</f>
        <v>0</v>
      </c>
      <c r="U43" s="10">
        <f t="shared" si="61"/>
        <v>0</v>
      </c>
      <c r="V43" s="10">
        <f t="shared" si="61"/>
        <v>0</v>
      </c>
      <c r="W43" s="10">
        <f t="shared" si="61"/>
        <v>0</v>
      </c>
      <c r="X43" s="10">
        <f t="shared" si="61"/>
        <v>0</v>
      </c>
      <c r="Y43" s="10">
        <f t="shared" si="61"/>
        <v>0</v>
      </c>
      <c r="Z43" s="10">
        <f t="shared" si="61"/>
        <v>0</v>
      </c>
      <c r="AA43" s="10">
        <f t="shared" si="61"/>
        <v>0</v>
      </c>
      <c r="AB43" s="10">
        <f t="shared" si="61"/>
        <v>0</v>
      </c>
      <c r="AC43" s="10">
        <f t="shared" si="61"/>
        <v>0</v>
      </c>
      <c r="AD43" s="10">
        <f t="shared" si="61"/>
        <v>0</v>
      </c>
      <c r="AE43" s="10">
        <f t="shared" si="61"/>
        <v>0</v>
      </c>
      <c r="AF43" s="10">
        <f t="shared" si="61"/>
        <v>0</v>
      </c>
      <c r="AG43" s="10">
        <f t="shared" si="61"/>
        <v>0</v>
      </c>
      <c r="AH43" s="10">
        <f t="shared" si="61"/>
        <v>0</v>
      </c>
      <c r="AI43" s="10">
        <f t="shared" si="61"/>
        <v>0</v>
      </c>
      <c r="AJ43" s="10">
        <f t="shared" ref="AJ43:AY46" si="62">AJ$6*$C43*((1+$B43)^((AJ$18-1)/12))</f>
        <v>0</v>
      </c>
      <c r="AK43" s="10">
        <f t="shared" si="62"/>
        <v>0</v>
      </c>
      <c r="AL43" s="10">
        <f t="shared" si="62"/>
        <v>0</v>
      </c>
      <c r="AM43" s="10">
        <f t="shared" si="62"/>
        <v>0</v>
      </c>
      <c r="AN43" s="10">
        <f t="shared" si="62"/>
        <v>0</v>
      </c>
      <c r="AO43" s="10">
        <f t="shared" si="62"/>
        <v>0</v>
      </c>
      <c r="AP43" s="10">
        <f t="shared" si="62"/>
        <v>0</v>
      </c>
      <c r="AQ43" s="10">
        <f t="shared" si="62"/>
        <v>0</v>
      </c>
      <c r="AR43" s="10">
        <f t="shared" si="62"/>
        <v>0</v>
      </c>
      <c r="AS43" s="10">
        <f t="shared" si="62"/>
        <v>0</v>
      </c>
      <c r="AT43" s="10">
        <f t="shared" si="62"/>
        <v>0</v>
      </c>
      <c r="AU43" s="10">
        <f t="shared" si="62"/>
        <v>0</v>
      </c>
      <c r="AV43" s="10">
        <f t="shared" si="62"/>
        <v>0</v>
      </c>
      <c r="AW43" s="10">
        <f t="shared" si="62"/>
        <v>0</v>
      </c>
      <c r="AX43" s="10">
        <f t="shared" si="62"/>
        <v>0</v>
      </c>
      <c r="AY43" s="10">
        <f t="shared" si="62"/>
        <v>0</v>
      </c>
      <c r="AZ43" s="10">
        <f t="shared" ref="AZ43:CI43" si="63">AZ$6*$C43*((1+$B43)^((AZ$18-1)/12))</f>
        <v>0</v>
      </c>
      <c r="BA43" s="10">
        <f t="shared" si="63"/>
        <v>0</v>
      </c>
      <c r="BB43" s="10">
        <f t="shared" si="63"/>
        <v>0</v>
      </c>
      <c r="BC43" s="10">
        <f t="shared" si="63"/>
        <v>0</v>
      </c>
      <c r="BD43" s="10">
        <f t="shared" si="63"/>
        <v>0</v>
      </c>
      <c r="BE43" s="10">
        <f t="shared" si="63"/>
        <v>0</v>
      </c>
      <c r="BF43" s="10">
        <f t="shared" si="63"/>
        <v>0</v>
      </c>
      <c r="BG43" s="10">
        <f t="shared" si="63"/>
        <v>0</v>
      </c>
      <c r="BH43" s="10">
        <f t="shared" si="63"/>
        <v>0</v>
      </c>
      <c r="BI43" s="10">
        <f t="shared" si="63"/>
        <v>0</v>
      </c>
      <c r="BJ43" s="10">
        <f t="shared" si="63"/>
        <v>0</v>
      </c>
      <c r="BK43" s="10">
        <f t="shared" si="63"/>
        <v>0</v>
      </c>
      <c r="BL43" s="10">
        <f t="shared" si="63"/>
        <v>0</v>
      </c>
      <c r="BM43" s="10">
        <f t="shared" si="63"/>
        <v>0</v>
      </c>
      <c r="BN43" s="10">
        <f t="shared" si="63"/>
        <v>0</v>
      </c>
      <c r="BO43" s="10">
        <f t="shared" si="63"/>
        <v>0</v>
      </c>
      <c r="BP43" s="10">
        <f t="shared" si="63"/>
        <v>0</v>
      </c>
      <c r="BQ43" s="10">
        <f t="shared" si="63"/>
        <v>0</v>
      </c>
      <c r="BR43" s="10">
        <f t="shared" si="63"/>
        <v>0</v>
      </c>
      <c r="BS43" s="10">
        <f t="shared" si="63"/>
        <v>0</v>
      </c>
      <c r="BT43" s="10">
        <f t="shared" si="63"/>
        <v>0</v>
      </c>
      <c r="BU43" s="10">
        <f t="shared" si="63"/>
        <v>0</v>
      </c>
      <c r="BV43" s="10">
        <f t="shared" si="63"/>
        <v>0</v>
      </c>
      <c r="BW43" s="10">
        <f t="shared" si="63"/>
        <v>0</v>
      </c>
      <c r="BX43" s="10">
        <f t="shared" si="63"/>
        <v>0</v>
      </c>
      <c r="BY43" s="10">
        <f t="shared" si="63"/>
        <v>0</v>
      </c>
      <c r="BZ43" s="10">
        <f t="shared" si="63"/>
        <v>0</v>
      </c>
      <c r="CA43" s="10">
        <f t="shared" si="63"/>
        <v>0</v>
      </c>
      <c r="CB43" s="10">
        <f t="shared" si="63"/>
        <v>0</v>
      </c>
      <c r="CC43" s="10">
        <f t="shared" si="63"/>
        <v>0</v>
      </c>
      <c r="CD43" s="10">
        <f t="shared" si="63"/>
        <v>0</v>
      </c>
      <c r="CE43" s="10">
        <f t="shared" si="63"/>
        <v>0</v>
      </c>
      <c r="CF43" s="10">
        <f t="shared" si="63"/>
        <v>0</v>
      </c>
      <c r="CG43" s="10">
        <f t="shared" si="63"/>
        <v>0</v>
      </c>
      <c r="CH43" s="10">
        <f t="shared" si="63"/>
        <v>0</v>
      </c>
      <c r="CI43" s="10">
        <f t="shared" si="63"/>
        <v>0</v>
      </c>
      <c r="CK43" s="40">
        <f t="shared" si="47"/>
        <v>0</v>
      </c>
      <c r="CL43" s="40">
        <f t="shared" si="48"/>
        <v>0</v>
      </c>
      <c r="CM43" s="40">
        <f t="shared" si="49"/>
        <v>0</v>
      </c>
      <c r="CN43" s="40">
        <f t="shared" si="50"/>
        <v>0</v>
      </c>
      <c r="CO43" s="40">
        <f t="shared" si="51"/>
        <v>0</v>
      </c>
      <c r="CP43" s="40">
        <f t="shared" si="52"/>
        <v>0</v>
      </c>
      <c r="CQ43" s="40">
        <f t="shared" si="53"/>
        <v>0</v>
      </c>
    </row>
    <row r="44" spans="1:95" ht="15" customHeight="1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7"/>
        <v>0</v>
      </c>
      <c r="CL44" s="40">
        <f t="shared" si="48"/>
        <v>0</v>
      </c>
      <c r="CM44" s="40">
        <f t="shared" si="49"/>
        <v>0</v>
      </c>
      <c r="CN44" s="40">
        <f t="shared" si="50"/>
        <v>0</v>
      </c>
      <c r="CO44" s="40">
        <f t="shared" si="51"/>
        <v>0</v>
      </c>
      <c r="CP44" s="40">
        <f t="shared" si="52"/>
        <v>0</v>
      </c>
      <c r="CQ44" s="40">
        <f t="shared" si="53"/>
        <v>0</v>
      </c>
    </row>
    <row r="45" spans="1:95" ht="15" customHeight="1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7"/>
        <v>0</v>
      </c>
      <c r="CL45" s="40">
        <f t="shared" si="48"/>
        <v>0</v>
      </c>
      <c r="CM45" s="40">
        <f t="shared" si="49"/>
        <v>0</v>
      </c>
      <c r="CN45" s="40">
        <f t="shared" si="50"/>
        <v>0</v>
      </c>
      <c r="CO45" s="40">
        <f t="shared" si="51"/>
        <v>0</v>
      </c>
      <c r="CP45" s="40">
        <f t="shared" si="52"/>
        <v>0</v>
      </c>
      <c r="CQ45" s="40">
        <f t="shared" si="53"/>
        <v>0</v>
      </c>
    </row>
    <row r="46" spans="1:95" ht="15" customHeight="1">
      <c r="A46" s="13" t="s">
        <v>42</v>
      </c>
      <c r="B46" s="17">
        <v>0</v>
      </c>
      <c r="C46" s="8">
        <v>0</v>
      </c>
      <c r="D46" s="10">
        <f t="shared" si="60"/>
        <v>0</v>
      </c>
      <c r="E46" s="10">
        <f t="shared" si="60"/>
        <v>0</v>
      </c>
      <c r="F46" s="10">
        <f t="shared" si="60"/>
        <v>0</v>
      </c>
      <c r="G46" s="10">
        <f t="shared" si="60"/>
        <v>0</v>
      </c>
      <c r="H46" s="10">
        <f t="shared" si="60"/>
        <v>0</v>
      </c>
      <c r="I46" s="10">
        <f t="shared" si="60"/>
        <v>0</v>
      </c>
      <c r="J46" s="10">
        <f t="shared" si="60"/>
        <v>0</v>
      </c>
      <c r="K46" s="10">
        <f t="shared" si="60"/>
        <v>0</v>
      </c>
      <c r="L46" s="10">
        <f t="shared" si="60"/>
        <v>0</v>
      </c>
      <c r="M46" s="10">
        <f t="shared" si="60"/>
        <v>0</v>
      </c>
      <c r="N46" s="10">
        <f t="shared" si="60"/>
        <v>0</v>
      </c>
      <c r="O46" s="10">
        <f t="shared" si="60"/>
        <v>0</v>
      </c>
      <c r="P46" s="10">
        <f t="shared" si="60"/>
        <v>0</v>
      </c>
      <c r="Q46" s="10">
        <f t="shared" si="60"/>
        <v>0</v>
      </c>
      <c r="R46" s="10">
        <f t="shared" si="60"/>
        <v>0</v>
      </c>
      <c r="S46" s="10">
        <f t="shared" si="60"/>
        <v>0</v>
      </c>
      <c r="T46" s="10">
        <f t="shared" si="61"/>
        <v>0</v>
      </c>
      <c r="U46" s="10">
        <f t="shared" si="61"/>
        <v>0</v>
      </c>
      <c r="V46" s="10">
        <f t="shared" si="61"/>
        <v>0</v>
      </c>
      <c r="W46" s="10">
        <f t="shared" si="61"/>
        <v>0</v>
      </c>
      <c r="X46" s="10">
        <f t="shared" si="61"/>
        <v>0</v>
      </c>
      <c r="Y46" s="10">
        <f t="shared" si="61"/>
        <v>0</v>
      </c>
      <c r="Z46" s="10">
        <f t="shared" si="61"/>
        <v>0</v>
      </c>
      <c r="AA46" s="10">
        <f t="shared" si="61"/>
        <v>0</v>
      </c>
      <c r="AB46" s="10">
        <f t="shared" si="61"/>
        <v>0</v>
      </c>
      <c r="AC46" s="10">
        <f t="shared" si="61"/>
        <v>0</v>
      </c>
      <c r="AD46" s="10">
        <f t="shared" si="61"/>
        <v>0</v>
      </c>
      <c r="AE46" s="10">
        <f t="shared" si="61"/>
        <v>0</v>
      </c>
      <c r="AF46" s="10">
        <f t="shared" si="61"/>
        <v>0</v>
      </c>
      <c r="AG46" s="10">
        <f t="shared" si="61"/>
        <v>0</v>
      </c>
      <c r="AH46" s="10">
        <f t="shared" si="61"/>
        <v>0</v>
      </c>
      <c r="AI46" s="10">
        <f t="shared" si="61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ref="AZ46:CI46" si="64">AZ$6*$C46*((1+$B46)^((AZ$18-1)/12))</f>
        <v>0</v>
      </c>
      <c r="BA46" s="10">
        <f t="shared" si="64"/>
        <v>0</v>
      </c>
      <c r="BB46" s="10">
        <f t="shared" si="64"/>
        <v>0</v>
      </c>
      <c r="BC46" s="10">
        <f t="shared" si="64"/>
        <v>0</v>
      </c>
      <c r="BD46" s="10">
        <f t="shared" si="64"/>
        <v>0</v>
      </c>
      <c r="BE46" s="10">
        <f t="shared" si="64"/>
        <v>0</v>
      </c>
      <c r="BF46" s="10">
        <f t="shared" si="64"/>
        <v>0</v>
      </c>
      <c r="BG46" s="10">
        <f t="shared" si="64"/>
        <v>0</v>
      </c>
      <c r="BH46" s="10">
        <f t="shared" si="64"/>
        <v>0</v>
      </c>
      <c r="BI46" s="10">
        <f t="shared" si="64"/>
        <v>0</v>
      </c>
      <c r="BJ46" s="10">
        <f t="shared" si="64"/>
        <v>0</v>
      </c>
      <c r="BK46" s="10">
        <f t="shared" si="64"/>
        <v>0</v>
      </c>
      <c r="BL46" s="10">
        <f t="shared" si="64"/>
        <v>0</v>
      </c>
      <c r="BM46" s="10">
        <f t="shared" si="64"/>
        <v>0</v>
      </c>
      <c r="BN46" s="10">
        <f t="shared" si="64"/>
        <v>0</v>
      </c>
      <c r="BO46" s="10">
        <f t="shared" si="64"/>
        <v>0</v>
      </c>
      <c r="BP46" s="10">
        <f t="shared" si="64"/>
        <v>0</v>
      </c>
      <c r="BQ46" s="10">
        <f t="shared" si="64"/>
        <v>0</v>
      </c>
      <c r="BR46" s="10">
        <f t="shared" si="64"/>
        <v>0</v>
      </c>
      <c r="BS46" s="10">
        <f t="shared" si="64"/>
        <v>0</v>
      </c>
      <c r="BT46" s="10">
        <f t="shared" si="64"/>
        <v>0</v>
      </c>
      <c r="BU46" s="10">
        <f t="shared" si="64"/>
        <v>0</v>
      </c>
      <c r="BV46" s="10">
        <f t="shared" si="64"/>
        <v>0</v>
      </c>
      <c r="BW46" s="10">
        <f t="shared" si="64"/>
        <v>0</v>
      </c>
      <c r="BX46" s="10">
        <f t="shared" si="64"/>
        <v>0</v>
      </c>
      <c r="BY46" s="10">
        <f t="shared" si="64"/>
        <v>0</v>
      </c>
      <c r="BZ46" s="10">
        <f t="shared" si="64"/>
        <v>0</v>
      </c>
      <c r="CA46" s="10">
        <f t="shared" si="64"/>
        <v>0</v>
      </c>
      <c r="CB46" s="10">
        <f t="shared" si="64"/>
        <v>0</v>
      </c>
      <c r="CC46" s="10">
        <f t="shared" si="64"/>
        <v>0</v>
      </c>
      <c r="CD46" s="10">
        <f t="shared" si="64"/>
        <v>0</v>
      </c>
      <c r="CE46" s="10">
        <f t="shared" si="64"/>
        <v>0</v>
      </c>
      <c r="CF46" s="10">
        <f t="shared" si="64"/>
        <v>0</v>
      </c>
      <c r="CG46" s="10">
        <f t="shared" si="64"/>
        <v>0</v>
      </c>
      <c r="CH46" s="10">
        <f t="shared" si="64"/>
        <v>0</v>
      </c>
      <c r="CI46" s="10">
        <f t="shared" si="64"/>
        <v>0</v>
      </c>
      <c r="CK46" s="40">
        <f t="shared" si="47"/>
        <v>0</v>
      </c>
      <c r="CL46" s="40">
        <f t="shared" si="48"/>
        <v>0</v>
      </c>
      <c r="CM46" s="40">
        <f t="shared" si="49"/>
        <v>0</v>
      </c>
      <c r="CN46" s="40">
        <f t="shared" si="50"/>
        <v>0</v>
      </c>
      <c r="CO46" s="40">
        <f t="shared" si="51"/>
        <v>0</v>
      </c>
      <c r="CP46" s="40">
        <f t="shared" si="52"/>
        <v>0</v>
      </c>
      <c r="CQ46" s="40">
        <f t="shared" si="53"/>
        <v>0</v>
      </c>
    </row>
    <row r="47" spans="1:95" ht="15" customHeight="1">
      <c r="A47" s="13" t="s">
        <v>43</v>
      </c>
      <c r="B47" s="1"/>
      <c r="C47" s="1"/>
      <c r="D47" s="10">
        <f t="shared" ref="D47:M47" si="65">SUM(D40:D46)</f>
        <v>0</v>
      </c>
      <c r="E47" s="10">
        <f t="shared" si="65"/>
        <v>0</v>
      </c>
      <c r="F47" s="10">
        <f t="shared" si="65"/>
        <v>0</v>
      </c>
      <c r="G47" s="10">
        <f t="shared" si="65"/>
        <v>0</v>
      </c>
      <c r="H47" s="10">
        <f t="shared" si="65"/>
        <v>0</v>
      </c>
      <c r="I47" s="10">
        <f t="shared" si="65"/>
        <v>0</v>
      </c>
      <c r="J47" s="10">
        <f t="shared" si="65"/>
        <v>0</v>
      </c>
      <c r="K47" s="10">
        <f t="shared" si="65"/>
        <v>0</v>
      </c>
      <c r="L47" s="10">
        <f t="shared" si="65"/>
        <v>0</v>
      </c>
      <c r="M47" s="10">
        <f t="shared" si="65"/>
        <v>0</v>
      </c>
      <c r="N47" s="10">
        <f>SUM(N40:N46)</f>
        <v>0</v>
      </c>
      <c r="O47" s="10">
        <f>SUM(O40:O46)</f>
        <v>0</v>
      </c>
      <c r="P47" s="10">
        <f t="shared" ref="P47:BW47" si="66">SUM(P40:P46)</f>
        <v>0</v>
      </c>
      <c r="Q47" s="10">
        <f t="shared" si="66"/>
        <v>0</v>
      </c>
      <c r="R47" s="10">
        <f t="shared" si="66"/>
        <v>0</v>
      </c>
      <c r="S47" s="10">
        <f t="shared" si="66"/>
        <v>0</v>
      </c>
      <c r="T47" s="10">
        <f t="shared" si="66"/>
        <v>0</v>
      </c>
      <c r="U47" s="10">
        <f t="shared" si="66"/>
        <v>0</v>
      </c>
      <c r="V47" s="10">
        <f t="shared" si="66"/>
        <v>0</v>
      </c>
      <c r="W47" s="10">
        <f t="shared" si="66"/>
        <v>0</v>
      </c>
      <c r="X47" s="10">
        <f t="shared" si="66"/>
        <v>0</v>
      </c>
      <c r="Y47" s="10">
        <f t="shared" si="66"/>
        <v>0</v>
      </c>
      <c r="Z47" s="10">
        <f t="shared" si="66"/>
        <v>0</v>
      </c>
      <c r="AA47" s="10">
        <f t="shared" si="66"/>
        <v>0</v>
      </c>
      <c r="AB47" s="10">
        <f t="shared" si="66"/>
        <v>0</v>
      </c>
      <c r="AC47" s="10">
        <f t="shared" si="66"/>
        <v>0</v>
      </c>
      <c r="AD47" s="10">
        <f t="shared" si="66"/>
        <v>0</v>
      </c>
      <c r="AE47" s="10">
        <f t="shared" si="66"/>
        <v>0</v>
      </c>
      <c r="AF47" s="10">
        <f t="shared" si="66"/>
        <v>0</v>
      </c>
      <c r="AG47" s="10">
        <f t="shared" si="66"/>
        <v>0</v>
      </c>
      <c r="AH47" s="10">
        <f t="shared" si="66"/>
        <v>0</v>
      </c>
      <c r="AI47" s="10">
        <f t="shared" si="66"/>
        <v>0</v>
      </c>
      <c r="AJ47" s="10">
        <f t="shared" si="66"/>
        <v>0</v>
      </c>
      <c r="AK47" s="10">
        <f t="shared" si="66"/>
        <v>0</v>
      </c>
      <c r="AL47" s="10">
        <f t="shared" si="66"/>
        <v>0</v>
      </c>
      <c r="AM47" s="10">
        <f t="shared" si="66"/>
        <v>0</v>
      </c>
      <c r="AN47" s="10">
        <f t="shared" si="66"/>
        <v>0</v>
      </c>
      <c r="AO47" s="10">
        <f t="shared" si="66"/>
        <v>0</v>
      </c>
      <c r="AP47" s="10">
        <f t="shared" si="66"/>
        <v>0</v>
      </c>
      <c r="AQ47" s="10">
        <f t="shared" si="66"/>
        <v>0</v>
      </c>
      <c r="AR47" s="10">
        <f t="shared" si="66"/>
        <v>0</v>
      </c>
      <c r="AS47" s="10">
        <f t="shared" si="66"/>
        <v>0</v>
      </c>
      <c r="AT47" s="10">
        <f t="shared" si="66"/>
        <v>0</v>
      </c>
      <c r="AU47" s="10">
        <f t="shared" si="66"/>
        <v>0</v>
      </c>
      <c r="AV47" s="10">
        <f t="shared" si="66"/>
        <v>0</v>
      </c>
      <c r="AW47" s="10">
        <f t="shared" si="66"/>
        <v>0</v>
      </c>
      <c r="AX47" s="10">
        <f t="shared" si="66"/>
        <v>0</v>
      </c>
      <c r="AY47" s="10">
        <f t="shared" si="66"/>
        <v>0</v>
      </c>
      <c r="AZ47" s="10">
        <f t="shared" si="66"/>
        <v>0</v>
      </c>
      <c r="BA47" s="10">
        <f t="shared" si="66"/>
        <v>0</v>
      </c>
      <c r="BB47" s="10">
        <f t="shared" si="66"/>
        <v>0</v>
      </c>
      <c r="BC47" s="10">
        <f t="shared" si="66"/>
        <v>0</v>
      </c>
      <c r="BD47" s="10">
        <f t="shared" si="66"/>
        <v>0</v>
      </c>
      <c r="BE47" s="10">
        <f t="shared" si="66"/>
        <v>0</v>
      </c>
      <c r="BF47" s="10">
        <f t="shared" si="66"/>
        <v>0</v>
      </c>
      <c r="BG47" s="10">
        <f t="shared" si="66"/>
        <v>0</v>
      </c>
      <c r="BH47" s="10">
        <f t="shared" si="66"/>
        <v>0</v>
      </c>
      <c r="BI47" s="10">
        <f t="shared" si="66"/>
        <v>0</v>
      </c>
      <c r="BJ47" s="10">
        <f t="shared" si="66"/>
        <v>0</v>
      </c>
      <c r="BK47" s="10">
        <f t="shared" si="66"/>
        <v>0</v>
      </c>
      <c r="BL47" s="10">
        <f t="shared" si="66"/>
        <v>0</v>
      </c>
      <c r="BM47" s="10">
        <f t="shared" si="66"/>
        <v>0</v>
      </c>
      <c r="BN47" s="10">
        <f t="shared" si="66"/>
        <v>0</v>
      </c>
      <c r="BO47" s="10">
        <f t="shared" si="66"/>
        <v>0</v>
      </c>
      <c r="BP47" s="10">
        <f t="shared" si="66"/>
        <v>0</v>
      </c>
      <c r="BQ47" s="10">
        <f t="shared" si="66"/>
        <v>0</v>
      </c>
      <c r="BR47" s="10">
        <f t="shared" si="66"/>
        <v>0</v>
      </c>
      <c r="BS47" s="10">
        <f t="shared" si="66"/>
        <v>0</v>
      </c>
      <c r="BT47" s="10">
        <f t="shared" si="66"/>
        <v>0</v>
      </c>
      <c r="BU47" s="10">
        <f t="shared" si="66"/>
        <v>0</v>
      </c>
      <c r="BV47" s="10">
        <f t="shared" si="66"/>
        <v>0</v>
      </c>
      <c r="BW47" s="10">
        <f t="shared" si="66"/>
        <v>0</v>
      </c>
      <c r="BX47" s="10">
        <f t="shared" ref="BX47:CI47" si="67">SUM(BX40:BX46)</f>
        <v>0</v>
      </c>
      <c r="BY47" s="10">
        <f t="shared" si="67"/>
        <v>0</v>
      </c>
      <c r="BZ47" s="10">
        <f t="shared" si="67"/>
        <v>0</v>
      </c>
      <c r="CA47" s="10">
        <f t="shared" si="67"/>
        <v>0</v>
      </c>
      <c r="CB47" s="10">
        <f t="shared" si="67"/>
        <v>0</v>
      </c>
      <c r="CC47" s="10">
        <f t="shared" si="67"/>
        <v>0</v>
      </c>
      <c r="CD47" s="10">
        <f t="shared" si="67"/>
        <v>0</v>
      </c>
      <c r="CE47" s="10">
        <f t="shared" si="67"/>
        <v>0</v>
      </c>
      <c r="CF47" s="10">
        <f t="shared" si="67"/>
        <v>0</v>
      </c>
      <c r="CG47" s="10">
        <f t="shared" si="67"/>
        <v>0</v>
      </c>
      <c r="CH47" s="10">
        <f t="shared" si="67"/>
        <v>0</v>
      </c>
      <c r="CI47" s="10">
        <f t="shared" si="67"/>
        <v>0</v>
      </c>
      <c r="CK47" s="10">
        <f t="shared" ref="CK47:CQ47" si="68">SUM(CK40:CK46)</f>
        <v>0</v>
      </c>
      <c r="CL47" s="10">
        <f t="shared" si="68"/>
        <v>0</v>
      </c>
      <c r="CM47" s="10">
        <f t="shared" si="68"/>
        <v>0</v>
      </c>
      <c r="CN47" s="10">
        <f t="shared" si="68"/>
        <v>0</v>
      </c>
      <c r="CO47" s="10">
        <f t="shared" si="68"/>
        <v>0</v>
      </c>
      <c r="CP47" s="10">
        <f t="shared" si="68"/>
        <v>0</v>
      </c>
      <c r="CQ47" s="10">
        <f t="shared" si="68"/>
        <v>0</v>
      </c>
    </row>
    <row r="48" spans="1:95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 ht="15" customHeight="1">
      <c r="A49" s="1" t="s">
        <v>44</v>
      </c>
      <c r="B49" s="1"/>
      <c r="C49" s="1"/>
      <c r="D49" s="10">
        <f t="shared" ref="D49:M49" si="69">D36+D47</f>
        <v>0</v>
      </c>
      <c r="E49" s="10">
        <f t="shared" si="69"/>
        <v>0</v>
      </c>
      <c r="F49" s="10">
        <f t="shared" si="69"/>
        <v>0</v>
      </c>
      <c r="G49" s="10">
        <f t="shared" si="69"/>
        <v>0</v>
      </c>
      <c r="H49" s="10">
        <f t="shared" si="69"/>
        <v>0</v>
      </c>
      <c r="I49" s="10">
        <f t="shared" si="69"/>
        <v>0</v>
      </c>
      <c r="J49" s="10">
        <f t="shared" si="69"/>
        <v>0</v>
      </c>
      <c r="K49" s="10">
        <f t="shared" si="69"/>
        <v>0</v>
      </c>
      <c r="L49" s="10">
        <f t="shared" si="69"/>
        <v>0</v>
      </c>
      <c r="M49" s="10">
        <f t="shared" si="69"/>
        <v>0</v>
      </c>
      <c r="N49" s="10">
        <f>N36+N47</f>
        <v>0</v>
      </c>
      <c r="O49" s="10">
        <f>O36+O47</f>
        <v>0</v>
      </c>
      <c r="P49" s="10">
        <f t="shared" ref="P49:BV49" si="70">P36+P47</f>
        <v>0</v>
      </c>
      <c r="Q49" s="10">
        <f t="shared" si="70"/>
        <v>0</v>
      </c>
      <c r="R49" s="10">
        <f t="shared" si="70"/>
        <v>0</v>
      </c>
      <c r="S49" s="10">
        <f t="shared" si="70"/>
        <v>0</v>
      </c>
      <c r="T49" s="10">
        <f t="shared" si="70"/>
        <v>0</v>
      </c>
      <c r="U49" s="10">
        <f t="shared" si="70"/>
        <v>0</v>
      </c>
      <c r="V49" s="10">
        <f t="shared" si="70"/>
        <v>0</v>
      </c>
      <c r="W49" s="10">
        <f t="shared" si="70"/>
        <v>0</v>
      </c>
      <c r="X49" s="10">
        <f t="shared" si="70"/>
        <v>0</v>
      </c>
      <c r="Y49" s="10">
        <f t="shared" si="70"/>
        <v>0</v>
      </c>
      <c r="Z49" s="10">
        <f t="shared" si="70"/>
        <v>0</v>
      </c>
      <c r="AA49" s="10">
        <f t="shared" si="70"/>
        <v>0</v>
      </c>
      <c r="AB49" s="10">
        <f t="shared" si="70"/>
        <v>0</v>
      </c>
      <c r="AC49" s="10">
        <f t="shared" si="70"/>
        <v>0</v>
      </c>
      <c r="AD49" s="10">
        <f t="shared" si="70"/>
        <v>0</v>
      </c>
      <c r="AE49" s="10">
        <f t="shared" si="70"/>
        <v>0</v>
      </c>
      <c r="AF49" s="10">
        <f t="shared" si="70"/>
        <v>0</v>
      </c>
      <c r="AG49" s="10">
        <f t="shared" si="70"/>
        <v>0</v>
      </c>
      <c r="AH49" s="10">
        <f t="shared" si="70"/>
        <v>0</v>
      </c>
      <c r="AI49" s="10">
        <f t="shared" si="70"/>
        <v>0</v>
      </c>
      <c r="AJ49" s="10">
        <f t="shared" si="70"/>
        <v>0</v>
      </c>
      <c r="AK49" s="10">
        <f t="shared" si="70"/>
        <v>0</v>
      </c>
      <c r="AL49" s="10">
        <f t="shared" si="70"/>
        <v>0</v>
      </c>
      <c r="AM49" s="10">
        <f t="shared" si="70"/>
        <v>0</v>
      </c>
      <c r="AN49" s="10">
        <f t="shared" si="70"/>
        <v>0</v>
      </c>
      <c r="AO49" s="10">
        <f t="shared" si="70"/>
        <v>0</v>
      </c>
      <c r="AP49" s="10">
        <f t="shared" si="70"/>
        <v>0</v>
      </c>
      <c r="AQ49" s="10">
        <f t="shared" si="70"/>
        <v>0</v>
      </c>
      <c r="AR49" s="10">
        <f t="shared" si="70"/>
        <v>0</v>
      </c>
      <c r="AS49" s="10">
        <f t="shared" si="70"/>
        <v>0</v>
      </c>
      <c r="AT49" s="10">
        <f t="shared" si="70"/>
        <v>0</v>
      </c>
      <c r="AU49" s="10">
        <f t="shared" si="70"/>
        <v>0</v>
      </c>
      <c r="AV49" s="10">
        <f t="shared" si="70"/>
        <v>0</v>
      </c>
      <c r="AW49" s="10">
        <f t="shared" si="70"/>
        <v>0</v>
      </c>
      <c r="AX49" s="10">
        <f t="shared" si="70"/>
        <v>0</v>
      </c>
      <c r="AY49" s="10">
        <f t="shared" si="70"/>
        <v>0</v>
      </c>
      <c r="AZ49" s="10">
        <f t="shared" si="70"/>
        <v>0</v>
      </c>
      <c r="BA49" s="10">
        <f t="shared" si="70"/>
        <v>0</v>
      </c>
      <c r="BB49" s="10">
        <f t="shared" si="70"/>
        <v>0</v>
      </c>
      <c r="BC49" s="10">
        <f t="shared" si="70"/>
        <v>0</v>
      </c>
      <c r="BD49" s="10">
        <f t="shared" si="70"/>
        <v>0</v>
      </c>
      <c r="BE49" s="10">
        <f t="shared" si="70"/>
        <v>0</v>
      </c>
      <c r="BF49" s="10">
        <f t="shared" si="70"/>
        <v>0</v>
      </c>
      <c r="BG49" s="10">
        <f t="shared" si="70"/>
        <v>0</v>
      </c>
      <c r="BH49" s="10">
        <f t="shared" si="70"/>
        <v>0</v>
      </c>
      <c r="BI49" s="10">
        <f t="shared" si="70"/>
        <v>0</v>
      </c>
      <c r="BJ49" s="10">
        <f t="shared" si="70"/>
        <v>0</v>
      </c>
      <c r="BK49" s="10">
        <f t="shared" si="70"/>
        <v>0</v>
      </c>
      <c r="BL49" s="10">
        <f t="shared" si="70"/>
        <v>0</v>
      </c>
      <c r="BM49" s="10">
        <f t="shared" si="70"/>
        <v>0</v>
      </c>
      <c r="BN49" s="10">
        <f t="shared" si="70"/>
        <v>0</v>
      </c>
      <c r="BO49" s="10">
        <f t="shared" si="70"/>
        <v>0</v>
      </c>
      <c r="BP49" s="10">
        <f t="shared" si="70"/>
        <v>0</v>
      </c>
      <c r="BQ49" s="10">
        <f t="shared" si="70"/>
        <v>0</v>
      </c>
      <c r="BR49" s="10">
        <f t="shared" si="70"/>
        <v>0</v>
      </c>
      <c r="BS49" s="10">
        <f t="shared" si="70"/>
        <v>0</v>
      </c>
      <c r="BT49" s="10">
        <f t="shared" si="70"/>
        <v>0</v>
      </c>
      <c r="BU49" s="10">
        <f t="shared" si="70"/>
        <v>0</v>
      </c>
      <c r="BV49" s="10">
        <f t="shared" si="70"/>
        <v>0</v>
      </c>
      <c r="BW49" s="10">
        <f>BW36+BW47</f>
        <v>0</v>
      </c>
      <c r="BX49" s="10">
        <f t="shared" ref="BX49:CH49" si="71">BX36+BX47</f>
        <v>0</v>
      </c>
      <c r="BY49" s="10">
        <f t="shared" si="71"/>
        <v>0</v>
      </c>
      <c r="BZ49" s="10">
        <f t="shared" si="71"/>
        <v>0</v>
      </c>
      <c r="CA49" s="10">
        <f t="shared" si="71"/>
        <v>0</v>
      </c>
      <c r="CB49" s="10">
        <f t="shared" si="71"/>
        <v>0</v>
      </c>
      <c r="CC49" s="10">
        <f t="shared" si="71"/>
        <v>0</v>
      </c>
      <c r="CD49" s="10">
        <f t="shared" si="71"/>
        <v>0</v>
      </c>
      <c r="CE49" s="10">
        <f t="shared" si="71"/>
        <v>0</v>
      </c>
      <c r="CF49" s="10">
        <f t="shared" si="71"/>
        <v>0</v>
      </c>
      <c r="CG49" s="10">
        <f t="shared" si="71"/>
        <v>0</v>
      </c>
      <c r="CH49" s="10">
        <f t="shared" si="71"/>
        <v>0</v>
      </c>
      <c r="CI49" s="10">
        <f>CI36+CI47</f>
        <v>0</v>
      </c>
      <c r="CK49" s="10">
        <f t="shared" ref="CK49:CQ49" si="72">CK36+CK47</f>
        <v>0</v>
      </c>
      <c r="CL49" s="10">
        <f t="shared" si="72"/>
        <v>0</v>
      </c>
      <c r="CM49" s="10">
        <f t="shared" si="72"/>
        <v>0</v>
      </c>
      <c r="CN49" s="10">
        <f t="shared" si="72"/>
        <v>0</v>
      </c>
      <c r="CO49" s="10">
        <f t="shared" si="72"/>
        <v>0</v>
      </c>
      <c r="CP49" s="10">
        <f t="shared" si="72"/>
        <v>0</v>
      </c>
      <c r="CQ49" s="10">
        <f t="shared" si="72"/>
        <v>0</v>
      </c>
    </row>
    <row r="50" spans="1:95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 ht="15" customHeight="1">
      <c r="A51" s="1" t="s">
        <v>45</v>
      </c>
      <c r="B51" s="1"/>
      <c r="C51" s="1"/>
      <c r="D51" s="15">
        <f t="shared" ref="D51:M51" si="73">IF(D12=0,0,D36/SUM(D12))</f>
        <v>0</v>
      </c>
      <c r="E51" s="15">
        <f t="shared" si="73"/>
        <v>0</v>
      </c>
      <c r="F51" s="15">
        <f t="shared" si="73"/>
        <v>0</v>
      </c>
      <c r="G51" s="15">
        <f t="shared" si="73"/>
        <v>0</v>
      </c>
      <c r="H51" s="15">
        <f t="shared" si="73"/>
        <v>0</v>
      </c>
      <c r="I51" s="15">
        <f t="shared" si="73"/>
        <v>0</v>
      </c>
      <c r="J51" s="15">
        <f t="shared" si="73"/>
        <v>0</v>
      </c>
      <c r="K51" s="15">
        <f t="shared" si="73"/>
        <v>0</v>
      </c>
      <c r="L51" s="15">
        <f t="shared" si="73"/>
        <v>0</v>
      </c>
      <c r="M51" s="15">
        <f t="shared" si="73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4">IF(P12=0,0,P36/SUM(P12))</f>
        <v>0</v>
      </c>
      <c r="Q51" s="15">
        <f t="shared" si="74"/>
        <v>0</v>
      </c>
      <c r="R51" s="15">
        <f t="shared" si="74"/>
        <v>0</v>
      </c>
      <c r="S51" s="15">
        <f t="shared" si="74"/>
        <v>0</v>
      </c>
      <c r="T51" s="15">
        <f t="shared" si="74"/>
        <v>0</v>
      </c>
      <c r="U51" s="15">
        <f t="shared" si="74"/>
        <v>0</v>
      </c>
      <c r="V51" s="15">
        <f t="shared" si="74"/>
        <v>0</v>
      </c>
      <c r="W51" s="15">
        <f t="shared" si="74"/>
        <v>0</v>
      </c>
      <c r="X51" s="15">
        <f t="shared" si="74"/>
        <v>0</v>
      </c>
      <c r="Y51" s="15">
        <f t="shared" si="74"/>
        <v>0</v>
      </c>
      <c r="Z51" s="15">
        <f t="shared" si="74"/>
        <v>0</v>
      </c>
      <c r="AA51" s="15">
        <f t="shared" si="74"/>
        <v>0</v>
      </c>
      <c r="AB51" s="15">
        <f t="shared" si="74"/>
        <v>0</v>
      </c>
      <c r="AC51" s="15">
        <f t="shared" si="74"/>
        <v>0</v>
      </c>
      <c r="AD51" s="15">
        <f t="shared" si="74"/>
        <v>0</v>
      </c>
      <c r="AE51" s="15">
        <f t="shared" si="74"/>
        <v>0</v>
      </c>
      <c r="AF51" s="15">
        <f t="shared" si="74"/>
        <v>0</v>
      </c>
      <c r="AG51" s="15">
        <f t="shared" si="74"/>
        <v>0</v>
      </c>
      <c r="AH51" s="15">
        <f t="shared" si="74"/>
        <v>0</v>
      </c>
      <c r="AI51" s="15">
        <f t="shared" si="74"/>
        <v>0</v>
      </c>
      <c r="AJ51" s="15">
        <f t="shared" si="74"/>
        <v>0</v>
      </c>
      <c r="AK51" s="15">
        <f t="shared" si="74"/>
        <v>0</v>
      </c>
      <c r="AL51" s="15">
        <f t="shared" si="74"/>
        <v>0</v>
      </c>
      <c r="AM51" s="15">
        <f t="shared" si="74"/>
        <v>0</v>
      </c>
      <c r="AN51" s="15">
        <f t="shared" si="74"/>
        <v>0</v>
      </c>
      <c r="AO51" s="15">
        <f t="shared" si="74"/>
        <v>0</v>
      </c>
      <c r="AP51" s="15">
        <f t="shared" si="74"/>
        <v>0</v>
      </c>
      <c r="AQ51" s="15">
        <f t="shared" si="74"/>
        <v>0</v>
      </c>
      <c r="AR51" s="15">
        <f t="shared" si="74"/>
        <v>0</v>
      </c>
      <c r="AS51" s="15">
        <f t="shared" si="74"/>
        <v>0</v>
      </c>
      <c r="AT51" s="15">
        <f t="shared" si="74"/>
        <v>0</v>
      </c>
      <c r="AU51" s="15">
        <f t="shared" si="74"/>
        <v>0</v>
      </c>
      <c r="AV51" s="15">
        <f t="shared" si="74"/>
        <v>0</v>
      </c>
      <c r="AW51" s="15">
        <f t="shared" si="74"/>
        <v>0</v>
      </c>
      <c r="AX51" s="15">
        <f t="shared" si="74"/>
        <v>0</v>
      </c>
      <c r="AY51" s="15">
        <f t="shared" si="74"/>
        <v>0</v>
      </c>
      <c r="AZ51" s="15">
        <f t="shared" si="74"/>
        <v>0</v>
      </c>
      <c r="BA51" s="15">
        <f t="shared" si="74"/>
        <v>0</v>
      </c>
      <c r="BB51" s="15">
        <f t="shared" si="74"/>
        <v>0</v>
      </c>
      <c r="BC51" s="15">
        <f t="shared" si="74"/>
        <v>0</v>
      </c>
      <c r="BD51" s="15">
        <f t="shared" si="74"/>
        <v>0</v>
      </c>
      <c r="BE51" s="15">
        <f t="shared" si="74"/>
        <v>0</v>
      </c>
      <c r="BF51" s="15">
        <f t="shared" si="74"/>
        <v>0</v>
      </c>
      <c r="BG51" s="15">
        <f t="shared" si="74"/>
        <v>0</v>
      </c>
      <c r="BH51" s="15">
        <f t="shared" si="74"/>
        <v>0</v>
      </c>
      <c r="BI51" s="15">
        <f t="shared" si="74"/>
        <v>0</v>
      </c>
      <c r="BJ51" s="15">
        <f t="shared" si="74"/>
        <v>0</v>
      </c>
      <c r="BK51" s="15">
        <f t="shared" si="74"/>
        <v>0</v>
      </c>
      <c r="BL51" s="15">
        <f t="shared" si="74"/>
        <v>0</v>
      </c>
      <c r="BM51" s="15">
        <f t="shared" si="74"/>
        <v>0</v>
      </c>
      <c r="BN51" s="15">
        <f t="shared" si="74"/>
        <v>0</v>
      </c>
      <c r="BO51" s="15">
        <f t="shared" si="74"/>
        <v>0</v>
      </c>
      <c r="BP51" s="15">
        <f t="shared" si="74"/>
        <v>0</v>
      </c>
      <c r="BQ51" s="15">
        <f t="shared" si="74"/>
        <v>0</v>
      </c>
      <c r="BR51" s="15">
        <f t="shared" si="74"/>
        <v>0</v>
      </c>
      <c r="BS51" s="15">
        <f t="shared" si="74"/>
        <v>0</v>
      </c>
      <c r="BT51" s="15">
        <f t="shared" si="74"/>
        <v>0</v>
      </c>
      <c r="BU51" s="15">
        <f t="shared" si="74"/>
        <v>0</v>
      </c>
      <c r="BV51" s="15">
        <f t="shared" si="74"/>
        <v>0</v>
      </c>
      <c r="BW51" s="15">
        <f>IF(BW12=0,0,BW36/SUM(BW12))</f>
        <v>0</v>
      </c>
      <c r="BX51" s="15">
        <f t="shared" ref="BX51:CH51" si="75">IF(BX12=0,0,BX36/SUM(BX12))</f>
        <v>0</v>
      </c>
      <c r="BY51" s="15">
        <f t="shared" si="75"/>
        <v>0</v>
      </c>
      <c r="BZ51" s="15">
        <f t="shared" si="75"/>
        <v>0</v>
      </c>
      <c r="CA51" s="15">
        <f t="shared" si="75"/>
        <v>0</v>
      </c>
      <c r="CB51" s="15">
        <f t="shared" si="75"/>
        <v>0</v>
      </c>
      <c r="CC51" s="15">
        <f t="shared" si="75"/>
        <v>0</v>
      </c>
      <c r="CD51" s="15">
        <f t="shared" si="75"/>
        <v>0</v>
      </c>
      <c r="CE51" s="15">
        <f t="shared" si="75"/>
        <v>0</v>
      </c>
      <c r="CF51" s="15">
        <f t="shared" si="75"/>
        <v>0</v>
      </c>
      <c r="CG51" s="15">
        <f t="shared" si="75"/>
        <v>0</v>
      </c>
      <c r="CH51" s="15">
        <f t="shared" si="75"/>
        <v>0</v>
      </c>
      <c r="CI51" s="15">
        <f>IF(CI12=0,0,CI36/SUM(CI12))</f>
        <v>0</v>
      </c>
      <c r="CK51" s="15">
        <f t="shared" ref="CK51:CQ51" si="76">IF(CK11=0,0,CK36/SUM(CK11:CK12))</f>
        <v>0</v>
      </c>
      <c r="CL51" s="15">
        <f t="shared" si="76"/>
        <v>0</v>
      </c>
      <c r="CM51" s="15">
        <f t="shared" si="76"/>
        <v>0</v>
      </c>
      <c r="CN51" s="15">
        <f t="shared" si="76"/>
        <v>0</v>
      </c>
      <c r="CO51" s="15">
        <f t="shared" si="76"/>
        <v>0</v>
      </c>
      <c r="CP51" s="15">
        <f t="shared" si="76"/>
        <v>0</v>
      </c>
      <c r="CQ51" s="15">
        <f t="shared" si="7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O262"/>
  <sheetViews>
    <sheetView defaultGridColor="0" colorId="22" zoomScale="87" workbookViewId="0">
      <pane xSplit="1" ySplit="4" topLeftCell="B190" activePane="bottomRight" state="frozenSplit"/>
      <selection pane="topRight" activeCell="B1" sqref="B1"/>
      <selection pane="bottomLeft" activeCell="A5" sqref="A5"/>
      <selection pane="bottomRight" activeCell="A223" sqref="A223"/>
    </sheetView>
  </sheetViews>
  <sheetFormatPr defaultColWidth="9.6640625" defaultRowHeight="15"/>
  <cols>
    <col min="1" max="1" width="50.77734375" customWidth="1"/>
    <col min="2" max="85" width="12.77734375" customWidth="1"/>
    <col min="87" max="93" width="13.77734375" customWidth="1"/>
  </cols>
  <sheetData>
    <row r="1" spans="1:93" ht="15.75">
      <c r="A1" s="3" t="s">
        <v>193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9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93" ht="18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5"/>
      <c r="BD3" s="1"/>
      <c r="BE3" s="1"/>
      <c r="BF3" s="1"/>
      <c r="BG3" s="1"/>
      <c r="BH3" s="5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I3" t="s">
        <v>191</v>
      </c>
    </row>
    <row r="4" spans="1:93">
      <c r="A4" s="1"/>
      <c r="B4" s="6">
        <f>CommercialLarge!D4</f>
        <v>43496</v>
      </c>
      <c r="C4" s="6">
        <f>CommercialLarge!E4</f>
        <v>43524</v>
      </c>
      <c r="D4" s="6">
        <f>CommercialLarge!F4</f>
        <v>43555</v>
      </c>
      <c r="E4" s="6">
        <f>CommercialLarge!G4</f>
        <v>43585</v>
      </c>
      <c r="F4" s="6">
        <f>CommercialLarge!H4</f>
        <v>43616</v>
      </c>
      <c r="G4" s="6">
        <f>CommercialLarge!I4</f>
        <v>43646</v>
      </c>
      <c r="H4" s="6">
        <f>CommercialLarge!J4</f>
        <v>43677</v>
      </c>
      <c r="I4" s="6">
        <f>CommercialLarge!K4</f>
        <v>43708</v>
      </c>
      <c r="J4" s="6">
        <f>CommercialLarge!L4</f>
        <v>43738</v>
      </c>
      <c r="K4" s="6">
        <f>CommercialLarge!M4</f>
        <v>43769</v>
      </c>
      <c r="L4" s="6">
        <f>CommercialLarge!N4</f>
        <v>43799</v>
      </c>
      <c r="M4" s="6">
        <f>CommercialLarge!O4</f>
        <v>43830</v>
      </c>
      <c r="N4" s="6">
        <f>CommercialLarge!P4</f>
        <v>43861</v>
      </c>
      <c r="O4" s="6">
        <f>CommercialLarge!Q4</f>
        <v>43889</v>
      </c>
      <c r="P4" s="6">
        <f>CommercialLarge!R4</f>
        <v>43921</v>
      </c>
      <c r="Q4" s="6">
        <f>CommercialLarge!S4</f>
        <v>43951</v>
      </c>
      <c r="R4" s="6">
        <f>CommercialLarge!T4</f>
        <v>43982</v>
      </c>
      <c r="S4" s="6">
        <f>CommercialLarge!U4</f>
        <v>44012</v>
      </c>
      <c r="T4" s="6">
        <f>CommercialLarge!V4</f>
        <v>44043</v>
      </c>
      <c r="U4" s="6">
        <f>CommercialLarge!W4</f>
        <v>44074</v>
      </c>
      <c r="V4" s="6">
        <f>CommercialLarge!X4</f>
        <v>44104</v>
      </c>
      <c r="W4" s="6">
        <f>CommercialLarge!Y4</f>
        <v>44135</v>
      </c>
      <c r="X4" s="6">
        <f>CommercialLarge!Z4</f>
        <v>44165</v>
      </c>
      <c r="Y4" s="6">
        <f>CommercialLarge!AA4</f>
        <v>44196</v>
      </c>
      <c r="Z4" s="6">
        <f>CommercialLarge!AB4</f>
        <v>44227</v>
      </c>
      <c r="AA4" s="6">
        <f>CommercialLarge!AC4</f>
        <v>44255</v>
      </c>
      <c r="AB4" s="6">
        <f>CommercialLarge!AD4</f>
        <v>44286</v>
      </c>
      <c r="AC4" s="6">
        <f>CommercialLarge!AE4</f>
        <v>44316</v>
      </c>
      <c r="AD4" s="6">
        <f>CommercialLarge!AF4</f>
        <v>44347</v>
      </c>
      <c r="AE4" s="6">
        <f>CommercialLarge!AG4</f>
        <v>44377</v>
      </c>
      <c r="AF4" s="6">
        <f>CommercialLarge!AH4</f>
        <v>44408</v>
      </c>
      <c r="AG4" s="6">
        <f>CommercialLarge!AI4</f>
        <v>44439</v>
      </c>
      <c r="AH4" s="6">
        <f>CommercialLarge!AJ4</f>
        <v>44469</v>
      </c>
      <c r="AI4" s="6">
        <f>CommercialLarge!AK4</f>
        <v>44500</v>
      </c>
      <c r="AJ4" s="6">
        <f>CommercialLarge!AL4</f>
        <v>44530</v>
      </c>
      <c r="AK4" s="6">
        <f>CommercialLarge!AM4</f>
        <v>44561</v>
      </c>
      <c r="AL4" s="6">
        <f>CommercialLarge!AN4</f>
        <v>44592</v>
      </c>
      <c r="AM4" s="6">
        <f>CommercialLarge!AO4</f>
        <v>44620</v>
      </c>
      <c r="AN4" s="6">
        <f>CommercialLarge!AP4</f>
        <v>44651</v>
      </c>
      <c r="AO4" s="6">
        <f>CommercialLarge!AQ4</f>
        <v>44681</v>
      </c>
      <c r="AP4" s="6">
        <f>CommercialLarge!AR4</f>
        <v>44712</v>
      </c>
      <c r="AQ4" s="6">
        <f>CommercialLarge!AS4</f>
        <v>44742</v>
      </c>
      <c r="AR4" s="6">
        <f>CommercialLarge!AT4</f>
        <v>44773</v>
      </c>
      <c r="AS4" s="6">
        <f>CommercialLarge!AU4</f>
        <v>44804</v>
      </c>
      <c r="AT4" s="6">
        <f>CommercialLarge!AV4</f>
        <v>44834</v>
      </c>
      <c r="AU4" s="6">
        <f>CommercialLarge!AW4</f>
        <v>44865</v>
      </c>
      <c r="AV4" s="6">
        <f>CommercialLarge!AX4</f>
        <v>44895</v>
      </c>
      <c r="AW4" s="6">
        <f>CommercialLarge!AY4</f>
        <v>44926</v>
      </c>
      <c r="AX4" s="6">
        <f>CommercialLarge!AZ4</f>
        <v>44957</v>
      </c>
      <c r="AY4" s="6">
        <f>CommercialLarge!BA4</f>
        <v>44985</v>
      </c>
      <c r="AZ4" s="6">
        <f>CommercialLarge!BB4</f>
        <v>45016</v>
      </c>
      <c r="BA4" s="6">
        <f>CommercialLarge!BC4</f>
        <v>45046</v>
      </c>
      <c r="BB4" s="6">
        <f>CommercialLarge!BD4</f>
        <v>45077</v>
      </c>
      <c r="BC4" s="6">
        <f>CommercialLarge!BE4</f>
        <v>45107</v>
      </c>
      <c r="BD4" s="6">
        <f>CommercialLarge!BF4</f>
        <v>45138</v>
      </c>
      <c r="BE4" s="6">
        <f>CommercialLarge!BG4</f>
        <v>45169</v>
      </c>
      <c r="BF4" s="6">
        <f>CommercialLarge!BH4</f>
        <v>45199</v>
      </c>
      <c r="BG4" s="6">
        <f>CommercialLarge!BI4</f>
        <v>45230</v>
      </c>
      <c r="BH4" s="6">
        <f>CommercialLarge!BJ4</f>
        <v>45260</v>
      </c>
      <c r="BI4" s="6">
        <f>CommercialLarge!BK4</f>
        <v>45291</v>
      </c>
      <c r="BJ4" s="6">
        <f>CommercialLarge!BL4</f>
        <v>45322</v>
      </c>
      <c r="BK4" s="6">
        <f>CommercialLarge!BM4</f>
        <v>45350</v>
      </c>
      <c r="BL4" s="6">
        <f>CommercialLarge!BN4</f>
        <v>45382</v>
      </c>
      <c r="BM4" s="6">
        <f>CommercialLarge!BO4</f>
        <v>45412</v>
      </c>
      <c r="BN4" s="6">
        <f>CommercialLarge!BP4</f>
        <v>45443</v>
      </c>
      <c r="BO4" s="6">
        <f>CommercialLarge!BQ4</f>
        <v>45473</v>
      </c>
      <c r="BP4" s="6">
        <f>CommercialLarge!BR4</f>
        <v>45504</v>
      </c>
      <c r="BQ4" s="6">
        <f>CommercialLarge!BS4</f>
        <v>45535</v>
      </c>
      <c r="BR4" s="6">
        <f>CommercialLarge!BT4</f>
        <v>45565</v>
      </c>
      <c r="BS4" s="6">
        <f>CommercialLarge!BU4</f>
        <v>45596</v>
      </c>
      <c r="BT4" s="6">
        <f>CommercialLarge!BV4</f>
        <v>45626</v>
      </c>
      <c r="BU4" s="6">
        <f>CommercialLarge!BW4</f>
        <v>45657</v>
      </c>
      <c r="BV4" s="6">
        <f>CommercialLarge!BX4</f>
        <v>45688</v>
      </c>
      <c r="BW4" s="6">
        <f>CommercialLarge!BY4</f>
        <v>45716</v>
      </c>
      <c r="BX4" s="6">
        <f>CommercialLarge!BZ4</f>
        <v>45747</v>
      </c>
      <c r="BY4" s="6">
        <f>CommercialLarge!CA4</f>
        <v>45777</v>
      </c>
      <c r="BZ4" s="6">
        <f>CommercialLarge!CB4</f>
        <v>45808</v>
      </c>
      <c r="CA4" s="6">
        <f>CommercialLarge!CC4</f>
        <v>45838</v>
      </c>
      <c r="CB4" s="6">
        <f>CommercialLarge!CD4</f>
        <v>45869</v>
      </c>
      <c r="CC4" s="6">
        <f>CommercialLarge!CE4</f>
        <v>45900</v>
      </c>
      <c r="CD4" s="6">
        <f>CommercialLarge!CF4</f>
        <v>45930</v>
      </c>
      <c r="CE4" s="6">
        <f>CommercialLarge!CG4</f>
        <v>45961</v>
      </c>
      <c r="CF4" s="6">
        <f>CommercialLarge!CH4</f>
        <v>45991</v>
      </c>
      <c r="CG4" s="6">
        <f>CommercialLarge!CI4</f>
        <v>46022</v>
      </c>
      <c r="CI4">
        <f>CommercialLarge!CK4</f>
        <v>2019</v>
      </c>
      <c r="CJ4">
        <f t="shared" ref="CJ4:CO4" si="0">CI4+1</f>
        <v>2020</v>
      </c>
      <c r="CK4">
        <f t="shared" si="0"/>
        <v>2021</v>
      </c>
      <c r="CL4">
        <f t="shared" si="0"/>
        <v>2022</v>
      </c>
      <c r="CM4">
        <f t="shared" si="0"/>
        <v>2023</v>
      </c>
      <c r="CN4">
        <f t="shared" si="0"/>
        <v>2024</v>
      </c>
      <c r="CO4">
        <f t="shared" si="0"/>
        <v>2025</v>
      </c>
    </row>
    <row r="5" spans="1:93">
      <c r="A5" s="1" t="s">
        <v>11</v>
      </c>
      <c r="B5" s="7">
        <f>CommercialLarge!D5+CommercialSmall!D5+Individual!D5+Medicare!D5+' Medicaid Total'!D5+FEHBP!D5</f>
        <v>0</v>
      </c>
      <c r="C5" s="7">
        <f>CommercialLarge!E5+CommercialSmall!E5+Individual!E5+Medicare!E5+' Medicaid Total'!E5+FEHBP!E5</f>
        <v>0</v>
      </c>
      <c r="D5" s="7">
        <f>CommercialLarge!F5+CommercialSmall!F5+Individual!F5+Medicare!F5+' Medicaid Total'!F5+FEHBP!F5</f>
        <v>0</v>
      </c>
      <c r="E5" s="7">
        <f>CommercialLarge!G5+CommercialSmall!G5+Individual!G5+Medicare!G5+' Medicaid Total'!G5+FEHBP!G5</f>
        <v>0</v>
      </c>
      <c r="F5" s="7">
        <f>CommercialLarge!H5+CommercialSmall!H5+Individual!H5+Medicare!H5+' Medicaid Total'!H5+FEHBP!H5</f>
        <v>0</v>
      </c>
      <c r="G5" s="7">
        <f>CommercialLarge!I5+CommercialSmall!I5+Individual!I5+Medicare!I5+' Medicaid Total'!I5+FEHBP!I5</f>
        <v>0</v>
      </c>
      <c r="H5" s="7">
        <f>CommercialLarge!J5+CommercialSmall!J5+Individual!J5+Medicare!J5+' Medicaid Total'!J5+FEHBP!J5</f>
        <v>0</v>
      </c>
      <c r="I5" s="7">
        <f>CommercialLarge!K5+CommercialSmall!K5+Individual!K5+Medicare!K5+' Medicaid Total'!K5+FEHBP!K5</f>
        <v>0</v>
      </c>
      <c r="J5" s="7">
        <f>CommercialLarge!L5+CommercialSmall!L5+Individual!L5+Medicare!L5+' Medicaid Total'!L5+FEHBP!L5</f>
        <v>0</v>
      </c>
      <c r="K5" s="7">
        <f>CommercialLarge!M5+CommercialSmall!M5+Individual!M5+Medicare!M5+' Medicaid Total'!M5+FEHBP!M5</f>
        <v>0</v>
      </c>
      <c r="L5" s="7">
        <f>CommercialLarge!N5+CommercialSmall!N5+Individual!N5+Medicare!N5+' Medicaid Total'!N5+FEHBP!N5</f>
        <v>0</v>
      </c>
      <c r="M5" s="7">
        <f>CommercialLarge!O5+CommercialSmall!O5+Individual!O5+Medicare!O5+' Medicaid Total'!O5+FEHBP!O5</f>
        <v>0</v>
      </c>
      <c r="N5" s="7">
        <f>CommercialLarge!P5+CommercialSmall!P5+Individual!P5+Medicare!P5+' Medicaid Total'!P5+FEHBP!P5</f>
        <v>0</v>
      </c>
      <c r="O5" s="7">
        <f>CommercialLarge!Q5+CommercialSmall!Q5+Individual!Q5+Medicare!Q5+' Medicaid Total'!Q5+FEHBP!Q5</f>
        <v>0</v>
      </c>
      <c r="P5" s="7">
        <f>CommercialLarge!R5+CommercialSmall!R5+Individual!R5+Medicare!R5+' Medicaid Total'!R5+FEHBP!R5</f>
        <v>0</v>
      </c>
      <c r="Q5" s="7">
        <f>CommercialLarge!S5+CommercialSmall!S5+Individual!S5+Medicare!S5+' Medicaid Total'!S5+FEHBP!S5</f>
        <v>0</v>
      </c>
      <c r="R5" s="7">
        <f>CommercialLarge!T5+CommercialSmall!T5+Individual!T5+Medicare!T5+' Medicaid Total'!T5+FEHBP!T5</f>
        <v>0</v>
      </c>
      <c r="S5" s="7">
        <f>CommercialLarge!U5+CommercialSmall!U5+Individual!U5+Medicare!U5+' Medicaid Total'!U5+FEHBP!U5</f>
        <v>0</v>
      </c>
      <c r="T5" s="7">
        <f>CommercialLarge!V5+CommercialSmall!V5+Individual!V5+Medicare!V5+' Medicaid Total'!V5+FEHBP!V5</f>
        <v>0</v>
      </c>
      <c r="U5" s="7">
        <f>CommercialLarge!W5+CommercialSmall!W5+Individual!W5+Medicare!W5+' Medicaid Total'!W5+FEHBP!W5</f>
        <v>0</v>
      </c>
      <c r="V5" s="7">
        <f>CommercialLarge!X5+CommercialSmall!X5+Individual!X5+Medicare!X5+' Medicaid Total'!X5+FEHBP!X5</f>
        <v>0</v>
      </c>
      <c r="W5" s="7">
        <f>CommercialLarge!Y5+CommercialSmall!Y5+Individual!Y5+Medicare!Y5+' Medicaid Total'!Y5+FEHBP!Y5</f>
        <v>0</v>
      </c>
      <c r="X5" s="7">
        <f>CommercialLarge!Z5+CommercialSmall!Z5+Individual!Z5+Medicare!Z5+' Medicaid Total'!Z5+FEHBP!Z5</f>
        <v>0</v>
      </c>
      <c r="Y5" s="7">
        <f>CommercialLarge!AA5+CommercialSmall!AA5+Individual!AA5+Medicare!AA5+' Medicaid Total'!AA5+FEHBP!AA5</f>
        <v>0</v>
      </c>
      <c r="Z5" s="7">
        <f>CommercialLarge!AB5+CommercialSmall!AB5+Individual!AB5+Medicare!AB5+' Medicaid Total'!AB5+FEHBP!AB5</f>
        <v>0</v>
      </c>
      <c r="AA5" s="7">
        <f>CommercialLarge!AC5+CommercialSmall!AC5+Individual!AC5+Medicare!AC5+' Medicaid Total'!AC5+FEHBP!AC5</f>
        <v>0</v>
      </c>
      <c r="AB5" s="7">
        <f>CommercialLarge!AD5+CommercialSmall!AD5+Individual!AD5+Medicare!AD5+' Medicaid Total'!AD5+FEHBP!AD5</f>
        <v>0</v>
      </c>
      <c r="AC5" s="7">
        <f>CommercialLarge!AE5+CommercialSmall!AE5+Individual!AE5+Medicare!AE5+' Medicaid Total'!AE5+FEHBP!AE5</f>
        <v>0</v>
      </c>
      <c r="AD5" s="7">
        <f>CommercialLarge!AF5+CommercialSmall!AF5+Individual!AF5+Medicare!AF5+' Medicaid Total'!AF5+FEHBP!AF5</f>
        <v>0</v>
      </c>
      <c r="AE5" s="7">
        <f>CommercialLarge!AG5+CommercialSmall!AG5+Individual!AG5+Medicare!AG5+' Medicaid Total'!AG5+FEHBP!AG5</f>
        <v>0</v>
      </c>
      <c r="AF5" s="7">
        <f>CommercialLarge!AH5+CommercialSmall!AH5+Individual!AH5+Medicare!AH5+' Medicaid Total'!AH5+FEHBP!AH5</f>
        <v>0</v>
      </c>
      <c r="AG5" s="7">
        <f>CommercialLarge!AI5+CommercialSmall!AI5+Individual!AI5+Medicare!AI5+' Medicaid Total'!AI5+FEHBP!AI5</f>
        <v>0</v>
      </c>
      <c r="AH5" s="7">
        <f>CommercialLarge!AJ5+CommercialSmall!AJ5+Individual!AJ5+Medicare!AJ5+' Medicaid Total'!AJ5+FEHBP!AJ5</f>
        <v>0</v>
      </c>
      <c r="AI5" s="7">
        <f>CommercialLarge!AK5+CommercialSmall!AK5+Individual!AK5+Medicare!AK5+' Medicaid Total'!AK5+FEHBP!AK5</f>
        <v>0</v>
      </c>
      <c r="AJ5" s="7">
        <f>CommercialLarge!AL5+CommercialSmall!AL5+Individual!AL5+Medicare!AL5+' Medicaid Total'!AL5+FEHBP!AL5</f>
        <v>0</v>
      </c>
      <c r="AK5" s="7">
        <f>CommercialLarge!AM5+CommercialSmall!AM5+Individual!AM5+Medicare!AM5+' Medicaid Total'!AM5+FEHBP!AM5</f>
        <v>0</v>
      </c>
      <c r="AL5" s="7">
        <f>CommercialLarge!AN5+CommercialSmall!AN5+Individual!AN5+Medicare!AN5+' Medicaid Total'!AN5+FEHBP!AN5</f>
        <v>0</v>
      </c>
      <c r="AM5" s="7">
        <f>CommercialLarge!AO5+CommercialSmall!AO5+Individual!AO5+Medicare!AO5+' Medicaid Total'!AO5+FEHBP!AO5</f>
        <v>0</v>
      </c>
      <c r="AN5" s="7">
        <f>CommercialLarge!AP5+CommercialSmall!AP5+Individual!AP5+Medicare!AP5+' Medicaid Total'!AP5+FEHBP!AP5</f>
        <v>0</v>
      </c>
      <c r="AO5" s="7">
        <f>CommercialLarge!AQ5+CommercialSmall!AQ5+Individual!AQ5+Medicare!AQ5+' Medicaid Total'!AQ5+FEHBP!AQ5</f>
        <v>0</v>
      </c>
      <c r="AP5" s="7">
        <f>CommercialLarge!AR5+CommercialSmall!AR5+Individual!AR5+Medicare!AR5+' Medicaid Total'!AR5+FEHBP!AR5</f>
        <v>0</v>
      </c>
      <c r="AQ5" s="7">
        <f>CommercialLarge!AS5+CommercialSmall!AS5+Individual!AS5+Medicare!AS5+' Medicaid Total'!AS5+FEHBP!AS5</f>
        <v>0</v>
      </c>
      <c r="AR5" s="7">
        <f>CommercialLarge!AT5+CommercialSmall!AT5+Individual!AT5+Medicare!AT5+' Medicaid Total'!AT5+FEHBP!AT5</f>
        <v>0</v>
      </c>
      <c r="AS5" s="7">
        <f>CommercialLarge!AU5+CommercialSmall!AU5+Individual!AU5+Medicare!AU5+' Medicaid Total'!AU5+FEHBP!AU5</f>
        <v>0</v>
      </c>
      <c r="AT5" s="7">
        <f>CommercialLarge!AV5+CommercialSmall!AV5+Individual!AV5+Medicare!AV5+' Medicaid Total'!AV5+FEHBP!AV5</f>
        <v>0</v>
      </c>
      <c r="AU5" s="7">
        <f>CommercialLarge!AW5+CommercialSmall!AW5+Individual!AW5+Medicare!AW5+' Medicaid Total'!AW5+FEHBP!AW5</f>
        <v>0</v>
      </c>
      <c r="AV5" s="7">
        <f>CommercialLarge!AX5+CommercialSmall!AX5+Individual!AX5+Medicare!AX5+' Medicaid Total'!AX5+FEHBP!AX5</f>
        <v>0</v>
      </c>
      <c r="AW5" s="7">
        <f>CommercialLarge!AY5+CommercialSmall!AY5+Individual!AY5+Medicare!AY5+' Medicaid Total'!AY5+FEHBP!AY5</f>
        <v>0</v>
      </c>
      <c r="AX5" s="7">
        <f>CommercialLarge!AZ5+CommercialSmall!AZ5+Individual!AZ5+Medicare!AZ5+' Medicaid Total'!AZ5+FEHBP!AZ5</f>
        <v>0</v>
      </c>
      <c r="AY5" s="7">
        <f>CommercialLarge!BA5+CommercialSmall!BA5+Individual!BA5+Medicare!BA5+' Medicaid Total'!BA5+FEHBP!BA5</f>
        <v>0</v>
      </c>
      <c r="AZ5" s="7">
        <f>CommercialLarge!BB5+CommercialSmall!BB5+Individual!BB5+Medicare!BB5+' Medicaid Total'!BB5+FEHBP!BB5</f>
        <v>0</v>
      </c>
      <c r="BA5" s="7">
        <f>CommercialLarge!BC5+CommercialSmall!BC5+Individual!BC5+Medicare!BC5+' Medicaid Total'!BC5+FEHBP!BC5</f>
        <v>0</v>
      </c>
      <c r="BB5" s="7">
        <f>CommercialLarge!BD5+CommercialSmall!BD5+Individual!BD5+Medicare!BD5+' Medicaid Total'!BD5+FEHBP!BD5</f>
        <v>0</v>
      </c>
      <c r="BC5" s="7">
        <f>CommercialLarge!BE5+CommercialSmall!BE5+Individual!BE5+Medicare!BE5+' Medicaid Total'!BE5+FEHBP!BE5</f>
        <v>0</v>
      </c>
      <c r="BD5" s="7">
        <f>CommercialLarge!BF5+CommercialSmall!BF5+Individual!BF5+Medicare!BF5+' Medicaid Total'!BF5+FEHBP!BF5</f>
        <v>0</v>
      </c>
      <c r="BE5" s="7">
        <f>CommercialLarge!BG5+CommercialSmall!BG5+Individual!BG5+Medicare!BG5+' Medicaid Total'!BG5+FEHBP!BG5</f>
        <v>0</v>
      </c>
      <c r="BF5" s="7">
        <f>CommercialLarge!BH5+CommercialSmall!BH5+Individual!BH5+Medicare!BH5+' Medicaid Total'!BH5+FEHBP!BH5</f>
        <v>0</v>
      </c>
      <c r="BG5" s="7">
        <f>CommercialLarge!BI5+CommercialSmall!BI5+Individual!BI5+Medicare!BI5+' Medicaid Total'!BI5+FEHBP!BI5</f>
        <v>0</v>
      </c>
      <c r="BH5" s="7">
        <f>CommercialLarge!BJ5+CommercialSmall!BJ5+Individual!BJ5+Medicare!BJ5+' Medicaid Total'!BJ5+FEHBP!BJ5</f>
        <v>0</v>
      </c>
      <c r="BI5" s="7">
        <f>CommercialLarge!BK5+CommercialSmall!BK5+Individual!BK5+Medicare!BK5+' Medicaid Total'!BK5+FEHBP!BK5</f>
        <v>0</v>
      </c>
      <c r="BJ5" s="7">
        <f>CommercialLarge!BL5+CommercialSmall!BL5+Individual!BL5+Medicare!BL5+' Medicaid Total'!BL5+FEHBP!BL5</f>
        <v>0</v>
      </c>
      <c r="BK5" s="7">
        <f>CommercialLarge!BM5+CommercialSmall!BM5+Individual!BM5+Medicare!BM5+' Medicaid Total'!BM5+FEHBP!BM5</f>
        <v>0</v>
      </c>
      <c r="BL5" s="7">
        <f>CommercialLarge!BN5+CommercialSmall!BN5+Individual!BN5+Medicare!BN5+' Medicaid Total'!BN5+FEHBP!BN5</f>
        <v>0</v>
      </c>
      <c r="BM5" s="7">
        <f>CommercialLarge!BO5+CommercialSmall!BO5+Individual!BO5+Medicare!BO5+' Medicaid Total'!BO5+FEHBP!BO5</f>
        <v>0</v>
      </c>
      <c r="BN5" s="7">
        <f>CommercialLarge!BP5+CommercialSmall!BP5+Individual!BP5+Medicare!BP5+' Medicaid Total'!BP5+FEHBP!BP5</f>
        <v>0</v>
      </c>
      <c r="BO5" s="7">
        <f>CommercialLarge!BQ5+CommercialSmall!BQ5+Individual!BQ5+Medicare!BQ5+' Medicaid Total'!BQ5+FEHBP!BQ5</f>
        <v>0</v>
      </c>
      <c r="BP5" s="7">
        <f>CommercialLarge!BR5+CommercialSmall!BR5+Individual!BR5+Medicare!BR5+' Medicaid Total'!BR5+FEHBP!BR5</f>
        <v>0</v>
      </c>
      <c r="BQ5" s="7">
        <f>CommercialLarge!BS5+CommercialSmall!BS5+Individual!BS5+Medicare!BS5+' Medicaid Total'!BS5+FEHBP!BS5</f>
        <v>0</v>
      </c>
      <c r="BR5" s="7">
        <f>CommercialLarge!BT5+CommercialSmall!BT5+Individual!BT5+Medicare!BT5+' Medicaid Total'!BT5+FEHBP!BT5</f>
        <v>0</v>
      </c>
      <c r="BS5" s="7">
        <f>CommercialLarge!BU5+CommercialSmall!BU5+Individual!BU5+Medicare!BU5+' Medicaid Total'!BU5+FEHBP!BU5</f>
        <v>0</v>
      </c>
      <c r="BT5" s="7">
        <f>CommercialLarge!BV5+CommercialSmall!BV5+Individual!BV5+Medicare!BV5+' Medicaid Total'!BV5+FEHBP!BV5</f>
        <v>0</v>
      </c>
      <c r="BU5" s="7">
        <f>CommercialLarge!BW5+CommercialSmall!BW5+Individual!BW5+Medicare!BW5+' Medicaid Total'!BW5+FEHBP!BW5</f>
        <v>0</v>
      </c>
      <c r="BV5" s="7">
        <f>CommercialLarge!BX5+CommercialSmall!BX5+Individual!BX5+Medicare!BX5+' Medicaid Total'!BX5+FEHBP!BX5</f>
        <v>0</v>
      </c>
      <c r="BW5" s="7">
        <f>CommercialLarge!BY5+CommercialSmall!BY5+Individual!BY5+Medicare!BY5+' Medicaid Total'!BY5+FEHBP!BY5</f>
        <v>0</v>
      </c>
      <c r="BX5" s="7">
        <f>CommercialLarge!BZ5+CommercialSmall!BZ5+Individual!BZ5+Medicare!BZ5+' Medicaid Total'!BZ5+FEHBP!BZ5</f>
        <v>0</v>
      </c>
      <c r="BY5" s="7">
        <f>CommercialLarge!CA5+CommercialSmall!CA5+Individual!CA5+Medicare!CA5+' Medicaid Total'!CA5+FEHBP!CA5</f>
        <v>0</v>
      </c>
      <c r="BZ5" s="7">
        <f>CommercialLarge!CB5+CommercialSmall!CB5+Individual!CB5+Medicare!CB5+' Medicaid Total'!CB5+FEHBP!CB5</f>
        <v>0</v>
      </c>
      <c r="CA5" s="7">
        <f>CommercialLarge!CC5+CommercialSmall!CC5+Individual!CC5+Medicare!CC5+' Medicaid Total'!CC5+FEHBP!CC5</f>
        <v>0</v>
      </c>
      <c r="CB5" s="7">
        <f>CommercialLarge!CD5+CommercialSmall!CD5+Individual!CD5+Medicare!CD5+' Medicaid Total'!CD5+FEHBP!CD5</f>
        <v>0</v>
      </c>
      <c r="CC5" s="7">
        <f>CommercialLarge!CE5+CommercialSmall!CE5+Individual!CE5+Medicare!CE5+' Medicaid Total'!CE5+FEHBP!CE5</f>
        <v>0</v>
      </c>
      <c r="CD5" s="7">
        <f>CommercialLarge!CF5+CommercialSmall!CF5+Individual!CF5+Medicare!CF5+' Medicaid Total'!CF5+FEHBP!CF5</f>
        <v>0</v>
      </c>
      <c r="CE5" s="7">
        <f>CommercialLarge!CG5+CommercialSmall!CG5+Individual!CG5+Medicare!CG5+' Medicaid Total'!CG5+FEHBP!CG5</f>
        <v>0</v>
      </c>
      <c r="CF5" s="7">
        <f>CommercialLarge!CH5+CommercialSmall!CH5+Individual!CH5+Medicare!CH5+' Medicaid Total'!CH5+FEHBP!CH5</f>
        <v>0</v>
      </c>
      <c r="CG5" s="7">
        <f>CommercialLarge!CI5+CommercialSmall!CI5+Individual!CI5+Medicare!CI5+' Medicaid Total'!CI5+FEHBP!CI5</f>
        <v>0</v>
      </c>
      <c r="CI5" s="39">
        <f>SUM(B5:M5)</f>
        <v>0</v>
      </c>
      <c r="CJ5" s="39">
        <f>SUM(N5:Y5)</f>
        <v>0</v>
      </c>
      <c r="CK5" s="39">
        <f>SUM(Z5:AK5)</f>
        <v>0</v>
      </c>
      <c r="CL5" s="39">
        <f>SUM(AL5:AW5)</f>
        <v>0</v>
      </c>
      <c r="CM5" s="39">
        <f>SUM(AX5:BI5)</f>
        <v>0</v>
      </c>
      <c r="CN5" s="39">
        <f>SUM(BJ5:BU5)</f>
        <v>0</v>
      </c>
      <c r="CO5" s="39">
        <f>SUM(BV5:CG5)</f>
        <v>0</v>
      </c>
    </row>
    <row r="6" spans="1:93">
      <c r="A6" s="1" t="s">
        <v>12</v>
      </c>
      <c r="B6" s="7">
        <f>B5</f>
        <v>0</v>
      </c>
      <c r="C6" s="7">
        <f t="shared" ref="C6:K6" si="1">C5</f>
        <v>0</v>
      </c>
      <c r="D6" s="7">
        <f t="shared" si="1"/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>L5</f>
        <v>0</v>
      </c>
      <c r="M6" s="7">
        <f>M5</f>
        <v>0</v>
      </c>
      <c r="N6" s="7">
        <f t="shared" ref="N6:AS6" si="2">M6+N5</f>
        <v>0</v>
      </c>
      <c r="O6" s="7">
        <f t="shared" si="2"/>
        <v>0</v>
      </c>
      <c r="P6" s="7">
        <f t="shared" si="2"/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ref="AT6:BU6" si="3">AS6+AT5</f>
        <v>0</v>
      </c>
      <c r="AU6" s="7">
        <f t="shared" si="3"/>
        <v>0</v>
      </c>
      <c r="AV6" s="7">
        <f t="shared" si="3"/>
        <v>0</v>
      </c>
      <c r="AW6" s="7">
        <f t="shared" si="3"/>
        <v>0</v>
      </c>
      <c r="AX6" s="7">
        <f t="shared" si="3"/>
        <v>0</v>
      </c>
      <c r="AY6" s="7">
        <f t="shared" si="3"/>
        <v>0</v>
      </c>
      <c r="AZ6" s="7">
        <f t="shared" si="3"/>
        <v>0</v>
      </c>
      <c r="BA6" s="7">
        <f t="shared" si="3"/>
        <v>0</v>
      </c>
      <c r="BB6" s="7">
        <f t="shared" si="3"/>
        <v>0</v>
      </c>
      <c r="BC6" s="7">
        <f t="shared" si="3"/>
        <v>0</v>
      </c>
      <c r="BD6" s="7">
        <f t="shared" si="3"/>
        <v>0</v>
      </c>
      <c r="BE6" s="7">
        <f t="shared" si="3"/>
        <v>0</v>
      </c>
      <c r="BF6" s="7">
        <f t="shared" si="3"/>
        <v>0</v>
      </c>
      <c r="BG6" s="7">
        <f t="shared" si="3"/>
        <v>0</v>
      </c>
      <c r="BH6" s="7">
        <f t="shared" si="3"/>
        <v>0</v>
      </c>
      <c r="BI6" s="7">
        <f t="shared" si="3"/>
        <v>0</v>
      </c>
      <c r="BJ6" s="7">
        <f t="shared" si="3"/>
        <v>0</v>
      </c>
      <c r="BK6" s="7">
        <f t="shared" si="3"/>
        <v>0</v>
      </c>
      <c r="BL6" s="7">
        <f t="shared" si="3"/>
        <v>0</v>
      </c>
      <c r="BM6" s="7">
        <f t="shared" si="3"/>
        <v>0</v>
      </c>
      <c r="BN6" s="7">
        <f t="shared" si="3"/>
        <v>0</v>
      </c>
      <c r="BO6" s="7">
        <f t="shared" si="3"/>
        <v>0</v>
      </c>
      <c r="BP6" s="7">
        <f t="shared" si="3"/>
        <v>0</v>
      </c>
      <c r="BQ6" s="7">
        <f t="shared" si="3"/>
        <v>0</v>
      </c>
      <c r="BR6" s="7">
        <f t="shared" si="3"/>
        <v>0</v>
      </c>
      <c r="BS6" s="7">
        <f t="shared" si="3"/>
        <v>0</v>
      </c>
      <c r="BT6" s="7">
        <f t="shared" si="3"/>
        <v>0</v>
      </c>
      <c r="BU6" s="7">
        <f t="shared" si="3"/>
        <v>0</v>
      </c>
      <c r="BV6" s="7">
        <f t="shared" ref="BV6:CG6" si="4">BU6+BV5</f>
        <v>0</v>
      </c>
      <c r="BW6" s="7">
        <f t="shared" si="4"/>
        <v>0</v>
      </c>
      <c r="BX6" s="7">
        <f t="shared" si="4"/>
        <v>0</v>
      </c>
      <c r="BY6" s="7">
        <f t="shared" si="4"/>
        <v>0</v>
      </c>
      <c r="BZ6" s="7">
        <f t="shared" si="4"/>
        <v>0</v>
      </c>
      <c r="CA6" s="7">
        <f t="shared" si="4"/>
        <v>0</v>
      </c>
      <c r="CB6" s="7">
        <f t="shared" si="4"/>
        <v>0</v>
      </c>
      <c r="CC6" s="7">
        <f t="shared" si="4"/>
        <v>0</v>
      </c>
      <c r="CD6" s="7">
        <f t="shared" si="4"/>
        <v>0</v>
      </c>
      <c r="CE6" s="7">
        <f t="shared" si="4"/>
        <v>0</v>
      </c>
      <c r="CF6" s="7">
        <f t="shared" si="4"/>
        <v>0</v>
      </c>
      <c r="CG6" s="7">
        <f t="shared" si="4"/>
        <v>0</v>
      </c>
      <c r="CI6" s="39">
        <f>SUM(B6:M6)</f>
        <v>0</v>
      </c>
      <c r="CJ6" s="39">
        <f>SUM(N6:Y6)</f>
        <v>0</v>
      </c>
      <c r="CK6" s="39">
        <f>SUM(Z6:AK6)</f>
        <v>0</v>
      </c>
      <c r="CL6" s="39">
        <f>SUM(AL6:AW6)</f>
        <v>0</v>
      </c>
      <c r="CM6" s="39">
        <f>SUM(AX6:BI6)</f>
        <v>0</v>
      </c>
      <c r="CN6" s="39">
        <f>SUM(BJ6:BU6)</f>
        <v>0</v>
      </c>
      <c r="CO6" s="39">
        <f>SUM(BV6:CG6)</f>
        <v>0</v>
      </c>
    </row>
    <row r="7" spans="1:93">
      <c r="A7" s="1" t="s">
        <v>13</v>
      </c>
      <c r="B7" s="7">
        <f>SUM($B6:B6)</f>
        <v>0</v>
      </c>
      <c r="C7" s="7">
        <f>SUM($B6:C6)</f>
        <v>0</v>
      </c>
      <c r="D7" s="7">
        <f>SUM($B6:D6)</f>
        <v>0</v>
      </c>
      <c r="E7" s="7">
        <f>SUM($B6:E6)</f>
        <v>0</v>
      </c>
      <c r="F7" s="7">
        <f>SUM($B6:F6)</f>
        <v>0</v>
      </c>
      <c r="G7" s="7">
        <f>SUM($B6:G6)</f>
        <v>0</v>
      </c>
      <c r="H7" s="7">
        <f>SUM($B6:H6)</f>
        <v>0</v>
      </c>
      <c r="I7" s="7">
        <f>SUM($B6:I6)</f>
        <v>0</v>
      </c>
      <c r="J7" s="7">
        <f>SUM($B6:J6)</f>
        <v>0</v>
      </c>
      <c r="K7" s="7">
        <f>SUM($B6:K6)</f>
        <v>0</v>
      </c>
      <c r="L7" s="7">
        <f>SUM($B6:L6)</f>
        <v>0</v>
      </c>
      <c r="M7" s="7">
        <f>SUM($B6:M6)</f>
        <v>0</v>
      </c>
      <c r="N7" s="7">
        <f>SUM($N6:N6)</f>
        <v>0</v>
      </c>
      <c r="O7" s="7">
        <f>SUM($N6:O6)</f>
        <v>0</v>
      </c>
      <c r="P7" s="7">
        <f>SUM($N6:P6)</f>
        <v>0</v>
      </c>
      <c r="Q7" s="7">
        <f>SUM($N6:Q6)</f>
        <v>0</v>
      </c>
      <c r="R7" s="7">
        <f>SUM($N6:R6)</f>
        <v>0</v>
      </c>
      <c r="S7" s="7">
        <f>SUM($N6:S6)</f>
        <v>0</v>
      </c>
      <c r="T7" s="7">
        <f>SUM($N6:T6)</f>
        <v>0</v>
      </c>
      <c r="U7" s="7">
        <f>SUM($N6:U6)</f>
        <v>0</v>
      </c>
      <c r="V7" s="7">
        <f>SUM($N6:V6)</f>
        <v>0</v>
      </c>
      <c r="W7" s="7">
        <f>SUM($N6:W6)</f>
        <v>0</v>
      </c>
      <c r="X7" s="7">
        <f>SUM($N6:X6)</f>
        <v>0</v>
      </c>
      <c r="Y7" s="7">
        <f>SUM($N6:Y6)</f>
        <v>0</v>
      </c>
      <c r="Z7" s="7">
        <f>SUM($Z6:Z6)</f>
        <v>0</v>
      </c>
      <c r="AA7" s="7">
        <f>SUM($Z6:AA6)</f>
        <v>0</v>
      </c>
      <c r="AB7" s="7">
        <f>SUM($Z6:AB6)</f>
        <v>0</v>
      </c>
      <c r="AC7" s="7">
        <f>SUM($Z6:AC6)</f>
        <v>0</v>
      </c>
      <c r="AD7" s="7">
        <f>SUM($Z6:AD6)</f>
        <v>0</v>
      </c>
      <c r="AE7" s="7">
        <f>SUM($Z6:AE6)</f>
        <v>0</v>
      </c>
      <c r="AF7" s="7">
        <f>SUM($Z6:AF6)</f>
        <v>0</v>
      </c>
      <c r="AG7" s="7">
        <f>SUM($Z6:AG6)</f>
        <v>0</v>
      </c>
      <c r="AH7" s="7">
        <f>SUM($Z6:AH6)</f>
        <v>0</v>
      </c>
      <c r="AI7" s="7">
        <f>SUM($Z6:AI6)</f>
        <v>0</v>
      </c>
      <c r="AJ7" s="7">
        <f>SUM($Z6:AJ6)</f>
        <v>0</v>
      </c>
      <c r="AK7" s="7">
        <f>SUM($Z6:AK6)</f>
        <v>0</v>
      </c>
      <c r="AL7" s="7">
        <f>SUM($AL6:AL6)</f>
        <v>0</v>
      </c>
      <c r="AM7" s="7">
        <f>SUM($AL6:AM6)</f>
        <v>0</v>
      </c>
      <c r="AN7" s="7">
        <f>SUM($AL6:AN6)</f>
        <v>0</v>
      </c>
      <c r="AO7" s="7">
        <f>SUM($AL6:AO6)</f>
        <v>0</v>
      </c>
      <c r="AP7" s="7">
        <f>SUM($AL6:AP6)</f>
        <v>0</v>
      </c>
      <c r="AQ7" s="7">
        <f>SUM($AL6:AQ6)</f>
        <v>0</v>
      </c>
      <c r="AR7" s="7">
        <f>SUM($AL6:AR6)</f>
        <v>0</v>
      </c>
      <c r="AS7" s="7">
        <f>SUM($AL6:AS6)</f>
        <v>0</v>
      </c>
      <c r="AT7" s="7">
        <f>SUM($AL6:AT6)</f>
        <v>0</v>
      </c>
      <c r="AU7" s="7">
        <f>SUM($AL6:AU6)</f>
        <v>0</v>
      </c>
      <c r="AV7" s="7">
        <f>SUM($AL6:AV6)</f>
        <v>0</v>
      </c>
      <c r="AW7" s="7">
        <f>SUM($AL6:AW6)</f>
        <v>0</v>
      </c>
      <c r="AX7" s="7">
        <f>SUM($AX6:AX6)</f>
        <v>0</v>
      </c>
      <c r="AY7" s="7">
        <f>SUM($AX6:AY6)</f>
        <v>0</v>
      </c>
      <c r="AZ7" s="7">
        <f>SUM($AX6:AZ6)</f>
        <v>0</v>
      </c>
      <c r="BA7" s="7">
        <f>SUM($AX6:BA6)</f>
        <v>0</v>
      </c>
      <c r="BB7" s="7">
        <f>SUM($AX6:BB6)</f>
        <v>0</v>
      </c>
      <c r="BC7" s="7">
        <f>SUM($AX6:BC6)</f>
        <v>0</v>
      </c>
      <c r="BD7" s="7">
        <f>SUM($AX6:BD6)</f>
        <v>0</v>
      </c>
      <c r="BE7" s="7">
        <f>SUM($AX6:BE6)</f>
        <v>0</v>
      </c>
      <c r="BF7" s="7">
        <f>SUM($AX6:BF6)</f>
        <v>0</v>
      </c>
      <c r="BG7" s="7">
        <f>SUM($AX6:BG6)</f>
        <v>0</v>
      </c>
      <c r="BH7" s="7">
        <f>SUM($AX6:BH6)</f>
        <v>0</v>
      </c>
      <c r="BI7" s="7">
        <f>SUM($AX6:BI6)</f>
        <v>0</v>
      </c>
      <c r="BJ7" s="7">
        <f>SUM($BJ6:BJ6)</f>
        <v>0</v>
      </c>
      <c r="BK7" s="7">
        <f>SUM($BJ6:BK6)</f>
        <v>0</v>
      </c>
      <c r="BL7" s="7">
        <f>SUM($BJ6:BL6)</f>
        <v>0</v>
      </c>
      <c r="BM7" s="7">
        <f>SUM($BJ6:BM6)</f>
        <v>0</v>
      </c>
      <c r="BN7" s="7">
        <f>SUM($BJ6:BN6)</f>
        <v>0</v>
      </c>
      <c r="BO7" s="7">
        <f>SUM($BJ6:BO6)</f>
        <v>0</v>
      </c>
      <c r="BP7" s="7">
        <f>SUM($BJ6:BP6)</f>
        <v>0</v>
      </c>
      <c r="BQ7" s="7">
        <f>SUM($BJ6:BQ6)</f>
        <v>0</v>
      </c>
      <c r="BR7" s="7">
        <f>SUM($BJ6:BR6)</f>
        <v>0</v>
      </c>
      <c r="BS7" s="7">
        <f>SUM($BJ6:BS6)</f>
        <v>0</v>
      </c>
      <c r="BT7" s="7">
        <f>SUM($BJ6:BT6)</f>
        <v>0</v>
      </c>
      <c r="BU7" s="7">
        <f>SUM($BJ6:BU6)</f>
        <v>0</v>
      </c>
      <c r="BV7" s="7">
        <f>SUM($BJ6:BV6)</f>
        <v>0</v>
      </c>
      <c r="BW7" s="7">
        <f>SUM($BJ6:BW6)</f>
        <v>0</v>
      </c>
      <c r="BX7" s="7">
        <f>SUM($BJ6:BX6)</f>
        <v>0</v>
      </c>
      <c r="BY7" s="7">
        <f>SUM($BJ6:BY6)</f>
        <v>0</v>
      </c>
      <c r="BZ7" s="7">
        <f>SUM($BJ6:BZ6)</f>
        <v>0</v>
      </c>
      <c r="CA7" s="7">
        <f>SUM($BJ6:CA6)</f>
        <v>0</v>
      </c>
      <c r="CB7" s="7">
        <f>SUM($BJ6:CB6)</f>
        <v>0</v>
      </c>
      <c r="CC7" s="7">
        <f>SUM($BJ6:CC6)</f>
        <v>0</v>
      </c>
      <c r="CD7" s="7">
        <f>SUM($BJ6:CD6)</f>
        <v>0</v>
      </c>
      <c r="CE7" s="7">
        <f>SUM($BJ6:CE6)</f>
        <v>0</v>
      </c>
      <c r="CF7" s="7">
        <f>SUM($BJ6:CF6)</f>
        <v>0</v>
      </c>
      <c r="CG7" s="7">
        <f>SUM($BJ6:CG6)</f>
        <v>0</v>
      </c>
      <c r="CI7" s="39">
        <f>M7</f>
        <v>0</v>
      </c>
      <c r="CJ7" s="39">
        <f>Y7</f>
        <v>0</v>
      </c>
      <c r="CK7" s="39">
        <f>AK7</f>
        <v>0</v>
      </c>
      <c r="CL7" s="39">
        <f>AW7</f>
        <v>0</v>
      </c>
      <c r="CM7" s="39">
        <f>BI7</f>
        <v>0</v>
      </c>
      <c r="CN7" s="39">
        <f>BU7</f>
        <v>0</v>
      </c>
      <c r="CO7" s="39">
        <f>CG7</f>
        <v>0</v>
      </c>
    </row>
    <row r="8" spans="1:9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9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9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93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9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93" ht="15.75">
      <c r="A11" s="3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9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93">
      <c r="A12" s="1" t="s">
        <v>152</v>
      </c>
      <c r="B12" s="10">
        <f>CommercialLarge!D14+CommercialSmall!D14+Individual!D14</f>
        <v>0</v>
      </c>
      <c r="C12" s="10">
        <f>CommercialLarge!E14+CommercialSmall!E14+Individual!E14</f>
        <v>0</v>
      </c>
      <c r="D12" s="10">
        <f>CommercialLarge!F14+CommercialSmall!F14+Individual!F14</f>
        <v>0</v>
      </c>
      <c r="E12" s="10">
        <f>CommercialLarge!G14+CommercialSmall!G14+Individual!G14</f>
        <v>0</v>
      </c>
      <c r="F12" s="10">
        <f>CommercialLarge!H14+CommercialSmall!H14+Individual!H14</f>
        <v>0</v>
      </c>
      <c r="G12" s="10">
        <f>CommercialLarge!I14+CommercialSmall!I14+Individual!I14</f>
        <v>0</v>
      </c>
      <c r="H12" s="10">
        <f>CommercialLarge!J14+CommercialSmall!J14+Individual!J14</f>
        <v>0</v>
      </c>
      <c r="I12" s="10">
        <f>CommercialLarge!K14+CommercialSmall!K14+Individual!K14</f>
        <v>0</v>
      </c>
      <c r="J12" s="10">
        <f>CommercialLarge!L14+CommercialSmall!L14+Individual!L14</f>
        <v>0</v>
      </c>
      <c r="K12" s="10">
        <f>CommercialLarge!M14+CommercialSmall!M14+Individual!M14</f>
        <v>0</v>
      </c>
      <c r="L12" s="10">
        <f>CommercialLarge!N14+CommercialSmall!N14+Individual!N14</f>
        <v>0</v>
      </c>
      <c r="M12" s="10">
        <f>CommercialLarge!O14+CommercialSmall!O14+Individual!O14</f>
        <v>0</v>
      </c>
      <c r="N12" s="10">
        <f>CommercialLarge!P14+CommercialSmall!P14+Individual!P14</f>
        <v>0</v>
      </c>
      <c r="O12" s="10">
        <f>CommercialLarge!Q14+CommercialSmall!Q14+Individual!Q14</f>
        <v>0</v>
      </c>
      <c r="P12" s="10">
        <f>CommercialLarge!R14+CommercialSmall!R14+Individual!R14</f>
        <v>0</v>
      </c>
      <c r="Q12" s="10">
        <f>CommercialLarge!S14+CommercialSmall!S14+Individual!S14</f>
        <v>0</v>
      </c>
      <c r="R12" s="10">
        <f>CommercialLarge!T14+CommercialSmall!T14+Individual!T14</f>
        <v>0</v>
      </c>
      <c r="S12" s="10">
        <f>CommercialLarge!U14+CommercialSmall!U14+Individual!U14</f>
        <v>0</v>
      </c>
      <c r="T12" s="10">
        <f>CommercialLarge!V14+CommercialSmall!V14+Individual!V14</f>
        <v>0</v>
      </c>
      <c r="U12" s="10">
        <f>CommercialLarge!W14+CommercialSmall!W14+Individual!W14</f>
        <v>0</v>
      </c>
      <c r="V12" s="10">
        <f>CommercialLarge!X14+CommercialSmall!X14+Individual!X14</f>
        <v>0</v>
      </c>
      <c r="W12" s="10">
        <f>CommercialLarge!Y14+CommercialSmall!Y14+Individual!Y14</f>
        <v>0</v>
      </c>
      <c r="X12" s="10">
        <f>CommercialLarge!Z14+CommercialSmall!Z14+Individual!Z14</f>
        <v>0</v>
      </c>
      <c r="Y12" s="10">
        <f>CommercialLarge!AA14+CommercialSmall!AA14+Individual!AA14</f>
        <v>0</v>
      </c>
      <c r="Z12" s="10">
        <f>CommercialLarge!AB14+CommercialSmall!AB14+Individual!AB14</f>
        <v>0</v>
      </c>
      <c r="AA12" s="10">
        <f>CommercialLarge!AC14+CommercialSmall!AC14+Individual!AC14</f>
        <v>0</v>
      </c>
      <c r="AB12" s="10">
        <f>CommercialLarge!AD14+CommercialSmall!AD14+Individual!AD14</f>
        <v>0</v>
      </c>
      <c r="AC12" s="10">
        <f>CommercialLarge!AE14+CommercialSmall!AE14+Individual!AE14</f>
        <v>0</v>
      </c>
      <c r="AD12" s="10">
        <f>CommercialLarge!AF14+CommercialSmall!AF14+Individual!AF14</f>
        <v>0</v>
      </c>
      <c r="AE12" s="10">
        <f>CommercialLarge!AG14+CommercialSmall!AG14+Individual!AG14</f>
        <v>0</v>
      </c>
      <c r="AF12" s="10">
        <f>CommercialLarge!AH14+CommercialSmall!AH14+Individual!AH14</f>
        <v>0</v>
      </c>
      <c r="AG12" s="10">
        <f>CommercialLarge!AI14+CommercialSmall!AI14+Individual!AI14</f>
        <v>0</v>
      </c>
      <c r="AH12" s="10">
        <f>CommercialLarge!AJ14+CommercialSmall!AJ14+Individual!AJ14</f>
        <v>0</v>
      </c>
      <c r="AI12" s="10">
        <f>CommercialLarge!AK14+CommercialSmall!AK14+Individual!AK14</f>
        <v>0</v>
      </c>
      <c r="AJ12" s="10">
        <f>CommercialLarge!AL14+CommercialSmall!AL14+Individual!AL14</f>
        <v>0</v>
      </c>
      <c r="AK12" s="10">
        <f>CommercialLarge!AM14+CommercialSmall!AM14+Individual!AM14</f>
        <v>0</v>
      </c>
      <c r="AL12" s="10">
        <f>CommercialLarge!AN14+CommercialSmall!AN14+Individual!AN14</f>
        <v>0</v>
      </c>
      <c r="AM12" s="10">
        <f>CommercialLarge!AO14+CommercialSmall!AO14+Individual!AO14</f>
        <v>0</v>
      </c>
      <c r="AN12" s="10">
        <f>CommercialLarge!AP14+CommercialSmall!AP14+Individual!AP14</f>
        <v>0</v>
      </c>
      <c r="AO12" s="10">
        <f>CommercialLarge!AQ14+CommercialSmall!AQ14+Individual!AQ14</f>
        <v>0</v>
      </c>
      <c r="AP12" s="10">
        <f>CommercialLarge!AR14+CommercialSmall!AR14+Individual!AR14</f>
        <v>0</v>
      </c>
      <c r="AQ12" s="10">
        <f>CommercialLarge!AS14+CommercialSmall!AS14+Individual!AS14</f>
        <v>0</v>
      </c>
      <c r="AR12" s="10">
        <f>CommercialLarge!AT14+CommercialSmall!AT14+Individual!AT14</f>
        <v>0</v>
      </c>
      <c r="AS12" s="10">
        <f>CommercialLarge!AU14+CommercialSmall!AU14+Individual!AU14</f>
        <v>0</v>
      </c>
      <c r="AT12" s="10">
        <f>CommercialLarge!AV14+CommercialSmall!AV14+Individual!AV14</f>
        <v>0</v>
      </c>
      <c r="AU12" s="10">
        <f>CommercialLarge!AW14+CommercialSmall!AW14+Individual!AW14</f>
        <v>0</v>
      </c>
      <c r="AV12" s="10">
        <f>CommercialLarge!AX14+CommercialSmall!AX14+Individual!AX14</f>
        <v>0</v>
      </c>
      <c r="AW12" s="10">
        <f>CommercialLarge!AY14+CommercialSmall!AY14+Individual!AY14</f>
        <v>0</v>
      </c>
      <c r="AX12" s="10">
        <f>CommercialLarge!AZ14+CommercialSmall!AZ14+Individual!AZ14</f>
        <v>0</v>
      </c>
      <c r="AY12" s="10">
        <f>CommercialLarge!BA14+CommercialSmall!BA14+Individual!BA14</f>
        <v>0</v>
      </c>
      <c r="AZ12" s="10">
        <f>CommercialLarge!BB14+CommercialSmall!BB14+Individual!BB14</f>
        <v>0</v>
      </c>
      <c r="BA12" s="10">
        <f>CommercialLarge!BC14+CommercialSmall!BC14+Individual!BC14</f>
        <v>0</v>
      </c>
      <c r="BB12" s="10">
        <f>CommercialLarge!BD14+CommercialSmall!BD14+Individual!BD14</f>
        <v>0</v>
      </c>
      <c r="BC12" s="10">
        <f>CommercialLarge!BE14+CommercialSmall!BE14+Individual!BE14</f>
        <v>0</v>
      </c>
      <c r="BD12" s="10">
        <f>CommercialLarge!BF14+CommercialSmall!BF14+Individual!BF14</f>
        <v>0</v>
      </c>
      <c r="BE12" s="10">
        <f>CommercialLarge!BG14+CommercialSmall!BG14+Individual!BG14</f>
        <v>0</v>
      </c>
      <c r="BF12" s="10">
        <f>CommercialLarge!BH14+CommercialSmall!BH14+Individual!BH14</f>
        <v>0</v>
      </c>
      <c r="BG12" s="10">
        <f>CommercialLarge!BI14+CommercialSmall!BI14+Individual!BI14</f>
        <v>0</v>
      </c>
      <c r="BH12" s="10">
        <f>CommercialLarge!BJ14+CommercialSmall!BJ14+Individual!BJ14</f>
        <v>0</v>
      </c>
      <c r="BI12" s="10">
        <f>CommercialLarge!BK14+CommercialSmall!BK14+Individual!BK14</f>
        <v>0</v>
      </c>
      <c r="BJ12" s="10">
        <f>CommercialLarge!BL14+CommercialSmall!BL14+Individual!BL14</f>
        <v>0</v>
      </c>
      <c r="BK12" s="10">
        <f>CommercialLarge!BM14+CommercialSmall!BM14+Individual!BM14</f>
        <v>0</v>
      </c>
      <c r="BL12" s="10">
        <f>CommercialLarge!BN14+CommercialSmall!BN14+Individual!BN14</f>
        <v>0</v>
      </c>
      <c r="BM12" s="10">
        <f>CommercialLarge!BO14+CommercialSmall!BO14+Individual!BO14</f>
        <v>0</v>
      </c>
      <c r="BN12" s="10">
        <f>CommercialLarge!BP14+CommercialSmall!BP14+Individual!BP14</f>
        <v>0</v>
      </c>
      <c r="BO12" s="10">
        <f>CommercialLarge!BQ14+CommercialSmall!BQ14+Individual!BQ14</f>
        <v>0</v>
      </c>
      <c r="BP12" s="10">
        <f>CommercialLarge!BR14+CommercialSmall!BR14+Individual!BR14</f>
        <v>0</v>
      </c>
      <c r="BQ12" s="10">
        <f>CommercialLarge!BS14+CommercialSmall!BS14+Individual!BS14</f>
        <v>0</v>
      </c>
      <c r="BR12" s="10">
        <f>CommercialLarge!BT14+CommercialSmall!BT14+Individual!BT14</f>
        <v>0</v>
      </c>
      <c r="BS12" s="10">
        <f>CommercialLarge!BU14+CommercialSmall!BU14+Individual!BU14</f>
        <v>0</v>
      </c>
      <c r="BT12" s="10">
        <f>CommercialLarge!BV14+CommercialSmall!BV14+Individual!BV14</f>
        <v>0</v>
      </c>
      <c r="BU12" s="10">
        <f>CommercialLarge!BW14+CommercialSmall!BW14+Individual!BW14</f>
        <v>0</v>
      </c>
      <c r="BV12" s="10">
        <f>CommercialLarge!BX14+CommercialSmall!BX14+Individual!BX14</f>
        <v>0</v>
      </c>
      <c r="BW12" s="10">
        <f>CommercialLarge!BY14+CommercialSmall!BY14+Individual!BY14</f>
        <v>0</v>
      </c>
      <c r="BX12" s="10">
        <f>CommercialLarge!BZ14+CommercialSmall!BZ14+Individual!BZ14</f>
        <v>0</v>
      </c>
      <c r="BY12" s="10">
        <f>CommercialLarge!CA14+CommercialSmall!CA14+Individual!CA14</f>
        <v>0</v>
      </c>
      <c r="BZ12" s="10">
        <f>CommercialLarge!CB14+CommercialSmall!CB14+Individual!CB14</f>
        <v>0</v>
      </c>
      <c r="CA12" s="10">
        <f>CommercialLarge!CC14+CommercialSmall!CC14+Individual!CC14</f>
        <v>0</v>
      </c>
      <c r="CB12" s="10">
        <f>CommercialLarge!CD14+CommercialSmall!CD14+Individual!CD14</f>
        <v>0</v>
      </c>
      <c r="CC12" s="10">
        <f>CommercialLarge!CE14+CommercialSmall!CE14+Individual!CE14</f>
        <v>0</v>
      </c>
      <c r="CD12" s="10">
        <f>CommercialLarge!CF14+CommercialSmall!CF14+Individual!CF14</f>
        <v>0</v>
      </c>
      <c r="CE12" s="10">
        <f>CommercialLarge!CG14+CommercialSmall!CG14+Individual!CG14</f>
        <v>0</v>
      </c>
      <c r="CF12" s="10">
        <f>CommercialLarge!CH14+CommercialSmall!CH14+Individual!CH14</f>
        <v>0</v>
      </c>
      <c r="CG12" s="10">
        <f>CommercialLarge!CI14+CommercialSmall!CI14+Individual!CI14</f>
        <v>0</v>
      </c>
      <c r="CI12" s="40">
        <f t="shared" ref="CI12:CI17" si="5">SUM(B12:M12)</f>
        <v>0</v>
      </c>
      <c r="CJ12" s="40">
        <f t="shared" ref="CJ12:CJ17" si="6">SUM(N12:Y12)</f>
        <v>0</v>
      </c>
      <c r="CK12" s="40">
        <f t="shared" ref="CK12:CK17" si="7">SUM(Z12:AK12)</f>
        <v>0</v>
      </c>
      <c r="CL12" s="40">
        <f t="shared" ref="CL12:CL17" si="8">SUM(AL12:AW12)</f>
        <v>0</v>
      </c>
      <c r="CM12" s="40">
        <f t="shared" ref="CM12:CM17" si="9">SUM(AX12:BI12)</f>
        <v>0</v>
      </c>
      <c r="CN12" s="40">
        <f t="shared" ref="CN12:CN17" si="10">SUM(BJ12:BU12)</f>
        <v>0</v>
      </c>
      <c r="CO12" s="40">
        <f>SUM(BV12:CG12)</f>
        <v>0</v>
      </c>
    </row>
    <row r="13" spans="1:93">
      <c r="A13" s="1" t="s">
        <v>16</v>
      </c>
      <c r="B13" s="10">
        <f>CommercialLarge!D15+CommercialSmall!D15+Individual!D15</f>
        <v>0</v>
      </c>
      <c r="C13" s="10">
        <f>CommercialLarge!E15+CommercialSmall!E15+Individual!E15</f>
        <v>0</v>
      </c>
      <c r="D13" s="10">
        <f>CommercialLarge!F15+CommercialSmall!F15+Individual!F15</f>
        <v>0</v>
      </c>
      <c r="E13" s="10">
        <f>CommercialLarge!G15+CommercialSmall!G15+Individual!G15</f>
        <v>0</v>
      </c>
      <c r="F13" s="10">
        <f>CommercialLarge!H15+CommercialSmall!H15+Individual!H15</f>
        <v>0</v>
      </c>
      <c r="G13" s="10">
        <f>CommercialLarge!I15+CommercialSmall!I15+Individual!I15</f>
        <v>0</v>
      </c>
      <c r="H13" s="10">
        <f>CommercialLarge!J15+CommercialSmall!J15+Individual!J15</f>
        <v>0</v>
      </c>
      <c r="I13" s="10">
        <f>CommercialLarge!K15+CommercialSmall!K15+Individual!K15</f>
        <v>0</v>
      </c>
      <c r="J13" s="10">
        <f>CommercialLarge!L15+CommercialSmall!L15+Individual!L15</f>
        <v>0</v>
      </c>
      <c r="K13" s="10">
        <f>CommercialLarge!M15+CommercialSmall!M15+Individual!M15</f>
        <v>0</v>
      </c>
      <c r="L13" s="10">
        <f>CommercialLarge!N15+CommercialSmall!N15+Individual!N15</f>
        <v>0</v>
      </c>
      <c r="M13" s="10">
        <f>CommercialLarge!O15+CommercialSmall!O15+Individual!O15</f>
        <v>0</v>
      </c>
      <c r="N13" s="10">
        <f>CommercialLarge!P15+CommercialSmall!P15+Individual!P15</f>
        <v>0</v>
      </c>
      <c r="O13" s="10">
        <f>CommercialLarge!Q15+CommercialSmall!Q15+Individual!Q15</f>
        <v>0</v>
      </c>
      <c r="P13" s="10">
        <f>CommercialLarge!R15+CommercialSmall!R15+Individual!R15</f>
        <v>0</v>
      </c>
      <c r="Q13" s="10">
        <f>CommercialLarge!S15+CommercialSmall!S15+Individual!S15</f>
        <v>0</v>
      </c>
      <c r="R13" s="10">
        <f>CommercialLarge!T15+CommercialSmall!T15+Individual!T15</f>
        <v>0</v>
      </c>
      <c r="S13" s="10">
        <f>CommercialLarge!U15+CommercialSmall!U15+Individual!U15</f>
        <v>0</v>
      </c>
      <c r="T13" s="10">
        <f>CommercialLarge!V15+CommercialSmall!V15+Individual!V15</f>
        <v>0</v>
      </c>
      <c r="U13" s="10">
        <f>CommercialLarge!W15+CommercialSmall!W15+Individual!W15</f>
        <v>0</v>
      </c>
      <c r="V13" s="10">
        <f>CommercialLarge!X15+CommercialSmall!X15+Individual!X15</f>
        <v>0</v>
      </c>
      <c r="W13" s="10">
        <f>CommercialLarge!Y15+CommercialSmall!Y15+Individual!Y15</f>
        <v>0</v>
      </c>
      <c r="X13" s="10">
        <f>CommercialLarge!Z15+CommercialSmall!Z15+Individual!Z15</f>
        <v>0</v>
      </c>
      <c r="Y13" s="10">
        <f>CommercialLarge!AA15+CommercialSmall!AA15+Individual!AA15</f>
        <v>0</v>
      </c>
      <c r="Z13" s="10">
        <f>CommercialLarge!AB15+CommercialSmall!AB15+Individual!AB15</f>
        <v>0</v>
      </c>
      <c r="AA13" s="10">
        <f>CommercialLarge!AC15+CommercialSmall!AC15+Individual!AC15</f>
        <v>0</v>
      </c>
      <c r="AB13" s="10">
        <f>CommercialLarge!AD15+CommercialSmall!AD15+Individual!AD15</f>
        <v>0</v>
      </c>
      <c r="AC13" s="10">
        <f>CommercialLarge!AE15+CommercialSmall!AE15+Individual!AE15</f>
        <v>0</v>
      </c>
      <c r="AD13" s="10">
        <f>CommercialLarge!AF15+CommercialSmall!AF15+Individual!AF15</f>
        <v>0</v>
      </c>
      <c r="AE13" s="10">
        <f>CommercialLarge!AG15+CommercialSmall!AG15+Individual!AG15</f>
        <v>0</v>
      </c>
      <c r="AF13" s="10">
        <f>CommercialLarge!AH15+CommercialSmall!AH15+Individual!AH15</f>
        <v>0</v>
      </c>
      <c r="AG13" s="10">
        <f>CommercialLarge!AI15+CommercialSmall!AI15+Individual!AI15</f>
        <v>0</v>
      </c>
      <c r="AH13" s="10">
        <f>CommercialLarge!AJ15+CommercialSmall!AJ15+Individual!AJ15</f>
        <v>0</v>
      </c>
      <c r="AI13" s="10">
        <f>CommercialLarge!AK15+CommercialSmall!AK15+Individual!AK15</f>
        <v>0</v>
      </c>
      <c r="AJ13" s="10">
        <f>CommercialLarge!AL15+CommercialSmall!AL15+Individual!AL15</f>
        <v>0</v>
      </c>
      <c r="AK13" s="10">
        <f>CommercialLarge!AM15+CommercialSmall!AM15+Individual!AM15</f>
        <v>0</v>
      </c>
      <c r="AL13" s="10">
        <f>CommercialLarge!AN15+CommercialSmall!AN15+Individual!AN15</f>
        <v>0</v>
      </c>
      <c r="AM13" s="10">
        <f>CommercialLarge!AO15+CommercialSmall!AO15+Individual!AO15</f>
        <v>0</v>
      </c>
      <c r="AN13" s="10">
        <f>CommercialLarge!AP15+CommercialSmall!AP15+Individual!AP15</f>
        <v>0</v>
      </c>
      <c r="AO13" s="10">
        <f>CommercialLarge!AQ15+CommercialSmall!AQ15+Individual!AQ15</f>
        <v>0</v>
      </c>
      <c r="AP13" s="10">
        <f>CommercialLarge!AR15+CommercialSmall!AR15+Individual!AR15</f>
        <v>0</v>
      </c>
      <c r="AQ13" s="10">
        <f>CommercialLarge!AS15+CommercialSmall!AS15+Individual!AS15</f>
        <v>0</v>
      </c>
      <c r="AR13" s="10">
        <f>CommercialLarge!AT15+CommercialSmall!AT15+Individual!AT15</f>
        <v>0</v>
      </c>
      <c r="AS13" s="10">
        <f>CommercialLarge!AU15+CommercialSmall!AU15+Individual!AU15</f>
        <v>0</v>
      </c>
      <c r="AT13" s="10">
        <f>CommercialLarge!AV15+CommercialSmall!AV15+Individual!AV15</f>
        <v>0</v>
      </c>
      <c r="AU13" s="10">
        <f>CommercialLarge!AW15+CommercialSmall!AW15+Individual!AW15</f>
        <v>0</v>
      </c>
      <c r="AV13" s="10">
        <f>CommercialLarge!AX15+CommercialSmall!AX15+Individual!AX15</f>
        <v>0</v>
      </c>
      <c r="AW13" s="10">
        <f>CommercialLarge!AY15+CommercialSmall!AY15+Individual!AY15</f>
        <v>0</v>
      </c>
      <c r="AX13" s="10">
        <f>CommercialLarge!AZ15+CommercialSmall!AZ15+Individual!AZ15</f>
        <v>0</v>
      </c>
      <c r="AY13" s="10">
        <f>CommercialLarge!BA15+CommercialSmall!BA15+Individual!BA15</f>
        <v>0</v>
      </c>
      <c r="AZ13" s="10">
        <f>CommercialLarge!BB15+CommercialSmall!BB15+Individual!BB15</f>
        <v>0</v>
      </c>
      <c r="BA13" s="10">
        <f>CommercialLarge!BC15+CommercialSmall!BC15+Individual!BC15</f>
        <v>0</v>
      </c>
      <c r="BB13" s="10">
        <f>CommercialLarge!BD15+CommercialSmall!BD15+Individual!BD15</f>
        <v>0</v>
      </c>
      <c r="BC13" s="10">
        <f>CommercialLarge!BE15+CommercialSmall!BE15+Individual!BE15</f>
        <v>0</v>
      </c>
      <c r="BD13" s="10">
        <f>CommercialLarge!BF15+CommercialSmall!BF15+Individual!BF15</f>
        <v>0</v>
      </c>
      <c r="BE13" s="10">
        <f>CommercialLarge!BG15+CommercialSmall!BG15+Individual!BG15</f>
        <v>0</v>
      </c>
      <c r="BF13" s="10">
        <f>CommercialLarge!BH15+CommercialSmall!BH15+Individual!BH15</f>
        <v>0</v>
      </c>
      <c r="BG13" s="10">
        <f>CommercialLarge!BI15+CommercialSmall!BI15+Individual!BI15</f>
        <v>0</v>
      </c>
      <c r="BH13" s="10">
        <f>CommercialLarge!BJ15+CommercialSmall!BJ15+Individual!BJ15</f>
        <v>0</v>
      </c>
      <c r="BI13" s="10">
        <f>CommercialLarge!BK15+CommercialSmall!BK15+Individual!BK15</f>
        <v>0</v>
      </c>
      <c r="BJ13" s="10">
        <f>CommercialLarge!BL15+CommercialSmall!BL15+Individual!BL15</f>
        <v>0</v>
      </c>
      <c r="BK13" s="10">
        <f>CommercialLarge!BM15+CommercialSmall!BM15+Individual!BM15</f>
        <v>0</v>
      </c>
      <c r="BL13" s="10">
        <f>CommercialLarge!BN15+CommercialSmall!BN15+Individual!BN15</f>
        <v>0</v>
      </c>
      <c r="BM13" s="10">
        <f>CommercialLarge!BO15+CommercialSmall!BO15+Individual!BO15</f>
        <v>0</v>
      </c>
      <c r="BN13" s="10">
        <f>CommercialLarge!BP15+CommercialSmall!BP15+Individual!BP15</f>
        <v>0</v>
      </c>
      <c r="BO13" s="10">
        <f>CommercialLarge!BQ15+CommercialSmall!BQ15+Individual!BQ15</f>
        <v>0</v>
      </c>
      <c r="BP13" s="10">
        <f>CommercialLarge!BR15+CommercialSmall!BR15+Individual!BR15</f>
        <v>0</v>
      </c>
      <c r="BQ13" s="10">
        <f>CommercialLarge!BS15+CommercialSmall!BS15+Individual!BS15</f>
        <v>0</v>
      </c>
      <c r="BR13" s="10">
        <f>CommercialLarge!BT15+CommercialSmall!BT15+Individual!BT15</f>
        <v>0</v>
      </c>
      <c r="BS13" s="10">
        <f>CommercialLarge!BU15+CommercialSmall!BU15+Individual!BU15</f>
        <v>0</v>
      </c>
      <c r="BT13" s="10">
        <f>CommercialLarge!BV15+CommercialSmall!BV15+Individual!BV15</f>
        <v>0</v>
      </c>
      <c r="BU13" s="10">
        <f>CommercialLarge!BW15+CommercialSmall!BW15+Individual!BW15</f>
        <v>0</v>
      </c>
      <c r="BV13" s="10">
        <f>CommercialLarge!BX15+CommercialSmall!BX15+Individual!BX15</f>
        <v>0</v>
      </c>
      <c r="BW13" s="10">
        <f>CommercialLarge!BY15+CommercialSmall!BY15+Individual!BY15</f>
        <v>0</v>
      </c>
      <c r="BX13" s="10">
        <f>CommercialLarge!BZ15+CommercialSmall!BZ15+Individual!BZ15</f>
        <v>0</v>
      </c>
      <c r="BY13" s="10">
        <f>CommercialLarge!CA15+CommercialSmall!CA15+Individual!CA15</f>
        <v>0</v>
      </c>
      <c r="BZ13" s="10">
        <f>CommercialLarge!CB15+CommercialSmall!CB15+Individual!CB15</f>
        <v>0</v>
      </c>
      <c r="CA13" s="10">
        <f>CommercialLarge!CC15+CommercialSmall!CC15+Individual!CC15</f>
        <v>0</v>
      </c>
      <c r="CB13" s="10">
        <f>CommercialLarge!CD15+CommercialSmall!CD15+Individual!CD15</f>
        <v>0</v>
      </c>
      <c r="CC13" s="10">
        <f>CommercialLarge!CE15+CommercialSmall!CE15+Individual!CE15</f>
        <v>0</v>
      </c>
      <c r="CD13" s="10">
        <f>CommercialLarge!CF15+CommercialSmall!CF15+Individual!CF15</f>
        <v>0</v>
      </c>
      <c r="CE13" s="10">
        <f>CommercialLarge!CG15+CommercialSmall!CG15+Individual!CG15</f>
        <v>0</v>
      </c>
      <c r="CF13" s="10">
        <f>CommercialLarge!CH15+CommercialSmall!CH15+Individual!CH15</f>
        <v>0</v>
      </c>
      <c r="CG13" s="10">
        <f>CommercialLarge!CI15+CommercialSmall!CI15+Individual!CI15</f>
        <v>0</v>
      </c>
      <c r="CI13" s="40">
        <f t="shared" si="5"/>
        <v>0</v>
      </c>
      <c r="CJ13" s="40">
        <f t="shared" si="6"/>
        <v>0</v>
      </c>
      <c r="CK13" s="40">
        <f t="shared" si="7"/>
        <v>0</v>
      </c>
      <c r="CL13" s="40">
        <f t="shared" si="8"/>
        <v>0</v>
      </c>
      <c r="CM13" s="40">
        <f t="shared" si="9"/>
        <v>0</v>
      </c>
      <c r="CN13" s="40">
        <f t="shared" si="10"/>
        <v>0</v>
      </c>
      <c r="CO13" s="40">
        <f t="shared" ref="CO13:CO20" si="11">SUM(BV13:CG13)</f>
        <v>0</v>
      </c>
    </row>
    <row r="14" spans="1:93" ht="15.75">
      <c r="A14" s="11" t="s">
        <v>17</v>
      </c>
      <c r="B14" s="10">
        <f>Medicare!D14</f>
        <v>0</v>
      </c>
      <c r="C14" s="10">
        <f>Medicare!E14</f>
        <v>0</v>
      </c>
      <c r="D14" s="10">
        <f>Medicare!F14</f>
        <v>0</v>
      </c>
      <c r="E14" s="10">
        <f>Medicare!G14</f>
        <v>0</v>
      </c>
      <c r="F14" s="10">
        <f>Medicare!H14</f>
        <v>0</v>
      </c>
      <c r="G14" s="10">
        <f>Medicare!I14</f>
        <v>0</v>
      </c>
      <c r="H14" s="10">
        <f>Medicare!J14</f>
        <v>0</v>
      </c>
      <c r="I14" s="10">
        <f>Medicare!K14</f>
        <v>0</v>
      </c>
      <c r="J14" s="10">
        <f>Medicare!L14</f>
        <v>0</v>
      </c>
      <c r="K14" s="10">
        <f>Medicare!M14</f>
        <v>0</v>
      </c>
      <c r="L14" s="10">
        <f>Medicare!N14</f>
        <v>0</v>
      </c>
      <c r="M14" s="10">
        <f>Medicare!O14</f>
        <v>0</v>
      </c>
      <c r="N14" s="10">
        <f>Medicare!P14</f>
        <v>0</v>
      </c>
      <c r="O14" s="10">
        <f>Medicare!Q14</f>
        <v>0</v>
      </c>
      <c r="P14" s="10">
        <f>Medicare!R14</f>
        <v>0</v>
      </c>
      <c r="Q14" s="10">
        <f>Medicare!S14</f>
        <v>0</v>
      </c>
      <c r="R14" s="10">
        <f>Medicare!T14</f>
        <v>0</v>
      </c>
      <c r="S14" s="10">
        <f>Medicare!U14</f>
        <v>0</v>
      </c>
      <c r="T14" s="10">
        <f>Medicare!V14</f>
        <v>0</v>
      </c>
      <c r="U14" s="10">
        <f>Medicare!W14</f>
        <v>0</v>
      </c>
      <c r="V14" s="10">
        <f>Medicare!X14</f>
        <v>0</v>
      </c>
      <c r="W14" s="10">
        <f>Medicare!Y14</f>
        <v>0</v>
      </c>
      <c r="X14" s="10">
        <f>Medicare!Z14</f>
        <v>0</v>
      </c>
      <c r="Y14" s="10">
        <f>Medicare!AA14</f>
        <v>0</v>
      </c>
      <c r="Z14" s="10">
        <f>Medicare!AB14</f>
        <v>0</v>
      </c>
      <c r="AA14" s="10">
        <f>Medicare!AC14</f>
        <v>0</v>
      </c>
      <c r="AB14" s="10">
        <f>Medicare!AD14</f>
        <v>0</v>
      </c>
      <c r="AC14" s="10">
        <f>Medicare!AE14</f>
        <v>0</v>
      </c>
      <c r="AD14" s="10">
        <f>Medicare!AF14</f>
        <v>0</v>
      </c>
      <c r="AE14" s="10">
        <f>Medicare!AG14</f>
        <v>0</v>
      </c>
      <c r="AF14" s="10">
        <f>Medicare!AH14</f>
        <v>0</v>
      </c>
      <c r="AG14" s="10">
        <f>Medicare!AI14</f>
        <v>0</v>
      </c>
      <c r="AH14" s="10">
        <f>Medicare!AJ14</f>
        <v>0</v>
      </c>
      <c r="AI14" s="10">
        <f>Medicare!AK14</f>
        <v>0</v>
      </c>
      <c r="AJ14" s="10">
        <f>Medicare!AL14</f>
        <v>0</v>
      </c>
      <c r="AK14" s="10">
        <f>Medicare!AM14</f>
        <v>0</v>
      </c>
      <c r="AL14" s="10">
        <f>Medicare!AN14</f>
        <v>0</v>
      </c>
      <c r="AM14" s="10">
        <f>Medicare!AO14</f>
        <v>0</v>
      </c>
      <c r="AN14" s="10">
        <f>Medicare!AP14</f>
        <v>0</v>
      </c>
      <c r="AO14" s="10">
        <f>Medicare!AQ14</f>
        <v>0</v>
      </c>
      <c r="AP14" s="10">
        <f>Medicare!AR14</f>
        <v>0</v>
      </c>
      <c r="AQ14" s="10">
        <f>Medicare!AS14</f>
        <v>0</v>
      </c>
      <c r="AR14" s="10">
        <f>Medicare!AT14</f>
        <v>0</v>
      </c>
      <c r="AS14" s="10">
        <f>Medicare!AU14</f>
        <v>0</v>
      </c>
      <c r="AT14" s="10">
        <f>Medicare!AV14</f>
        <v>0</v>
      </c>
      <c r="AU14" s="10">
        <f>Medicare!AW14</f>
        <v>0</v>
      </c>
      <c r="AV14" s="10">
        <f>Medicare!AX14</f>
        <v>0</v>
      </c>
      <c r="AW14" s="10">
        <f>Medicare!AY14</f>
        <v>0</v>
      </c>
      <c r="AX14" s="10">
        <f>Medicare!AZ14</f>
        <v>0</v>
      </c>
      <c r="AY14" s="10">
        <f>Medicare!BA14</f>
        <v>0</v>
      </c>
      <c r="AZ14" s="10">
        <f>Medicare!BB14</f>
        <v>0</v>
      </c>
      <c r="BA14" s="10">
        <f>Medicare!BC14</f>
        <v>0</v>
      </c>
      <c r="BB14" s="10">
        <f>Medicare!BD14</f>
        <v>0</v>
      </c>
      <c r="BC14" s="10">
        <f>Medicare!BE14</f>
        <v>0</v>
      </c>
      <c r="BD14" s="10">
        <f>Medicare!BF14</f>
        <v>0</v>
      </c>
      <c r="BE14" s="10">
        <f>Medicare!BG14</f>
        <v>0</v>
      </c>
      <c r="BF14" s="10">
        <f>Medicare!BH14</f>
        <v>0</v>
      </c>
      <c r="BG14" s="10">
        <f>Medicare!BI14</f>
        <v>0</v>
      </c>
      <c r="BH14" s="10">
        <f>Medicare!BJ14</f>
        <v>0</v>
      </c>
      <c r="BI14" s="10">
        <f>Medicare!BK14</f>
        <v>0</v>
      </c>
      <c r="BJ14" s="10">
        <f>Medicare!BL14</f>
        <v>0</v>
      </c>
      <c r="BK14" s="10">
        <f>Medicare!BM14</f>
        <v>0</v>
      </c>
      <c r="BL14" s="10">
        <f>Medicare!BN14</f>
        <v>0</v>
      </c>
      <c r="BM14" s="10">
        <f>Medicare!BO14</f>
        <v>0</v>
      </c>
      <c r="BN14" s="10">
        <f>Medicare!BP14</f>
        <v>0</v>
      </c>
      <c r="BO14" s="10">
        <f>Medicare!BQ14</f>
        <v>0</v>
      </c>
      <c r="BP14" s="10">
        <f>Medicare!BR14</f>
        <v>0</v>
      </c>
      <c r="BQ14" s="10">
        <f>Medicare!BS14</f>
        <v>0</v>
      </c>
      <c r="BR14" s="10">
        <f>Medicare!BT14</f>
        <v>0</v>
      </c>
      <c r="BS14" s="10">
        <f>Medicare!BU14</f>
        <v>0</v>
      </c>
      <c r="BT14" s="10">
        <f>Medicare!BV14</f>
        <v>0</v>
      </c>
      <c r="BU14" s="10">
        <f>Medicare!BW14</f>
        <v>0</v>
      </c>
      <c r="BV14" s="10">
        <f>Medicare!BX14</f>
        <v>0</v>
      </c>
      <c r="BW14" s="10">
        <f>Medicare!BY14</f>
        <v>0</v>
      </c>
      <c r="BX14" s="10">
        <f>Medicare!BZ14</f>
        <v>0</v>
      </c>
      <c r="BY14" s="10">
        <f>Medicare!CA14</f>
        <v>0</v>
      </c>
      <c r="BZ14" s="10">
        <f>Medicare!CB14</f>
        <v>0</v>
      </c>
      <c r="CA14" s="10">
        <f>Medicare!CC14</f>
        <v>0</v>
      </c>
      <c r="CB14" s="10">
        <f>Medicare!CD14</f>
        <v>0</v>
      </c>
      <c r="CC14" s="10">
        <f>Medicare!CE14</f>
        <v>0</v>
      </c>
      <c r="CD14" s="10">
        <f>Medicare!CF14</f>
        <v>0</v>
      </c>
      <c r="CE14" s="10">
        <f>Medicare!CG14</f>
        <v>0</v>
      </c>
      <c r="CF14" s="10">
        <f>Medicare!CH14</f>
        <v>0</v>
      </c>
      <c r="CG14" s="10">
        <f>Medicare!CI14</f>
        <v>0</v>
      </c>
      <c r="CI14" s="40">
        <f t="shared" si="5"/>
        <v>0</v>
      </c>
      <c r="CJ14" s="40">
        <f t="shared" si="6"/>
        <v>0</v>
      </c>
      <c r="CK14" s="40">
        <f t="shared" si="7"/>
        <v>0</v>
      </c>
      <c r="CL14" s="40">
        <f t="shared" si="8"/>
        <v>0</v>
      </c>
      <c r="CM14" s="40">
        <f t="shared" si="9"/>
        <v>0</v>
      </c>
      <c r="CN14" s="40">
        <f t="shared" si="10"/>
        <v>0</v>
      </c>
      <c r="CO14" s="40">
        <f t="shared" si="11"/>
        <v>0</v>
      </c>
    </row>
    <row r="15" spans="1:93" ht="15.75">
      <c r="A15" s="12" t="s">
        <v>18</v>
      </c>
      <c r="B15" s="10">
        <f>' Medicaid Total'!D12</f>
        <v>0</v>
      </c>
      <c r="C15" s="10">
        <f>' Medicaid Total'!E12</f>
        <v>0</v>
      </c>
      <c r="D15" s="10">
        <f>' Medicaid Total'!F12</f>
        <v>0</v>
      </c>
      <c r="E15" s="10">
        <f>' Medicaid Total'!G12</f>
        <v>0</v>
      </c>
      <c r="F15" s="10">
        <f>' Medicaid Total'!H12</f>
        <v>0</v>
      </c>
      <c r="G15" s="10">
        <f>' Medicaid Total'!I12</f>
        <v>0</v>
      </c>
      <c r="H15" s="10">
        <f>' Medicaid Total'!J12</f>
        <v>0</v>
      </c>
      <c r="I15" s="10">
        <f>' Medicaid Total'!K12</f>
        <v>0</v>
      </c>
      <c r="J15" s="10">
        <f>' Medicaid Total'!L12</f>
        <v>0</v>
      </c>
      <c r="K15" s="10">
        <f>' Medicaid Total'!M12</f>
        <v>0</v>
      </c>
      <c r="L15" s="10">
        <f>' Medicaid Total'!N12</f>
        <v>0</v>
      </c>
      <c r="M15" s="10">
        <f>' Medicaid Total'!O12</f>
        <v>0</v>
      </c>
      <c r="N15" s="10">
        <f>' Medicaid Total'!P12</f>
        <v>0</v>
      </c>
      <c r="O15" s="10">
        <f>' Medicaid Total'!Q12</f>
        <v>0</v>
      </c>
      <c r="P15" s="10">
        <f>' Medicaid Total'!R12</f>
        <v>0</v>
      </c>
      <c r="Q15" s="10">
        <f>' Medicaid Total'!S12</f>
        <v>0</v>
      </c>
      <c r="R15" s="10">
        <f>' Medicaid Total'!T12</f>
        <v>0</v>
      </c>
      <c r="S15" s="10">
        <f>' Medicaid Total'!U12</f>
        <v>0</v>
      </c>
      <c r="T15" s="10">
        <f>' Medicaid Total'!V12</f>
        <v>0</v>
      </c>
      <c r="U15" s="10">
        <f>' Medicaid Total'!W12</f>
        <v>0</v>
      </c>
      <c r="V15" s="10">
        <f>' Medicaid Total'!X12</f>
        <v>0</v>
      </c>
      <c r="W15" s="10">
        <f>' Medicaid Total'!Y12</f>
        <v>0</v>
      </c>
      <c r="X15" s="10">
        <f>' Medicaid Total'!Z12</f>
        <v>0</v>
      </c>
      <c r="Y15" s="10">
        <f>' Medicaid Total'!AA12</f>
        <v>0</v>
      </c>
      <c r="Z15" s="10">
        <f>' Medicaid Total'!AB12</f>
        <v>0</v>
      </c>
      <c r="AA15" s="10">
        <f>' Medicaid Total'!AC12</f>
        <v>0</v>
      </c>
      <c r="AB15" s="10">
        <f>' Medicaid Total'!AD12</f>
        <v>0</v>
      </c>
      <c r="AC15" s="10">
        <f>' Medicaid Total'!AE12</f>
        <v>0</v>
      </c>
      <c r="AD15" s="10">
        <f>' Medicaid Total'!AF12</f>
        <v>0</v>
      </c>
      <c r="AE15" s="10">
        <f>' Medicaid Total'!AG12</f>
        <v>0</v>
      </c>
      <c r="AF15" s="10">
        <f>' Medicaid Total'!AH12</f>
        <v>0</v>
      </c>
      <c r="AG15" s="10">
        <f>' Medicaid Total'!AI12</f>
        <v>0</v>
      </c>
      <c r="AH15" s="10">
        <f>' Medicaid Total'!AJ12</f>
        <v>0</v>
      </c>
      <c r="AI15" s="10">
        <f>' Medicaid Total'!AK12</f>
        <v>0</v>
      </c>
      <c r="AJ15" s="10">
        <f>' Medicaid Total'!AL12</f>
        <v>0</v>
      </c>
      <c r="AK15" s="10">
        <f>' Medicaid Total'!AM12</f>
        <v>0</v>
      </c>
      <c r="AL15" s="10">
        <f>' Medicaid Total'!AN12</f>
        <v>0</v>
      </c>
      <c r="AM15" s="10">
        <f>' Medicaid Total'!AO12</f>
        <v>0</v>
      </c>
      <c r="AN15" s="10">
        <f>' Medicaid Total'!AP12</f>
        <v>0</v>
      </c>
      <c r="AO15" s="10">
        <f>' Medicaid Total'!AQ12</f>
        <v>0</v>
      </c>
      <c r="AP15" s="10">
        <f>' Medicaid Total'!AR12</f>
        <v>0</v>
      </c>
      <c r="AQ15" s="10">
        <f>' Medicaid Total'!AS12</f>
        <v>0</v>
      </c>
      <c r="AR15" s="10">
        <f>' Medicaid Total'!AT12</f>
        <v>0</v>
      </c>
      <c r="AS15" s="10">
        <f>' Medicaid Total'!AU12</f>
        <v>0</v>
      </c>
      <c r="AT15" s="10">
        <f>' Medicaid Total'!AV12</f>
        <v>0</v>
      </c>
      <c r="AU15" s="10">
        <f>' Medicaid Total'!AW12</f>
        <v>0</v>
      </c>
      <c r="AV15" s="10">
        <f>' Medicaid Total'!AX12</f>
        <v>0</v>
      </c>
      <c r="AW15" s="10">
        <f>' Medicaid Total'!AY12</f>
        <v>0</v>
      </c>
      <c r="AX15" s="10">
        <f>' Medicaid Total'!AZ12</f>
        <v>0</v>
      </c>
      <c r="AY15" s="10">
        <f>' Medicaid Total'!BA12</f>
        <v>0</v>
      </c>
      <c r="AZ15" s="10">
        <f>' Medicaid Total'!BB12</f>
        <v>0</v>
      </c>
      <c r="BA15" s="10">
        <f>' Medicaid Total'!BC12</f>
        <v>0</v>
      </c>
      <c r="BB15" s="10">
        <f>' Medicaid Total'!BD12</f>
        <v>0</v>
      </c>
      <c r="BC15" s="10">
        <f>' Medicaid Total'!BE12</f>
        <v>0</v>
      </c>
      <c r="BD15" s="10">
        <f>' Medicaid Total'!BF12</f>
        <v>0</v>
      </c>
      <c r="BE15" s="10">
        <f>' Medicaid Total'!BG12</f>
        <v>0</v>
      </c>
      <c r="BF15" s="10">
        <f>' Medicaid Total'!BH12</f>
        <v>0</v>
      </c>
      <c r="BG15" s="10">
        <f>' Medicaid Total'!BI12</f>
        <v>0</v>
      </c>
      <c r="BH15" s="10">
        <f>' Medicaid Total'!BJ12</f>
        <v>0</v>
      </c>
      <c r="BI15" s="10">
        <f>' Medicaid Total'!BK12</f>
        <v>0</v>
      </c>
      <c r="BJ15" s="10">
        <f>' Medicaid Total'!BL12</f>
        <v>0</v>
      </c>
      <c r="BK15" s="10">
        <f>' Medicaid Total'!BM12</f>
        <v>0</v>
      </c>
      <c r="BL15" s="10">
        <f>' Medicaid Total'!BN12</f>
        <v>0</v>
      </c>
      <c r="BM15" s="10">
        <f>' Medicaid Total'!BO12</f>
        <v>0</v>
      </c>
      <c r="BN15" s="10">
        <f>' Medicaid Total'!BP12</f>
        <v>0</v>
      </c>
      <c r="BO15" s="10">
        <f>' Medicaid Total'!BQ12</f>
        <v>0</v>
      </c>
      <c r="BP15" s="10">
        <f>' Medicaid Total'!BR12</f>
        <v>0</v>
      </c>
      <c r="BQ15" s="10">
        <f>' Medicaid Total'!BS12</f>
        <v>0</v>
      </c>
      <c r="BR15" s="10">
        <f>' Medicaid Total'!BT12</f>
        <v>0</v>
      </c>
      <c r="BS15" s="10">
        <f>' Medicaid Total'!BU12</f>
        <v>0</v>
      </c>
      <c r="BT15" s="10">
        <f>' Medicaid Total'!BV12</f>
        <v>0</v>
      </c>
      <c r="BU15" s="10">
        <f>' Medicaid Total'!BW12</f>
        <v>0</v>
      </c>
      <c r="BV15" s="10">
        <f>' Medicaid Total'!BX12</f>
        <v>0</v>
      </c>
      <c r="BW15" s="10">
        <f>' Medicaid Total'!BY12</f>
        <v>0</v>
      </c>
      <c r="BX15" s="10">
        <f>' Medicaid Total'!BZ12</f>
        <v>0</v>
      </c>
      <c r="BY15" s="10">
        <f>' Medicaid Total'!CA12</f>
        <v>0</v>
      </c>
      <c r="BZ15" s="10">
        <f>' Medicaid Total'!CB12</f>
        <v>0</v>
      </c>
      <c r="CA15" s="10">
        <f>' Medicaid Total'!CC12</f>
        <v>0</v>
      </c>
      <c r="CB15" s="10">
        <f>' Medicaid Total'!CD12</f>
        <v>0</v>
      </c>
      <c r="CC15" s="10">
        <f>' Medicaid Total'!CE12</f>
        <v>0</v>
      </c>
      <c r="CD15" s="10">
        <f>' Medicaid Total'!CF12</f>
        <v>0</v>
      </c>
      <c r="CE15" s="10">
        <f>' Medicaid Total'!CG12</f>
        <v>0</v>
      </c>
      <c r="CF15" s="10">
        <f>' Medicaid Total'!CH12</f>
        <v>0</v>
      </c>
      <c r="CG15" s="10">
        <f>' Medicaid Total'!CI12</f>
        <v>0</v>
      </c>
      <c r="CI15" s="40">
        <f t="shared" si="5"/>
        <v>0</v>
      </c>
      <c r="CJ15" s="40">
        <f t="shared" si="6"/>
        <v>0</v>
      </c>
      <c r="CK15" s="40">
        <f t="shared" si="7"/>
        <v>0</v>
      </c>
      <c r="CL15" s="40">
        <f t="shared" si="8"/>
        <v>0</v>
      </c>
      <c r="CM15" s="40">
        <f t="shared" si="9"/>
        <v>0</v>
      </c>
      <c r="CN15" s="40">
        <f t="shared" si="10"/>
        <v>0</v>
      </c>
      <c r="CO15" s="40">
        <f t="shared" si="11"/>
        <v>0</v>
      </c>
    </row>
    <row r="16" spans="1:93" ht="15.75">
      <c r="A16" s="11" t="s">
        <v>177</v>
      </c>
      <c r="B16" s="10">
        <f>FEHBP!D12</f>
        <v>0</v>
      </c>
      <c r="C16" s="10">
        <f>FEHBP!E12</f>
        <v>0</v>
      </c>
      <c r="D16" s="10">
        <f>FEHBP!F12</f>
        <v>0</v>
      </c>
      <c r="E16" s="10">
        <f>FEHBP!G12</f>
        <v>0</v>
      </c>
      <c r="F16" s="10">
        <f>FEHBP!H12</f>
        <v>0</v>
      </c>
      <c r="G16" s="10">
        <f>FEHBP!I12</f>
        <v>0</v>
      </c>
      <c r="H16" s="10">
        <f>FEHBP!J12</f>
        <v>0</v>
      </c>
      <c r="I16" s="10">
        <f>FEHBP!K12</f>
        <v>0</v>
      </c>
      <c r="J16" s="10">
        <f>FEHBP!L12</f>
        <v>0</v>
      </c>
      <c r="K16" s="10">
        <f>FEHBP!M12</f>
        <v>0</v>
      </c>
      <c r="L16" s="10">
        <f>FEHBP!N12</f>
        <v>0</v>
      </c>
      <c r="M16" s="10">
        <f>FEHBP!O12</f>
        <v>0</v>
      </c>
      <c r="N16" s="10">
        <f>FEHBP!P12</f>
        <v>0</v>
      </c>
      <c r="O16" s="10">
        <f>FEHBP!Q12</f>
        <v>0</v>
      </c>
      <c r="P16" s="10">
        <f>FEHBP!R12</f>
        <v>0</v>
      </c>
      <c r="Q16" s="10">
        <f>FEHBP!S12</f>
        <v>0</v>
      </c>
      <c r="R16" s="10">
        <f>FEHBP!T12</f>
        <v>0</v>
      </c>
      <c r="S16" s="10">
        <f>FEHBP!U12</f>
        <v>0</v>
      </c>
      <c r="T16" s="10">
        <f>FEHBP!V12</f>
        <v>0</v>
      </c>
      <c r="U16" s="10">
        <f>FEHBP!W12</f>
        <v>0</v>
      </c>
      <c r="V16" s="10">
        <f>FEHBP!X12</f>
        <v>0</v>
      </c>
      <c r="W16" s="10">
        <f>FEHBP!Y12</f>
        <v>0</v>
      </c>
      <c r="X16" s="10">
        <f>FEHBP!Z12</f>
        <v>0</v>
      </c>
      <c r="Y16" s="10">
        <f>FEHBP!AA12</f>
        <v>0</v>
      </c>
      <c r="Z16" s="10">
        <f>FEHBP!AB12</f>
        <v>0</v>
      </c>
      <c r="AA16" s="10">
        <f>FEHBP!AC12</f>
        <v>0</v>
      </c>
      <c r="AB16" s="10">
        <f>FEHBP!AD12</f>
        <v>0</v>
      </c>
      <c r="AC16" s="10">
        <f>FEHBP!AE12</f>
        <v>0</v>
      </c>
      <c r="AD16" s="10">
        <f>FEHBP!AF12</f>
        <v>0</v>
      </c>
      <c r="AE16" s="10">
        <f>FEHBP!AG12</f>
        <v>0</v>
      </c>
      <c r="AF16" s="10">
        <f>FEHBP!AH12</f>
        <v>0</v>
      </c>
      <c r="AG16" s="10">
        <f>FEHBP!AI12</f>
        <v>0</v>
      </c>
      <c r="AH16" s="10">
        <f>FEHBP!AJ12</f>
        <v>0</v>
      </c>
      <c r="AI16" s="10">
        <f>FEHBP!AK12</f>
        <v>0</v>
      </c>
      <c r="AJ16" s="10">
        <f>FEHBP!AL12</f>
        <v>0</v>
      </c>
      <c r="AK16" s="10">
        <f>FEHBP!AM12</f>
        <v>0</v>
      </c>
      <c r="AL16" s="10">
        <f>FEHBP!AN12</f>
        <v>0</v>
      </c>
      <c r="AM16" s="10">
        <f>FEHBP!AO12</f>
        <v>0</v>
      </c>
      <c r="AN16" s="10">
        <f>FEHBP!AP12</f>
        <v>0</v>
      </c>
      <c r="AO16" s="10">
        <f>FEHBP!AQ12</f>
        <v>0</v>
      </c>
      <c r="AP16" s="10">
        <f>FEHBP!AR12</f>
        <v>0</v>
      </c>
      <c r="AQ16" s="10">
        <f>FEHBP!AS12</f>
        <v>0</v>
      </c>
      <c r="AR16" s="10">
        <f>FEHBP!AT12</f>
        <v>0</v>
      </c>
      <c r="AS16" s="10">
        <f>FEHBP!AU12</f>
        <v>0</v>
      </c>
      <c r="AT16" s="10">
        <f>FEHBP!AV12</f>
        <v>0</v>
      </c>
      <c r="AU16" s="10">
        <f>FEHBP!AW12</f>
        <v>0</v>
      </c>
      <c r="AV16" s="10">
        <f>FEHBP!AX12</f>
        <v>0</v>
      </c>
      <c r="AW16" s="10">
        <f>FEHBP!AY12</f>
        <v>0</v>
      </c>
      <c r="AX16" s="10">
        <f>FEHBP!AZ12</f>
        <v>0</v>
      </c>
      <c r="AY16" s="10">
        <f>FEHBP!BA12</f>
        <v>0</v>
      </c>
      <c r="AZ16" s="10">
        <f>FEHBP!BB12</f>
        <v>0</v>
      </c>
      <c r="BA16" s="10">
        <f>FEHBP!BC12</f>
        <v>0</v>
      </c>
      <c r="BB16" s="10">
        <f>FEHBP!BD12</f>
        <v>0</v>
      </c>
      <c r="BC16" s="10">
        <f>FEHBP!BE12</f>
        <v>0</v>
      </c>
      <c r="BD16" s="10">
        <f>FEHBP!BF12</f>
        <v>0</v>
      </c>
      <c r="BE16" s="10">
        <f>FEHBP!BG12</f>
        <v>0</v>
      </c>
      <c r="BF16" s="10">
        <f>FEHBP!BH12</f>
        <v>0</v>
      </c>
      <c r="BG16" s="10">
        <f>FEHBP!BI12</f>
        <v>0</v>
      </c>
      <c r="BH16" s="10">
        <f>FEHBP!BJ12</f>
        <v>0</v>
      </c>
      <c r="BI16" s="10">
        <f>FEHBP!BK12</f>
        <v>0</v>
      </c>
      <c r="BJ16" s="10">
        <f>FEHBP!BL12</f>
        <v>0</v>
      </c>
      <c r="BK16" s="10">
        <f>FEHBP!BM12</f>
        <v>0</v>
      </c>
      <c r="BL16" s="10">
        <f>FEHBP!BN12</f>
        <v>0</v>
      </c>
      <c r="BM16" s="10">
        <f>FEHBP!BO12</f>
        <v>0</v>
      </c>
      <c r="BN16" s="10">
        <f>FEHBP!BP12</f>
        <v>0</v>
      </c>
      <c r="BO16" s="10">
        <f>FEHBP!BQ12</f>
        <v>0</v>
      </c>
      <c r="BP16" s="10">
        <f>FEHBP!BR12</f>
        <v>0</v>
      </c>
      <c r="BQ16" s="10">
        <f>FEHBP!BS12</f>
        <v>0</v>
      </c>
      <c r="BR16" s="10">
        <f>FEHBP!BT12</f>
        <v>0</v>
      </c>
      <c r="BS16" s="10">
        <f>FEHBP!BU12</f>
        <v>0</v>
      </c>
      <c r="BT16" s="10">
        <f>FEHBP!BV12</f>
        <v>0</v>
      </c>
      <c r="BU16" s="10">
        <f>FEHBP!BW12</f>
        <v>0</v>
      </c>
      <c r="BV16" s="10">
        <f>FEHBP!BX12</f>
        <v>0</v>
      </c>
      <c r="BW16" s="10">
        <f>FEHBP!BY12</f>
        <v>0</v>
      </c>
      <c r="BX16" s="10">
        <f>FEHBP!BZ12</f>
        <v>0</v>
      </c>
      <c r="BY16" s="10">
        <f>FEHBP!CA12</f>
        <v>0</v>
      </c>
      <c r="BZ16" s="10">
        <f>FEHBP!CB12</f>
        <v>0</v>
      </c>
      <c r="CA16" s="10">
        <f>FEHBP!CC12</f>
        <v>0</v>
      </c>
      <c r="CB16" s="10">
        <f>FEHBP!CD12</f>
        <v>0</v>
      </c>
      <c r="CC16" s="10">
        <f>FEHBP!CE12</f>
        <v>0</v>
      </c>
      <c r="CD16" s="10">
        <f>FEHBP!CF12</f>
        <v>0</v>
      </c>
      <c r="CE16" s="10">
        <f>FEHBP!CG12</f>
        <v>0</v>
      </c>
      <c r="CF16" s="10">
        <f>FEHBP!CH12</f>
        <v>0</v>
      </c>
      <c r="CG16" s="10">
        <f>FEHBP!CI12</f>
        <v>0</v>
      </c>
      <c r="CI16" s="40">
        <f t="shared" si="5"/>
        <v>0</v>
      </c>
      <c r="CJ16" s="40">
        <f t="shared" si="6"/>
        <v>0</v>
      </c>
      <c r="CK16" s="40">
        <f t="shared" si="7"/>
        <v>0</v>
      </c>
      <c r="CL16" s="40">
        <f t="shared" si="8"/>
        <v>0</v>
      </c>
      <c r="CM16" s="40">
        <f t="shared" si="9"/>
        <v>0</v>
      </c>
      <c r="CN16" s="40">
        <f t="shared" si="10"/>
        <v>0</v>
      </c>
      <c r="CO16" s="40">
        <f t="shared" si="11"/>
        <v>0</v>
      </c>
    </row>
    <row r="17" spans="1:93">
      <c r="A17" s="1" t="s">
        <v>170</v>
      </c>
      <c r="B17" s="10">
        <f>CommercialLarge!D16+CommercialSmall!D16+Individual!D16+Medicare!D15+' Medicaid Total'!D13+FEHBP!D13</f>
        <v>0</v>
      </c>
      <c r="C17" s="10">
        <f>CommercialLarge!E16+CommercialSmall!E16+Individual!E16+Medicare!E15+' Medicaid Total'!E13+FEHBP!E13</f>
        <v>0</v>
      </c>
      <c r="D17" s="10">
        <f>CommercialLarge!F16+CommercialSmall!F16+Individual!F16+Medicare!F15+' Medicaid Total'!F13+FEHBP!F13</f>
        <v>0</v>
      </c>
      <c r="E17" s="10">
        <f>CommercialLarge!G16+CommercialSmall!G16+Individual!G16+Medicare!G15+' Medicaid Total'!G13+FEHBP!G13</f>
        <v>0</v>
      </c>
      <c r="F17" s="10">
        <f>CommercialLarge!H16+CommercialSmall!H16+Individual!H16+Medicare!H15+' Medicaid Total'!H13+FEHBP!H13</f>
        <v>0</v>
      </c>
      <c r="G17" s="10">
        <f>CommercialLarge!I16+CommercialSmall!I16+Individual!I16+Medicare!I15+' Medicaid Total'!I13+FEHBP!I13</f>
        <v>0</v>
      </c>
      <c r="H17" s="10">
        <f>CommercialLarge!J16+CommercialSmall!J16+Individual!J16+Medicare!J15+' Medicaid Total'!J13+FEHBP!J13</f>
        <v>0</v>
      </c>
      <c r="I17" s="10">
        <f>CommercialLarge!K16+CommercialSmall!K16+Individual!K16+Medicare!K15+' Medicaid Total'!K13+FEHBP!K13</f>
        <v>0</v>
      </c>
      <c r="J17" s="10">
        <f>CommercialLarge!L16+CommercialSmall!L16+Individual!L16+Medicare!L15+' Medicaid Total'!L13+FEHBP!L13</f>
        <v>0</v>
      </c>
      <c r="K17" s="10">
        <f>CommercialLarge!M16+CommercialSmall!M16+Individual!M16+Medicare!M15+' Medicaid Total'!M13+FEHBP!M13</f>
        <v>0</v>
      </c>
      <c r="L17" s="10">
        <f>CommercialLarge!N16+CommercialSmall!N16+Individual!N16+Medicare!N15+' Medicaid Total'!N13+FEHBP!N13</f>
        <v>0</v>
      </c>
      <c r="M17" s="10">
        <f>CommercialLarge!O16+CommercialSmall!O16+Individual!O16+Medicare!O15+' Medicaid Total'!O13+FEHBP!O13</f>
        <v>0</v>
      </c>
      <c r="N17" s="10">
        <f>CommercialLarge!P16+CommercialSmall!P16+Individual!P16+Medicare!P15+' Medicaid Total'!P13+FEHBP!P13</f>
        <v>0</v>
      </c>
      <c r="O17" s="10">
        <f>CommercialLarge!Q16+CommercialSmall!Q16+Individual!Q16+Medicare!Q15+' Medicaid Total'!Q13+FEHBP!Q13</f>
        <v>0</v>
      </c>
      <c r="P17" s="10">
        <f>CommercialLarge!R16+CommercialSmall!R16+Individual!R16+Medicare!R15+' Medicaid Total'!R13+FEHBP!R13</f>
        <v>0</v>
      </c>
      <c r="Q17" s="10">
        <f>CommercialLarge!S16+CommercialSmall!S16+Individual!S16+Medicare!S15+' Medicaid Total'!S13+FEHBP!S13</f>
        <v>0</v>
      </c>
      <c r="R17" s="10">
        <f>CommercialLarge!T16+CommercialSmall!T16+Individual!T16+Medicare!T15+' Medicaid Total'!T13+FEHBP!T13</f>
        <v>0</v>
      </c>
      <c r="S17" s="10">
        <f>CommercialLarge!U16+CommercialSmall!U16+Individual!U16+Medicare!U15+' Medicaid Total'!U13+FEHBP!U13</f>
        <v>0</v>
      </c>
      <c r="T17" s="10">
        <f>CommercialLarge!V16+CommercialSmall!V16+Individual!V16+Medicare!V15+' Medicaid Total'!V13+FEHBP!V13</f>
        <v>0</v>
      </c>
      <c r="U17" s="10">
        <f>CommercialLarge!W16+CommercialSmall!W16+Individual!W16+Medicare!W15+' Medicaid Total'!W13+FEHBP!W13</f>
        <v>0</v>
      </c>
      <c r="V17" s="10">
        <f>CommercialLarge!X16+CommercialSmall!X16+Individual!X16+Medicare!X15+' Medicaid Total'!X13+FEHBP!X13</f>
        <v>0</v>
      </c>
      <c r="W17" s="10">
        <f>CommercialLarge!Y16+CommercialSmall!Y16+Individual!Y16+Medicare!Y15+' Medicaid Total'!Y13+FEHBP!Y13</f>
        <v>0</v>
      </c>
      <c r="X17" s="10">
        <f>CommercialLarge!Z16+CommercialSmall!Z16+Individual!Z16+Medicare!Z15+' Medicaid Total'!Z13+FEHBP!Z13</f>
        <v>0</v>
      </c>
      <c r="Y17" s="10">
        <f>CommercialLarge!AA16+CommercialSmall!AA16+Individual!AA16+Medicare!AA15+' Medicaid Total'!AA13+FEHBP!AA13</f>
        <v>0</v>
      </c>
      <c r="Z17" s="10">
        <f>CommercialLarge!AB16+CommercialSmall!AB16+Individual!AB16+Medicare!AB15+' Medicaid Total'!AB13+FEHBP!AB13</f>
        <v>0</v>
      </c>
      <c r="AA17" s="10">
        <f>CommercialLarge!AC16+CommercialSmall!AC16+Individual!AC16+Medicare!AC15+' Medicaid Total'!AC13+FEHBP!AC13</f>
        <v>0</v>
      </c>
      <c r="AB17" s="10">
        <f>CommercialLarge!AD16+CommercialSmall!AD16+Individual!AD16+Medicare!AD15+' Medicaid Total'!AD13+FEHBP!AD13</f>
        <v>0</v>
      </c>
      <c r="AC17" s="10">
        <f>CommercialLarge!AE16+CommercialSmall!AE16+Individual!AE16+Medicare!AE15+' Medicaid Total'!AE13+FEHBP!AE13</f>
        <v>0</v>
      </c>
      <c r="AD17" s="10">
        <f>CommercialLarge!AF16+CommercialSmall!AF16+Individual!AF16+Medicare!AF15+' Medicaid Total'!AF13+FEHBP!AF13</f>
        <v>0</v>
      </c>
      <c r="AE17" s="10">
        <f>CommercialLarge!AG16+CommercialSmall!AG16+Individual!AG16+Medicare!AG15+' Medicaid Total'!AG13+FEHBP!AG13</f>
        <v>0</v>
      </c>
      <c r="AF17" s="10">
        <f>CommercialLarge!AH16+CommercialSmall!AH16+Individual!AH16+Medicare!AH15+' Medicaid Total'!AH13+FEHBP!AH13</f>
        <v>0</v>
      </c>
      <c r="AG17" s="10">
        <f>CommercialLarge!AI16+CommercialSmall!AI16+Individual!AI16+Medicare!AI15+' Medicaid Total'!AI13+FEHBP!AI13</f>
        <v>0</v>
      </c>
      <c r="AH17" s="10">
        <f>CommercialLarge!AJ16+CommercialSmall!AJ16+Individual!AJ16+Medicare!AJ15+' Medicaid Total'!AJ13+FEHBP!AJ13</f>
        <v>0</v>
      </c>
      <c r="AI17" s="10">
        <f>CommercialLarge!AK16+CommercialSmall!AK16+Individual!AK16+Medicare!AK15+' Medicaid Total'!AK13+FEHBP!AK13</f>
        <v>0</v>
      </c>
      <c r="AJ17" s="10">
        <f>CommercialLarge!AL16+CommercialSmall!AL16+Individual!AL16+Medicare!AL15+' Medicaid Total'!AL13+FEHBP!AL13</f>
        <v>0</v>
      </c>
      <c r="AK17" s="10">
        <f>CommercialLarge!AM16+CommercialSmall!AM16+Individual!AM16+Medicare!AM15+' Medicaid Total'!AM13+FEHBP!AM13</f>
        <v>0</v>
      </c>
      <c r="AL17" s="10">
        <f>CommercialLarge!AN16+CommercialSmall!AN16+Individual!AN16+Medicare!AN15+' Medicaid Total'!AN13+FEHBP!AN13</f>
        <v>0</v>
      </c>
      <c r="AM17" s="10">
        <f>CommercialLarge!AO16+CommercialSmall!AO16+Individual!AO16+Medicare!AO15+' Medicaid Total'!AO13+FEHBP!AO13</f>
        <v>0</v>
      </c>
      <c r="AN17" s="10">
        <f>CommercialLarge!AP16+CommercialSmall!AP16+Individual!AP16+Medicare!AP15+' Medicaid Total'!AP13+FEHBP!AP13</f>
        <v>0</v>
      </c>
      <c r="AO17" s="10">
        <f>CommercialLarge!AQ16+CommercialSmall!AQ16+Individual!AQ16+Medicare!AQ15+' Medicaid Total'!AQ13+FEHBP!AQ13</f>
        <v>0</v>
      </c>
      <c r="AP17" s="10">
        <f>CommercialLarge!AR16+CommercialSmall!AR16+Individual!AR16+Medicare!AR15+' Medicaid Total'!AR13+FEHBP!AR13</f>
        <v>0</v>
      </c>
      <c r="AQ17" s="10">
        <f>CommercialLarge!AS16+CommercialSmall!AS16+Individual!AS16+Medicare!AS15+' Medicaid Total'!AS13+FEHBP!AS13</f>
        <v>0</v>
      </c>
      <c r="AR17" s="10">
        <f>CommercialLarge!AT16+CommercialSmall!AT16+Individual!AT16+Medicare!AT15+' Medicaid Total'!AT13+FEHBP!AT13</f>
        <v>0</v>
      </c>
      <c r="AS17" s="10">
        <f>CommercialLarge!AU16+CommercialSmall!AU16+Individual!AU16+Medicare!AU15+' Medicaid Total'!AU13+FEHBP!AU13</f>
        <v>0</v>
      </c>
      <c r="AT17" s="10">
        <f>CommercialLarge!AV16+CommercialSmall!AV16+Individual!AV16+Medicare!AV15+' Medicaid Total'!AV13+FEHBP!AV13</f>
        <v>0</v>
      </c>
      <c r="AU17" s="10">
        <f>CommercialLarge!AW16+CommercialSmall!AW16+Individual!AW16+Medicare!AW15+' Medicaid Total'!AW13+FEHBP!AW13</f>
        <v>0</v>
      </c>
      <c r="AV17" s="10">
        <f>CommercialLarge!AX16+CommercialSmall!AX16+Individual!AX16+Medicare!AX15+' Medicaid Total'!AX13+FEHBP!AX13</f>
        <v>0</v>
      </c>
      <c r="AW17" s="10">
        <f>CommercialLarge!AY16+CommercialSmall!AY16+Individual!AY16+Medicare!AY15+' Medicaid Total'!AY13+FEHBP!AY13</f>
        <v>0</v>
      </c>
      <c r="AX17" s="10">
        <f>CommercialLarge!AZ16+CommercialSmall!AZ16+Individual!AZ16+Medicare!AZ15+' Medicaid Total'!AZ13+FEHBP!AZ13</f>
        <v>0</v>
      </c>
      <c r="AY17" s="10">
        <f>CommercialLarge!BA16+CommercialSmall!BA16+Individual!BA16+Medicare!BA15+' Medicaid Total'!BA13+FEHBP!BA13</f>
        <v>0</v>
      </c>
      <c r="AZ17" s="10">
        <f>CommercialLarge!BB16+CommercialSmall!BB16+Individual!BB16+Medicare!BB15+' Medicaid Total'!BB13+FEHBP!BB13</f>
        <v>0</v>
      </c>
      <c r="BA17" s="10">
        <f>CommercialLarge!BC16+CommercialSmall!BC16+Individual!BC16+Medicare!BC15+' Medicaid Total'!BC13+FEHBP!BC13</f>
        <v>0</v>
      </c>
      <c r="BB17" s="10">
        <f>CommercialLarge!BD16+CommercialSmall!BD16+Individual!BD16+Medicare!BD15+' Medicaid Total'!BD13+FEHBP!BD13</f>
        <v>0</v>
      </c>
      <c r="BC17" s="10">
        <f>CommercialLarge!BE16+CommercialSmall!BE16+Individual!BE16+Medicare!BE15+' Medicaid Total'!BE13+FEHBP!BE13</f>
        <v>0</v>
      </c>
      <c r="BD17" s="10">
        <f>CommercialLarge!BF16+CommercialSmall!BF16+Individual!BF16+Medicare!BF15+' Medicaid Total'!BF13+FEHBP!BF13</f>
        <v>0</v>
      </c>
      <c r="BE17" s="10">
        <f>CommercialLarge!BG16+CommercialSmall!BG16+Individual!BG16+Medicare!BG15+' Medicaid Total'!BG13+FEHBP!BG13</f>
        <v>0</v>
      </c>
      <c r="BF17" s="10">
        <f>CommercialLarge!BH16+CommercialSmall!BH16+Individual!BH16+Medicare!BH15+' Medicaid Total'!BH13+FEHBP!BH13</f>
        <v>0</v>
      </c>
      <c r="BG17" s="10">
        <f>CommercialLarge!BI16+CommercialSmall!BI16+Individual!BI16+Medicare!BI15+' Medicaid Total'!BI13+FEHBP!BI13</f>
        <v>0</v>
      </c>
      <c r="BH17" s="10">
        <f>CommercialLarge!BJ16+CommercialSmall!BJ16+Individual!BJ16+Medicare!BJ15+' Medicaid Total'!BJ13+FEHBP!BJ13</f>
        <v>0</v>
      </c>
      <c r="BI17" s="10">
        <f>CommercialLarge!BK16+CommercialSmall!BK16+Individual!BK16+Medicare!BK15+' Medicaid Total'!BK13+FEHBP!BK13</f>
        <v>0</v>
      </c>
      <c r="BJ17" s="10">
        <f>CommercialLarge!BL16+CommercialSmall!BL16+Individual!BL16+Medicare!BL15+' Medicaid Total'!BL13+FEHBP!BL13</f>
        <v>0</v>
      </c>
      <c r="BK17" s="10">
        <f>CommercialLarge!BM16+CommercialSmall!BM16+Individual!BM16+Medicare!BM15+' Medicaid Total'!BM13+FEHBP!BM13</f>
        <v>0</v>
      </c>
      <c r="BL17" s="10">
        <f>CommercialLarge!BN16+CommercialSmall!BN16+Individual!BN16+Medicare!BN15+' Medicaid Total'!BN13+FEHBP!BN13</f>
        <v>0</v>
      </c>
      <c r="BM17" s="10">
        <f>CommercialLarge!BO16+CommercialSmall!BO16+Individual!BO16+Medicare!BO15+' Medicaid Total'!BO13+FEHBP!BO13</f>
        <v>0</v>
      </c>
      <c r="BN17" s="10">
        <f>CommercialLarge!BP16+CommercialSmall!BP16+Individual!BP16+Medicare!BP15+' Medicaid Total'!BP13+FEHBP!BP13</f>
        <v>0</v>
      </c>
      <c r="BO17" s="10">
        <f>CommercialLarge!BQ16+CommercialSmall!BQ16+Individual!BQ16+Medicare!BQ15+' Medicaid Total'!BQ13+FEHBP!BQ13</f>
        <v>0</v>
      </c>
      <c r="BP17" s="10">
        <f>CommercialLarge!BR16+CommercialSmall!BR16+Individual!BR16+Medicare!BR15+' Medicaid Total'!BR13+FEHBP!BR13</f>
        <v>0</v>
      </c>
      <c r="BQ17" s="10">
        <f>CommercialLarge!BS16+CommercialSmall!BS16+Individual!BS16+Medicare!BS15+' Medicaid Total'!BS13+FEHBP!BS13</f>
        <v>0</v>
      </c>
      <c r="BR17" s="10">
        <f>CommercialLarge!BT16+CommercialSmall!BT16+Individual!BT16+Medicare!BT15+' Medicaid Total'!BT13+FEHBP!BT13</f>
        <v>0</v>
      </c>
      <c r="BS17" s="10">
        <f>CommercialLarge!BU16+CommercialSmall!BU16+Individual!BU16+Medicare!BU15+' Medicaid Total'!BU13+FEHBP!BU13</f>
        <v>0</v>
      </c>
      <c r="BT17" s="10">
        <f>CommercialLarge!BV16+CommercialSmall!BV16+Individual!BV16+Medicare!BV15+' Medicaid Total'!BV13+FEHBP!BV13</f>
        <v>0</v>
      </c>
      <c r="BU17" s="10">
        <f>CommercialLarge!BW16+CommercialSmall!BW16+Individual!BW16+Medicare!BW15+' Medicaid Total'!BW13+FEHBP!BW13</f>
        <v>0</v>
      </c>
      <c r="BV17" s="10">
        <f>CommercialLarge!BX16+CommercialSmall!BX16+Individual!BX16+Medicare!BX15+' Medicaid Total'!BX13+FEHBP!BX13</f>
        <v>0</v>
      </c>
      <c r="BW17" s="10">
        <f>CommercialLarge!BY16+CommercialSmall!BY16+Individual!BY16+Medicare!BY15+' Medicaid Total'!BY13+FEHBP!BY13</f>
        <v>0</v>
      </c>
      <c r="BX17" s="10">
        <f>CommercialLarge!BZ16+CommercialSmall!BZ16+Individual!BZ16+Medicare!BZ15+' Medicaid Total'!BZ13+FEHBP!BZ13</f>
        <v>0</v>
      </c>
      <c r="BY17" s="10">
        <f>CommercialLarge!CA16+CommercialSmall!CA16+Individual!CA16+Medicare!CA15+' Medicaid Total'!CA13+FEHBP!CA13</f>
        <v>0</v>
      </c>
      <c r="BZ17" s="10">
        <f>CommercialLarge!CB16+CommercialSmall!CB16+Individual!CB16+Medicare!CB15+' Medicaid Total'!CB13+FEHBP!CB13</f>
        <v>0</v>
      </c>
      <c r="CA17" s="10">
        <f>CommercialLarge!CC16+CommercialSmall!CC16+Individual!CC16+Medicare!CC15+' Medicaid Total'!CC13+FEHBP!CC13</f>
        <v>0</v>
      </c>
      <c r="CB17" s="10">
        <f>CommercialLarge!CD16+CommercialSmall!CD16+Individual!CD16+Medicare!CD15+' Medicaid Total'!CD13+FEHBP!CD13</f>
        <v>0</v>
      </c>
      <c r="CC17" s="10">
        <f>CommercialLarge!CE16+CommercialSmall!CE16+Individual!CE16+Medicare!CE15+' Medicaid Total'!CE13+FEHBP!CE13</f>
        <v>0</v>
      </c>
      <c r="CD17" s="10">
        <f>CommercialLarge!CF16+CommercialSmall!CF16+Individual!CF16+Medicare!CF15+' Medicaid Total'!CF13+FEHBP!CF13</f>
        <v>0</v>
      </c>
      <c r="CE17" s="10">
        <f>CommercialLarge!CG16+CommercialSmall!CG16+Individual!CG16+Medicare!CG15+' Medicaid Total'!CG13+FEHBP!CG13</f>
        <v>0</v>
      </c>
      <c r="CF17" s="10">
        <f>CommercialLarge!CH16+CommercialSmall!CH16+Individual!CH16+Medicare!CH15+' Medicaid Total'!CH13+FEHBP!CH13</f>
        <v>0</v>
      </c>
      <c r="CG17" s="10">
        <f>CommercialLarge!CI16+CommercialSmall!CI16+Individual!CI16+Medicare!CI15+' Medicaid Total'!CI13+FEHBP!CI13</f>
        <v>0</v>
      </c>
      <c r="CI17" s="40">
        <f t="shared" si="5"/>
        <v>0</v>
      </c>
      <c r="CJ17" s="40">
        <f t="shared" si="6"/>
        <v>0</v>
      </c>
      <c r="CK17" s="40">
        <f t="shared" si="7"/>
        <v>0</v>
      </c>
      <c r="CL17" s="40">
        <f t="shared" si="8"/>
        <v>0</v>
      </c>
      <c r="CM17" s="40">
        <f t="shared" si="9"/>
        <v>0</v>
      </c>
      <c r="CN17" s="40">
        <f t="shared" si="10"/>
        <v>0</v>
      </c>
      <c r="CO17" s="40">
        <f t="shared" si="11"/>
        <v>0</v>
      </c>
    </row>
    <row r="18" spans="1:93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I18" s="23"/>
      <c r="CJ18" s="23"/>
      <c r="CK18" s="23"/>
      <c r="CL18" s="23"/>
      <c r="CM18" s="23"/>
      <c r="CN18" s="23"/>
    </row>
    <row r="19" spans="1:93" ht="15.75">
      <c r="A19" s="27" t="s">
        <v>172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I19" s="40">
        <f>SUM(B19:M19)</f>
        <v>0</v>
      </c>
      <c r="CJ19" s="40">
        <f>SUM(N19:Y19)</f>
        <v>0</v>
      </c>
      <c r="CK19" s="40">
        <f>SUM(Z19:AK19)</f>
        <v>0</v>
      </c>
      <c r="CL19" s="40">
        <f>SUM(AL19:AW19)</f>
        <v>0</v>
      </c>
      <c r="CM19" s="40">
        <f>SUM(AX19:BI19)</f>
        <v>0</v>
      </c>
      <c r="CN19" s="40">
        <f>SUM(BJ19:BU19)</f>
        <v>0</v>
      </c>
      <c r="CO19" s="40">
        <f t="shared" si="11"/>
        <v>0</v>
      </c>
    </row>
    <row r="20" spans="1:93" ht="15.75">
      <c r="A20" s="27" t="s">
        <v>173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0</v>
      </c>
      <c r="BJ20" s="28">
        <v>0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0</v>
      </c>
      <c r="BR20" s="28">
        <v>0</v>
      </c>
      <c r="BS20" s="28">
        <v>0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28">
        <v>0</v>
      </c>
      <c r="BZ20" s="28">
        <v>0</v>
      </c>
      <c r="CA20" s="28">
        <v>0</v>
      </c>
      <c r="CB20" s="28">
        <v>0</v>
      </c>
      <c r="CC20" s="28">
        <v>0</v>
      </c>
      <c r="CD20" s="28">
        <v>0</v>
      </c>
      <c r="CE20" s="28">
        <v>0</v>
      </c>
      <c r="CF20" s="28">
        <v>0</v>
      </c>
      <c r="CG20" s="28">
        <v>0</v>
      </c>
      <c r="CI20" s="40">
        <f>SUM(B20:M20)</f>
        <v>0</v>
      </c>
      <c r="CJ20" s="40">
        <f>SUM(N20:Y20)</f>
        <v>0</v>
      </c>
      <c r="CK20" s="40">
        <f>SUM(Z20:AK20)</f>
        <v>0</v>
      </c>
      <c r="CL20" s="40">
        <f>SUM(AL20:AW20)</f>
        <v>0</v>
      </c>
      <c r="CM20" s="40">
        <f>SUM(AX20:BI20)</f>
        <v>0</v>
      </c>
      <c r="CN20" s="40">
        <f>SUM(BJ20:BU20)</f>
        <v>0</v>
      </c>
      <c r="CO20" s="40">
        <f t="shared" si="11"/>
        <v>0</v>
      </c>
    </row>
    <row r="21" spans="1:93" ht="15.75">
      <c r="A21" s="27" t="s">
        <v>171</v>
      </c>
      <c r="B21" s="29">
        <f>B19-B20</f>
        <v>0</v>
      </c>
      <c r="C21" s="29">
        <f t="shared" ref="C21:BN21" si="12">C19-C20</f>
        <v>0</v>
      </c>
      <c r="D21" s="29">
        <f t="shared" si="12"/>
        <v>0</v>
      </c>
      <c r="E21" s="29">
        <f t="shared" si="12"/>
        <v>0</v>
      </c>
      <c r="F21" s="29">
        <f t="shared" si="12"/>
        <v>0</v>
      </c>
      <c r="G21" s="29">
        <f t="shared" si="12"/>
        <v>0</v>
      </c>
      <c r="H21" s="29">
        <f t="shared" si="12"/>
        <v>0</v>
      </c>
      <c r="I21" s="29">
        <f t="shared" si="12"/>
        <v>0</v>
      </c>
      <c r="J21" s="29">
        <f t="shared" si="12"/>
        <v>0</v>
      </c>
      <c r="K21" s="29">
        <f t="shared" si="12"/>
        <v>0</v>
      </c>
      <c r="L21" s="29">
        <f t="shared" si="12"/>
        <v>0</v>
      </c>
      <c r="M21" s="29">
        <f t="shared" si="12"/>
        <v>0</v>
      </c>
      <c r="N21" s="29">
        <f t="shared" si="12"/>
        <v>0</v>
      </c>
      <c r="O21" s="29">
        <f t="shared" si="12"/>
        <v>0</v>
      </c>
      <c r="P21" s="29">
        <f t="shared" si="12"/>
        <v>0</v>
      </c>
      <c r="Q21" s="29">
        <f t="shared" si="12"/>
        <v>0</v>
      </c>
      <c r="R21" s="29">
        <f t="shared" si="12"/>
        <v>0</v>
      </c>
      <c r="S21" s="29">
        <f t="shared" si="12"/>
        <v>0</v>
      </c>
      <c r="T21" s="29">
        <f t="shared" si="12"/>
        <v>0</v>
      </c>
      <c r="U21" s="29">
        <f t="shared" si="12"/>
        <v>0</v>
      </c>
      <c r="V21" s="29">
        <f t="shared" si="12"/>
        <v>0</v>
      </c>
      <c r="W21" s="29">
        <f t="shared" si="12"/>
        <v>0</v>
      </c>
      <c r="X21" s="29">
        <f t="shared" si="12"/>
        <v>0</v>
      </c>
      <c r="Y21" s="29">
        <f t="shared" si="12"/>
        <v>0</v>
      </c>
      <c r="Z21" s="29">
        <f t="shared" si="12"/>
        <v>0</v>
      </c>
      <c r="AA21" s="29">
        <f t="shared" si="12"/>
        <v>0</v>
      </c>
      <c r="AB21" s="29">
        <f t="shared" si="12"/>
        <v>0</v>
      </c>
      <c r="AC21" s="29">
        <f t="shared" si="12"/>
        <v>0</v>
      </c>
      <c r="AD21" s="29">
        <f t="shared" si="12"/>
        <v>0</v>
      </c>
      <c r="AE21" s="29">
        <f t="shared" si="12"/>
        <v>0</v>
      </c>
      <c r="AF21" s="29">
        <f t="shared" si="12"/>
        <v>0</v>
      </c>
      <c r="AG21" s="29">
        <f t="shared" si="12"/>
        <v>0</v>
      </c>
      <c r="AH21" s="29">
        <f t="shared" si="12"/>
        <v>0</v>
      </c>
      <c r="AI21" s="29">
        <f t="shared" si="12"/>
        <v>0</v>
      </c>
      <c r="AJ21" s="29">
        <f t="shared" si="12"/>
        <v>0</v>
      </c>
      <c r="AK21" s="29">
        <f t="shared" si="12"/>
        <v>0</v>
      </c>
      <c r="AL21" s="29">
        <f t="shared" si="12"/>
        <v>0</v>
      </c>
      <c r="AM21" s="29">
        <f t="shared" si="12"/>
        <v>0</v>
      </c>
      <c r="AN21" s="29">
        <f t="shared" si="12"/>
        <v>0</v>
      </c>
      <c r="AO21" s="29">
        <f t="shared" si="12"/>
        <v>0</v>
      </c>
      <c r="AP21" s="29">
        <f t="shared" si="12"/>
        <v>0</v>
      </c>
      <c r="AQ21" s="29">
        <f t="shared" si="12"/>
        <v>0</v>
      </c>
      <c r="AR21" s="29">
        <f t="shared" si="12"/>
        <v>0</v>
      </c>
      <c r="AS21" s="29">
        <f t="shared" si="12"/>
        <v>0</v>
      </c>
      <c r="AT21" s="29">
        <f t="shared" si="12"/>
        <v>0</v>
      </c>
      <c r="AU21" s="29">
        <f t="shared" si="12"/>
        <v>0</v>
      </c>
      <c r="AV21" s="29">
        <f t="shared" si="12"/>
        <v>0</v>
      </c>
      <c r="AW21" s="29">
        <f t="shared" si="12"/>
        <v>0</v>
      </c>
      <c r="AX21" s="29">
        <f t="shared" si="12"/>
        <v>0</v>
      </c>
      <c r="AY21" s="29">
        <f t="shared" si="12"/>
        <v>0</v>
      </c>
      <c r="AZ21" s="29">
        <f t="shared" si="12"/>
        <v>0</v>
      </c>
      <c r="BA21" s="29">
        <f t="shared" si="12"/>
        <v>0</v>
      </c>
      <c r="BB21" s="29">
        <f t="shared" si="12"/>
        <v>0</v>
      </c>
      <c r="BC21" s="29">
        <f t="shared" si="12"/>
        <v>0</v>
      </c>
      <c r="BD21" s="29">
        <f t="shared" si="12"/>
        <v>0</v>
      </c>
      <c r="BE21" s="29">
        <f t="shared" si="12"/>
        <v>0</v>
      </c>
      <c r="BF21" s="29">
        <f t="shared" si="12"/>
        <v>0</v>
      </c>
      <c r="BG21" s="29">
        <f t="shared" si="12"/>
        <v>0</v>
      </c>
      <c r="BH21" s="29">
        <f t="shared" si="12"/>
        <v>0</v>
      </c>
      <c r="BI21" s="29">
        <f t="shared" si="12"/>
        <v>0</v>
      </c>
      <c r="BJ21" s="29">
        <f t="shared" si="12"/>
        <v>0</v>
      </c>
      <c r="BK21" s="29">
        <f t="shared" si="12"/>
        <v>0</v>
      </c>
      <c r="BL21" s="29">
        <f t="shared" si="12"/>
        <v>0</v>
      </c>
      <c r="BM21" s="29">
        <f t="shared" si="12"/>
        <v>0</v>
      </c>
      <c r="BN21" s="29">
        <f t="shared" si="12"/>
        <v>0</v>
      </c>
      <c r="BO21" s="29">
        <f t="shared" ref="BO21:BZ21" si="13">BO19-BO20</f>
        <v>0</v>
      </c>
      <c r="BP21" s="29">
        <f t="shared" si="13"/>
        <v>0</v>
      </c>
      <c r="BQ21" s="29">
        <f t="shared" si="13"/>
        <v>0</v>
      </c>
      <c r="BR21" s="29">
        <f t="shared" si="13"/>
        <v>0</v>
      </c>
      <c r="BS21" s="29">
        <f t="shared" si="13"/>
        <v>0</v>
      </c>
      <c r="BT21" s="29">
        <f t="shared" si="13"/>
        <v>0</v>
      </c>
      <c r="BU21" s="29">
        <f t="shared" si="13"/>
        <v>0</v>
      </c>
      <c r="BV21" s="29">
        <f t="shared" si="13"/>
        <v>0</v>
      </c>
      <c r="BW21" s="29">
        <f t="shared" si="13"/>
        <v>0</v>
      </c>
      <c r="BX21" s="29">
        <f t="shared" si="13"/>
        <v>0</v>
      </c>
      <c r="BY21" s="29">
        <f t="shared" si="13"/>
        <v>0</v>
      </c>
      <c r="BZ21" s="29">
        <f t="shared" si="13"/>
        <v>0</v>
      </c>
      <c r="CA21" s="29">
        <f t="shared" ref="CA21:CG21" si="14">CA19-CA20</f>
        <v>0</v>
      </c>
      <c r="CB21" s="29">
        <f t="shared" si="14"/>
        <v>0</v>
      </c>
      <c r="CC21" s="29">
        <f t="shared" si="14"/>
        <v>0</v>
      </c>
      <c r="CD21" s="29">
        <f t="shared" si="14"/>
        <v>0</v>
      </c>
      <c r="CE21" s="29">
        <f t="shared" si="14"/>
        <v>0</v>
      </c>
      <c r="CF21" s="29">
        <f t="shared" si="14"/>
        <v>0</v>
      </c>
      <c r="CG21" s="29">
        <f t="shared" si="14"/>
        <v>0</v>
      </c>
      <c r="CI21" s="29">
        <f t="shared" ref="CI21:CO21" si="15">CI19-CI20</f>
        <v>0</v>
      </c>
      <c r="CJ21" s="29">
        <f t="shared" si="15"/>
        <v>0</v>
      </c>
      <c r="CK21" s="29">
        <f t="shared" si="15"/>
        <v>0</v>
      </c>
      <c r="CL21" s="29">
        <f t="shared" si="15"/>
        <v>0</v>
      </c>
      <c r="CM21" s="29">
        <f t="shared" si="15"/>
        <v>0</v>
      </c>
      <c r="CN21" s="29">
        <f t="shared" si="15"/>
        <v>0</v>
      </c>
      <c r="CO21" s="29">
        <f t="shared" si="15"/>
        <v>0</v>
      </c>
    </row>
    <row r="22" spans="1:93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I22" s="23"/>
      <c r="CJ22" s="23"/>
      <c r="CK22" s="23"/>
      <c r="CL22" s="23"/>
      <c r="CM22" s="23"/>
      <c r="CN22" s="23"/>
    </row>
    <row r="23" spans="1:93">
      <c r="A23" s="1" t="s">
        <v>185</v>
      </c>
      <c r="B23" s="10">
        <f>CommercialLarge!D17+CommercialSmall!D17+Individual!D17+Medicare!D16+' Medicaid Total'!D14+FEHBP!D14</f>
        <v>0</v>
      </c>
      <c r="C23" s="10">
        <f>CommercialLarge!E17+CommercialSmall!E17+Individual!E17+Medicare!E16+' Medicaid Total'!E14+FEHBP!E14</f>
        <v>0</v>
      </c>
      <c r="D23" s="10">
        <f>CommercialLarge!F17+CommercialSmall!F17+Individual!F17+Medicare!F16+' Medicaid Total'!F14+FEHBP!F14</f>
        <v>0</v>
      </c>
      <c r="E23" s="10">
        <f>CommercialLarge!G17+CommercialSmall!G17+Individual!G17+Medicare!G16+' Medicaid Total'!G14+FEHBP!G14</f>
        <v>0</v>
      </c>
      <c r="F23" s="10">
        <f>CommercialLarge!H17+CommercialSmall!H17+Individual!H17+Medicare!H16+' Medicaid Total'!H14+FEHBP!H14</f>
        <v>0</v>
      </c>
      <c r="G23" s="10">
        <f>CommercialLarge!I17+CommercialSmall!I17+Individual!I17+Medicare!I16+' Medicaid Total'!I14+FEHBP!I14</f>
        <v>0</v>
      </c>
      <c r="H23" s="10">
        <f>CommercialLarge!J17+CommercialSmall!J17+Individual!J17+Medicare!J16+' Medicaid Total'!J14+FEHBP!J14</f>
        <v>0</v>
      </c>
      <c r="I23" s="10">
        <f>CommercialLarge!K17+CommercialSmall!K17+Individual!K17+Medicare!K16+' Medicaid Total'!K14+FEHBP!K14</f>
        <v>0</v>
      </c>
      <c r="J23" s="10">
        <f>CommercialLarge!L17+CommercialSmall!L17+Individual!L17+Medicare!L16+' Medicaid Total'!L14+FEHBP!L14</f>
        <v>0</v>
      </c>
      <c r="K23" s="10">
        <f>CommercialLarge!M17+CommercialSmall!M17+Individual!M17+Medicare!M16+' Medicaid Total'!M14+FEHBP!M14</f>
        <v>0</v>
      </c>
      <c r="L23" s="10">
        <f>CommercialLarge!N17+CommercialSmall!N17+Individual!N17+Medicare!N16+' Medicaid Total'!N14+FEHBP!N14</f>
        <v>0</v>
      </c>
      <c r="M23" s="10">
        <f>CommercialLarge!O17+CommercialSmall!O17+Individual!O17+Medicare!O16+' Medicaid Total'!O14+FEHBP!O14</f>
        <v>0</v>
      </c>
      <c r="N23" s="10">
        <f>CommercialLarge!P17+CommercialSmall!P17+Individual!P17+Medicare!P16+' Medicaid Total'!P14+FEHBP!P14</f>
        <v>0</v>
      </c>
      <c r="O23" s="10">
        <f>CommercialLarge!Q17+CommercialSmall!Q17+Individual!Q17+Medicare!Q16+' Medicaid Total'!Q14+FEHBP!Q14</f>
        <v>0</v>
      </c>
      <c r="P23" s="10">
        <f>CommercialLarge!R17+CommercialSmall!R17+Individual!R17+Medicare!R16+' Medicaid Total'!R14+FEHBP!R14</f>
        <v>0</v>
      </c>
      <c r="Q23" s="10">
        <f>CommercialLarge!S17+CommercialSmall!S17+Individual!S17+Medicare!S16+' Medicaid Total'!S14+FEHBP!S14</f>
        <v>0</v>
      </c>
      <c r="R23" s="10">
        <f>CommercialLarge!T17+CommercialSmall!T17+Individual!T17+Medicare!T16+' Medicaid Total'!T14+FEHBP!T14</f>
        <v>0</v>
      </c>
      <c r="S23" s="10">
        <f>CommercialLarge!U17+CommercialSmall!U17+Individual!U17+Medicare!U16+' Medicaid Total'!U14+FEHBP!U14</f>
        <v>0</v>
      </c>
      <c r="T23" s="10">
        <f>CommercialLarge!V17+CommercialSmall!V17+Individual!V17+Medicare!V16+' Medicaid Total'!V14+FEHBP!V14</f>
        <v>0</v>
      </c>
      <c r="U23" s="10">
        <f>CommercialLarge!W17+CommercialSmall!W17+Individual!W17+Medicare!W16+' Medicaid Total'!W14+FEHBP!W14</f>
        <v>0</v>
      </c>
      <c r="V23" s="10">
        <f>CommercialLarge!X17+CommercialSmall!X17+Individual!X17+Medicare!X16+' Medicaid Total'!X14+FEHBP!X14</f>
        <v>0</v>
      </c>
      <c r="W23" s="10">
        <f>CommercialLarge!Y17+CommercialSmall!Y17+Individual!Y17+Medicare!Y16+' Medicaid Total'!Y14+FEHBP!Y14</f>
        <v>0</v>
      </c>
      <c r="X23" s="10">
        <f>CommercialLarge!Z17+CommercialSmall!Z17+Individual!Z17+Medicare!Z16+' Medicaid Total'!Z14+FEHBP!Z14</f>
        <v>0</v>
      </c>
      <c r="Y23" s="10">
        <f>CommercialLarge!AA17+CommercialSmall!AA17+Individual!AA17+Medicare!AA16+' Medicaid Total'!AA14+FEHBP!AA14</f>
        <v>0</v>
      </c>
      <c r="Z23" s="10">
        <f>CommercialLarge!AB17+CommercialSmall!AB17+Individual!AB17+Medicare!AB16+' Medicaid Total'!AB14+FEHBP!AB14</f>
        <v>0</v>
      </c>
      <c r="AA23" s="10">
        <f>CommercialLarge!AC17+CommercialSmall!AC17+Individual!AC17+Medicare!AC16+' Medicaid Total'!AC14+FEHBP!AC14</f>
        <v>0</v>
      </c>
      <c r="AB23" s="10">
        <f>CommercialLarge!AD17+CommercialSmall!AD17+Individual!AD17+Medicare!AD16+' Medicaid Total'!AD14+FEHBP!AD14</f>
        <v>0</v>
      </c>
      <c r="AC23" s="10">
        <f>CommercialLarge!AE17+CommercialSmall!AE17+Individual!AE17+Medicare!AE16+' Medicaid Total'!AE14+FEHBP!AE14</f>
        <v>0</v>
      </c>
      <c r="AD23" s="10">
        <f>CommercialLarge!AF17+CommercialSmall!AF17+Individual!AF17+Medicare!AF16+' Medicaid Total'!AF14+FEHBP!AF14</f>
        <v>0</v>
      </c>
      <c r="AE23" s="10">
        <f>CommercialLarge!AG17+CommercialSmall!AG17+Individual!AG17+Medicare!AG16+' Medicaid Total'!AG14+FEHBP!AG14</f>
        <v>0</v>
      </c>
      <c r="AF23" s="10">
        <f>CommercialLarge!AH17+CommercialSmall!AH17+Individual!AH17+Medicare!AH16+' Medicaid Total'!AH14+FEHBP!AH14</f>
        <v>0</v>
      </c>
      <c r="AG23" s="10">
        <f>CommercialLarge!AI17+CommercialSmall!AI17+Individual!AI17+Medicare!AI16+' Medicaid Total'!AI14+FEHBP!AI14</f>
        <v>0</v>
      </c>
      <c r="AH23" s="10">
        <f>CommercialLarge!AJ17+CommercialSmall!AJ17+Individual!AJ17+Medicare!AJ16+' Medicaid Total'!AJ14+FEHBP!AJ14</f>
        <v>0</v>
      </c>
      <c r="AI23" s="10">
        <f>CommercialLarge!AK17+CommercialSmall!AK17+Individual!AK17+Medicare!AK16+' Medicaid Total'!AK14+FEHBP!AK14</f>
        <v>0</v>
      </c>
      <c r="AJ23" s="10">
        <f>CommercialLarge!AL17+CommercialSmall!AL17+Individual!AL17+Medicare!AL16+' Medicaid Total'!AL14+FEHBP!AL14</f>
        <v>0</v>
      </c>
      <c r="AK23" s="10">
        <f>CommercialLarge!AM17+CommercialSmall!AM17+Individual!AM17+Medicare!AM16+' Medicaid Total'!AM14+FEHBP!AM14</f>
        <v>0</v>
      </c>
      <c r="AL23" s="10">
        <f>CommercialLarge!AN17+CommercialSmall!AN17+Individual!AN17+Medicare!AN16+' Medicaid Total'!AN14+FEHBP!AN14</f>
        <v>0</v>
      </c>
      <c r="AM23" s="10">
        <f>CommercialLarge!AO17+CommercialSmall!AO17+Individual!AO17+Medicare!AO16+' Medicaid Total'!AO14+FEHBP!AO14</f>
        <v>0</v>
      </c>
      <c r="AN23" s="10">
        <f>CommercialLarge!AP17+CommercialSmall!AP17+Individual!AP17+Medicare!AP16+' Medicaid Total'!AP14+FEHBP!AP14</f>
        <v>0</v>
      </c>
      <c r="AO23" s="10">
        <f>CommercialLarge!AQ17+CommercialSmall!AQ17+Individual!AQ17+Medicare!AQ16+' Medicaid Total'!AQ14+FEHBP!AQ14</f>
        <v>0</v>
      </c>
      <c r="AP23" s="10">
        <f>CommercialLarge!AR17+CommercialSmall!AR17+Individual!AR17+Medicare!AR16+' Medicaid Total'!AR14+FEHBP!AR14</f>
        <v>0</v>
      </c>
      <c r="AQ23" s="10">
        <f>CommercialLarge!AS17+CommercialSmall!AS17+Individual!AS17+Medicare!AS16+' Medicaid Total'!AS14+FEHBP!AS14</f>
        <v>0</v>
      </c>
      <c r="AR23" s="10">
        <f>CommercialLarge!AT17+CommercialSmall!AT17+Individual!AT17+Medicare!AT16+' Medicaid Total'!AT14+FEHBP!AT14</f>
        <v>0</v>
      </c>
      <c r="AS23" s="10">
        <f>CommercialLarge!AU17+CommercialSmall!AU17+Individual!AU17+Medicare!AU16+' Medicaid Total'!AU14+FEHBP!AU14</f>
        <v>0</v>
      </c>
      <c r="AT23" s="10">
        <f>CommercialLarge!AV17+CommercialSmall!AV17+Individual!AV17+Medicare!AV16+' Medicaid Total'!AV14+FEHBP!AV14</f>
        <v>0</v>
      </c>
      <c r="AU23" s="10">
        <f>CommercialLarge!AW17+CommercialSmall!AW17+Individual!AW17+Medicare!AW16+' Medicaid Total'!AW14+FEHBP!AW14</f>
        <v>0</v>
      </c>
      <c r="AV23" s="10">
        <f>CommercialLarge!AX17+CommercialSmall!AX17+Individual!AX17+Medicare!AX16+' Medicaid Total'!AX14+FEHBP!AX14</f>
        <v>0</v>
      </c>
      <c r="AW23" s="10">
        <f>CommercialLarge!AY17+CommercialSmall!AY17+Individual!AY17+Medicare!AY16+' Medicaid Total'!AY14+FEHBP!AY14</f>
        <v>0</v>
      </c>
      <c r="AX23" s="10">
        <f>CommercialLarge!AZ17+CommercialSmall!AZ17+Individual!AZ17+Medicare!AZ16+' Medicaid Total'!AZ14+FEHBP!AZ14</f>
        <v>0</v>
      </c>
      <c r="AY23" s="10">
        <f>CommercialLarge!BA17+CommercialSmall!BA17+Individual!BA17+Medicare!BA16+' Medicaid Total'!BA14+FEHBP!BA14</f>
        <v>0</v>
      </c>
      <c r="AZ23" s="10">
        <f>CommercialLarge!BB17+CommercialSmall!BB17+Individual!BB17+Medicare!BB16+' Medicaid Total'!BB14+FEHBP!BB14</f>
        <v>0</v>
      </c>
      <c r="BA23" s="10">
        <f>CommercialLarge!BC17+CommercialSmall!BC17+Individual!BC17+Medicare!BC16+' Medicaid Total'!BC14+FEHBP!BC14</f>
        <v>0</v>
      </c>
      <c r="BB23" s="10">
        <f>CommercialLarge!BD17+CommercialSmall!BD17+Individual!BD17+Medicare!BD16+' Medicaid Total'!BD14+FEHBP!BD14</f>
        <v>0</v>
      </c>
      <c r="BC23" s="10">
        <f>CommercialLarge!BE17+CommercialSmall!BE17+Individual!BE17+Medicare!BE16+' Medicaid Total'!BE14+FEHBP!BE14</f>
        <v>0</v>
      </c>
      <c r="BD23" s="10">
        <f>CommercialLarge!BF17+CommercialSmall!BF17+Individual!BF17+Medicare!BF16+' Medicaid Total'!BF14+FEHBP!BF14</f>
        <v>0</v>
      </c>
      <c r="BE23" s="10">
        <f>CommercialLarge!BG17+CommercialSmall!BG17+Individual!BG17+Medicare!BG16+' Medicaid Total'!BG14+FEHBP!BG14</f>
        <v>0</v>
      </c>
      <c r="BF23" s="10">
        <f>CommercialLarge!BH17+CommercialSmall!BH17+Individual!BH17+Medicare!BH16+' Medicaid Total'!BH14+FEHBP!BH14</f>
        <v>0</v>
      </c>
      <c r="BG23" s="10">
        <f>CommercialLarge!BI17+CommercialSmall!BI17+Individual!BI17+Medicare!BI16+' Medicaid Total'!BI14+FEHBP!BI14</f>
        <v>0</v>
      </c>
      <c r="BH23" s="10">
        <f>CommercialLarge!BJ17+CommercialSmall!BJ17+Individual!BJ17+Medicare!BJ16+' Medicaid Total'!BJ14+FEHBP!BJ14</f>
        <v>0</v>
      </c>
      <c r="BI23" s="10">
        <f>CommercialLarge!BK17+CommercialSmall!BK17+Individual!BK17+Medicare!BK16+' Medicaid Total'!BK14+FEHBP!BK14</f>
        <v>0</v>
      </c>
      <c r="BJ23" s="10">
        <f>CommercialLarge!BL17+CommercialSmall!BL17+Individual!BL17+Medicare!BL16+' Medicaid Total'!BL14+FEHBP!BL14</f>
        <v>0</v>
      </c>
      <c r="BK23" s="10">
        <f>CommercialLarge!BM17+CommercialSmall!BM17+Individual!BM17+Medicare!BM16+' Medicaid Total'!BM14+FEHBP!BM14</f>
        <v>0</v>
      </c>
      <c r="BL23" s="10">
        <f>CommercialLarge!BN17+CommercialSmall!BN17+Individual!BN17+Medicare!BN16+' Medicaid Total'!BN14+FEHBP!BN14</f>
        <v>0</v>
      </c>
      <c r="BM23" s="10">
        <f>CommercialLarge!BO17+CommercialSmall!BO17+Individual!BO17+Medicare!BO16+' Medicaid Total'!BO14+FEHBP!BO14</f>
        <v>0</v>
      </c>
      <c r="BN23" s="10">
        <f>CommercialLarge!BP17+CommercialSmall!BP17+Individual!BP17+Medicare!BP16+' Medicaid Total'!BP14+FEHBP!BP14</f>
        <v>0</v>
      </c>
      <c r="BO23" s="10">
        <f>CommercialLarge!BQ17+CommercialSmall!BQ17+Individual!BQ17+Medicare!BQ16+' Medicaid Total'!BQ14+FEHBP!BQ14</f>
        <v>0</v>
      </c>
      <c r="BP23" s="10">
        <f>CommercialLarge!BR17+CommercialSmall!BR17+Individual!BR17+Medicare!BR16+' Medicaid Total'!BR14+FEHBP!BR14</f>
        <v>0</v>
      </c>
      <c r="BQ23" s="10">
        <f>CommercialLarge!BS17+CommercialSmall!BS17+Individual!BS17+Medicare!BS16+' Medicaid Total'!BS14+FEHBP!BS14</f>
        <v>0</v>
      </c>
      <c r="BR23" s="10">
        <f>CommercialLarge!BT17+CommercialSmall!BT17+Individual!BT17+Medicare!BT16+' Medicaid Total'!BT14+FEHBP!BT14</f>
        <v>0</v>
      </c>
      <c r="BS23" s="10">
        <f>CommercialLarge!BU17+CommercialSmall!BU17+Individual!BU17+Medicare!BU16+' Medicaid Total'!BU14+FEHBP!BU14</f>
        <v>0</v>
      </c>
      <c r="BT23" s="10">
        <f>CommercialLarge!BV17+CommercialSmall!BV17+Individual!BV17+Medicare!BV16+' Medicaid Total'!BV14+FEHBP!BV14</f>
        <v>0</v>
      </c>
      <c r="BU23" s="10">
        <f>CommercialLarge!BW17+CommercialSmall!BW17+Individual!BW17+Medicare!BW16+' Medicaid Total'!BW14+FEHBP!BW14</f>
        <v>0</v>
      </c>
      <c r="BV23" s="10">
        <f>CommercialLarge!BX17+CommercialSmall!BX17+Individual!BX17+Medicare!BX16+' Medicaid Total'!BX14+FEHBP!BX14</f>
        <v>0</v>
      </c>
      <c r="BW23" s="10">
        <f>CommercialLarge!BY17+CommercialSmall!BY17+Individual!BY17+Medicare!BY16+' Medicaid Total'!BY14+FEHBP!BY14</f>
        <v>0</v>
      </c>
      <c r="BX23" s="10">
        <f>CommercialLarge!BZ17+CommercialSmall!BZ17+Individual!BZ17+Medicare!BZ16+' Medicaid Total'!BZ14+FEHBP!BZ14</f>
        <v>0</v>
      </c>
      <c r="BY23" s="10">
        <f>CommercialLarge!CA17+CommercialSmall!CA17+Individual!CA17+Medicare!CA16+' Medicaid Total'!CA14+FEHBP!CA14</f>
        <v>0</v>
      </c>
      <c r="BZ23" s="10">
        <f>CommercialLarge!CB17+CommercialSmall!CB17+Individual!CB17+Medicare!CB16+' Medicaid Total'!CB14+FEHBP!CB14</f>
        <v>0</v>
      </c>
      <c r="CA23" s="10">
        <f>CommercialLarge!CC17+CommercialSmall!CC17+Individual!CC17+Medicare!CC16+' Medicaid Total'!CC14+FEHBP!CC14</f>
        <v>0</v>
      </c>
      <c r="CB23" s="10">
        <f>CommercialLarge!CD17+CommercialSmall!CD17+Individual!CD17+Medicare!CD16+' Medicaid Total'!CD14+FEHBP!CD14</f>
        <v>0</v>
      </c>
      <c r="CC23" s="10">
        <f>CommercialLarge!CE17+CommercialSmall!CE17+Individual!CE17+Medicare!CE16+' Medicaid Total'!CE14+FEHBP!CE14</f>
        <v>0</v>
      </c>
      <c r="CD23" s="10">
        <f>CommercialLarge!CF17+CommercialSmall!CF17+Individual!CF17+Medicare!CF16+' Medicaid Total'!CF14+FEHBP!CF14</f>
        <v>0</v>
      </c>
      <c r="CE23" s="10">
        <f>CommercialLarge!CG17+CommercialSmall!CG17+Individual!CG17+Medicare!CG16+' Medicaid Total'!CG14+FEHBP!CG14</f>
        <v>0</v>
      </c>
      <c r="CF23" s="10">
        <f>CommercialLarge!CH17+CommercialSmall!CH17+Individual!CH17+Medicare!CH16+' Medicaid Total'!CH14+FEHBP!CH14</f>
        <v>0</v>
      </c>
      <c r="CG23" s="10">
        <f>CommercialLarge!CI17+CommercialSmall!CI17+Individual!CI17+Medicare!CI16+' Medicaid Total'!CI14+FEHBP!CI14</f>
        <v>0</v>
      </c>
      <c r="CI23" s="40">
        <f>SUM(B23:M23)</f>
        <v>0</v>
      </c>
      <c r="CJ23" s="40">
        <f>SUM(N23:Y23)</f>
        <v>0</v>
      </c>
      <c r="CK23" s="40">
        <f>SUM(Z23:AK23)</f>
        <v>0</v>
      </c>
      <c r="CL23" s="40">
        <f>SUM(AL23:AW23)</f>
        <v>0</v>
      </c>
      <c r="CM23" s="40">
        <f>SUM(AX23:BI23)</f>
        <v>0</v>
      </c>
      <c r="CN23" s="40">
        <f>SUM(BJ23:BU23)</f>
        <v>0</v>
      </c>
      <c r="CO23" s="29">
        <f>CO21-CO22</f>
        <v>0</v>
      </c>
    </row>
    <row r="24" spans="1:93">
      <c r="A24" s="1" t="s">
        <v>186</v>
      </c>
      <c r="B24" s="10">
        <f>CommercialLarge!D18+CommercialSmall!D18+Individual!D18+Medicare!D17+' Medicaid Total'!D15+FEHBP!D15</f>
        <v>0</v>
      </c>
      <c r="C24" s="10">
        <f>CommercialLarge!E18+CommercialSmall!E18+Individual!E18+Medicare!E17+' Medicaid Total'!E15+FEHBP!E15</f>
        <v>0</v>
      </c>
      <c r="D24" s="10">
        <f>CommercialLarge!F18+CommercialSmall!F18+Individual!F18+Medicare!F17+' Medicaid Total'!F15+FEHBP!F15</f>
        <v>0</v>
      </c>
      <c r="E24" s="10">
        <f>CommercialLarge!G18+CommercialSmall!G18+Individual!G18+Medicare!G17+' Medicaid Total'!G15+FEHBP!G15</f>
        <v>0</v>
      </c>
      <c r="F24" s="10">
        <f>CommercialLarge!H18+CommercialSmall!H18+Individual!H18+Medicare!H17+' Medicaid Total'!H15+FEHBP!H15</f>
        <v>0</v>
      </c>
      <c r="G24" s="10">
        <f>CommercialLarge!I18+CommercialSmall!I18+Individual!I18+Medicare!I17+' Medicaid Total'!I15+FEHBP!I15</f>
        <v>0</v>
      </c>
      <c r="H24" s="10">
        <f>CommercialLarge!J18+CommercialSmall!J18+Individual!J18+Medicare!J17+' Medicaid Total'!J15+FEHBP!J15</f>
        <v>0</v>
      </c>
      <c r="I24" s="10">
        <f>CommercialLarge!K18+CommercialSmall!K18+Individual!K18+Medicare!K17+' Medicaid Total'!K15+FEHBP!K15</f>
        <v>0</v>
      </c>
      <c r="J24" s="10">
        <f>CommercialLarge!L18+CommercialSmall!L18+Individual!L18+Medicare!L17+' Medicaid Total'!L15+FEHBP!L15</f>
        <v>0</v>
      </c>
      <c r="K24" s="10">
        <f>CommercialLarge!M18+CommercialSmall!M18+Individual!M18+Medicare!M17+' Medicaid Total'!M15+FEHBP!M15</f>
        <v>0</v>
      </c>
      <c r="L24" s="10">
        <f>CommercialLarge!N18+CommercialSmall!N18+Individual!N18+Medicare!N17+' Medicaid Total'!N15+FEHBP!N15</f>
        <v>0</v>
      </c>
      <c r="M24" s="10">
        <f>CommercialLarge!O18+CommercialSmall!O18+Individual!O18+Medicare!O17+' Medicaid Total'!O15+FEHBP!O15</f>
        <v>0</v>
      </c>
      <c r="N24" s="10">
        <f>CommercialLarge!P18+CommercialSmall!P18+Individual!P18+Medicare!P17+' Medicaid Total'!P15+FEHBP!P15</f>
        <v>0</v>
      </c>
      <c r="O24" s="10">
        <f>CommercialLarge!Q18+CommercialSmall!Q18+Individual!Q18+Medicare!Q17+' Medicaid Total'!Q15+FEHBP!Q15</f>
        <v>0</v>
      </c>
      <c r="P24" s="10">
        <f>CommercialLarge!R18+CommercialSmall!R18+Individual!R18+Medicare!R17+' Medicaid Total'!R15+FEHBP!R15</f>
        <v>0</v>
      </c>
      <c r="Q24" s="10">
        <f>CommercialLarge!S18+CommercialSmall!S18+Individual!S18+Medicare!S17+' Medicaid Total'!S15+FEHBP!S15</f>
        <v>0</v>
      </c>
      <c r="R24" s="10">
        <f>CommercialLarge!T18+CommercialSmall!T18+Individual!T18+Medicare!T17+' Medicaid Total'!T15+FEHBP!T15</f>
        <v>0</v>
      </c>
      <c r="S24" s="10">
        <f>CommercialLarge!U18+CommercialSmall!U18+Individual!U18+Medicare!U17+' Medicaid Total'!U15+FEHBP!U15</f>
        <v>0</v>
      </c>
      <c r="T24" s="10">
        <f>CommercialLarge!V18+CommercialSmall!V18+Individual!V18+Medicare!V17+' Medicaid Total'!V15+FEHBP!V15</f>
        <v>0</v>
      </c>
      <c r="U24" s="10">
        <f>CommercialLarge!W18+CommercialSmall!W18+Individual!W18+Medicare!W17+' Medicaid Total'!W15+FEHBP!W15</f>
        <v>0</v>
      </c>
      <c r="V24" s="10">
        <f>CommercialLarge!X18+CommercialSmall!X18+Individual!X18+Medicare!X17+' Medicaid Total'!X15+FEHBP!X15</f>
        <v>0</v>
      </c>
      <c r="W24" s="10">
        <f>CommercialLarge!Y18+CommercialSmall!Y18+Individual!Y18+Medicare!Y17+' Medicaid Total'!Y15+FEHBP!Y15</f>
        <v>0</v>
      </c>
      <c r="X24" s="10">
        <f>CommercialLarge!Z18+CommercialSmall!Z18+Individual!Z18+Medicare!Z17+' Medicaid Total'!Z15+FEHBP!Z15</f>
        <v>0</v>
      </c>
      <c r="Y24" s="10">
        <f>CommercialLarge!AA18+CommercialSmall!AA18+Individual!AA18+Medicare!AA17+' Medicaid Total'!AA15+FEHBP!AA15</f>
        <v>0</v>
      </c>
      <c r="Z24" s="10">
        <f>CommercialLarge!AB18+CommercialSmall!AB18+Individual!AB18+Medicare!AB17+' Medicaid Total'!AB15+FEHBP!AB15</f>
        <v>0</v>
      </c>
      <c r="AA24" s="10">
        <f>CommercialLarge!AC18+CommercialSmall!AC18+Individual!AC18+Medicare!AC17+' Medicaid Total'!AC15+FEHBP!AC15</f>
        <v>0</v>
      </c>
      <c r="AB24" s="10">
        <f>CommercialLarge!AD18+CommercialSmall!AD18+Individual!AD18+Medicare!AD17+' Medicaid Total'!AD15+FEHBP!AD15</f>
        <v>0</v>
      </c>
      <c r="AC24" s="10">
        <f>CommercialLarge!AE18+CommercialSmall!AE18+Individual!AE18+Medicare!AE17+' Medicaid Total'!AE15+FEHBP!AE15</f>
        <v>0</v>
      </c>
      <c r="AD24" s="10">
        <f>CommercialLarge!AF18+CommercialSmall!AF18+Individual!AF18+Medicare!AF17+' Medicaid Total'!AF15+FEHBP!AF15</f>
        <v>0</v>
      </c>
      <c r="AE24" s="10">
        <f>CommercialLarge!AG18+CommercialSmall!AG18+Individual!AG18+Medicare!AG17+' Medicaid Total'!AG15+FEHBP!AG15</f>
        <v>0</v>
      </c>
      <c r="AF24" s="10">
        <f>CommercialLarge!AH18+CommercialSmall!AH18+Individual!AH18+Medicare!AH17+' Medicaid Total'!AH15+FEHBP!AH15</f>
        <v>0</v>
      </c>
      <c r="AG24" s="10">
        <f>CommercialLarge!AI18+CommercialSmall!AI18+Individual!AI18+Medicare!AI17+' Medicaid Total'!AI15+FEHBP!AI15</f>
        <v>0</v>
      </c>
      <c r="AH24" s="10">
        <f>CommercialLarge!AJ18+CommercialSmall!AJ18+Individual!AJ18+Medicare!AJ17+' Medicaid Total'!AJ15+FEHBP!AJ15</f>
        <v>0</v>
      </c>
      <c r="AI24" s="10">
        <f>CommercialLarge!AK18+CommercialSmall!AK18+Individual!AK18+Medicare!AK17+' Medicaid Total'!AK15+FEHBP!AK15</f>
        <v>0</v>
      </c>
      <c r="AJ24" s="10">
        <f>CommercialLarge!AL18+CommercialSmall!AL18+Individual!AL18+Medicare!AL17+' Medicaid Total'!AL15+FEHBP!AL15</f>
        <v>0</v>
      </c>
      <c r="AK24" s="10">
        <f>CommercialLarge!AM18+CommercialSmall!AM18+Individual!AM18+Medicare!AM17+' Medicaid Total'!AM15+FEHBP!AM15</f>
        <v>0</v>
      </c>
      <c r="AL24" s="10">
        <f>CommercialLarge!AN18+CommercialSmall!AN18+Individual!AN18+Medicare!AN17+' Medicaid Total'!AN15+FEHBP!AN15</f>
        <v>0</v>
      </c>
      <c r="AM24" s="10">
        <f>CommercialLarge!AO18+CommercialSmall!AO18+Individual!AO18+Medicare!AO17+' Medicaid Total'!AO15+FEHBP!AO15</f>
        <v>0</v>
      </c>
      <c r="AN24" s="10">
        <f>CommercialLarge!AP18+CommercialSmall!AP18+Individual!AP18+Medicare!AP17+' Medicaid Total'!AP15+FEHBP!AP15</f>
        <v>0</v>
      </c>
      <c r="AO24" s="10">
        <f>CommercialLarge!AQ18+CommercialSmall!AQ18+Individual!AQ18+Medicare!AQ17+' Medicaid Total'!AQ15+FEHBP!AQ15</f>
        <v>0</v>
      </c>
      <c r="AP24" s="10">
        <f>CommercialLarge!AR18+CommercialSmall!AR18+Individual!AR18+Medicare!AR17+' Medicaid Total'!AR15+FEHBP!AR15</f>
        <v>0</v>
      </c>
      <c r="AQ24" s="10">
        <f>CommercialLarge!AS18+CommercialSmall!AS18+Individual!AS18+Medicare!AS17+' Medicaid Total'!AS15+FEHBP!AS15</f>
        <v>0</v>
      </c>
      <c r="AR24" s="10">
        <f>CommercialLarge!AT18+CommercialSmall!AT18+Individual!AT18+Medicare!AT17+' Medicaid Total'!AT15+FEHBP!AT15</f>
        <v>0</v>
      </c>
      <c r="AS24" s="10">
        <f>CommercialLarge!AU18+CommercialSmall!AU18+Individual!AU18+Medicare!AU17+' Medicaid Total'!AU15+FEHBP!AU15</f>
        <v>0</v>
      </c>
      <c r="AT24" s="10">
        <f>CommercialLarge!AV18+CommercialSmall!AV18+Individual!AV18+Medicare!AV17+' Medicaid Total'!AV15+FEHBP!AV15</f>
        <v>0</v>
      </c>
      <c r="AU24" s="10">
        <f>CommercialLarge!AW18+CommercialSmall!AW18+Individual!AW18+Medicare!AW17+' Medicaid Total'!AW15+FEHBP!AW15</f>
        <v>0</v>
      </c>
      <c r="AV24" s="10">
        <f>CommercialLarge!AX18+CommercialSmall!AX18+Individual!AX18+Medicare!AX17+' Medicaid Total'!AX15+FEHBP!AX15</f>
        <v>0</v>
      </c>
      <c r="AW24" s="10">
        <f>CommercialLarge!AY18+CommercialSmall!AY18+Individual!AY18+Medicare!AY17+' Medicaid Total'!AY15+FEHBP!AY15</f>
        <v>0</v>
      </c>
      <c r="AX24" s="10">
        <f>CommercialLarge!AZ18+CommercialSmall!AZ18+Individual!AZ18+Medicare!AZ17+' Medicaid Total'!AZ15+FEHBP!AZ15</f>
        <v>0</v>
      </c>
      <c r="AY24" s="10">
        <f>CommercialLarge!BA18+CommercialSmall!BA18+Individual!BA18+Medicare!BA17+' Medicaid Total'!BA15+FEHBP!BA15</f>
        <v>0</v>
      </c>
      <c r="AZ24" s="10">
        <f>CommercialLarge!BB18+CommercialSmall!BB18+Individual!BB18+Medicare!BB17+' Medicaid Total'!BB15+FEHBP!BB15</f>
        <v>0</v>
      </c>
      <c r="BA24" s="10">
        <f>CommercialLarge!BC18+CommercialSmall!BC18+Individual!BC18+Medicare!BC17+' Medicaid Total'!BC15+FEHBP!BC15</f>
        <v>0</v>
      </c>
      <c r="BB24" s="10">
        <f>CommercialLarge!BD18+CommercialSmall!BD18+Individual!BD18+Medicare!BD17+' Medicaid Total'!BD15+FEHBP!BD15</f>
        <v>0</v>
      </c>
      <c r="BC24" s="10">
        <f>CommercialLarge!BE18+CommercialSmall!BE18+Individual!BE18+Medicare!BE17+' Medicaid Total'!BE15+FEHBP!BE15</f>
        <v>0</v>
      </c>
      <c r="BD24" s="10">
        <f>CommercialLarge!BF18+CommercialSmall!BF18+Individual!BF18+Medicare!BF17+' Medicaid Total'!BF15+FEHBP!BF15</f>
        <v>0</v>
      </c>
      <c r="BE24" s="10">
        <f>CommercialLarge!BG18+CommercialSmall!BG18+Individual!BG18+Medicare!BG17+' Medicaid Total'!BG15+FEHBP!BG15</f>
        <v>0</v>
      </c>
      <c r="BF24" s="10">
        <f>CommercialLarge!BH18+CommercialSmall!BH18+Individual!BH18+Medicare!BH17+' Medicaid Total'!BH15+FEHBP!BH15</f>
        <v>0</v>
      </c>
      <c r="BG24" s="10">
        <f>CommercialLarge!BI18+CommercialSmall!BI18+Individual!BI18+Medicare!BI17+' Medicaid Total'!BI15+FEHBP!BI15</f>
        <v>0</v>
      </c>
      <c r="BH24" s="10">
        <f>CommercialLarge!BJ18+CommercialSmall!BJ18+Individual!BJ18+Medicare!BJ17+' Medicaid Total'!BJ15+FEHBP!BJ15</f>
        <v>0</v>
      </c>
      <c r="BI24" s="10">
        <f>CommercialLarge!BK18+CommercialSmall!BK18+Individual!BK18+Medicare!BK17+' Medicaid Total'!BK15+FEHBP!BK15</f>
        <v>0</v>
      </c>
      <c r="BJ24" s="10">
        <f>CommercialLarge!BL18+CommercialSmall!BL18+Individual!BL18+Medicare!BL17+' Medicaid Total'!BL15+FEHBP!BL15</f>
        <v>0</v>
      </c>
      <c r="BK24" s="10">
        <f>CommercialLarge!BM18+CommercialSmall!BM18+Individual!BM18+Medicare!BM17+' Medicaid Total'!BM15+FEHBP!BM15</f>
        <v>0</v>
      </c>
      <c r="BL24" s="10">
        <f>CommercialLarge!BN18+CommercialSmall!BN18+Individual!BN18+Medicare!BN17+' Medicaid Total'!BN15+FEHBP!BN15</f>
        <v>0</v>
      </c>
      <c r="BM24" s="10">
        <f>CommercialLarge!BO18+CommercialSmall!BO18+Individual!BO18+Medicare!BO17+' Medicaid Total'!BO15+FEHBP!BO15</f>
        <v>0</v>
      </c>
      <c r="BN24" s="10">
        <f>CommercialLarge!BP18+CommercialSmall!BP18+Individual!BP18+Medicare!BP17+' Medicaid Total'!BP15+FEHBP!BP15</f>
        <v>0</v>
      </c>
      <c r="BO24" s="10">
        <f>CommercialLarge!BQ18+CommercialSmall!BQ18+Individual!BQ18+Medicare!BQ17+' Medicaid Total'!BQ15+FEHBP!BQ15</f>
        <v>0</v>
      </c>
      <c r="BP24" s="10">
        <f>CommercialLarge!BR18+CommercialSmall!BR18+Individual!BR18+Medicare!BR17+' Medicaid Total'!BR15+FEHBP!BR15</f>
        <v>0</v>
      </c>
      <c r="BQ24" s="10">
        <f>CommercialLarge!BS18+CommercialSmall!BS18+Individual!BS18+Medicare!BS17+' Medicaid Total'!BS15+FEHBP!BS15</f>
        <v>0</v>
      </c>
      <c r="BR24" s="10">
        <f>CommercialLarge!BT18+CommercialSmall!BT18+Individual!BT18+Medicare!BT17+' Medicaid Total'!BT15+FEHBP!BT15</f>
        <v>0</v>
      </c>
      <c r="BS24" s="10">
        <f>CommercialLarge!BU18+CommercialSmall!BU18+Individual!BU18+Medicare!BU17+' Medicaid Total'!BU15+FEHBP!BU15</f>
        <v>0</v>
      </c>
      <c r="BT24" s="10">
        <f>CommercialLarge!BV18+CommercialSmall!BV18+Individual!BV18+Medicare!BV17+' Medicaid Total'!BV15+FEHBP!BV15</f>
        <v>0</v>
      </c>
      <c r="BU24" s="10">
        <f>CommercialLarge!BW18+CommercialSmall!BW18+Individual!BW18+Medicare!BW17+' Medicaid Total'!BW15+FEHBP!BW15</f>
        <v>0</v>
      </c>
      <c r="BV24" s="10">
        <f>CommercialLarge!BX18+CommercialSmall!BX18+Individual!BX18+Medicare!BX17+' Medicaid Total'!BX15+FEHBP!BX15</f>
        <v>0</v>
      </c>
      <c r="BW24" s="10">
        <f>CommercialLarge!BY18+CommercialSmall!BY18+Individual!BY18+Medicare!BY17+' Medicaid Total'!BY15+FEHBP!BY15</f>
        <v>0</v>
      </c>
      <c r="BX24" s="10">
        <f>CommercialLarge!BZ18+CommercialSmall!BZ18+Individual!BZ18+Medicare!BZ17+' Medicaid Total'!BZ15+FEHBP!BZ15</f>
        <v>0</v>
      </c>
      <c r="BY24" s="10">
        <f>CommercialLarge!CA18+CommercialSmall!CA18+Individual!CA18+Medicare!CA17+' Medicaid Total'!CA15+FEHBP!CA15</f>
        <v>0</v>
      </c>
      <c r="BZ24" s="10">
        <f>CommercialLarge!CB18+CommercialSmall!CB18+Individual!CB18+Medicare!CB17+' Medicaid Total'!CB15+FEHBP!CB15</f>
        <v>0</v>
      </c>
      <c r="CA24" s="10">
        <f>CommercialLarge!CC18+CommercialSmall!CC18+Individual!CC18+Medicare!CC17+' Medicaid Total'!CC15+FEHBP!CC15</f>
        <v>0</v>
      </c>
      <c r="CB24" s="10">
        <f>CommercialLarge!CD18+CommercialSmall!CD18+Individual!CD18+Medicare!CD17+' Medicaid Total'!CD15+FEHBP!CD15</f>
        <v>0</v>
      </c>
      <c r="CC24" s="10">
        <f>CommercialLarge!CE18+CommercialSmall!CE18+Individual!CE18+Medicare!CE17+' Medicaid Total'!CE15+FEHBP!CE15</f>
        <v>0</v>
      </c>
      <c r="CD24" s="10">
        <f>CommercialLarge!CF18+CommercialSmall!CF18+Individual!CF18+Medicare!CF17+' Medicaid Total'!CF15+FEHBP!CF15</f>
        <v>0</v>
      </c>
      <c r="CE24" s="10">
        <f>CommercialLarge!CG18+CommercialSmall!CG18+Individual!CG18+Medicare!CG17+' Medicaid Total'!CG15+FEHBP!CG15</f>
        <v>0</v>
      </c>
      <c r="CF24" s="10">
        <f>CommercialLarge!CH18+CommercialSmall!CH18+Individual!CH18+Medicare!CH17+' Medicaid Total'!CH15+FEHBP!CH15</f>
        <v>0</v>
      </c>
      <c r="CG24" s="10">
        <f>CommercialLarge!CI18+CommercialSmall!CI18+Individual!CI18+Medicare!CI17+' Medicaid Total'!CI15+FEHBP!CI15</f>
        <v>0</v>
      </c>
      <c r="CI24" s="40">
        <f>SUM(B24:M24)</f>
        <v>0</v>
      </c>
      <c r="CJ24" s="40">
        <f>SUM(N24:Y24)</f>
        <v>0</v>
      </c>
      <c r="CK24" s="40">
        <f>SUM(Z24:AK24)</f>
        <v>0</v>
      </c>
      <c r="CL24" s="40">
        <f>SUM(AL24:AW24)</f>
        <v>0</v>
      </c>
      <c r="CM24" s="40">
        <f>SUM(AX24:BI24)</f>
        <v>0</v>
      </c>
      <c r="CN24" s="40">
        <f>SUM(BJ24:BU24)</f>
        <v>0</v>
      </c>
      <c r="CO24" s="29">
        <f>CO22-CO23</f>
        <v>0</v>
      </c>
    </row>
    <row r="25" spans="1:93">
      <c r="A25" s="1" t="s">
        <v>187</v>
      </c>
      <c r="B25" s="10">
        <f>B23+B24</f>
        <v>0</v>
      </c>
      <c r="C25" s="10">
        <f t="shared" ref="C25:BN25" si="16">C23+C24</f>
        <v>0</v>
      </c>
      <c r="D25" s="10">
        <f t="shared" si="16"/>
        <v>0</v>
      </c>
      <c r="E25" s="10">
        <f t="shared" si="16"/>
        <v>0</v>
      </c>
      <c r="F25" s="10">
        <f t="shared" si="16"/>
        <v>0</v>
      </c>
      <c r="G25" s="10">
        <f t="shared" si="16"/>
        <v>0</v>
      </c>
      <c r="H25" s="10">
        <f t="shared" si="16"/>
        <v>0</v>
      </c>
      <c r="I25" s="10">
        <f t="shared" si="16"/>
        <v>0</v>
      </c>
      <c r="J25" s="10">
        <f t="shared" si="16"/>
        <v>0</v>
      </c>
      <c r="K25" s="10">
        <f t="shared" si="16"/>
        <v>0</v>
      </c>
      <c r="L25" s="10">
        <f t="shared" si="16"/>
        <v>0</v>
      </c>
      <c r="M25" s="10">
        <f t="shared" si="16"/>
        <v>0</v>
      </c>
      <c r="N25" s="10">
        <f t="shared" si="16"/>
        <v>0</v>
      </c>
      <c r="O25" s="10">
        <f t="shared" si="16"/>
        <v>0</v>
      </c>
      <c r="P25" s="10">
        <f t="shared" si="16"/>
        <v>0</v>
      </c>
      <c r="Q25" s="10">
        <f t="shared" si="16"/>
        <v>0</v>
      </c>
      <c r="R25" s="10">
        <f t="shared" si="16"/>
        <v>0</v>
      </c>
      <c r="S25" s="10">
        <f t="shared" si="16"/>
        <v>0</v>
      </c>
      <c r="T25" s="10">
        <f t="shared" si="16"/>
        <v>0</v>
      </c>
      <c r="U25" s="10">
        <f t="shared" si="16"/>
        <v>0</v>
      </c>
      <c r="V25" s="10">
        <f t="shared" si="16"/>
        <v>0</v>
      </c>
      <c r="W25" s="10">
        <f t="shared" si="16"/>
        <v>0</v>
      </c>
      <c r="X25" s="10">
        <f t="shared" si="16"/>
        <v>0</v>
      </c>
      <c r="Y25" s="10">
        <f t="shared" si="16"/>
        <v>0</v>
      </c>
      <c r="Z25" s="10">
        <f t="shared" si="16"/>
        <v>0</v>
      </c>
      <c r="AA25" s="10">
        <f t="shared" si="16"/>
        <v>0</v>
      </c>
      <c r="AB25" s="10">
        <f t="shared" si="16"/>
        <v>0</v>
      </c>
      <c r="AC25" s="10">
        <f t="shared" si="16"/>
        <v>0</v>
      </c>
      <c r="AD25" s="10">
        <f t="shared" si="16"/>
        <v>0</v>
      </c>
      <c r="AE25" s="10">
        <f t="shared" si="16"/>
        <v>0</v>
      </c>
      <c r="AF25" s="10">
        <f t="shared" si="16"/>
        <v>0</v>
      </c>
      <c r="AG25" s="10">
        <f t="shared" si="16"/>
        <v>0</v>
      </c>
      <c r="AH25" s="10">
        <f t="shared" si="16"/>
        <v>0</v>
      </c>
      <c r="AI25" s="10">
        <f t="shared" si="16"/>
        <v>0</v>
      </c>
      <c r="AJ25" s="10">
        <f t="shared" si="16"/>
        <v>0</v>
      </c>
      <c r="AK25" s="10">
        <f t="shared" si="16"/>
        <v>0</v>
      </c>
      <c r="AL25" s="10">
        <f t="shared" si="16"/>
        <v>0</v>
      </c>
      <c r="AM25" s="10">
        <f t="shared" si="16"/>
        <v>0</v>
      </c>
      <c r="AN25" s="10">
        <f t="shared" si="16"/>
        <v>0</v>
      </c>
      <c r="AO25" s="10">
        <f t="shared" si="16"/>
        <v>0</v>
      </c>
      <c r="AP25" s="10">
        <f t="shared" si="16"/>
        <v>0</v>
      </c>
      <c r="AQ25" s="10">
        <f t="shared" si="16"/>
        <v>0</v>
      </c>
      <c r="AR25" s="10">
        <f t="shared" si="16"/>
        <v>0</v>
      </c>
      <c r="AS25" s="10">
        <f t="shared" si="16"/>
        <v>0</v>
      </c>
      <c r="AT25" s="10">
        <f t="shared" si="16"/>
        <v>0</v>
      </c>
      <c r="AU25" s="10">
        <f t="shared" si="16"/>
        <v>0</v>
      </c>
      <c r="AV25" s="10">
        <f t="shared" si="16"/>
        <v>0</v>
      </c>
      <c r="AW25" s="10">
        <f t="shared" si="16"/>
        <v>0</v>
      </c>
      <c r="AX25" s="10">
        <f t="shared" si="16"/>
        <v>0</v>
      </c>
      <c r="AY25" s="10">
        <f t="shared" si="16"/>
        <v>0</v>
      </c>
      <c r="AZ25" s="10">
        <f t="shared" si="16"/>
        <v>0</v>
      </c>
      <c r="BA25" s="10">
        <f t="shared" si="16"/>
        <v>0</v>
      </c>
      <c r="BB25" s="10">
        <f t="shared" si="16"/>
        <v>0</v>
      </c>
      <c r="BC25" s="10">
        <f t="shared" si="16"/>
        <v>0</v>
      </c>
      <c r="BD25" s="10">
        <f t="shared" si="16"/>
        <v>0</v>
      </c>
      <c r="BE25" s="10">
        <f t="shared" si="16"/>
        <v>0</v>
      </c>
      <c r="BF25" s="10">
        <f t="shared" si="16"/>
        <v>0</v>
      </c>
      <c r="BG25" s="10">
        <f t="shared" si="16"/>
        <v>0</v>
      </c>
      <c r="BH25" s="10">
        <f t="shared" si="16"/>
        <v>0</v>
      </c>
      <c r="BI25" s="10">
        <f t="shared" si="16"/>
        <v>0</v>
      </c>
      <c r="BJ25" s="10">
        <f t="shared" si="16"/>
        <v>0</v>
      </c>
      <c r="BK25" s="10">
        <f t="shared" si="16"/>
        <v>0</v>
      </c>
      <c r="BL25" s="10">
        <f t="shared" si="16"/>
        <v>0</v>
      </c>
      <c r="BM25" s="10">
        <f t="shared" si="16"/>
        <v>0</v>
      </c>
      <c r="BN25" s="10">
        <f t="shared" si="16"/>
        <v>0</v>
      </c>
      <c r="BO25" s="10">
        <f t="shared" ref="BO25:BZ25" si="17">BO23+BO24</f>
        <v>0</v>
      </c>
      <c r="BP25" s="10">
        <f t="shared" si="17"/>
        <v>0</v>
      </c>
      <c r="BQ25" s="10">
        <f t="shared" si="17"/>
        <v>0</v>
      </c>
      <c r="BR25" s="10">
        <f t="shared" si="17"/>
        <v>0</v>
      </c>
      <c r="BS25" s="10">
        <f t="shared" si="17"/>
        <v>0</v>
      </c>
      <c r="BT25" s="10">
        <f t="shared" si="17"/>
        <v>0</v>
      </c>
      <c r="BU25" s="10">
        <f t="shared" si="17"/>
        <v>0</v>
      </c>
      <c r="BV25" s="10">
        <f t="shared" si="17"/>
        <v>0</v>
      </c>
      <c r="BW25" s="10">
        <f t="shared" si="17"/>
        <v>0</v>
      </c>
      <c r="BX25" s="10">
        <f t="shared" si="17"/>
        <v>0</v>
      </c>
      <c r="BY25" s="10">
        <f t="shared" si="17"/>
        <v>0</v>
      </c>
      <c r="BZ25" s="10">
        <f t="shared" si="17"/>
        <v>0</v>
      </c>
      <c r="CA25" s="10">
        <f t="shared" ref="CA25:CG25" si="18">CA23+CA24</f>
        <v>0</v>
      </c>
      <c r="CB25" s="10">
        <f t="shared" si="18"/>
        <v>0</v>
      </c>
      <c r="CC25" s="10">
        <f t="shared" si="18"/>
        <v>0</v>
      </c>
      <c r="CD25" s="10">
        <f t="shared" si="18"/>
        <v>0</v>
      </c>
      <c r="CE25" s="10">
        <f t="shared" si="18"/>
        <v>0</v>
      </c>
      <c r="CF25" s="10">
        <f t="shared" si="18"/>
        <v>0</v>
      </c>
      <c r="CG25" s="10">
        <f t="shared" si="18"/>
        <v>0</v>
      </c>
      <c r="CI25" s="40">
        <f>SUM(B25:M25)</f>
        <v>0</v>
      </c>
      <c r="CJ25" s="40">
        <f>SUM(N25:Y25)</f>
        <v>0</v>
      </c>
      <c r="CK25" s="40">
        <f>SUM(Z25:AK25)</f>
        <v>0</v>
      </c>
      <c r="CL25" s="40">
        <f>SUM(AL25:AW25)</f>
        <v>0</v>
      </c>
      <c r="CM25" s="40">
        <f>SUM(AX25:BI25)</f>
        <v>0</v>
      </c>
      <c r="CN25" s="40">
        <f>SUM(BJ25:BU25)</f>
        <v>0</v>
      </c>
      <c r="CO25" s="29">
        <f>CO23-CO24</f>
        <v>0</v>
      </c>
    </row>
    <row r="26" spans="1:93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I26" s="23"/>
      <c r="CJ26" s="23"/>
      <c r="CK26" s="23"/>
      <c r="CL26" s="23"/>
      <c r="CM26" s="23"/>
      <c r="CN26" s="23"/>
    </row>
    <row r="27" spans="1:93">
      <c r="A27" s="1" t="s">
        <v>20</v>
      </c>
      <c r="B27" s="10">
        <f>SUM(B12:B17)+B21+B25</f>
        <v>0</v>
      </c>
      <c r="C27" s="10">
        <f t="shared" ref="C27:BN27" si="19">SUM(C12:C17)+C21+C25</f>
        <v>0</v>
      </c>
      <c r="D27" s="10">
        <f t="shared" si="19"/>
        <v>0</v>
      </c>
      <c r="E27" s="10">
        <f t="shared" si="19"/>
        <v>0</v>
      </c>
      <c r="F27" s="10">
        <f t="shared" si="19"/>
        <v>0</v>
      </c>
      <c r="G27" s="10">
        <f t="shared" si="19"/>
        <v>0</v>
      </c>
      <c r="H27" s="10">
        <f t="shared" si="19"/>
        <v>0</v>
      </c>
      <c r="I27" s="10">
        <f t="shared" si="19"/>
        <v>0</v>
      </c>
      <c r="J27" s="10">
        <f t="shared" si="19"/>
        <v>0</v>
      </c>
      <c r="K27" s="10">
        <f t="shared" si="19"/>
        <v>0</v>
      </c>
      <c r="L27" s="10">
        <f t="shared" si="19"/>
        <v>0</v>
      </c>
      <c r="M27" s="10">
        <f t="shared" si="19"/>
        <v>0</v>
      </c>
      <c r="N27" s="10">
        <f t="shared" si="19"/>
        <v>0</v>
      </c>
      <c r="O27" s="10">
        <f t="shared" si="19"/>
        <v>0</v>
      </c>
      <c r="P27" s="10">
        <f t="shared" si="19"/>
        <v>0</v>
      </c>
      <c r="Q27" s="10">
        <f t="shared" si="19"/>
        <v>0</v>
      </c>
      <c r="R27" s="10">
        <f t="shared" si="19"/>
        <v>0</v>
      </c>
      <c r="S27" s="10">
        <f t="shared" si="19"/>
        <v>0</v>
      </c>
      <c r="T27" s="10">
        <f t="shared" si="19"/>
        <v>0</v>
      </c>
      <c r="U27" s="10">
        <f t="shared" si="19"/>
        <v>0</v>
      </c>
      <c r="V27" s="10">
        <f t="shared" si="19"/>
        <v>0</v>
      </c>
      <c r="W27" s="10">
        <f t="shared" si="19"/>
        <v>0</v>
      </c>
      <c r="X27" s="10">
        <f t="shared" si="19"/>
        <v>0</v>
      </c>
      <c r="Y27" s="10">
        <f t="shared" si="19"/>
        <v>0</v>
      </c>
      <c r="Z27" s="10">
        <f t="shared" si="19"/>
        <v>0</v>
      </c>
      <c r="AA27" s="10">
        <f t="shared" si="19"/>
        <v>0</v>
      </c>
      <c r="AB27" s="10">
        <f t="shared" si="19"/>
        <v>0</v>
      </c>
      <c r="AC27" s="10">
        <f t="shared" si="19"/>
        <v>0</v>
      </c>
      <c r="AD27" s="10">
        <f t="shared" si="19"/>
        <v>0</v>
      </c>
      <c r="AE27" s="10">
        <f t="shared" si="19"/>
        <v>0</v>
      </c>
      <c r="AF27" s="10">
        <f t="shared" si="19"/>
        <v>0</v>
      </c>
      <c r="AG27" s="10">
        <f t="shared" si="19"/>
        <v>0</v>
      </c>
      <c r="AH27" s="10">
        <f t="shared" si="19"/>
        <v>0</v>
      </c>
      <c r="AI27" s="10">
        <f t="shared" si="19"/>
        <v>0</v>
      </c>
      <c r="AJ27" s="10">
        <f t="shared" si="19"/>
        <v>0</v>
      </c>
      <c r="AK27" s="10">
        <f t="shared" si="19"/>
        <v>0</v>
      </c>
      <c r="AL27" s="10">
        <f t="shared" si="19"/>
        <v>0</v>
      </c>
      <c r="AM27" s="10">
        <f t="shared" si="19"/>
        <v>0</v>
      </c>
      <c r="AN27" s="10">
        <f t="shared" si="19"/>
        <v>0</v>
      </c>
      <c r="AO27" s="10">
        <f t="shared" si="19"/>
        <v>0</v>
      </c>
      <c r="AP27" s="10">
        <f t="shared" si="19"/>
        <v>0</v>
      </c>
      <c r="AQ27" s="10">
        <f t="shared" si="19"/>
        <v>0</v>
      </c>
      <c r="AR27" s="10">
        <f t="shared" si="19"/>
        <v>0</v>
      </c>
      <c r="AS27" s="10">
        <f t="shared" si="19"/>
        <v>0</v>
      </c>
      <c r="AT27" s="10">
        <f t="shared" si="19"/>
        <v>0</v>
      </c>
      <c r="AU27" s="10">
        <f t="shared" si="19"/>
        <v>0</v>
      </c>
      <c r="AV27" s="10">
        <f t="shared" si="19"/>
        <v>0</v>
      </c>
      <c r="AW27" s="10">
        <f t="shared" si="19"/>
        <v>0</v>
      </c>
      <c r="AX27" s="10">
        <f t="shared" si="19"/>
        <v>0</v>
      </c>
      <c r="AY27" s="10">
        <f t="shared" si="19"/>
        <v>0</v>
      </c>
      <c r="AZ27" s="10">
        <f t="shared" si="19"/>
        <v>0</v>
      </c>
      <c r="BA27" s="10">
        <f t="shared" si="19"/>
        <v>0</v>
      </c>
      <c r="BB27" s="10">
        <f t="shared" si="19"/>
        <v>0</v>
      </c>
      <c r="BC27" s="10">
        <f t="shared" si="19"/>
        <v>0</v>
      </c>
      <c r="BD27" s="10">
        <f t="shared" si="19"/>
        <v>0</v>
      </c>
      <c r="BE27" s="10">
        <f t="shared" si="19"/>
        <v>0</v>
      </c>
      <c r="BF27" s="10">
        <f t="shared" si="19"/>
        <v>0</v>
      </c>
      <c r="BG27" s="10">
        <f t="shared" si="19"/>
        <v>0</v>
      </c>
      <c r="BH27" s="10">
        <f t="shared" si="19"/>
        <v>0</v>
      </c>
      <c r="BI27" s="10">
        <f t="shared" si="19"/>
        <v>0</v>
      </c>
      <c r="BJ27" s="10">
        <f t="shared" si="19"/>
        <v>0</v>
      </c>
      <c r="BK27" s="10">
        <f t="shared" si="19"/>
        <v>0</v>
      </c>
      <c r="BL27" s="10">
        <f t="shared" si="19"/>
        <v>0</v>
      </c>
      <c r="BM27" s="10">
        <f t="shared" si="19"/>
        <v>0</v>
      </c>
      <c r="BN27" s="10">
        <f t="shared" si="19"/>
        <v>0</v>
      </c>
      <c r="BO27" s="10">
        <f t="shared" ref="BO27:CO27" si="20">SUM(BO12:BO17)+BO21+BO25</f>
        <v>0</v>
      </c>
      <c r="BP27" s="10">
        <f t="shared" si="20"/>
        <v>0</v>
      </c>
      <c r="BQ27" s="10">
        <f t="shared" si="20"/>
        <v>0</v>
      </c>
      <c r="BR27" s="10">
        <f t="shared" si="20"/>
        <v>0</v>
      </c>
      <c r="BS27" s="10">
        <f t="shared" si="20"/>
        <v>0</v>
      </c>
      <c r="BT27" s="10">
        <f t="shared" si="20"/>
        <v>0</v>
      </c>
      <c r="BU27" s="10">
        <f t="shared" si="20"/>
        <v>0</v>
      </c>
      <c r="BV27" s="10">
        <f t="shared" si="20"/>
        <v>0</v>
      </c>
      <c r="BW27" s="10">
        <f t="shared" si="20"/>
        <v>0</v>
      </c>
      <c r="BX27" s="10">
        <f t="shared" si="20"/>
        <v>0</v>
      </c>
      <c r="BY27" s="10">
        <f t="shared" si="20"/>
        <v>0</v>
      </c>
      <c r="BZ27" s="10">
        <f t="shared" si="20"/>
        <v>0</v>
      </c>
      <c r="CA27" s="10">
        <f t="shared" ref="CA27:CG27" si="21">SUM(CA12:CA17)+CA21+CA25</f>
        <v>0</v>
      </c>
      <c r="CB27" s="10">
        <f t="shared" si="21"/>
        <v>0</v>
      </c>
      <c r="CC27" s="10">
        <f t="shared" si="21"/>
        <v>0</v>
      </c>
      <c r="CD27" s="10">
        <f t="shared" si="21"/>
        <v>0</v>
      </c>
      <c r="CE27" s="10">
        <f t="shared" si="21"/>
        <v>0</v>
      </c>
      <c r="CF27" s="10">
        <f t="shared" si="21"/>
        <v>0</v>
      </c>
      <c r="CG27" s="10">
        <f t="shared" si="21"/>
        <v>0</v>
      </c>
      <c r="CI27" s="10">
        <f t="shared" si="20"/>
        <v>0</v>
      </c>
      <c r="CJ27" s="10">
        <f t="shared" si="20"/>
        <v>0</v>
      </c>
      <c r="CK27" s="10">
        <f t="shared" si="20"/>
        <v>0</v>
      </c>
      <c r="CL27" s="10">
        <f t="shared" si="20"/>
        <v>0</v>
      </c>
      <c r="CM27" s="10">
        <f t="shared" si="20"/>
        <v>0</v>
      </c>
      <c r="CN27" s="10">
        <f t="shared" si="20"/>
        <v>0</v>
      </c>
      <c r="CO27" s="10">
        <f t="shared" si="20"/>
        <v>0</v>
      </c>
    </row>
    <row r="28" spans="1:9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9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9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I28" s="23"/>
      <c r="CJ28" s="23"/>
      <c r="CK28" s="23"/>
      <c r="CL28" s="23"/>
      <c r="CM28" s="23"/>
      <c r="CN28" s="23"/>
    </row>
    <row r="29" spans="1:93">
      <c r="A29" s="1" t="s">
        <v>21</v>
      </c>
      <c r="B29" s="1">
        <f>C29-1</f>
        <v>-20</v>
      </c>
      <c r="C29" s="1">
        <f t="shared" ref="C29:U29" si="22">D29-1</f>
        <v>-19</v>
      </c>
      <c r="D29" s="1">
        <f t="shared" si="22"/>
        <v>-18</v>
      </c>
      <c r="E29" s="1">
        <f t="shared" si="22"/>
        <v>-17</v>
      </c>
      <c r="F29" s="1">
        <f t="shared" si="22"/>
        <v>-16</v>
      </c>
      <c r="G29" s="1">
        <f t="shared" si="22"/>
        <v>-15</v>
      </c>
      <c r="H29" s="1">
        <f t="shared" si="22"/>
        <v>-14</v>
      </c>
      <c r="I29" s="1">
        <f t="shared" si="22"/>
        <v>-13</v>
      </c>
      <c r="J29" s="1">
        <f t="shared" si="22"/>
        <v>-12</v>
      </c>
      <c r="K29" s="1">
        <f t="shared" si="22"/>
        <v>-11</v>
      </c>
      <c r="L29" s="1">
        <f t="shared" si="22"/>
        <v>-10</v>
      </c>
      <c r="M29" s="1">
        <f t="shared" si="22"/>
        <v>-9</v>
      </c>
      <c r="N29" s="1">
        <f t="shared" si="22"/>
        <v>-8</v>
      </c>
      <c r="O29" s="1">
        <f t="shared" si="22"/>
        <v>-7</v>
      </c>
      <c r="P29" s="1">
        <f t="shared" si="22"/>
        <v>-6</v>
      </c>
      <c r="Q29" s="1">
        <f t="shared" si="22"/>
        <v>-5</v>
      </c>
      <c r="R29" s="1">
        <f t="shared" si="22"/>
        <v>-4</v>
      </c>
      <c r="S29" s="1">
        <f t="shared" si="22"/>
        <v>-3</v>
      </c>
      <c r="T29" s="1">
        <f t="shared" si="22"/>
        <v>-2</v>
      </c>
      <c r="U29" s="1">
        <f t="shared" si="22"/>
        <v>-1</v>
      </c>
      <c r="V29" s="1">
        <f>W29-1</f>
        <v>0</v>
      </c>
      <c r="W29" s="1">
        <v>1</v>
      </c>
      <c r="X29" s="1">
        <f t="shared" ref="X29:BU29" si="23">W29+1</f>
        <v>2</v>
      </c>
      <c r="Y29" s="1">
        <f t="shared" si="23"/>
        <v>3</v>
      </c>
      <c r="Z29" s="1">
        <f t="shared" si="23"/>
        <v>4</v>
      </c>
      <c r="AA29" s="1">
        <f t="shared" si="23"/>
        <v>5</v>
      </c>
      <c r="AB29" s="1">
        <f t="shared" si="23"/>
        <v>6</v>
      </c>
      <c r="AC29" s="1">
        <f t="shared" si="23"/>
        <v>7</v>
      </c>
      <c r="AD29" s="1">
        <f t="shared" si="23"/>
        <v>8</v>
      </c>
      <c r="AE29" s="1">
        <f t="shared" si="23"/>
        <v>9</v>
      </c>
      <c r="AF29" s="1">
        <f t="shared" si="23"/>
        <v>10</v>
      </c>
      <c r="AG29" s="1">
        <f t="shared" si="23"/>
        <v>11</v>
      </c>
      <c r="AH29" s="1">
        <f t="shared" si="23"/>
        <v>12</v>
      </c>
      <c r="AI29" s="1">
        <f t="shared" si="23"/>
        <v>13</v>
      </c>
      <c r="AJ29" s="1">
        <f t="shared" si="23"/>
        <v>14</v>
      </c>
      <c r="AK29" s="1">
        <f t="shared" si="23"/>
        <v>15</v>
      </c>
      <c r="AL29" s="1">
        <f t="shared" si="23"/>
        <v>16</v>
      </c>
      <c r="AM29" s="1">
        <f t="shared" si="23"/>
        <v>17</v>
      </c>
      <c r="AN29" s="1">
        <f t="shared" si="23"/>
        <v>18</v>
      </c>
      <c r="AO29" s="1">
        <f t="shared" si="23"/>
        <v>19</v>
      </c>
      <c r="AP29" s="1">
        <f t="shared" si="23"/>
        <v>20</v>
      </c>
      <c r="AQ29" s="1">
        <f t="shared" si="23"/>
        <v>21</v>
      </c>
      <c r="AR29" s="1">
        <f t="shared" si="23"/>
        <v>22</v>
      </c>
      <c r="AS29" s="1">
        <f t="shared" si="23"/>
        <v>23</v>
      </c>
      <c r="AT29" s="1">
        <f t="shared" si="23"/>
        <v>24</v>
      </c>
      <c r="AU29" s="1">
        <f t="shared" si="23"/>
        <v>25</v>
      </c>
      <c r="AV29" s="1">
        <f t="shared" si="23"/>
        <v>26</v>
      </c>
      <c r="AW29" s="1">
        <f t="shared" si="23"/>
        <v>27</v>
      </c>
      <c r="AX29" s="1">
        <f t="shared" si="23"/>
        <v>28</v>
      </c>
      <c r="AY29" s="1">
        <f t="shared" si="23"/>
        <v>29</v>
      </c>
      <c r="AZ29" s="1">
        <f t="shared" si="23"/>
        <v>30</v>
      </c>
      <c r="BA29" s="1">
        <f t="shared" si="23"/>
        <v>31</v>
      </c>
      <c r="BB29" s="1">
        <f t="shared" si="23"/>
        <v>32</v>
      </c>
      <c r="BC29" s="1">
        <f t="shared" si="23"/>
        <v>33</v>
      </c>
      <c r="BD29" s="1">
        <f t="shared" si="23"/>
        <v>34</v>
      </c>
      <c r="BE29" s="1">
        <f t="shared" si="23"/>
        <v>35</v>
      </c>
      <c r="BF29" s="1">
        <f t="shared" si="23"/>
        <v>36</v>
      </c>
      <c r="BG29" s="1">
        <f t="shared" si="23"/>
        <v>37</v>
      </c>
      <c r="BH29" s="1">
        <f t="shared" si="23"/>
        <v>38</v>
      </c>
      <c r="BI29" s="1">
        <f t="shared" si="23"/>
        <v>39</v>
      </c>
      <c r="BJ29" s="1">
        <f t="shared" si="23"/>
        <v>40</v>
      </c>
      <c r="BK29" s="1">
        <f t="shared" si="23"/>
        <v>41</v>
      </c>
      <c r="BL29" s="1">
        <f t="shared" si="23"/>
        <v>42</v>
      </c>
      <c r="BM29" s="1">
        <f t="shared" si="23"/>
        <v>43</v>
      </c>
      <c r="BN29" s="1">
        <f t="shared" si="23"/>
        <v>44</v>
      </c>
      <c r="BO29" s="1">
        <f t="shared" si="23"/>
        <v>45</v>
      </c>
      <c r="BP29" s="1">
        <f t="shared" si="23"/>
        <v>46</v>
      </c>
      <c r="BQ29" s="1">
        <f t="shared" si="23"/>
        <v>47</v>
      </c>
      <c r="BR29" s="1">
        <f t="shared" si="23"/>
        <v>48</v>
      </c>
      <c r="BS29" s="1">
        <f t="shared" si="23"/>
        <v>49</v>
      </c>
      <c r="BT29" s="1">
        <f t="shared" si="23"/>
        <v>50</v>
      </c>
      <c r="BU29" s="1">
        <f t="shared" si="23"/>
        <v>51</v>
      </c>
      <c r="BV29" s="1">
        <f t="shared" ref="BV29:CG29" si="24">BU29+1</f>
        <v>52</v>
      </c>
      <c r="BW29" s="1">
        <f t="shared" si="24"/>
        <v>53</v>
      </c>
      <c r="BX29" s="1">
        <f t="shared" si="24"/>
        <v>54</v>
      </c>
      <c r="BY29" s="1">
        <f t="shared" si="24"/>
        <v>55</v>
      </c>
      <c r="BZ29" s="1">
        <f t="shared" si="24"/>
        <v>56</v>
      </c>
      <c r="CA29" s="1">
        <f t="shared" si="24"/>
        <v>57</v>
      </c>
      <c r="CB29" s="1">
        <f t="shared" si="24"/>
        <v>58</v>
      </c>
      <c r="CC29" s="1">
        <f t="shared" si="24"/>
        <v>59</v>
      </c>
      <c r="CD29" s="1">
        <f t="shared" si="24"/>
        <v>60</v>
      </c>
      <c r="CE29" s="1">
        <f t="shared" si="24"/>
        <v>61</v>
      </c>
      <c r="CF29" s="1">
        <f t="shared" si="24"/>
        <v>62</v>
      </c>
      <c r="CG29" s="1">
        <f t="shared" si="24"/>
        <v>63</v>
      </c>
      <c r="CI29" s="23"/>
      <c r="CJ29" s="23"/>
      <c r="CK29" s="23"/>
      <c r="CL29" s="23"/>
      <c r="CM29" s="23"/>
      <c r="CN29" s="23"/>
    </row>
    <row r="30" spans="1:93">
      <c r="A30" s="1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9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I30" s="23"/>
      <c r="CJ30" s="23"/>
      <c r="CK30" s="23"/>
      <c r="CL30" s="23"/>
      <c r="CM30" s="23"/>
      <c r="CN30" s="23"/>
    </row>
    <row r="31" spans="1:93">
      <c r="A31" s="13" t="s">
        <v>23</v>
      </c>
      <c r="B31" s="10">
        <f>CommercialLarge!D23+CommercialSmall!D23+Individual!D23+Medicare!D22+' Medicaid Total'!D20+FEHBP!D20</f>
        <v>0</v>
      </c>
      <c r="C31" s="10">
        <f>CommercialLarge!E23+CommercialSmall!E23+Individual!E23+Medicare!E22+' Medicaid Total'!E20+FEHBP!E20</f>
        <v>0</v>
      </c>
      <c r="D31" s="10">
        <f>CommercialLarge!F23+CommercialSmall!F23+Individual!F23+Medicare!F22+' Medicaid Total'!F20+FEHBP!F20</f>
        <v>0</v>
      </c>
      <c r="E31" s="10">
        <f>CommercialLarge!G23+CommercialSmall!G23+Individual!G23+Medicare!G22+' Medicaid Total'!G20+FEHBP!G20</f>
        <v>0</v>
      </c>
      <c r="F31" s="10">
        <f>CommercialLarge!H23+CommercialSmall!H23+Individual!H23+Medicare!H22+' Medicaid Total'!H20+FEHBP!H20</f>
        <v>0</v>
      </c>
      <c r="G31" s="10">
        <f>CommercialLarge!I23+CommercialSmall!I23+Individual!I23+Medicare!I22+' Medicaid Total'!I20+FEHBP!I20</f>
        <v>0</v>
      </c>
      <c r="H31" s="10">
        <f>CommercialLarge!J23+CommercialSmall!J23+Individual!J23+Medicare!J22+' Medicaid Total'!J20+FEHBP!J20</f>
        <v>0</v>
      </c>
      <c r="I31" s="10">
        <f>CommercialLarge!K23+CommercialSmall!K23+Individual!K23+Medicare!K22+' Medicaid Total'!K20+FEHBP!K20</f>
        <v>0</v>
      </c>
      <c r="J31" s="10">
        <f>CommercialLarge!L23+CommercialSmall!L23+Individual!L23+Medicare!L22+' Medicaid Total'!L20+FEHBP!L20</f>
        <v>0</v>
      </c>
      <c r="K31" s="10">
        <f>CommercialLarge!M23+CommercialSmall!M23+Individual!M23+Medicare!M22+' Medicaid Total'!M20+FEHBP!M20</f>
        <v>0</v>
      </c>
      <c r="L31" s="10">
        <f>CommercialLarge!N23+CommercialSmall!N23+Individual!N23+Medicare!N22+' Medicaid Total'!N20+FEHBP!N20</f>
        <v>0</v>
      </c>
      <c r="M31" s="10">
        <f>CommercialLarge!O23+CommercialSmall!O23+Individual!O23+Medicare!O22+' Medicaid Total'!O20+FEHBP!O20</f>
        <v>0</v>
      </c>
      <c r="N31" s="10">
        <f>CommercialLarge!P23+CommercialSmall!P23+Individual!P23+Medicare!P22+' Medicaid Total'!P20+FEHBP!P20</f>
        <v>0</v>
      </c>
      <c r="O31" s="10">
        <f>CommercialLarge!Q23+CommercialSmall!Q23+Individual!Q23+Medicare!Q22+' Medicaid Total'!Q20+FEHBP!Q20</f>
        <v>0</v>
      </c>
      <c r="P31" s="10">
        <f>CommercialLarge!R23+CommercialSmall!R23+Individual!R23+Medicare!R22+' Medicaid Total'!R20+FEHBP!R20</f>
        <v>0</v>
      </c>
      <c r="Q31" s="10">
        <f>CommercialLarge!S23+CommercialSmall!S23+Individual!S23+Medicare!S22+' Medicaid Total'!S20+FEHBP!S20</f>
        <v>0</v>
      </c>
      <c r="R31" s="10">
        <f>CommercialLarge!T23+CommercialSmall!T23+Individual!T23+Medicare!T22+' Medicaid Total'!T20+FEHBP!T20</f>
        <v>0</v>
      </c>
      <c r="S31" s="10">
        <f>CommercialLarge!U23+CommercialSmall!U23+Individual!U23+Medicare!U22+' Medicaid Total'!U20+FEHBP!U20</f>
        <v>0</v>
      </c>
      <c r="T31" s="10">
        <f>CommercialLarge!V23+CommercialSmall!V23+Individual!V23+Medicare!V22+' Medicaid Total'!V20+FEHBP!V20</f>
        <v>0</v>
      </c>
      <c r="U31" s="10">
        <f>CommercialLarge!W23+CommercialSmall!W23+Individual!W23+Medicare!W22+' Medicaid Total'!W20+FEHBP!W20</f>
        <v>0</v>
      </c>
      <c r="V31" s="10">
        <f>CommercialLarge!X23+CommercialSmall!X23+Individual!X23+Medicare!X22+' Medicaid Total'!X20+FEHBP!X20</f>
        <v>0</v>
      </c>
      <c r="W31" s="10">
        <f>CommercialLarge!Y23+CommercialSmall!Y23+Individual!Y23+Medicare!Y22+' Medicaid Total'!Y20+FEHBP!Y20</f>
        <v>0</v>
      </c>
      <c r="X31" s="10">
        <f>CommercialLarge!Z23+CommercialSmall!Z23+Individual!Z23+Medicare!Z22+' Medicaid Total'!Z20+FEHBP!Z20</f>
        <v>0</v>
      </c>
      <c r="Y31" s="10">
        <f>CommercialLarge!AA23+CommercialSmall!AA23+Individual!AA23+Medicare!AA22+' Medicaid Total'!AA20+FEHBP!AA20</f>
        <v>0</v>
      </c>
      <c r="Z31" s="10">
        <f>CommercialLarge!AB23+CommercialSmall!AB23+Individual!AB23+Medicare!AB22+' Medicaid Total'!AB20+FEHBP!AB20</f>
        <v>0</v>
      </c>
      <c r="AA31" s="10">
        <f>CommercialLarge!AC23+CommercialSmall!AC23+Individual!AC23+Medicare!AC22+' Medicaid Total'!AC20+FEHBP!AC20</f>
        <v>0</v>
      </c>
      <c r="AB31" s="10">
        <f>CommercialLarge!AD23+CommercialSmall!AD23+Individual!AD23+Medicare!AD22+' Medicaid Total'!AD20+FEHBP!AD20</f>
        <v>0</v>
      </c>
      <c r="AC31" s="10">
        <f>CommercialLarge!AE23+CommercialSmall!AE23+Individual!AE23+Medicare!AE22+' Medicaid Total'!AE20+FEHBP!AE20</f>
        <v>0</v>
      </c>
      <c r="AD31" s="10">
        <f>CommercialLarge!AF23+CommercialSmall!AF23+Individual!AF23+Medicare!AF22+' Medicaid Total'!AF20+FEHBP!AF20</f>
        <v>0</v>
      </c>
      <c r="AE31" s="10">
        <f>CommercialLarge!AG23+CommercialSmall!AG23+Individual!AG23+Medicare!AG22+' Medicaid Total'!AG20+FEHBP!AG20</f>
        <v>0</v>
      </c>
      <c r="AF31" s="10">
        <f>CommercialLarge!AH23+CommercialSmall!AH23+Individual!AH23+Medicare!AH22+' Medicaid Total'!AH20+FEHBP!AH20</f>
        <v>0</v>
      </c>
      <c r="AG31" s="10">
        <f>CommercialLarge!AI23+CommercialSmall!AI23+Individual!AI23+Medicare!AI22+' Medicaid Total'!AI20+FEHBP!AI20</f>
        <v>0</v>
      </c>
      <c r="AH31" s="10">
        <f>CommercialLarge!AJ23+CommercialSmall!AJ23+Individual!AJ23+Medicare!AJ22+' Medicaid Total'!AJ20+FEHBP!AJ20</f>
        <v>0</v>
      </c>
      <c r="AI31" s="10">
        <f>CommercialLarge!AK23+CommercialSmall!AK23+Individual!AK23+Medicare!AK22+' Medicaid Total'!AK20+FEHBP!AK20</f>
        <v>0</v>
      </c>
      <c r="AJ31" s="10">
        <f>CommercialLarge!AL23+CommercialSmall!AL23+Individual!AL23+Medicare!AL22+' Medicaid Total'!AL20+FEHBP!AL20</f>
        <v>0</v>
      </c>
      <c r="AK31" s="10">
        <f>CommercialLarge!AM23+CommercialSmall!AM23+Individual!AM23+Medicare!AM22+' Medicaid Total'!AM20+FEHBP!AM20</f>
        <v>0</v>
      </c>
      <c r="AL31" s="10">
        <f>CommercialLarge!AN23+CommercialSmall!AN23+Individual!AN23+Medicare!AN22+' Medicaid Total'!AN20+FEHBP!AN20</f>
        <v>0</v>
      </c>
      <c r="AM31" s="10">
        <f>CommercialLarge!AO23+CommercialSmall!AO23+Individual!AO23+Medicare!AO22+' Medicaid Total'!AO20+FEHBP!AO20</f>
        <v>0</v>
      </c>
      <c r="AN31" s="10">
        <f>CommercialLarge!AP23+CommercialSmall!AP23+Individual!AP23+Medicare!AP22+' Medicaid Total'!AP20+FEHBP!AP20</f>
        <v>0</v>
      </c>
      <c r="AO31" s="10">
        <f>CommercialLarge!AQ23+CommercialSmall!AQ23+Individual!AQ23+Medicare!AQ22+' Medicaid Total'!AQ20+FEHBP!AQ20</f>
        <v>0</v>
      </c>
      <c r="AP31" s="10">
        <f>CommercialLarge!AR23+CommercialSmall!AR23+Individual!AR23+Medicare!AR22+' Medicaid Total'!AR20+FEHBP!AR20</f>
        <v>0</v>
      </c>
      <c r="AQ31" s="10">
        <f>CommercialLarge!AS23+CommercialSmall!AS23+Individual!AS23+Medicare!AS22+' Medicaid Total'!AS20+FEHBP!AS20</f>
        <v>0</v>
      </c>
      <c r="AR31" s="10">
        <f>CommercialLarge!AT23+CommercialSmall!AT23+Individual!AT23+Medicare!AT22+' Medicaid Total'!AT20+FEHBP!AT20</f>
        <v>0</v>
      </c>
      <c r="AS31" s="10">
        <f>CommercialLarge!AU23+CommercialSmall!AU23+Individual!AU23+Medicare!AU22+' Medicaid Total'!AU20+FEHBP!AU20</f>
        <v>0</v>
      </c>
      <c r="AT31" s="10">
        <f>CommercialLarge!AV23+CommercialSmall!AV23+Individual!AV23+Medicare!AV22+' Medicaid Total'!AV20+FEHBP!AV20</f>
        <v>0</v>
      </c>
      <c r="AU31" s="10">
        <f>CommercialLarge!AW23+CommercialSmall!AW23+Individual!AW23+Medicare!AW22+' Medicaid Total'!AW20+FEHBP!AW20</f>
        <v>0</v>
      </c>
      <c r="AV31" s="10">
        <f>CommercialLarge!AX23+CommercialSmall!AX23+Individual!AX23+Medicare!AX22+' Medicaid Total'!AX20+FEHBP!AX20</f>
        <v>0</v>
      </c>
      <c r="AW31" s="10">
        <f>CommercialLarge!AY23+CommercialSmall!AY23+Individual!AY23+Medicare!AY22+' Medicaid Total'!AY20+FEHBP!AY20</f>
        <v>0</v>
      </c>
      <c r="AX31" s="10">
        <f>CommercialLarge!AZ23+CommercialSmall!AZ23+Individual!AZ23+Medicare!AZ22+' Medicaid Total'!AZ20+FEHBP!AZ20</f>
        <v>0</v>
      </c>
      <c r="AY31" s="10">
        <f>CommercialLarge!BA23+CommercialSmall!BA23+Individual!BA23+Medicare!BA22+' Medicaid Total'!BA20+FEHBP!BA20</f>
        <v>0</v>
      </c>
      <c r="AZ31" s="10">
        <f>CommercialLarge!BB23+CommercialSmall!BB23+Individual!BB23+Medicare!BB22+' Medicaid Total'!BB20+FEHBP!BB20</f>
        <v>0</v>
      </c>
      <c r="BA31" s="10">
        <f>CommercialLarge!BC23+CommercialSmall!BC23+Individual!BC23+Medicare!BC22+' Medicaid Total'!BC20+FEHBP!BC20</f>
        <v>0</v>
      </c>
      <c r="BB31" s="10">
        <f>CommercialLarge!BD23+CommercialSmall!BD23+Individual!BD23+Medicare!BD22+' Medicaid Total'!BD20+FEHBP!BD20</f>
        <v>0</v>
      </c>
      <c r="BC31" s="10">
        <f>CommercialLarge!BE23+CommercialSmall!BE23+Individual!BE23+Medicare!BE22+' Medicaid Total'!BE20+FEHBP!BE20</f>
        <v>0</v>
      </c>
      <c r="BD31" s="10">
        <f>CommercialLarge!BF23+CommercialSmall!BF23+Individual!BF23+Medicare!BF22+' Medicaid Total'!BF20+FEHBP!BF20</f>
        <v>0</v>
      </c>
      <c r="BE31" s="10">
        <f>CommercialLarge!BG23+CommercialSmall!BG23+Individual!BG23+Medicare!BG22+' Medicaid Total'!BG20+FEHBP!BG20</f>
        <v>0</v>
      </c>
      <c r="BF31" s="10">
        <f>CommercialLarge!BH23+CommercialSmall!BH23+Individual!BH23+Medicare!BH22+' Medicaid Total'!BH20+FEHBP!BH20</f>
        <v>0</v>
      </c>
      <c r="BG31" s="10">
        <f>CommercialLarge!BI23+CommercialSmall!BI23+Individual!BI23+Medicare!BI22+' Medicaid Total'!BI20+FEHBP!BI20</f>
        <v>0</v>
      </c>
      <c r="BH31" s="10">
        <f>CommercialLarge!BJ23+CommercialSmall!BJ23+Individual!BJ23+Medicare!BJ22+' Medicaid Total'!BJ20+FEHBP!BJ20</f>
        <v>0</v>
      </c>
      <c r="BI31" s="10">
        <f>CommercialLarge!BK23+CommercialSmall!BK23+Individual!BK23+Medicare!BK22+' Medicaid Total'!BK20+FEHBP!BK20</f>
        <v>0</v>
      </c>
      <c r="BJ31" s="10">
        <f>CommercialLarge!BL23+CommercialSmall!BL23+Individual!BL23+Medicare!BL22+' Medicaid Total'!BL20+FEHBP!BL20</f>
        <v>0</v>
      </c>
      <c r="BK31" s="10">
        <f>CommercialLarge!BM23+CommercialSmall!BM23+Individual!BM23+Medicare!BM22+' Medicaid Total'!BM20+FEHBP!BM20</f>
        <v>0</v>
      </c>
      <c r="BL31" s="10">
        <f>CommercialLarge!BN23+CommercialSmall!BN23+Individual!BN23+Medicare!BN22+' Medicaid Total'!BN20+FEHBP!BN20</f>
        <v>0</v>
      </c>
      <c r="BM31" s="10">
        <f>CommercialLarge!BO23+CommercialSmall!BO23+Individual!BO23+Medicare!BO22+' Medicaid Total'!BO20+FEHBP!BO20</f>
        <v>0</v>
      </c>
      <c r="BN31" s="10">
        <f>CommercialLarge!BP23+CommercialSmall!BP23+Individual!BP23+Medicare!BP22+' Medicaid Total'!BP20+FEHBP!BP20</f>
        <v>0</v>
      </c>
      <c r="BO31" s="10">
        <f>CommercialLarge!BQ23+CommercialSmall!BQ23+Individual!BQ23+Medicare!BQ22+' Medicaid Total'!BQ20+FEHBP!BQ20</f>
        <v>0</v>
      </c>
      <c r="BP31" s="10">
        <f>CommercialLarge!BR23+CommercialSmall!BR23+Individual!BR23+Medicare!BR22+' Medicaid Total'!BR20+FEHBP!BR20</f>
        <v>0</v>
      </c>
      <c r="BQ31" s="10">
        <f>CommercialLarge!BS23+CommercialSmall!BS23+Individual!BS23+Medicare!BS22+' Medicaid Total'!BS20+FEHBP!BS20</f>
        <v>0</v>
      </c>
      <c r="BR31" s="10">
        <f>CommercialLarge!BT23+CommercialSmall!BT23+Individual!BT23+Medicare!BT22+' Medicaid Total'!BT20+FEHBP!BT20</f>
        <v>0</v>
      </c>
      <c r="BS31" s="10">
        <f>CommercialLarge!BU23+CommercialSmall!BU23+Individual!BU23+Medicare!BU22+' Medicaid Total'!BU20+FEHBP!BU20</f>
        <v>0</v>
      </c>
      <c r="BT31" s="10">
        <f>CommercialLarge!BV23+CommercialSmall!BV23+Individual!BV23+Medicare!BV22+' Medicaid Total'!BV20+FEHBP!BV20</f>
        <v>0</v>
      </c>
      <c r="BU31" s="10">
        <f>CommercialLarge!BW23+CommercialSmall!BW23+Individual!BW23+Medicare!BW22+' Medicaid Total'!BW20+FEHBP!BW20</f>
        <v>0</v>
      </c>
      <c r="BV31" s="10">
        <f>CommercialLarge!BX23+CommercialSmall!BX23+Individual!BX23+Medicare!BX22+' Medicaid Total'!BX20+FEHBP!BX20</f>
        <v>0</v>
      </c>
      <c r="BW31" s="10">
        <f>CommercialLarge!BY23+CommercialSmall!BY23+Individual!BY23+Medicare!BY22+' Medicaid Total'!BY20+FEHBP!BY20</f>
        <v>0</v>
      </c>
      <c r="BX31" s="10">
        <f>CommercialLarge!BZ23+CommercialSmall!BZ23+Individual!BZ23+Medicare!BZ22+' Medicaid Total'!BZ20+FEHBP!BZ20</f>
        <v>0</v>
      </c>
      <c r="BY31" s="10">
        <f>CommercialLarge!CA23+CommercialSmall!CA23+Individual!CA23+Medicare!CA22+' Medicaid Total'!CA20+FEHBP!CA20</f>
        <v>0</v>
      </c>
      <c r="BZ31" s="10">
        <f>CommercialLarge!CB23+CommercialSmall!CB23+Individual!CB23+Medicare!CB22+' Medicaid Total'!CB20+FEHBP!CB20</f>
        <v>0</v>
      </c>
      <c r="CA31" s="10">
        <f>CommercialLarge!CC23+CommercialSmall!CC23+Individual!CC23+Medicare!CC22+' Medicaid Total'!CC20+FEHBP!CC20</f>
        <v>0</v>
      </c>
      <c r="CB31" s="10">
        <f>CommercialLarge!CD23+CommercialSmall!CD23+Individual!CD23+Medicare!CD22+' Medicaid Total'!CD20+FEHBP!CD20</f>
        <v>0</v>
      </c>
      <c r="CC31" s="10">
        <f>CommercialLarge!CE23+CommercialSmall!CE23+Individual!CE23+Medicare!CE22+' Medicaid Total'!CE20+FEHBP!CE20</f>
        <v>0</v>
      </c>
      <c r="CD31" s="10">
        <f>CommercialLarge!CF23+CommercialSmall!CF23+Individual!CF23+Medicare!CF22+' Medicaid Total'!CF20+FEHBP!CF20</f>
        <v>0</v>
      </c>
      <c r="CE31" s="10">
        <f>CommercialLarge!CG23+CommercialSmall!CG23+Individual!CG23+Medicare!CG22+' Medicaid Total'!CG20+FEHBP!CG20</f>
        <v>0</v>
      </c>
      <c r="CF31" s="10">
        <f>CommercialLarge!CH23+CommercialSmall!CH23+Individual!CH23+Medicare!CH22+' Medicaid Total'!CH20+FEHBP!CH20</f>
        <v>0</v>
      </c>
      <c r="CG31" s="10">
        <f>CommercialLarge!CI23+CommercialSmall!CI23+Individual!CI23+Medicare!CI22+' Medicaid Total'!CI20+FEHBP!CI20</f>
        <v>0</v>
      </c>
      <c r="CI31" s="40">
        <f>SUM(B31:M31)</f>
        <v>0</v>
      </c>
      <c r="CJ31" s="40">
        <f>SUM(N31:Y31)</f>
        <v>0</v>
      </c>
      <c r="CK31" s="40">
        <f>SUM(Z31:AK31)</f>
        <v>0</v>
      </c>
      <c r="CL31" s="40">
        <f>SUM(AL31:AW31)</f>
        <v>0</v>
      </c>
      <c r="CM31" s="40">
        <f>SUM(AX31:BI31)</f>
        <v>0</v>
      </c>
      <c r="CN31" s="40">
        <f>SUM(BJ31:BU31)</f>
        <v>0</v>
      </c>
      <c r="CO31" s="40">
        <f t="shared" ref="CO31:CO45" si="25">SUM(BV31:CG31)</f>
        <v>0</v>
      </c>
    </row>
    <row r="32" spans="1:93">
      <c r="A32" s="13" t="s">
        <v>24</v>
      </c>
      <c r="B32" s="10">
        <f>CommercialLarge!D24+CommercialSmall!D24+Individual!D24+Medicare!D23+' Medicaid Total'!D21+FEHBP!D21</f>
        <v>0</v>
      </c>
      <c r="C32" s="10">
        <f>CommercialLarge!E24+CommercialSmall!E24+Individual!E24+Medicare!E23+' Medicaid Total'!E21+FEHBP!E21</f>
        <v>0</v>
      </c>
      <c r="D32" s="10">
        <f>CommercialLarge!F24+CommercialSmall!F24+Individual!F24+Medicare!F23+' Medicaid Total'!F21+FEHBP!F21</f>
        <v>0</v>
      </c>
      <c r="E32" s="10">
        <f>CommercialLarge!G24+CommercialSmall!G24+Individual!G24+Medicare!G23+' Medicaid Total'!G21+FEHBP!G21</f>
        <v>0</v>
      </c>
      <c r="F32" s="10">
        <f>CommercialLarge!H24+CommercialSmall!H24+Individual!H24+Medicare!H23+' Medicaid Total'!H21+FEHBP!H21</f>
        <v>0</v>
      </c>
      <c r="G32" s="10">
        <f>CommercialLarge!I24+CommercialSmall!I24+Individual!I24+Medicare!I23+' Medicaid Total'!I21+FEHBP!I21</f>
        <v>0</v>
      </c>
      <c r="H32" s="10">
        <f>CommercialLarge!J24+CommercialSmall!J24+Individual!J24+Medicare!J23+' Medicaid Total'!J21+FEHBP!J21</f>
        <v>0</v>
      </c>
      <c r="I32" s="10">
        <f>CommercialLarge!K24+CommercialSmall!K24+Individual!K24+Medicare!K23+' Medicaid Total'!K21+FEHBP!K21</f>
        <v>0</v>
      </c>
      <c r="J32" s="10">
        <f>CommercialLarge!L24+CommercialSmall!L24+Individual!L24+Medicare!L23+' Medicaid Total'!L21+FEHBP!L21</f>
        <v>0</v>
      </c>
      <c r="K32" s="10">
        <f>CommercialLarge!M24+CommercialSmall!M24+Individual!M24+Medicare!M23+' Medicaid Total'!M21+FEHBP!M21</f>
        <v>0</v>
      </c>
      <c r="L32" s="10">
        <f>CommercialLarge!N24+CommercialSmall!N24+Individual!N24+Medicare!N23+' Medicaid Total'!N21+FEHBP!N21</f>
        <v>0</v>
      </c>
      <c r="M32" s="10">
        <f>CommercialLarge!O24+CommercialSmall!O24+Individual!O24+Medicare!O23+' Medicaid Total'!O21+FEHBP!O21</f>
        <v>0</v>
      </c>
      <c r="N32" s="10">
        <f>CommercialLarge!P24+CommercialSmall!P24+Individual!P24+Medicare!P23+' Medicaid Total'!P21+FEHBP!P21</f>
        <v>0</v>
      </c>
      <c r="O32" s="10">
        <f>CommercialLarge!Q24+CommercialSmall!Q24+Individual!Q24+Medicare!Q23+' Medicaid Total'!Q21+FEHBP!Q21</f>
        <v>0</v>
      </c>
      <c r="P32" s="10">
        <f>CommercialLarge!R24+CommercialSmall!R24+Individual!R24+Medicare!R23+' Medicaid Total'!R21+FEHBP!R21</f>
        <v>0</v>
      </c>
      <c r="Q32" s="10">
        <f>CommercialLarge!S24+CommercialSmall!S24+Individual!S24+Medicare!S23+' Medicaid Total'!S21+FEHBP!S21</f>
        <v>0</v>
      </c>
      <c r="R32" s="10">
        <f>CommercialLarge!T24+CommercialSmall!T24+Individual!T24+Medicare!T23+' Medicaid Total'!T21+FEHBP!T21</f>
        <v>0</v>
      </c>
      <c r="S32" s="10">
        <f>CommercialLarge!U24+CommercialSmall!U24+Individual!U24+Medicare!U23+' Medicaid Total'!U21+FEHBP!U21</f>
        <v>0</v>
      </c>
      <c r="T32" s="10">
        <f>CommercialLarge!V24+CommercialSmall!V24+Individual!V24+Medicare!V23+' Medicaid Total'!V21+FEHBP!V21</f>
        <v>0</v>
      </c>
      <c r="U32" s="10">
        <f>CommercialLarge!W24+CommercialSmall!W24+Individual!W24+Medicare!W23+' Medicaid Total'!W21+FEHBP!W21</f>
        <v>0</v>
      </c>
      <c r="V32" s="10">
        <f>CommercialLarge!X24+CommercialSmall!X24+Individual!X24+Medicare!X23+' Medicaid Total'!X21+FEHBP!X21</f>
        <v>0</v>
      </c>
      <c r="W32" s="10">
        <f>CommercialLarge!Y24+CommercialSmall!Y24+Individual!Y24+Medicare!Y23+' Medicaid Total'!Y21+FEHBP!Y21</f>
        <v>0</v>
      </c>
      <c r="X32" s="10">
        <f>CommercialLarge!Z24+CommercialSmall!Z24+Individual!Z24+Medicare!Z23+' Medicaid Total'!Z21+FEHBP!Z21</f>
        <v>0</v>
      </c>
      <c r="Y32" s="10">
        <f>CommercialLarge!AA24+CommercialSmall!AA24+Individual!AA24+Medicare!AA23+' Medicaid Total'!AA21+FEHBP!AA21</f>
        <v>0</v>
      </c>
      <c r="Z32" s="10">
        <f>CommercialLarge!AB24+CommercialSmall!AB24+Individual!AB24+Medicare!AB23+' Medicaid Total'!AB21+FEHBP!AB21</f>
        <v>0</v>
      </c>
      <c r="AA32" s="10">
        <f>CommercialLarge!AC24+CommercialSmall!AC24+Individual!AC24+Medicare!AC23+' Medicaid Total'!AC21+FEHBP!AC21</f>
        <v>0</v>
      </c>
      <c r="AB32" s="10">
        <f>CommercialLarge!AD24+CommercialSmall!AD24+Individual!AD24+Medicare!AD23+' Medicaid Total'!AD21+FEHBP!AD21</f>
        <v>0</v>
      </c>
      <c r="AC32" s="10">
        <f>CommercialLarge!AE24+CommercialSmall!AE24+Individual!AE24+Medicare!AE23+' Medicaid Total'!AE21+FEHBP!AE21</f>
        <v>0</v>
      </c>
      <c r="AD32" s="10">
        <f>CommercialLarge!AF24+CommercialSmall!AF24+Individual!AF24+Medicare!AF23+' Medicaid Total'!AF21+FEHBP!AF21</f>
        <v>0</v>
      </c>
      <c r="AE32" s="10">
        <f>CommercialLarge!AG24+CommercialSmall!AG24+Individual!AG24+Medicare!AG23+' Medicaid Total'!AG21+FEHBP!AG21</f>
        <v>0</v>
      </c>
      <c r="AF32" s="10">
        <f>CommercialLarge!AH24+CommercialSmall!AH24+Individual!AH24+Medicare!AH23+' Medicaid Total'!AH21+FEHBP!AH21</f>
        <v>0</v>
      </c>
      <c r="AG32" s="10">
        <f>CommercialLarge!AI24+CommercialSmall!AI24+Individual!AI24+Medicare!AI23+' Medicaid Total'!AI21+FEHBP!AI21</f>
        <v>0</v>
      </c>
      <c r="AH32" s="10">
        <f>CommercialLarge!AJ24+CommercialSmall!AJ24+Individual!AJ24+Medicare!AJ23+' Medicaid Total'!AJ21+FEHBP!AJ21</f>
        <v>0</v>
      </c>
      <c r="AI32" s="10">
        <f>CommercialLarge!AK24+CommercialSmall!AK24+Individual!AK24+Medicare!AK23+' Medicaid Total'!AK21+FEHBP!AK21</f>
        <v>0</v>
      </c>
      <c r="AJ32" s="10">
        <f>CommercialLarge!AL24+CommercialSmall!AL24+Individual!AL24+Medicare!AL23+' Medicaid Total'!AL21+FEHBP!AL21</f>
        <v>0</v>
      </c>
      <c r="AK32" s="10">
        <f>CommercialLarge!AM24+CommercialSmall!AM24+Individual!AM24+Medicare!AM23+' Medicaid Total'!AM21+FEHBP!AM21</f>
        <v>0</v>
      </c>
      <c r="AL32" s="10">
        <f>CommercialLarge!AN24+CommercialSmall!AN24+Individual!AN24+Medicare!AN23+' Medicaid Total'!AN21+FEHBP!AN21</f>
        <v>0</v>
      </c>
      <c r="AM32" s="10">
        <f>CommercialLarge!AO24+CommercialSmall!AO24+Individual!AO24+Medicare!AO23+' Medicaid Total'!AO21+FEHBP!AO21</f>
        <v>0</v>
      </c>
      <c r="AN32" s="10">
        <f>CommercialLarge!AP24+CommercialSmall!AP24+Individual!AP24+Medicare!AP23+' Medicaid Total'!AP21+FEHBP!AP21</f>
        <v>0</v>
      </c>
      <c r="AO32" s="10">
        <f>CommercialLarge!AQ24+CommercialSmall!AQ24+Individual!AQ24+Medicare!AQ23+' Medicaid Total'!AQ21+FEHBP!AQ21</f>
        <v>0</v>
      </c>
      <c r="AP32" s="10">
        <f>CommercialLarge!AR24+CommercialSmall!AR24+Individual!AR24+Medicare!AR23+' Medicaid Total'!AR21+FEHBP!AR21</f>
        <v>0</v>
      </c>
      <c r="AQ32" s="10">
        <f>CommercialLarge!AS24+CommercialSmall!AS24+Individual!AS24+Medicare!AS23+' Medicaid Total'!AS21+FEHBP!AS21</f>
        <v>0</v>
      </c>
      <c r="AR32" s="10">
        <f>CommercialLarge!AT24+CommercialSmall!AT24+Individual!AT24+Medicare!AT23+' Medicaid Total'!AT21+FEHBP!AT21</f>
        <v>0</v>
      </c>
      <c r="AS32" s="10">
        <f>CommercialLarge!AU24+CommercialSmall!AU24+Individual!AU24+Medicare!AU23+' Medicaid Total'!AU21+FEHBP!AU21</f>
        <v>0</v>
      </c>
      <c r="AT32" s="10">
        <f>CommercialLarge!AV24+CommercialSmall!AV24+Individual!AV24+Medicare!AV23+' Medicaid Total'!AV21+FEHBP!AV21</f>
        <v>0</v>
      </c>
      <c r="AU32" s="10">
        <f>CommercialLarge!AW24+CommercialSmall!AW24+Individual!AW24+Medicare!AW23+' Medicaid Total'!AW21+FEHBP!AW21</f>
        <v>0</v>
      </c>
      <c r="AV32" s="10">
        <f>CommercialLarge!AX24+CommercialSmall!AX24+Individual!AX24+Medicare!AX23+' Medicaid Total'!AX21+FEHBP!AX21</f>
        <v>0</v>
      </c>
      <c r="AW32" s="10">
        <f>CommercialLarge!AY24+CommercialSmall!AY24+Individual!AY24+Medicare!AY23+' Medicaid Total'!AY21+FEHBP!AY21</f>
        <v>0</v>
      </c>
      <c r="AX32" s="10">
        <f>CommercialLarge!AZ24+CommercialSmall!AZ24+Individual!AZ24+Medicare!AZ23+' Medicaid Total'!AZ21+FEHBP!AZ21</f>
        <v>0</v>
      </c>
      <c r="AY32" s="10">
        <f>CommercialLarge!BA24+CommercialSmall!BA24+Individual!BA24+Medicare!BA23+' Medicaid Total'!BA21+FEHBP!BA21</f>
        <v>0</v>
      </c>
      <c r="AZ32" s="10">
        <f>CommercialLarge!BB24+CommercialSmall!BB24+Individual!BB24+Medicare!BB23+' Medicaid Total'!BB21+FEHBP!BB21</f>
        <v>0</v>
      </c>
      <c r="BA32" s="10">
        <f>CommercialLarge!BC24+CommercialSmall!BC24+Individual!BC24+Medicare!BC23+' Medicaid Total'!BC21+FEHBP!BC21</f>
        <v>0</v>
      </c>
      <c r="BB32" s="10">
        <f>CommercialLarge!BD24+CommercialSmall!BD24+Individual!BD24+Medicare!BD23+' Medicaid Total'!BD21+FEHBP!BD21</f>
        <v>0</v>
      </c>
      <c r="BC32" s="10">
        <f>CommercialLarge!BE24+CommercialSmall!BE24+Individual!BE24+Medicare!BE23+' Medicaid Total'!BE21+FEHBP!BE21</f>
        <v>0</v>
      </c>
      <c r="BD32" s="10">
        <f>CommercialLarge!BF24+CommercialSmall!BF24+Individual!BF24+Medicare!BF23+' Medicaid Total'!BF21+FEHBP!BF21</f>
        <v>0</v>
      </c>
      <c r="BE32" s="10">
        <f>CommercialLarge!BG24+CommercialSmall!BG24+Individual!BG24+Medicare!BG23+' Medicaid Total'!BG21+FEHBP!BG21</f>
        <v>0</v>
      </c>
      <c r="BF32" s="10">
        <f>CommercialLarge!BH24+CommercialSmall!BH24+Individual!BH24+Medicare!BH23+' Medicaid Total'!BH21+FEHBP!BH21</f>
        <v>0</v>
      </c>
      <c r="BG32" s="10">
        <f>CommercialLarge!BI24+CommercialSmall!BI24+Individual!BI24+Medicare!BI23+' Medicaid Total'!BI21+FEHBP!BI21</f>
        <v>0</v>
      </c>
      <c r="BH32" s="10">
        <f>CommercialLarge!BJ24+CommercialSmall!BJ24+Individual!BJ24+Medicare!BJ23+' Medicaid Total'!BJ21+FEHBP!BJ21</f>
        <v>0</v>
      </c>
      <c r="BI32" s="10">
        <f>CommercialLarge!BK24+CommercialSmall!BK24+Individual!BK24+Medicare!BK23+' Medicaid Total'!BK21+FEHBP!BK21</f>
        <v>0</v>
      </c>
      <c r="BJ32" s="10">
        <f>CommercialLarge!BL24+CommercialSmall!BL24+Individual!BL24+Medicare!BL23+' Medicaid Total'!BL21+FEHBP!BL21</f>
        <v>0</v>
      </c>
      <c r="BK32" s="10">
        <f>CommercialLarge!BM24+CommercialSmall!BM24+Individual!BM24+Medicare!BM23+' Medicaid Total'!BM21+FEHBP!BM21</f>
        <v>0</v>
      </c>
      <c r="BL32" s="10">
        <f>CommercialLarge!BN24+CommercialSmall!BN24+Individual!BN24+Medicare!BN23+' Medicaid Total'!BN21+FEHBP!BN21</f>
        <v>0</v>
      </c>
      <c r="BM32" s="10">
        <f>CommercialLarge!BO24+CommercialSmall!BO24+Individual!BO24+Medicare!BO23+' Medicaid Total'!BO21+FEHBP!BO21</f>
        <v>0</v>
      </c>
      <c r="BN32" s="10">
        <f>CommercialLarge!BP24+CommercialSmall!BP24+Individual!BP24+Medicare!BP23+' Medicaid Total'!BP21+FEHBP!BP21</f>
        <v>0</v>
      </c>
      <c r="BO32" s="10">
        <f>CommercialLarge!BQ24+CommercialSmall!BQ24+Individual!BQ24+Medicare!BQ23+' Medicaid Total'!BQ21+FEHBP!BQ21</f>
        <v>0</v>
      </c>
      <c r="BP32" s="10">
        <f>CommercialLarge!BR24+CommercialSmall!BR24+Individual!BR24+Medicare!BR23+' Medicaid Total'!BR21+FEHBP!BR21</f>
        <v>0</v>
      </c>
      <c r="BQ32" s="10">
        <f>CommercialLarge!BS24+CommercialSmall!BS24+Individual!BS24+Medicare!BS23+' Medicaid Total'!BS21+FEHBP!BS21</f>
        <v>0</v>
      </c>
      <c r="BR32" s="10">
        <f>CommercialLarge!BT24+CommercialSmall!BT24+Individual!BT24+Medicare!BT23+' Medicaid Total'!BT21+FEHBP!BT21</f>
        <v>0</v>
      </c>
      <c r="BS32" s="10">
        <f>CommercialLarge!BU24+CommercialSmall!BU24+Individual!BU24+Medicare!BU23+' Medicaid Total'!BU21+FEHBP!BU21</f>
        <v>0</v>
      </c>
      <c r="BT32" s="10">
        <f>CommercialLarge!BV24+CommercialSmall!BV24+Individual!BV24+Medicare!BV23+' Medicaid Total'!BV21+FEHBP!BV21</f>
        <v>0</v>
      </c>
      <c r="BU32" s="10">
        <f>CommercialLarge!BW24+CommercialSmall!BW24+Individual!BW24+Medicare!BW23+' Medicaid Total'!BW21+FEHBP!BW21</f>
        <v>0</v>
      </c>
      <c r="BV32" s="10">
        <f>CommercialLarge!BX24+CommercialSmall!BX24+Individual!BX24+Medicare!BX23+' Medicaid Total'!BX21+FEHBP!BX21</f>
        <v>0</v>
      </c>
      <c r="BW32" s="10">
        <f>CommercialLarge!BY24+CommercialSmall!BY24+Individual!BY24+Medicare!BY23+' Medicaid Total'!BY21+FEHBP!BY21</f>
        <v>0</v>
      </c>
      <c r="BX32" s="10">
        <f>CommercialLarge!BZ24+CommercialSmall!BZ24+Individual!BZ24+Medicare!BZ23+' Medicaid Total'!BZ21+FEHBP!BZ21</f>
        <v>0</v>
      </c>
      <c r="BY32" s="10">
        <f>CommercialLarge!CA24+CommercialSmall!CA24+Individual!CA24+Medicare!CA23+' Medicaid Total'!CA21+FEHBP!CA21</f>
        <v>0</v>
      </c>
      <c r="BZ32" s="10">
        <f>CommercialLarge!CB24+CommercialSmall!CB24+Individual!CB24+Medicare!CB23+' Medicaid Total'!CB21+FEHBP!CB21</f>
        <v>0</v>
      </c>
      <c r="CA32" s="10">
        <f>CommercialLarge!CC24+CommercialSmall!CC24+Individual!CC24+Medicare!CC23+' Medicaid Total'!CC21+FEHBP!CC21</f>
        <v>0</v>
      </c>
      <c r="CB32" s="10">
        <f>CommercialLarge!CD24+CommercialSmall!CD24+Individual!CD24+Medicare!CD23+' Medicaid Total'!CD21+FEHBP!CD21</f>
        <v>0</v>
      </c>
      <c r="CC32" s="10">
        <f>CommercialLarge!CE24+CommercialSmall!CE24+Individual!CE24+Medicare!CE23+' Medicaid Total'!CE21+FEHBP!CE21</f>
        <v>0</v>
      </c>
      <c r="CD32" s="10">
        <f>CommercialLarge!CF24+CommercialSmall!CF24+Individual!CF24+Medicare!CF23+' Medicaid Total'!CF21+FEHBP!CF21</f>
        <v>0</v>
      </c>
      <c r="CE32" s="10">
        <f>CommercialLarge!CG24+CommercialSmall!CG24+Individual!CG24+Medicare!CG23+' Medicaid Total'!CG21+FEHBP!CG21</f>
        <v>0</v>
      </c>
      <c r="CF32" s="10">
        <f>CommercialLarge!CH24+CommercialSmall!CH24+Individual!CH24+Medicare!CH23+' Medicaid Total'!CH21+FEHBP!CH21</f>
        <v>0</v>
      </c>
      <c r="CG32" s="10">
        <f>CommercialLarge!CI24+CommercialSmall!CI24+Individual!CI24+Medicare!CI23+' Medicaid Total'!CI21+FEHBP!CI21</f>
        <v>0</v>
      </c>
      <c r="CI32" s="40">
        <f t="shared" ref="CI32:CI40" si="26">SUM(B32:M32)</f>
        <v>0</v>
      </c>
      <c r="CJ32" s="40">
        <f t="shared" ref="CJ32:CJ40" si="27">SUM(N32:Y32)</f>
        <v>0</v>
      </c>
      <c r="CK32" s="40">
        <f t="shared" ref="CK32:CK40" si="28">SUM(Z32:AK32)</f>
        <v>0</v>
      </c>
      <c r="CL32" s="40">
        <f t="shared" ref="CL32:CL40" si="29">SUM(AL32:AW32)</f>
        <v>0</v>
      </c>
      <c r="CM32" s="40">
        <f t="shared" ref="CM32:CM40" si="30">SUM(AX32:BI32)</f>
        <v>0</v>
      </c>
      <c r="CN32" s="40">
        <f t="shared" ref="CN32:CN40" si="31">SUM(BJ32:BU32)</f>
        <v>0</v>
      </c>
      <c r="CO32" s="40">
        <f t="shared" si="25"/>
        <v>0</v>
      </c>
    </row>
    <row r="33" spans="1:93">
      <c r="A33" s="13" t="s">
        <v>25</v>
      </c>
      <c r="B33" s="10">
        <f>CommercialLarge!D25+CommercialSmall!D25+Individual!D25+Medicare!D24+' Medicaid Total'!D22+FEHBP!D22</f>
        <v>0</v>
      </c>
      <c r="C33" s="10">
        <f>CommercialLarge!E25+CommercialSmall!E25+Individual!E25+Medicare!E24+' Medicaid Total'!E22+FEHBP!E22</f>
        <v>0</v>
      </c>
      <c r="D33" s="10">
        <f>CommercialLarge!F25+CommercialSmall!F25+Individual!F25+Medicare!F24+' Medicaid Total'!F22+FEHBP!F22</f>
        <v>0</v>
      </c>
      <c r="E33" s="10">
        <f>CommercialLarge!G25+CommercialSmall!G25+Individual!G25+Medicare!G24+' Medicaid Total'!G22+FEHBP!G22</f>
        <v>0</v>
      </c>
      <c r="F33" s="10">
        <f>CommercialLarge!H25+CommercialSmall!H25+Individual!H25+Medicare!H24+' Medicaid Total'!H22+FEHBP!H22</f>
        <v>0</v>
      </c>
      <c r="G33" s="10">
        <f>CommercialLarge!I25+CommercialSmall!I25+Individual!I25+Medicare!I24+' Medicaid Total'!I22+FEHBP!I22</f>
        <v>0</v>
      </c>
      <c r="H33" s="10">
        <f>CommercialLarge!J25+CommercialSmall!J25+Individual!J25+Medicare!J24+' Medicaid Total'!J22+FEHBP!J22</f>
        <v>0</v>
      </c>
      <c r="I33" s="10">
        <f>CommercialLarge!K25+CommercialSmall!K25+Individual!K25+Medicare!K24+' Medicaid Total'!K22+FEHBP!K22</f>
        <v>0</v>
      </c>
      <c r="J33" s="10">
        <f>CommercialLarge!L25+CommercialSmall!L25+Individual!L25+Medicare!L24+' Medicaid Total'!L22+FEHBP!L22</f>
        <v>0</v>
      </c>
      <c r="K33" s="10">
        <f>CommercialLarge!M25+CommercialSmall!M25+Individual!M25+Medicare!M24+' Medicaid Total'!M22+FEHBP!M22</f>
        <v>0</v>
      </c>
      <c r="L33" s="10">
        <f>CommercialLarge!N25+CommercialSmall!N25+Individual!N25+Medicare!N24+' Medicaid Total'!N22+FEHBP!N22</f>
        <v>0</v>
      </c>
      <c r="M33" s="10">
        <f>CommercialLarge!O25+CommercialSmall!O25+Individual!O25+Medicare!O24+' Medicaid Total'!O22+FEHBP!O22</f>
        <v>0</v>
      </c>
      <c r="N33" s="10">
        <f>CommercialLarge!P25+CommercialSmall!P25+Individual!P25+Medicare!P24+' Medicaid Total'!P22+FEHBP!P22</f>
        <v>0</v>
      </c>
      <c r="O33" s="10">
        <f>CommercialLarge!Q25+CommercialSmall!Q25+Individual!Q25+Medicare!Q24+' Medicaid Total'!Q22+FEHBP!Q22</f>
        <v>0</v>
      </c>
      <c r="P33" s="10">
        <f>CommercialLarge!R25+CommercialSmall!R25+Individual!R25+Medicare!R24+' Medicaid Total'!R22+FEHBP!R22</f>
        <v>0</v>
      </c>
      <c r="Q33" s="10">
        <f>CommercialLarge!S25+CommercialSmall!S25+Individual!S25+Medicare!S24+' Medicaid Total'!S22+FEHBP!S22</f>
        <v>0</v>
      </c>
      <c r="R33" s="10">
        <f>CommercialLarge!T25+CommercialSmall!T25+Individual!T25+Medicare!T24+' Medicaid Total'!T22+FEHBP!T22</f>
        <v>0</v>
      </c>
      <c r="S33" s="10">
        <f>CommercialLarge!U25+CommercialSmall!U25+Individual!U25+Medicare!U24+' Medicaid Total'!U22+FEHBP!U22</f>
        <v>0</v>
      </c>
      <c r="T33" s="10">
        <f>CommercialLarge!V25+CommercialSmall!V25+Individual!V25+Medicare!V24+' Medicaid Total'!V22+FEHBP!V22</f>
        <v>0</v>
      </c>
      <c r="U33" s="10">
        <f>CommercialLarge!W25+CommercialSmall!W25+Individual!W25+Medicare!W24+' Medicaid Total'!W22+FEHBP!W22</f>
        <v>0</v>
      </c>
      <c r="V33" s="10">
        <f>CommercialLarge!X25+CommercialSmall!X25+Individual!X25+Medicare!X24+' Medicaid Total'!X22+FEHBP!X22</f>
        <v>0</v>
      </c>
      <c r="W33" s="10">
        <f>CommercialLarge!Y25+CommercialSmall!Y25+Individual!Y25+Medicare!Y24+' Medicaid Total'!Y22+FEHBP!Y22</f>
        <v>0</v>
      </c>
      <c r="X33" s="10">
        <f>CommercialLarge!Z25+CommercialSmall!Z25+Individual!Z25+Medicare!Z24+' Medicaid Total'!Z22+FEHBP!Z22</f>
        <v>0</v>
      </c>
      <c r="Y33" s="10">
        <f>CommercialLarge!AA25+CommercialSmall!AA25+Individual!AA25+Medicare!AA24+' Medicaid Total'!AA22+FEHBP!AA22</f>
        <v>0</v>
      </c>
      <c r="Z33" s="10">
        <f>CommercialLarge!AB25+CommercialSmall!AB25+Individual!AB25+Medicare!AB24+' Medicaid Total'!AB22+FEHBP!AB22</f>
        <v>0</v>
      </c>
      <c r="AA33" s="10">
        <f>CommercialLarge!AC25+CommercialSmall!AC25+Individual!AC25+Medicare!AC24+' Medicaid Total'!AC22+FEHBP!AC22</f>
        <v>0</v>
      </c>
      <c r="AB33" s="10">
        <f>CommercialLarge!AD25+CommercialSmall!AD25+Individual!AD25+Medicare!AD24+' Medicaid Total'!AD22+FEHBP!AD22</f>
        <v>0</v>
      </c>
      <c r="AC33" s="10">
        <f>CommercialLarge!AE25+CommercialSmall!AE25+Individual!AE25+Medicare!AE24+' Medicaid Total'!AE22+FEHBP!AE22</f>
        <v>0</v>
      </c>
      <c r="AD33" s="10">
        <f>CommercialLarge!AF25+CommercialSmall!AF25+Individual!AF25+Medicare!AF24+' Medicaid Total'!AF22+FEHBP!AF22</f>
        <v>0</v>
      </c>
      <c r="AE33" s="10">
        <f>CommercialLarge!AG25+CommercialSmall!AG25+Individual!AG25+Medicare!AG24+' Medicaid Total'!AG22+FEHBP!AG22</f>
        <v>0</v>
      </c>
      <c r="AF33" s="10">
        <f>CommercialLarge!AH25+CommercialSmall!AH25+Individual!AH25+Medicare!AH24+' Medicaid Total'!AH22+FEHBP!AH22</f>
        <v>0</v>
      </c>
      <c r="AG33" s="10">
        <f>CommercialLarge!AI25+CommercialSmall!AI25+Individual!AI25+Medicare!AI24+' Medicaid Total'!AI22+FEHBP!AI22</f>
        <v>0</v>
      </c>
      <c r="AH33" s="10">
        <f>CommercialLarge!AJ25+CommercialSmall!AJ25+Individual!AJ25+Medicare!AJ24+' Medicaid Total'!AJ22+FEHBP!AJ22</f>
        <v>0</v>
      </c>
      <c r="AI33" s="10">
        <f>CommercialLarge!AK25+CommercialSmall!AK25+Individual!AK25+Medicare!AK24+' Medicaid Total'!AK22+FEHBP!AK22</f>
        <v>0</v>
      </c>
      <c r="AJ33" s="10">
        <f>CommercialLarge!AL25+CommercialSmall!AL25+Individual!AL25+Medicare!AL24+' Medicaid Total'!AL22+FEHBP!AL22</f>
        <v>0</v>
      </c>
      <c r="AK33" s="10">
        <f>CommercialLarge!AM25+CommercialSmall!AM25+Individual!AM25+Medicare!AM24+' Medicaid Total'!AM22+FEHBP!AM22</f>
        <v>0</v>
      </c>
      <c r="AL33" s="10">
        <f>CommercialLarge!AN25+CommercialSmall!AN25+Individual!AN25+Medicare!AN24+' Medicaid Total'!AN22+FEHBP!AN22</f>
        <v>0</v>
      </c>
      <c r="AM33" s="10">
        <f>CommercialLarge!AO25+CommercialSmall!AO25+Individual!AO25+Medicare!AO24+' Medicaid Total'!AO22+FEHBP!AO22</f>
        <v>0</v>
      </c>
      <c r="AN33" s="10">
        <f>CommercialLarge!AP25+CommercialSmall!AP25+Individual!AP25+Medicare!AP24+' Medicaid Total'!AP22+FEHBP!AP22</f>
        <v>0</v>
      </c>
      <c r="AO33" s="10">
        <f>CommercialLarge!AQ25+CommercialSmall!AQ25+Individual!AQ25+Medicare!AQ24+' Medicaid Total'!AQ22+FEHBP!AQ22</f>
        <v>0</v>
      </c>
      <c r="AP33" s="10">
        <f>CommercialLarge!AR25+CommercialSmall!AR25+Individual!AR25+Medicare!AR24+' Medicaid Total'!AR22+FEHBP!AR22</f>
        <v>0</v>
      </c>
      <c r="AQ33" s="10">
        <f>CommercialLarge!AS25+CommercialSmall!AS25+Individual!AS25+Medicare!AS24+' Medicaid Total'!AS22+FEHBP!AS22</f>
        <v>0</v>
      </c>
      <c r="AR33" s="10">
        <f>CommercialLarge!AT25+CommercialSmall!AT25+Individual!AT25+Medicare!AT24+' Medicaid Total'!AT22+FEHBP!AT22</f>
        <v>0</v>
      </c>
      <c r="AS33" s="10">
        <f>CommercialLarge!AU25+CommercialSmall!AU25+Individual!AU25+Medicare!AU24+' Medicaid Total'!AU22+FEHBP!AU22</f>
        <v>0</v>
      </c>
      <c r="AT33" s="10">
        <f>CommercialLarge!AV25+CommercialSmall!AV25+Individual!AV25+Medicare!AV24+' Medicaid Total'!AV22+FEHBP!AV22</f>
        <v>0</v>
      </c>
      <c r="AU33" s="10">
        <f>CommercialLarge!AW25+CommercialSmall!AW25+Individual!AW25+Medicare!AW24+' Medicaid Total'!AW22+FEHBP!AW22</f>
        <v>0</v>
      </c>
      <c r="AV33" s="10">
        <f>CommercialLarge!AX25+CommercialSmall!AX25+Individual!AX25+Medicare!AX24+' Medicaid Total'!AX22+FEHBP!AX22</f>
        <v>0</v>
      </c>
      <c r="AW33" s="10">
        <f>CommercialLarge!AY25+CommercialSmall!AY25+Individual!AY25+Medicare!AY24+' Medicaid Total'!AY22+FEHBP!AY22</f>
        <v>0</v>
      </c>
      <c r="AX33" s="10">
        <f>CommercialLarge!AZ25+CommercialSmall!AZ25+Individual!AZ25+Medicare!AZ24+' Medicaid Total'!AZ22+FEHBP!AZ22</f>
        <v>0</v>
      </c>
      <c r="AY33" s="10">
        <f>CommercialLarge!BA25+CommercialSmall!BA25+Individual!BA25+Medicare!BA24+' Medicaid Total'!BA22+FEHBP!BA22</f>
        <v>0</v>
      </c>
      <c r="AZ33" s="10">
        <f>CommercialLarge!BB25+CommercialSmall!BB25+Individual!BB25+Medicare!BB24+' Medicaid Total'!BB22+FEHBP!BB22</f>
        <v>0</v>
      </c>
      <c r="BA33" s="10">
        <f>CommercialLarge!BC25+CommercialSmall!BC25+Individual!BC25+Medicare!BC24+' Medicaid Total'!BC22+FEHBP!BC22</f>
        <v>0</v>
      </c>
      <c r="BB33" s="10">
        <f>CommercialLarge!BD25+CommercialSmall!BD25+Individual!BD25+Medicare!BD24+' Medicaid Total'!BD22+FEHBP!BD22</f>
        <v>0</v>
      </c>
      <c r="BC33" s="10">
        <f>CommercialLarge!BE25+CommercialSmall!BE25+Individual!BE25+Medicare!BE24+' Medicaid Total'!BE22+FEHBP!BE22</f>
        <v>0</v>
      </c>
      <c r="BD33" s="10">
        <f>CommercialLarge!BF25+CommercialSmall!BF25+Individual!BF25+Medicare!BF24+' Medicaid Total'!BF22+FEHBP!BF22</f>
        <v>0</v>
      </c>
      <c r="BE33" s="10">
        <f>CommercialLarge!BG25+CommercialSmall!BG25+Individual!BG25+Medicare!BG24+' Medicaid Total'!BG22+FEHBP!BG22</f>
        <v>0</v>
      </c>
      <c r="BF33" s="10">
        <f>CommercialLarge!BH25+CommercialSmall!BH25+Individual!BH25+Medicare!BH24+' Medicaid Total'!BH22+FEHBP!BH22</f>
        <v>0</v>
      </c>
      <c r="BG33" s="10">
        <f>CommercialLarge!BI25+CommercialSmall!BI25+Individual!BI25+Medicare!BI24+' Medicaid Total'!BI22+FEHBP!BI22</f>
        <v>0</v>
      </c>
      <c r="BH33" s="10">
        <f>CommercialLarge!BJ25+CommercialSmall!BJ25+Individual!BJ25+Medicare!BJ24+' Medicaid Total'!BJ22+FEHBP!BJ22</f>
        <v>0</v>
      </c>
      <c r="BI33" s="10">
        <f>CommercialLarge!BK25+CommercialSmall!BK25+Individual!BK25+Medicare!BK24+' Medicaid Total'!BK22+FEHBP!BK22</f>
        <v>0</v>
      </c>
      <c r="BJ33" s="10">
        <f>CommercialLarge!BL25+CommercialSmall!BL25+Individual!BL25+Medicare!BL24+' Medicaid Total'!BL22+FEHBP!BL22</f>
        <v>0</v>
      </c>
      <c r="BK33" s="10">
        <f>CommercialLarge!BM25+CommercialSmall!BM25+Individual!BM25+Medicare!BM24+' Medicaid Total'!BM22+FEHBP!BM22</f>
        <v>0</v>
      </c>
      <c r="BL33" s="10">
        <f>CommercialLarge!BN25+CommercialSmall!BN25+Individual!BN25+Medicare!BN24+' Medicaid Total'!BN22+FEHBP!BN22</f>
        <v>0</v>
      </c>
      <c r="BM33" s="10">
        <f>CommercialLarge!BO25+CommercialSmall!BO25+Individual!BO25+Medicare!BO24+' Medicaid Total'!BO22+FEHBP!BO22</f>
        <v>0</v>
      </c>
      <c r="BN33" s="10">
        <f>CommercialLarge!BP25+CommercialSmall!BP25+Individual!BP25+Medicare!BP24+' Medicaid Total'!BP22+FEHBP!BP22</f>
        <v>0</v>
      </c>
      <c r="BO33" s="10">
        <f>CommercialLarge!BQ25+CommercialSmall!BQ25+Individual!BQ25+Medicare!BQ24+' Medicaid Total'!BQ22+FEHBP!BQ22</f>
        <v>0</v>
      </c>
      <c r="BP33" s="10">
        <f>CommercialLarge!BR25+CommercialSmall!BR25+Individual!BR25+Medicare!BR24+' Medicaid Total'!BR22+FEHBP!BR22</f>
        <v>0</v>
      </c>
      <c r="BQ33" s="10">
        <f>CommercialLarge!BS25+CommercialSmall!BS25+Individual!BS25+Medicare!BS24+' Medicaid Total'!BS22+FEHBP!BS22</f>
        <v>0</v>
      </c>
      <c r="BR33" s="10">
        <f>CommercialLarge!BT25+CommercialSmall!BT25+Individual!BT25+Medicare!BT24+' Medicaid Total'!BT22+FEHBP!BT22</f>
        <v>0</v>
      </c>
      <c r="BS33" s="10">
        <f>CommercialLarge!BU25+CommercialSmall!BU25+Individual!BU25+Medicare!BU24+' Medicaid Total'!BU22+FEHBP!BU22</f>
        <v>0</v>
      </c>
      <c r="BT33" s="10">
        <f>CommercialLarge!BV25+CommercialSmall!BV25+Individual!BV25+Medicare!BV24+' Medicaid Total'!BV22+FEHBP!BV22</f>
        <v>0</v>
      </c>
      <c r="BU33" s="10">
        <f>CommercialLarge!BW25+CommercialSmall!BW25+Individual!BW25+Medicare!BW24+' Medicaid Total'!BW22+FEHBP!BW22</f>
        <v>0</v>
      </c>
      <c r="BV33" s="10">
        <f>CommercialLarge!BX25+CommercialSmall!BX25+Individual!BX25+Medicare!BX24+' Medicaid Total'!BX22+FEHBP!BX22</f>
        <v>0</v>
      </c>
      <c r="BW33" s="10">
        <f>CommercialLarge!BY25+CommercialSmall!BY25+Individual!BY25+Medicare!BY24+' Medicaid Total'!BY22+FEHBP!BY22</f>
        <v>0</v>
      </c>
      <c r="BX33" s="10">
        <f>CommercialLarge!BZ25+CommercialSmall!BZ25+Individual!BZ25+Medicare!BZ24+' Medicaid Total'!BZ22+FEHBP!BZ22</f>
        <v>0</v>
      </c>
      <c r="BY33" s="10">
        <f>CommercialLarge!CA25+CommercialSmall!CA25+Individual!CA25+Medicare!CA24+' Medicaid Total'!CA22+FEHBP!CA22</f>
        <v>0</v>
      </c>
      <c r="BZ33" s="10">
        <f>CommercialLarge!CB25+CommercialSmall!CB25+Individual!CB25+Medicare!CB24+' Medicaid Total'!CB22+FEHBP!CB22</f>
        <v>0</v>
      </c>
      <c r="CA33" s="10">
        <f>CommercialLarge!CC25+CommercialSmall!CC25+Individual!CC25+Medicare!CC24+' Medicaid Total'!CC22+FEHBP!CC22</f>
        <v>0</v>
      </c>
      <c r="CB33" s="10">
        <f>CommercialLarge!CD25+CommercialSmall!CD25+Individual!CD25+Medicare!CD24+' Medicaid Total'!CD22+FEHBP!CD22</f>
        <v>0</v>
      </c>
      <c r="CC33" s="10">
        <f>CommercialLarge!CE25+CommercialSmall!CE25+Individual!CE25+Medicare!CE24+' Medicaid Total'!CE22+FEHBP!CE22</f>
        <v>0</v>
      </c>
      <c r="CD33" s="10">
        <f>CommercialLarge!CF25+CommercialSmall!CF25+Individual!CF25+Medicare!CF24+' Medicaid Total'!CF22+FEHBP!CF22</f>
        <v>0</v>
      </c>
      <c r="CE33" s="10">
        <f>CommercialLarge!CG25+CommercialSmall!CG25+Individual!CG25+Medicare!CG24+' Medicaid Total'!CG22+FEHBP!CG22</f>
        <v>0</v>
      </c>
      <c r="CF33" s="10">
        <f>CommercialLarge!CH25+CommercialSmall!CH25+Individual!CH25+Medicare!CH24+' Medicaid Total'!CH22+FEHBP!CH22</f>
        <v>0</v>
      </c>
      <c r="CG33" s="10">
        <f>CommercialLarge!CI25+CommercialSmall!CI25+Individual!CI25+Medicare!CI24+' Medicaid Total'!CI22+FEHBP!CI22</f>
        <v>0</v>
      </c>
      <c r="CI33" s="40">
        <f t="shared" si="26"/>
        <v>0</v>
      </c>
      <c r="CJ33" s="40">
        <f t="shared" si="27"/>
        <v>0</v>
      </c>
      <c r="CK33" s="40">
        <f t="shared" si="28"/>
        <v>0</v>
      </c>
      <c r="CL33" s="40">
        <f t="shared" si="29"/>
        <v>0</v>
      </c>
      <c r="CM33" s="40">
        <f t="shared" si="30"/>
        <v>0</v>
      </c>
      <c r="CN33" s="40">
        <f t="shared" si="31"/>
        <v>0</v>
      </c>
      <c r="CO33" s="40">
        <f t="shared" si="25"/>
        <v>0</v>
      </c>
    </row>
    <row r="34" spans="1:93">
      <c r="A34" s="13" t="s">
        <v>26</v>
      </c>
      <c r="B34" s="10">
        <f>CommercialLarge!D26+CommercialSmall!D26+Individual!D26+Medicare!D25+' Medicaid Total'!D23+FEHBP!D23</f>
        <v>0</v>
      </c>
      <c r="C34" s="10">
        <f>CommercialLarge!E26+CommercialSmall!E26+Individual!E26+Medicare!E25+' Medicaid Total'!E23+FEHBP!E23</f>
        <v>0</v>
      </c>
      <c r="D34" s="10">
        <f>CommercialLarge!F26+CommercialSmall!F26+Individual!F26+Medicare!F25+' Medicaid Total'!F23+FEHBP!F23</f>
        <v>0</v>
      </c>
      <c r="E34" s="10">
        <f>CommercialLarge!G26+CommercialSmall!G26+Individual!G26+Medicare!G25+' Medicaid Total'!G23+FEHBP!G23</f>
        <v>0</v>
      </c>
      <c r="F34" s="10">
        <f>CommercialLarge!H26+CommercialSmall!H26+Individual!H26+Medicare!H25+' Medicaid Total'!H23+FEHBP!H23</f>
        <v>0</v>
      </c>
      <c r="G34" s="10">
        <f>CommercialLarge!I26+CommercialSmall!I26+Individual!I26+Medicare!I25+' Medicaid Total'!I23+FEHBP!I23</f>
        <v>0</v>
      </c>
      <c r="H34" s="10">
        <f>CommercialLarge!J26+CommercialSmall!J26+Individual!J26+Medicare!J25+' Medicaid Total'!J23+FEHBP!J23</f>
        <v>0</v>
      </c>
      <c r="I34" s="10">
        <f>CommercialLarge!K26+CommercialSmall!K26+Individual!K26+Medicare!K25+' Medicaid Total'!K23+FEHBP!K23</f>
        <v>0</v>
      </c>
      <c r="J34" s="10">
        <f>CommercialLarge!L26+CommercialSmall!L26+Individual!L26+Medicare!L25+' Medicaid Total'!L23+FEHBP!L23</f>
        <v>0</v>
      </c>
      <c r="K34" s="10">
        <f>CommercialLarge!M26+CommercialSmall!M26+Individual!M26+Medicare!M25+' Medicaid Total'!M23+FEHBP!M23</f>
        <v>0</v>
      </c>
      <c r="L34" s="10">
        <f>CommercialLarge!N26+CommercialSmall!N26+Individual!N26+Medicare!N25+' Medicaid Total'!N23+FEHBP!N23</f>
        <v>0</v>
      </c>
      <c r="M34" s="10">
        <f>CommercialLarge!O26+CommercialSmall!O26+Individual!O26+Medicare!O25+' Medicaid Total'!O23+FEHBP!O23</f>
        <v>0</v>
      </c>
      <c r="N34" s="10">
        <f>CommercialLarge!P26+CommercialSmall!P26+Individual!P26+Medicare!P25+' Medicaid Total'!P23+FEHBP!P23</f>
        <v>0</v>
      </c>
      <c r="O34" s="10">
        <f>CommercialLarge!Q26+CommercialSmall!Q26+Individual!Q26+Medicare!Q25+' Medicaid Total'!Q23+FEHBP!Q23</f>
        <v>0</v>
      </c>
      <c r="P34" s="10">
        <f>CommercialLarge!R26+CommercialSmall!R26+Individual!R26+Medicare!R25+' Medicaid Total'!R23+FEHBP!R23</f>
        <v>0</v>
      </c>
      <c r="Q34" s="10">
        <f>CommercialLarge!S26+CommercialSmall!S26+Individual!S26+Medicare!S25+' Medicaid Total'!S23+FEHBP!S23</f>
        <v>0</v>
      </c>
      <c r="R34" s="10">
        <f>CommercialLarge!T26+CommercialSmall!T26+Individual!T26+Medicare!T25+' Medicaid Total'!T23+FEHBP!T23</f>
        <v>0</v>
      </c>
      <c r="S34" s="10">
        <f>CommercialLarge!U26+CommercialSmall!U26+Individual!U26+Medicare!U25+' Medicaid Total'!U23+FEHBP!U23</f>
        <v>0</v>
      </c>
      <c r="T34" s="10">
        <f>CommercialLarge!V26+CommercialSmall!V26+Individual!V26+Medicare!V25+' Medicaid Total'!V23+FEHBP!V23</f>
        <v>0</v>
      </c>
      <c r="U34" s="10">
        <f>CommercialLarge!W26+CommercialSmall!W26+Individual!W26+Medicare!W25+' Medicaid Total'!W23+FEHBP!W23</f>
        <v>0</v>
      </c>
      <c r="V34" s="10">
        <f>CommercialLarge!X26+CommercialSmall!X26+Individual!X26+Medicare!X25+' Medicaid Total'!X23+FEHBP!X23</f>
        <v>0</v>
      </c>
      <c r="W34" s="10">
        <f>CommercialLarge!Y26+CommercialSmall!Y26+Individual!Y26+Medicare!Y25+' Medicaid Total'!Y23+FEHBP!Y23</f>
        <v>0</v>
      </c>
      <c r="X34" s="10">
        <f>CommercialLarge!Z26+CommercialSmall!Z26+Individual!Z26+Medicare!Z25+' Medicaid Total'!Z23+FEHBP!Z23</f>
        <v>0</v>
      </c>
      <c r="Y34" s="10">
        <f>CommercialLarge!AA26+CommercialSmall!AA26+Individual!AA26+Medicare!AA25+' Medicaid Total'!AA23+FEHBP!AA23</f>
        <v>0</v>
      </c>
      <c r="Z34" s="10">
        <f>CommercialLarge!AB26+CommercialSmall!AB26+Individual!AB26+Medicare!AB25+' Medicaid Total'!AB23+FEHBP!AB23</f>
        <v>0</v>
      </c>
      <c r="AA34" s="10">
        <f>CommercialLarge!AC26+CommercialSmall!AC26+Individual!AC26+Medicare!AC25+' Medicaid Total'!AC23+FEHBP!AC23</f>
        <v>0</v>
      </c>
      <c r="AB34" s="10">
        <f>CommercialLarge!AD26+CommercialSmall!AD26+Individual!AD26+Medicare!AD25+' Medicaid Total'!AD23+FEHBP!AD23</f>
        <v>0</v>
      </c>
      <c r="AC34" s="10">
        <f>CommercialLarge!AE26+CommercialSmall!AE26+Individual!AE26+Medicare!AE25+' Medicaid Total'!AE23+FEHBP!AE23</f>
        <v>0</v>
      </c>
      <c r="AD34" s="10">
        <f>CommercialLarge!AF26+CommercialSmall!AF26+Individual!AF26+Medicare!AF25+' Medicaid Total'!AF23+FEHBP!AF23</f>
        <v>0</v>
      </c>
      <c r="AE34" s="10">
        <f>CommercialLarge!AG26+CommercialSmall!AG26+Individual!AG26+Medicare!AG25+' Medicaid Total'!AG23+FEHBP!AG23</f>
        <v>0</v>
      </c>
      <c r="AF34" s="10">
        <f>CommercialLarge!AH26+CommercialSmall!AH26+Individual!AH26+Medicare!AH25+' Medicaid Total'!AH23+FEHBP!AH23</f>
        <v>0</v>
      </c>
      <c r="AG34" s="10">
        <f>CommercialLarge!AI26+CommercialSmall!AI26+Individual!AI26+Medicare!AI25+' Medicaid Total'!AI23+FEHBP!AI23</f>
        <v>0</v>
      </c>
      <c r="AH34" s="10">
        <f>CommercialLarge!AJ26+CommercialSmall!AJ26+Individual!AJ26+Medicare!AJ25+' Medicaid Total'!AJ23+FEHBP!AJ23</f>
        <v>0</v>
      </c>
      <c r="AI34" s="10">
        <f>CommercialLarge!AK26+CommercialSmall!AK26+Individual!AK26+Medicare!AK25+' Medicaid Total'!AK23+FEHBP!AK23</f>
        <v>0</v>
      </c>
      <c r="AJ34" s="10">
        <f>CommercialLarge!AL26+CommercialSmall!AL26+Individual!AL26+Medicare!AL25+' Medicaid Total'!AL23+FEHBP!AL23</f>
        <v>0</v>
      </c>
      <c r="AK34" s="10">
        <f>CommercialLarge!AM26+CommercialSmall!AM26+Individual!AM26+Medicare!AM25+' Medicaid Total'!AM23+FEHBP!AM23</f>
        <v>0</v>
      </c>
      <c r="AL34" s="10">
        <f>CommercialLarge!AN26+CommercialSmall!AN26+Individual!AN26+Medicare!AN25+' Medicaid Total'!AN23+FEHBP!AN23</f>
        <v>0</v>
      </c>
      <c r="AM34" s="10">
        <f>CommercialLarge!AO26+CommercialSmall!AO26+Individual!AO26+Medicare!AO25+' Medicaid Total'!AO23+FEHBP!AO23</f>
        <v>0</v>
      </c>
      <c r="AN34" s="10">
        <f>CommercialLarge!AP26+CommercialSmall!AP26+Individual!AP26+Medicare!AP25+' Medicaid Total'!AP23+FEHBP!AP23</f>
        <v>0</v>
      </c>
      <c r="AO34" s="10">
        <f>CommercialLarge!AQ26+CommercialSmall!AQ26+Individual!AQ26+Medicare!AQ25+' Medicaid Total'!AQ23+FEHBP!AQ23</f>
        <v>0</v>
      </c>
      <c r="AP34" s="10">
        <f>CommercialLarge!AR26+CommercialSmall!AR26+Individual!AR26+Medicare!AR25+' Medicaid Total'!AR23+FEHBP!AR23</f>
        <v>0</v>
      </c>
      <c r="AQ34" s="10">
        <f>CommercialLarge!AS26+CommercialSmall!AS26+Individual!AS26+Medicare!AS25+' Medicaid Total'!AS23+FEHBP!AS23</f>
        <v>0</v>
      </c>
      <c r="AR34" s="10">
        <f>CommercialLarge!AT26+CommercialSmall!AT26+Individual!AT26+Medicare!AT25+' Medicaid Total'!AT23+FEHBP!AT23</f>
        <v>0</v>
      </c>
      <c r="AS34" s="10">
        <f>CommercialLarge!AU26+CommercialSmall!AU26+Individual!AU26+Medicare!AU25+' Medicaid Total'!AU23+FEHBP!AU23</f>
        <v>0</v>
      </c>
      <c r="AT34" s="10">
        <f>CommercialLarge!AV26+CommercialSmall!AV26+Individual!AV26+Medicare!AV25+' Medicaid Total'!AV23+FEHBP!AV23</f>
        <v>0</v>
      </c>
      <c r="AU34" s="10">
        <f>CommercialLarge!AW26+CommercialSmall!AW26+Individual!AW26+Medicare!AW25+' Medicaid Total'!AW23+FEHBP!AW23</f>
        <v>0</v>
      </c>
      <c r="AV34" s="10">
        <f>CommercialLarge!AX26+CommercialSmall!AX26+Individual!AX26+Medicare!AX25+' Medicaid Total'!AX23+FEHBP!AX23</f>
        <v>0</v>
      </c>
      <c r="AW34" s="10">
        <f>CommercialLarge!AY26+CommercialSmall!AY26+Individual!AY26+Medicare!AY25+' Medicaid Total'!AY23+FEHBP!AY23</f>
        <v>0</v>
      </c>
      <c r="AX34" s="10">
        <f>CommercialLarge!AZ26+CommercialSmall!AZ26+Individual!AZ26+Medicare!AZ25+' Medicaid Total'!AZ23+FEHBP!AZ23</f>
        <v>0</v>
      </c>
      <c r="AY34" s="10">
        <f>CommercialLarge!BA26+CommercialSmall!BA26+Individual!BA26+Medicare!BA25+' Medicaid Total'!BA23+FEHBP!BA23</f>
        <v>0</v>
      </c>
      <c r="AZ34" s="10">
        <f>CommercialLarge!BB26+CommercialSmall!BB26+Individual!BB26+Medicare!BB25+' Medicaid Total'!BB23+FEHBP!BB23</f>
        <v>0</v>
      </c>
      <c r="BA34" s="10">
        <f>CommercialLarge!BC26+CommercialSmall!BC26+Individual!BC26+Medicare!BC25+' Medicaid Total'!BC23+FEHBP!BC23</f>
        <v>0</v>
      </c>
      <c r="BB34" s="10">
        <f>CommercialLarge!BD26+CommercialSmall!BD26+Individual!BD26+Medicare!BD25+' Medicaid Total'!BD23+FEHBP!BD23</f>
        <v>0</v>
      </c>
      <c r="BC34" s="10">
        <f>CommercialLarge!BE26+CommercialSmall!BE26+Individual!BE26+Medicare!BE25+' Medicaid Total'!BE23+FEHBP!BE23</f>
        <v>0</v>
      </c>
      <c r="BD34" s="10">
        <f>CommercialLarge!BF26+CommercialSmall!BF26+Individual!BF26+Medicare!BF25+' Medicaid Total'!BF23+FEHBP!BF23</f>
        <v>0</v>
      </c>
      <c r="BE34" s="10">
        <f>CommercialLarge!BG26+CommercialSmall!BG26+Individual!BG26+Medicare!BG25+' Medicaid Total'!BG23+FEHBP!BG23</f>
        <v>0</v>
      </c>
      <c r="BF34" s="10">
        <f>CommercialLarge!BH26+CommercialSmall!BH26+Individual!BH26+Medicare!BH25+' Medicaid Total'!BH23+FEHBP!BH23</f>
        <v>0</v>
      </c>
      <c r="BG34" s="10">
        <f>CommercialLarge!BI26+CommercialSmall!BI26+Individual!BI26+Medicare!BI25+' Medicaid Total'!BI23+FEHBP!BI23</f>
        <v>0</v>
      </c>
      <c r="BH34" s="10">
        <f>CommercialLarge!BJ26+CommercialSmall!BJ26+Individual!BJ26+Medicare!BJ25+' Medicaid Total'!BJ23+FEHBP!BJ23</f>
        <v>0</v>
      </c>
      <c r="BI34" s="10">
        <f>CommercialLarge!BK26+CommercialSmall!BK26+Individual!BK26+Medicare!BK25+' Medicaid Total'!BK23+FEHBP!BK23</f>
        <v>0</v>
      </c>
      <c r="BJ34" s="10">
        <f>CommercialLarge!BL26+CommercialSmall!BL26+Individual!BL26+Medicare!BL25+' Medicaid Total'!BL23+FEHBP!BL23</f>
        <v>0</v>
      </c>
      <c r="BK34" s="10">
        <f>CommercialLarge!BM26+CommercialSmall!BM26+Individual!BM26+Medicare!BM25+' Medicaid Total'!BM23+FEHBP!BM23</f>
        <v>0</v>
      </c>
      <c r="BL34" s="10">
        <f>CommercialLarge!BN26+CommercialSmall!BN26+Individual!BN26+Medicare!BN25+' Medicaid Total'!BN23+FEHBP!BN23</f>
        <v>0</v>
      </c>
      <c r="BM34" s="10">
        <f>CommercialLarge!BO26+CommercialSmall!BO26+Individual!BO26+Medicare!BO25+' Medicaid Total'!BO23+FEHBP!BO23</f>
        <v>0</v>
      </c>
      <c r="BN34" s="10">
        <f>CommercialLarge!BP26+CommercialSmall!BP26+Individual!BP26+Medicare!BP25+' Medicaid Total'!BP23+FEHBP!BP23</f>
        <v>0</v>
      </c>
      <c r="BO34" s="10">
        <f>CommercialLarge!BQ26+CommercialSmall!BQ26+Individual!BQ26+Medicare!BQ25+' Medicaid Total'!BQ23+FEHBP!BQ23</f>
        <v>0</v>
      </c>
      <c r="BP34" s="10">
        <f>CommercialLarge!BR26+CommercialSmall!BR26+Individual!BR26+Medicare!BR25+' Medicaid Total'!BR23+FEHBP!BR23</f>
        <v>0</v>
      </c>
      <c r="BQ34" s="10">
        <f>CommercialLarge!BS26+CommercialSmall!BS26+Individual!BS26+Medicare!BS25+' Medicaid Total'!BS23+FEHBP!BS23</f>
        <v>0</v>
      </c>
      <c r="BR34" s="10">
        <f>CommercialLarge!BT26+CommercialSmall!BT26+Individual!BT26+Medicare!BT25+' Medicaid Total'!BT23+FEHBP!BT23</f>
        <v>0</v>
      </c>
      <c r="BS34" s="10">
        <f>CommercialLarge!BU26+CommercialSmall!BU26+Individual!BU26+Medicare!BU25+' Medicaid Total'!BU23+FEHBP!BU23</f>
        <v>0</v>
      </c>
      <c r="BT34" s="10">
        <f>CommercialLarge!BV26+CommercialSmall!BV26+Individual!BV26+Medicare!BV25+' Medicaid Total'!BV23+FEHBP!BV23</f>
        <v>0</v>
      </c>
      <c r="BU34" s="10">
        <f>CommercialLarge!BW26+CommercialSmall!BW26+Individual!BW26+Medicare!BW25+' Medicaid Total'!BW23+FEHBP!BW23</f>
        <v>0</v>
      </c>
      <c r="BV34" s="10">
        <f>CommercialLarge!BX26+CommercialSmall!BX26+Individual!BX26+Medicare!BX25+' Medicaid Total'!BX23+FEHBP!BX23</f>
        <v>0</v>
      </c>
      <c r="BW34" s="10">
        <f>CommercialLarge!BY26+CommercialSmall!BY26+Individual!BY26+Medicare!BY25+' Medicaid Total'!BY23+FEHBP!BY23</f>
        <v>0</v>
      </c>
      <c r="BX34" s="10">
        <f>CommercialLarge!BZ26+CommercialSmall!BZ26+Individual!BZ26+Medicare!BZ25+' Medicaid Total'!BZ23+FEHBP!BZ23</f>
        <v>0</v>
      </c>
      <c r="BY34" s="10">
        <f>CommercialLarge!CA26+CommercialSmall!CA26+Individual!CA26+Medicare!CA25+' Medicaid Total'!CA23+FEHBP!CA23</f>
        <v>0</v>
      </c>
      <c r="BZ34" s="10">
        <f>CommercialLarge!CB26+CommercialSmall!CB26+Individual!CB26+Medicare!CB25+' Medicaid Total'!CB23+FEHBP!CB23</f>
        <v>0</v>
      </c>
      <c r="CA34" s="10">
        <f>CommercialLarge!CC26+CommercialSmall!CC26+Individual!CC26+Medicare!CC25+' Medicaid Total'!CC23+FEHBP!CC23</f>
        <v>0</v>
      </c>
      <c r="CB34" s="10">
        <f>CommercialLarge!CD26+CommercialSmall!CD26+Individual!CD26+Medicare!CD25+' Medicaid Total'!CD23+FEHBP!CD23</f>
        <v>0</v>
      </c>
      <c r="CC34" s="10">
        <f>CommercialLarge!CE26+CommercialSmall!CE26+Individual!CE26+Medicare!CE25+' Medicaid Total'!CE23+FEHBP!CE23</f>
        <v>0</v>
      </c>
      <c r="CD34" s="10">
        <f>CommercialLarge!CF26+CommercialSmall!CF26+Individual!CF26+Medicare!CF25+' Medicaid Total'!CF23+FEHBP!CF23</f>
        <v>0</v>
      </c>
      <c r="CE34" s="10">
        <f>CommercialLarge!CG26+CommercialSmall!CG26+Individual!CG26+Medicare!CG25+' Medicaid Total'!CG23+FEHBP!CG23</f>
        <v>0</v>
      </c>
      <c r="CF34" s="10">
        <f>CommercialLarge!CH26+CommercialSmall!CH26+Individual!CH26+Medicare!CH25+' Medicaid Total'!CH23+FEHBP!CH23</f>
        <v>0</v>
      </c>
      <c r="CG34" s="10">
        <f>CommercialLarge!CI26+CommercialSmall!CI26+Individual!CI26+Medicare!CI25+' Medicaid Total'!CI23+FEHBP!CI23</f>
        <v>0</v>
      </c>
      <c r="CI34" s="40">
        <f t="shared" si="26"/>
        <v>0</v>
      </c>
      <c r="CJ34" s="40">
        <f t="shared" si="27"/>
        <v>0</v>
      </c>
      <c r="CK34" s="40">
        <f t="shared" si="28"/>
        <v>0</v>
      </c>
      <c r="CL34" s="40">
        <f t="shared" si="29"/>
        <v>0</v>
      </c>
      <c r="CM34" s="40">
        <f t="shared" si="30"/>
        <v>0</v>
      </c>
      <c r="CN34" s="40">
        <f t="shared" si="31"/>
        <v>0</v>
      </c>
      <c r="CO34" s="40">
        <f t="shared" si="25"/>
        <v>0</v>
      </c>
    </row>
    <row r="35" spans="1:93">
      <c r="A35" s="13" t="s">
        <v>27</v>
      </c>
      <c r="B35" s="10">
        <f>CommercialLarge!D27+CommercialSmall!D27+Individual!D27+Medicare!D26+' Medicaid Total'!D24+FEHBP!D24</f>
        <v>0</v>
      </c>
      <c r="C35" s="10">
        <f>CommercialLarge!E27+CommercialSmall!E27+Individual!E27+Medicare!E26+' Medicaid Total'!E24+FEHBP!E24</f>
        <v>0</v>
      </c>
      <c r="D35" s="10">
        <f>CommercialLarge!F27+CommercialSmall!F27+Individual!F27+Medicare!F26+' Medicaid Total'!F24+FEHBP!F24</f>
        <v>0</v>
      </c>
      <c r="E35" s="10">
        <f>CommercialLarge!G27+CommercialSmall!G27+Individual!G27+Medicare!G26+' Medicaid Total'!G24+FEHBP!G24</f>
        <v>0</v>
      </c>
      <c r="F35" s="10">
        <f>CommercialLarge!H27+CommercialSmall!H27+Individual!H27+Medicare!H26+' Medicaid Total'!H24+FEHBP!H24</f>
        <v>0</v>
      </c>
      <c r="G35" s="10">
        <f>CommercialLarge!I27+CommercialSmall!I27+Individual!I27+Medicare!I26+' Medicaid Total'!I24+FEHBP!I24</f>
        <v>0</v>
      </c>
      <c r="H35" s="10">
        <f>CommercialLarge!J27+CommercialSmall!J27+Individual!J27+Medicare!J26+' Medicaid Total'!J24+FEHBP!J24</f>
        <v>0</v>
      </c>
      <c r="I35" s="10">
        <f>CommercialLarge!K27+CommercialSmall!K27+Individual!K27+Medicare!K26+' Medicaid Total'!K24+FEHBP!K24</f>
        <v>0</v>
      </c>
      <c r="J35" s="10">
        <f>CommercialLarge!L27+CommercialSmall!L27+Individual!L27+Medicare!L26+' Medicaid Total'!L24+FEHBP!L24</f>
        <v>0</v>
      </c>
      <c r="K35" s="10">
        <f>CommercialLarge!M27+CommercialSmall!M27+Individual!M27+Medicare!M26+' Medicaid Total'!M24+FEHBP!M24</f>
        <v>0</v>
      </c>
      <c r="L35" s="10">
        <f>CommercialLarge!N27+CommercialSmall!N27+Individual!N27+Medicare!N26+' Medicaid Total'!N24+FEHBP!N24</f>
        <v>0</v>
      </c>
      <c r="M35" s="10">
        <f>CommercialLarge!O27+CommercialSmall!O27+Individual!O27+Medicare!O26+' Medicaid Total'!O24+FEHBP!O24</f>
        <v>0</v>
      </c>
      <c r="N35" s="10">
        <f>CommercialLarge!P27+CommercialSmall!P27+Individual!P27+Medicare!P26+' Medicaid Total'!P24+FEHBP!P24</f>
        <v>0</v>
      </c>
      <c r="O35" s="10">
        <f>CommercialLarge!Q27+CommercialSmall!Q27+Individual!Q27+Medicare!Q26+' Medicaid Total'!Q24+FEHBP!Q24</f>
        <v>0</v>
      </c>
      <c r="P35" s="10">
        <f>CommercialLarge!R27+CommercialSmall!R27+Individual!R27+Medicare!R26+' Medicaid Total'!R24+FEHBP!R24</f>
        <v>0</v>
      </c>
      <c r="Q35" s="10">
        <f>CommercialLarge!S27+CommercialSmall!S27+Individual!S27+Medicare!S26+' Medicaid Total'!S24+FEHBP!S24</f>
        <v>0</v>
      </c>
      <c r="R35" s="10">
        <f>CommercialLarge!T27+CommercialSmall!T27+Individual!T27+Medicare!T26+' Medicaid Total'!T24+FEHBP!T24</f>
        <v>0</v>
      </c>
      <c r="S35" s="10">
        <f>CommercialLarge!U27+CommercialSmall!U27+Individual!U27+Medicare!U26+' Medicaid Total'!U24+FEHBP!U24</f>
        <v>0</v>
      </c>
      <c r="T35" s="10">
        <f>CommercialLarge!V27+CommercialSmall!V27+Individual!V27+Medicare!V26+' Medicaid Total'!V24+FEHBP!V24</f>
        <v>0</v>
      </c>
      <c r="U35" s="10">
        <f>CommercialLarge!W27+CommercialSmall!W27+Individual!W27+Medicare!W26+' Medicaid Total'!W24+FEHBP!W24</f>
        <v>0</v>
      </c>
      <c r="V35" s="10">
        <f>CommercialLarge!X27+CommercialSmall!X27+Individual!X27+Medicare!X26+' Medicaid Total'!X24+FEHBP!X24</f>
        <v>0</v>
      </c>
      <c r="W35" s="10">
        <f>CommercialLarge!Y27+CommercialSmall!Y27+Individual!Y27+Medicare!Y26+' Medicaid Total'!Y24+FEHBP!Y24</f>
        <v>0</v>
      </c>
      <c r="X35" s="10">
        <f>CommercialLarge!Z27+CommercialSmall!Z27+Individual!Z27+Medicare!Z26+' Medicaid Total'!Z24+FEHBP!Z24</f>
        <v>0</v>
      </c>
      <c r="Y35" s="10">
        <f>CommercialLarge!AA27+CommercialSmall!AA27+Individual!AA27+Medicare!AA26+' Medicaid Total'!AA24+FEHBP!AA24</f>
        <v>0</v>
      </c>
      <c r="Z35" s="10">
        <f>CommercialLarge!AB27+CommercialSmall!AB27+Individual!AB27+Medicare!AB26+' Medicaid Total'!AB24+FEHBP!AB24</f>
        <v>0</v>
      </c>
      <c r="AA35" s="10">
        <f>CommercialLarge!AC27+CommercialSmall!AC27+Individual!AC27+Medicare!AC26+' Medicaid Total'!AC24+FEHBP!AC24</f>
        <v>0</v>
      </c>
      <c r="AB35" s="10">
        <f>CommercialLarge!AD27+CommercialSmall!AD27+Individual!AD27+Medicare!AD26+' Medicaid Total'!AD24+FEHBP!AD24</f>
        <v>0</v>
      </c>
      <c r="AC35" s="10">
        <f>CommercialLarge!AE27+CommercialSmall!AE27+Individual!AE27+Medicare!AE26+' Medicaid Total'!AE24+FEHBP!AE24</f>
        <v>0</v>
      </c>
      <c r="AD35" s="10">
        <f>CommercialLarge!AF27+CommercialSmall!AF27+Individual!AF27+Medicare!AF26+' Medicaid Total'!AF24+FEHBP!AF24</f>
        <v>0</v>
      </c>
      <c r="AE35" s="10">
        <f>CommercialLarge!AG27+CommercialSmall!AG27+Individual!AG27+Medicare!AG26+' Medicaid Total'!AG24+FEHBP!AG24</f>
        <v>0</v>
      </c>
      <c r="AF35" s="10">
        <f>CommercialLarge!AH27+CommercialSmall!AH27+Individual!AH27+Medicare!AH26+' Medicaid Total'!AH24+FEHBP!AH24</f>
        <v>0</v>
      </c>
      <c r="AG35" s="10">
        <f>CommercialLarge!AI27+CommercialSmall!AI27+Individual!AI27+Medicare!AI26+' Medicaid Total'!AI24+FEHBP!AI24</f>
        <v>0</v>
      </c>
      <c r="AH35" s="10">
        <f>CommercialLarge!AJ27+CommercialSmall!AJ27+Individual!AJ27+Medicare!AJ26+' Medicaid Total'!AJ24+FEHBP!AJ24</f>
        <v>0</v>
      </c>
      <c r="AI35" s="10">
        <f>CommercialLarge!AK27+CommercialSmall!AK27+Individual!AK27+Medicare!AK26+' Medicaid Total'!AK24+FEHBP!AK24</f>
        <v>0</v>
      </c>
      <c r="AJ35" s="10">
        <f>CommercialLarge!AL27+CommercialSmall!AL27+Individual!AL27+Medicare!AL26+' Medicaid Total'!AL24+FEHBP!AL24</f>
        <v>0</v>
      </c>
      <c r="AK35" s="10">
        <f>CommercialLarge!AM27+CommercialSmall!AM27+Individual!AM27+Medicare!AM26+' Medicaid Total'!AM24+FEHBP!AM24</f>
        <v>0</v>
      </c>
      <c r="AL35" s="10">
        <f>CommercialLarge!AN27+CommercialSmall!AN27+Individual!AN27+Medicare!AN26+' Medicaid Total'!AN24+FEHBP!AN24</f>
        <v>0</v>
      </c>
      <c r="AM35" s="10">
        <f>CommercialLarge!AO27+CommercialSmall!AO27+Individual!AO27+Medicare!AO26+' Medicaid Total'!AO24+FEHBP!AO24</f>
        <v>0</v>
      </c>
      <c r="AN35" s="10">
        <f>CommercialLarge!AP27+CommercialSmall!AP27+Individual!AP27+Medicare!AP26+' Medicaid Total'!AP24+FEHBP!AP24</f>
        <v>0</v>
      </c>
      <c r="AO35" s="10">
        <f>CommercialLarge!AQ27+CommercialSmall!AQ27+Individual!AQ27+Medicare!AQ26+' Medicaid Total'!AQ24+FEHBP!AQ24</f>
        <v>0</v>
      </c>
      <c r="AP35" s="10">
        <f>CommercialLarge!AR27+CommercialSmall!AR27+Individual!AR27+Medicare!AR26+' Medicaid Total'!AR24+FEHBP!AR24</f>
        <v>0</v>
      </c>
      <c r="AQ35" s="10">
        <f>CommercialLarge!AS27+CommercialSmall!AS27+Individual!AS27+Medicare!AS26+' Medicaid Total'!AS24+FEHBP!AS24</f>
        <v>0</v>
      </c>
      <c r="AR35" s="10">
        <f>CommercialLarge!AT27+CommercialSmall!AT27+Individual!AT27+Medicare!AT26+' Medicaid Total'!AT24+FEHBP!AT24</f>
        <v>0</v>
      </c>
      <c r="AS35" s="10">
        <f>CommercialLarge!AU27+CommercialSmall!AU27+Individual!AU27+Medicare!AU26+' Medicaid Total'!AU24+FEHBP!AU24</f>
        <v>0</v>
      </c>
      <c r="AT35" s="10">
        <f>CommercialLarge!AV27+CommercialSmall!AV27+Individual!AV27+Medicare!AV26+' Medicaid Total'!AV24+FEHBP!AV24</f>
        <v>0</v>
      </c>
      <c r="AU35" s="10">
        <f>CommercialLarge!AW27+CommercialSmall!AW27+Individual!AW27+Medicare!AW26+' Medicaid Total'!AW24+FEHBP!AW24</f>
        <v>0</v>
      </c>
      <c r="AV35" s="10">
        <f>CommercialLarge!AX27+CommercialSmall!AX27+Individual!AX27+Medicare!AX26+' Medicaid Total'!AX24+FEHBP!AX24</f>
        <v>0</v>
      </c>
      <c r="AW35" s="10">
        <f>CommercialLarge!AY27+CommercialSmall!AY27+Individual!AY27+Medicare!AY26+' Medicaid Total'!AY24+FEHBP!AY24</f>
        <v>0</v>
      </c>
      <c r="AX35" s="10">
        <f>CommercialLarge!AZ27+CommercialSmall!AZ27+Individual!AZ27+Medicare!AZ26+' Medicaid Total'!AZ24+FEHBP!AZ24</f>
        <v>0</v>
      </c>
      <c r="AY35" s="10">
        <f>CommercialLarge!BA27+CommercialSmall!BA27+Individual!BA27+Medicare!BA26+' Medicaid Total'!BA24+FEHBP!BA24</f>
        <v>0</v>
      </c>
      <c r="AZ35" s="10">
        <f>CommercialLarge!BB27+CommercialSmall!BB27+Individual!BB27+Medicare!BB26+' Medicaid Total'!BB24+FEHBP!BB24</f>
        <v>0</v>
      </c>
      <c r="BA35" s="10">
        <f>CommercialLarge!BC27+CommercialSmall!BC27+Individual!BC27+Medicare!BC26+' Medicaid Total'!BC24+FEHBP!BC24</f>
        <v>0</v>
      </c>
      <c r="BB35" s="10">
        <f>CommercialLarge!BD27+CommercialSmall!BD27+Individual!BD27+Medicare!BD26+' Medicaid Total'!BD24+FEHBP!BD24</f>
        <v>0</v>
      </c>
      <c r="BC35" s="10">
        <f>CommercialLarge!BE27+CommercialSmall!BE27+Individual!BE27+Medicare!BE26+' Medicaid Total'!BE24+FEHBP!BE24</f>
        <v>0</v>
      </c>
      <c r="BD35" s="10">
        <f>CommercialLarge!BF27+CommercialSmall!BF27+Individual!BF27+Medicare!BF26+' Medicaid Total'!BF24+FEHBP!BF24</f>
        <v>0</v>
      </c>
      <c r="BE35" s="10">
        <f>CommercialLarge!BG27+CommercialSmall!BG27+Individual!BG27+Medicare!BG26+' Medicaid Total'!BG24+FEHBP!BG24</f>
        <v>0</v>
      </c>
      <c r="BF35" s="10">
        <f>CommercialLarge!BH27+CommercialSmall!BH27+Individual!BH27+Medicare!BH26+' Medicaid Total'!BH24+FEHBP!BH24</f>
        <v>0</v>
      </c>
      <c r="BG35" s="10">
        <f>CommercialLarge!BI27+CommercialSmall!BI27+Individual!BI27+Medicare!BI26+' Medicaid Total'!BI24+FEHBP!BI24</f>
        <v>0</v>
      </c>
      <c r="BH35" s="10">
        <f>CommercialLarge!BJ27+CommercialSmall!BJ27+Individual!BJ27+Medicare!BJ26+' Medicaid Total'!BJ24+FEHBP!BJ24</f>
        <v>0</v>
      </c>
      <c r="BI35" s="10">
        <f>CommercialLarge!BK27+CommercialSmall!BK27+Individual!BK27+Medicare!BK26+' Medicaid Total'!BK24+FEHBP!BK24</f>
        <v>0</v>
      </c>
      <c r="BJ35" s="10">
        <f>CommercialLarge!BL27+CommercialSmall!BL27+Individual!BL27+Medicare!BL26+' Medicaid Total'!BL24+FEHBP!BL24</f>
        <v>0</v>
      </c>
      <c r="BK35" s="10">
        <f>CommercialLarge!BM27+CommercialSmall!BM27+Individual!BM27+Medicare!BM26+' Medicaid Total'!BM24+FEHBP!BM24</f>
        <v>0</v>
      </c>
      <c r="BL35" s="10">
        <f>CommercialLarge!BN27+CommercialSmall!BN27+Individual!BN27+Medicare!BN26+' Medicaid Total'!BN24+FEHBP!BN24</f>
        <v>0</v>
      </c>
      <c r="BM35" s="10">
        <f>CommercialLarge!BO27+CommercialSmall!BO27+Individual!BO27+Medicare!BO26+' Medicaid Total'!BO24+FEHBP!BO24</f>
        <v>0</v>
      </c>
      <c r="BN35" s="10">
        <f>CommercialLarge!BP27+CommercialSmall!BP27+Individual!BP27+Medicare!BP26+' Medicaid Total'!BP24+FEHBP!BP24</f>
        <v>0</v>
      </c>
      <c r="BO35" s="10">
        <f>CommercialLarge!BQ27+CommercialSmall!BQ27+Individual!BQ27+Medicare!BQ26+' Medicaid Total'!BQ24+FEHBP!BQ24</f>
        <v>0</v>
      </c>
      <c r="BP35" s="10">
        <f>CommercialLarge!BR27+CommercialSmall!BR27+Individual!BR27+Medicare!BR26+' Medicaid Total'!BR24+FEHBP!BR24</f>
        <v>0</v>
      </c>
      <c r="BQ35" s="10">
        <f>CommercialLarge!BS27+CommercialSmall!BS27+Individual!BS27+Medicare!BS26+' Medicaid Total'!BS24+FEHBP!BS24</f>
        <v>0</v>
      </c>
      <c r="BR35" s="10">
        <f>CommercialLarge!BT27+CommercialSmall!BT27+Individual!BT27+Medicare!BT26+' Medicaid Total'!BT24+FEHBP!BT24</f>
        <v>0</v>
      </c>
      <c r="BS35" s="10">
        <f>CommercialLarge!BU27+CommercialSmall!BU27+Individual!BU27+Medicare!BU26+' Medicaid Total'!BU24+FEHBP!BU24</f>
        <v>0</v>
      </c>
      <c r="BT35" s="10">
        <f>CommercialLarge!BV27+CommercialSmall!BV27+Individual!BV27+Medicare!BV26+' Medicaid Total'!BV24+FEHBP!BV24</f>
        <v>0</v>
      </c>
      <c r="BU35" s="10">
        <f>CommercialLarge!BW27+CommercialSmall!BW27+Individual!BW27+Medicare!BW26+' Medicaid Total'!BW24+FEHBP!BW24</f>
        <v>0</v>
      </c>
      <c r="BV35" s="10">
        <f>CommercialLarge!BX27+CommercialSmall!BX27+Individual!BX27+Medicare!BX26+' Medicaid Total'!BX24+FEHBP!BX24</f>
        <v>0</v>
      </c>
      <c r="BW35" s="10">
        <f>CommercialLarge!BY27+CommercialSmall!BY27+Individual!BY27+Medicare!BY26+' Medicaid Total'!BY24+FEHBP!BY24</f>
        <v>0</v>
      </c>
      <c r="BX35" s="10">
        <f>CommercialLarge!BZ27+CommercialSmall!BZ27+Individual!BZ27+Medicare!BZ26+' Medicaid Total'!BZ24+FEHBP!BZ24</f>
        <v>0</v>
      </c>
      <c r="BY35" s="10">
        <f>CommercialLarge!CA27+CommercialSmall!CA27+Individual!CA27+Medicare!CA26+' Medicaid Total'!CA24+FEHBP!CA24</f>
        <v>0</v>
      </c>
      <c r="BZ35" s="10">
        <f>CommercialLarge!CB27+CommercialSmall!CB27+Individual!CB27+Medicare!CB26+' Medicaid Total'!CB24+FEHBP!CB24</f>
        <v>0</v>
      </c>
      <c r="CA35" s="10">
        <f>CommercialLarge!CC27+CommercialSmall!CC27+Individual!CC27+Medicare!CC26+' Medicaid Total'!CC24+FEHBP!CC24</f>
        <v>0</v>
      </c>
      <c r="CB35" s="10">
        <f>CommercialLarge!CD27+CommercialSmall!CD27+Individual!CD27+Medicare!CD26+' Medicaid Total'!CD24+FEHBP!CD24</f>
        <v>0</v>
      </c>
      <c r="CC35" s="10">
        <f>CommercialLarge!CE27+CommercialSmall!CE27+Individual!CE27+Medicare!CE26+' Medicaid Total'!CE24+FEHBP!CE24</f>
        <v>0</v>
      </c>
      <c r="CD35" s="10">
        <f>CommercialLarge!CF27+CommercialSmall!CF27+Individual!CF27+Medicare!CF26+' Medicaid Total'!CF24+FEHBP!CF24</f>
        <v>0</v>
      </c>
      <c r="CE35" s="10">
        <f>CommercialLarge!CG27+CommercialSmall!CG27+Individual!CG27+Medicare!CG26+' Medicaid Total'!CG24+FEHBP!CG24</f>
        <v>0</v>
      </c>
      <c r="CF35" s="10">
        <f>CommercialLarge!CH27+CommercialSmall!CH27+Individual!CH27+Medicare!CH26+' Medicaid Total'!CH24+FEHBP!CH24</f>
        <v>0</v>
      </c>
      <c r="CG35" s="10">
        <f>CommercialLarge!CI27+CommercialSmall!CI27+Individual!CI27+Medicare!CI26+' Medicaid Total'!CI24+FEHBP!CI24</f>
        <v>0</v>
      </c>
      <c r="CI35" s="40">
        <f t="shared" si="26"/>
        <v>0</v>
      </c>
      <c r="CJ35" s="40">
        <f t="shared" si="27"/>
        <v>0</v>
      </c>
      <c r="CK35" s="40">
        <f t="shared" si="28"/>
        <v>0</v>
      </c>
      <c r="CL35" s="40">
        <f t="shared" si="29"/>
        <v>0</v>
      </c>
      <c r="CM35" s="40">
        <f t="shared" si="30"/>
        <v>0</v>
      </c>
      <c r="CN35" s="40">
        <f t="shared" si="31"/>
        <v>0</v>
      </c>
      <c r="CO35" s="40">
        <f t="shared" si="25"/>
        <v>0</v>
      </c>
    </row>
    <row r="36" spans="1:93">
      <c r="A36" s="13" t="s">
        <v>28</v>
      </c>
      <c r="B36" s="10">
        <f>CommercialLarge!D28+CommercialSmall!D28+Individual!D28+Medicare!D27+' Medicaid Total'!D25+FEHBP!D25</f>
        <v>0</v>
      </c>
      <c r="C36" s="10">
        <f>CommercialLarge!E28+CommercialSmall!E28+Individual!E28+Medicare!E27+' Medicaid Total'!E25+FEHBP!E25</f>
        <v>0</v>
      </c>
      <c r="D36" s="10">
        <f>CommercialLarge!F28+CommercialSmall!F28+Individual!F28+Medicare!F27+' Medicaid Total'!F25+FEHBP!F25</f>
        <v>0</v>
      </c>
      <c r="E36" s="10">
        <f>CommercialLarge!G28+CommercialSmall!G28+Individual!G28+Medicare!G27+' Medicaid Total'!G25+FEHBP!G25</f>
        <v>0</v>
      </c>
      <c r="F36" s="10">
        <f>CommercialLarge!H28+CommercialSmall!H28+Individual!H28+Medicare!H27+' Medicaid Total'!H25+FEHBP!H25</f>
        <v>0</v>
      </c>
      <c r="G36" s="10">
        <f>CommercialLarge!I28+CommercialSmall!I28+Individual!I28+Medicare!I27+' Medicaid Total'!I25+FEHBP!I25</f>
        <v>0</v>
      </c>
      <c r="H36" s="10">
        <f>CommercialLarge!J28+CommercialSmall!J28+Individual!J28+Medicare!J27+' Medicaid Total'!J25+FEHBP!J25</f>
        <v>0</v>
      </c>
      <c r="I36" s="10">
        <f>CommercialLarge!K28+CommercialSmall!K28+Individual!K28+Medicare!K27+' Medicaid Total'!K25+FEHBP!K25</f>
        <v>0</v>
      </c>
      <c r="J36" s="10">
        <f>CommercialLarge!L28+CommercialSmall!L28+Individual!L28+Medicare!L27+' Medicaid Total'!L25+FEHBP!L25</f>
        <v>0</v>
      </c>
      <c r="K36" s="10">
        <f>CommercialLarge!M28+CommercialSmall!M28+Individual!M28+Medicare!M27+' Medicaid Total'!M25+FEHBP!M25</f>
        <v>0</v>
      </c>
      <c r="L36" s="10">
        <f>CommercialLarge!N28+CommercialSmall!N28+Individual!N28+Medicare!N27+' Medicaid Total'!N25+FEHBP!N25</f>
        <v>0</v>
      </c>
      <c r="M36" s="10">
        <f>CommercialLarge!O28+CommercialSmall!O28+Individual!O28+Medicare!O27+' Medicaid Total'!O25+FEHBP!O25</f>
        <v>0</v>
      </c>
      <c r="N36" s="10">
        <f>CommercialLarge!P28+CommercialSmall!P28+Individual!P28+Medicare!P27+' Medicaid Total'!P25+FEHBP!P25</f>
        <v>0</v>
      </c>
      <c r="O36" s="10">
        <f>CommercialLarge!Q28+CommercialSmall!Q28+Individual!Q28+Medicare!Q27+' Medicaid Total'!Q25+FEHBP!Q25</f>
        <v>0</v>
      </c>
      <c r="P36" s="10">
        <f>CommercialLarge!R28+CommercialSmall!R28+Individual!R28+Medicare!R27+' Medicaid Total'!R25+FEHBP!R25</f>
        <v>0</v>
      </c>
      <c r="Q36" s="10">
        <f>CommercialLarge!S28+CommercialSmall!S28+Individual!S28+Medicare!S27+' Medicaid Total'!S25+FEHBP!S25</f>
        <v>0</v>
      </c>
      <c r="R36" s="10">
        <f>CommercialLarge!T28+CommercialSmall!T28+Individual!T28+Medicare!T27+' Medicaid Total'!T25+FEHBP!T25</f>
        <v>0</v>
      </c>
      <c r="S36" s="10">
        <f>CommercialLarge!U28+CommercialSmall!U28+Individual!U28+Medicare!U27+' Medicaid Total'!U25+FEHBP!U25</f>
        <v>0</v>
      </c>
      <c r="T36" s="10">
        <f>CommercialLarge!V28+CommercialSmall!V28+Individual!V28+Medicare!V27+' Medicaid Total'!V25+FEHBP!V25</f>
        <v>0</v>
      </c>
      <c r="U36" s="10">
        <f>CommercialLarge!W28+CommercialSmall!W28+Individual!W28+Medicare!W27+' Medicaid Total'!W25+FEHBP!W25</f>
        <v>0</v>
      </c>
      <c r="V36" s="10">
        <f>CommercialLarge!X28+CommercialSmall!X28+Individual!X28+Medicare!X27+' Medicaid Total'!X25+FEHBP!X25</f>
        <v>0</v>
      </c>
      <c r="W36" s="10">
        <f>CommercialLarge!Y28+CommercialSmall!Y28+Individual!Y28+Medicare!Y27+' Medicaid Total'!Y25+FEHBP!Y25</f>
        <v>0</v>
      </c>
      <c r="X36" s="10">
        <f>CommercialLarge!Z28+CommercialSmall!Z28+Individual!Z28+Medicare!Z27+' Medicaid Total'!Z25+FEHBP!Z25</f>
        <v>0</v>
      </c>
      <c r="Y36" s="10">
        <f>CommercialLarge!AA28+CommercialSmall!AA28+Individual!AA28+Medicare!AA27+' Medicaid Total'!AA25+FEHBP!AA25</f>
        <v>0</v>
      </c>
      <c r="Z36" s="10">
        <f>CommercialLarge!AB28+CommercialSmall!AB28+Individual!AB28+Medicare!AB27+' Medicaid Total'!AB25+FEHBP!AB25</f>
        <v>0</v>
      </c>
      <c r="AA36" s="10">
        <f>CommercialLarge!AC28+CommercialSmall!AC28+Individual!AC28+Medicare!AC27+' Medicaid Total'!AC25+FEHBP!AC25</f>
        <v>0</v>
      </c>
      <c r="AB36" s="10">
        <f>CommercialLarge!AD28+CommercialSmall!AD28+Individual!AD28+Medicare!AD27+' Medicaid Total'!AD25+FEHBP!AD25</f>
        <v>0</v>
      </c>
      <c r="AC36" s="10">
        <f>CommercialLarge!AE28+CommercialSmall!AE28+Individual!AE28+Medicare!AE27+' Medicaid Total'!AE25+FEHBP!AE25</f>
        <v>0</v>
      </c>
      <c r="AD36" s="10">
        <f>CommercialLarge!AF28+CommercialSmall!AF28+Individual!AF28+Medicare!AF27+' Medicaid Total'!AF25+FEHBP!AF25</f>
        <v>0</v>
      </c>
      <c r="AE36" s="10">
        <f>CommercialLarge!AG28+CommercialSmall!AG28+Individual!AG28+Medicare!AG27+' Medicaid Total'!AG25+FEHBP!AG25</f>
        <v>0</v>
      </c>
      <c r="AF36" s="10">
        <f>CommercialLarge!AH28+CommercialSmall!AH28+Individual!AH28+Medicare!AH27+' Medicaid Total'!AH25+FEHBP!AH25</f>
        <v>0</v>
      </c>
      <c r="AG36" s="10">
        <f>CommercialLarge!AI28+CommercialSmall!AI28+Individual!AI28+Medicare!AI27+' Medicaid Total'!AI25+FEHBP!AI25</f>
        <v>0</v>
      </c>
      <c r="AH36" s="10">
        <f>CommercialLarge!AJ28+CommercialSmall!AJ28+Individual!AJ28+Medicare!AJ27+' Medicaid Total'!AJ25+FEHBP!AJ25</f>
        <v>0</v>
      </c>
      <c r="AI36" s="10">
        <f>CommercialLarge!AK28+CommercialSmall!AK28+Individual!AK28+Medicare!AK27+' Medicaid Total'!AK25+FEHBP!AK25</f>
        <v>0</v>
      </c>
      <c r="AJ36" s="10">
        <f>CommercialLarge!AL28+CommercialSmall!AL28+Individual!AL28+Medicare!AL27+' Medicaid Total'!AL25+FEHBP!AL25</f>
        <v>0</v>
      </c>
      <c r="AK36" s="10">
        <f>CommercialLarge!AM28+CommercialSmall!AM28+Individual!AM28+Medicare!AM27+' Medicaid Total'!AM25+FEHBP!AM25</f>
        <v>0</v>
      </c>
      <c r="AL36" s="10">
        <f>CommercialLarge!AN28+CommercialSmall!AN28+Individual!AN28+Medicare!AN27+' Medicaid Total'!AN25+FEHBP!AN25</f>
        <v>0</v>
      </c>
      <c r="AM36" s="10">
        <f>CommercialLarge!AO28+CommercialSmall!AO28+Individual!AO28+Medicare!AO27+' Medicaid Total'!AO25+FEHBP!AO25</f>
        <v>0</v>
      </c>
      <c r="AN36" s="10">
        <f>CommercialLarge!AP28+CommercialSmall!AP28+Individual!AP28+Medicare!AP27+' Medicaid Total'!AP25+FEHBP!AP25</f>
        <v>0</v>
      </c>
      <c r="AO36" s="10">
        <f>CommercialLarge!AQ28+CommercialSmall!AQ28+Individual!AQ28+Medicare!AQ27+' Medicaid Total'!AQ25+FEHBP!AQ25</f>
        <v>0</v>
      </c>
      <c r="AP36" s="10">
        <f>CommercialLarge!AR28+CommercialSmall!AR28+Individual!AR28+Medicare!AR27+' Medicaid Total'!AR25+FEHBP!AR25</f>
        <v>0</v>
      </c>
      <c r="AQ36" s="10">
        <f>CommercialLarge!AS28+CommercialSmall!AS28+Individual!AS28+Medicare!AS27+' Medicaid Total'!AS25+FEHBP!AS25</f>
        <v>0</v>
      </c>
      <c r="AR36" s="10">
        <f>CommercialLarge!AT28+CommercialSmall!AT28+Individual!AT28+Medicare!AT27+' Medicaid Total'!AT25+FEHBP!AT25</f>
        <v>0</v>
      </c>
      <c r="AS36" s="10">
        <f>CommercialLarge!AU28+CommercialSmall!AU28+Individual!AU28+Medicare!AU27+' Medicaid Total'!AU25+FEHBP!AU25</f>
        <v>0</v>
      </c>
      <c r="AT36" s="10">
        <f>CommercialLarge!AV28+CommercialSmall!AV28+Individual!AV28+Medicare!AV27+' Medicaid Total'!AV25+FEHBP!AV25</f>
        <v>0</v>
      </c>
      <c r="AU36" s="10">
        <f>CommercialLarge!AW28+CommercialSmall!AW28+Individual!AW28+Medicare!AW27+' Medicaid Total'!AW25+FEHBP!AW25</f>
        <v>0</v>
      </c>
      <c r="AV36" s="10">
        <f>CommercialLarge!AX28+CommercialSmall!AX28+Individual!AX28+Medicare!AX27+' Medicaid Total'!AX25+FEHBP!AX25</f>
        <v>0</v>
      </c>
      <c r="AW36" s="10">
        <f>CommercialLarge!AY28+CommercialSmall!AY28+Individual!AY28+Medicare!AY27+' Medicaid Total'!AY25+FEHBP!AY25</f>
        <v>0</v>
      </c>
      <c r="AX36" s="10">
        <f>CommercialLarge!AZ28+CommercialSmall!AZ28+Individual!AZ28+Medicare!AZ27+' Medicaid Total'!AZ25+FEHBP!AZ25</f>
        <v>0</v>
      </c>
      <c r="AY36" s="10">
        <f>CommercialLarge!BA28+CommercialSmall!BA28+Individual!BA28+Medicare!BA27+' Medicaid Total'!BA25+FEHBP!BA25</f>
        <v>0</v>
      </c>
      <c r="AZ36" s="10">
        <f>CommercialLarge!BB28+CommercialSmall!BB28+Individual!BB28+Medicare!BB27+' Medicaid Total'!BB25+FEHBP!BB25</f>
        <v>0</v>
      </c>
      <c r="BA36" s="10">
        <f>CommercialLarge!BC28+CommercialSmall!BC28+Individual!BC28+Medicare!BC27+' Medicaid Total'!BC25+FEHBP!BC25</f>
        <v>0</v>
      </c>
      <c r="BB36" s="10">
        <f>CommercialLarge!BD28+CommercialSmall!BD28+Individual!BD28+Medicare!BD27+' Medicaid Total'!BD25+FEHBP!BD25</f>
        <v>0</v>
      </c>
      <c r="BC36" s="10">
        <f>CommercialLarge!BE28+CommercialSmall!BE28+Individual!BE28+Medicare!BE27+' Medicaid Total'!BE25+FEHBP!BE25</f>
        <v>0</v>
      </c>
      <c r="BD36" s="10">
        <f>CommercialLarge!BF28+CommercialSmall!BF28+Individual!BF28+Medicare!BF27+' Medicaid Total'!BF25+FEHBP!BF25</f>
        <v>0</v>
      </c>
      <c r="BE36" s="10">
        <f>CommercialLarge!BG28+CommercialSmall!BG28+Individual!BG28+Medicare!BG27+' Medicaid Total'!BG25+FEHBP!BG25</f>
        <v>0</v>
      </c>
      <c r="BF36" s="10">
        <f>CommercialLarge!BH28+CommercialSmall!BH28+Individual!BH28+Medicare!BH27+' Medicaid Total'!BH25+FEHBP!BH25</f>
        <v>0</v>
      </c>
      <c r="BG36" s="10">
        <f>CommercialLarge!BI28+CommercialSmall!BI28+Individual!BI28+Medicare!BI27+' Medicaid Total'!BI25+FEHBP!BI25</f>
        <v>0</v>
      </c>
      <c r="BH36" s="10">
        <f>CommercialLarge!BJ28+CommercialSmall!BJ28+Individual!BJ28+Medicare!BJ27+' Medicaid Total'!BJ25+FEHBP!BJ25</f>
        <v>0</v>
      </c>
      <c r="BI36" s="10">
        <f>CommercialLarge!BK28+CommercialSmall!BK28+Individual!BK28+Medicare!BK27+' Medicaid Total'!BK25+FEHBP!BK25</f>
        <v>0</v>
      </c>
      <c r="BJ36" s="10">
        <f>CommercialLarge!BL28+CommercialSmall!BL28+Individual!BL28+Medicare!BL27+' Medicaid Total'!BL25+FEHBP!BL25</f>
        <v>0</v>
      </c>
      <c r="BK36" s="10">
        <f>CommercialLarge!BM28+CommercialSmall!BM28+Individual!BM28+Medicare!BM27+' Medicaid Total'!BM25+FEHBP!BM25</f>
        <v>0</v>
      </c>
      <c r="BL36" s="10">
        <f>CommercialLarge!BN28+CommercialSmall!BN28+Individual!BN28+Medicare!BN27+' Medicaid Total'!BN25+FEHBP!BN25</f>
        <v>0</v>
      </c>
      <c r="BM36" s="10">
        <f>CommercialLarge!BO28+CommercialSmall!BO28+Individual!BO28+Medicare!BO27+' Medicaid Total'!BO25+FEHBP!BO25</f>
        <v>0</v>
      </c>
      <c r="BN36" s="10">
        <f>CommercialLarge!BP28+CommercialSmall!BP28+Individual!BP28+Medicare!BP27+' Medicaid Total'!BP25+FEHBP!BP25</f>
        <v>0</v>
      </c>
      <c r="BO36" s="10">
        <f>CommercialLarge!BQ28+CommercialSmall!BQ28+Individual!BQ28+Medicare!BQ27+' Medicaid Total'!BQ25+FEHBP!BQ25</f>
        <v>0</v>
      </c>
      <c r="BP36" s="10">
        <f>CommercialLarge!BR28+CommercialSmall!BR28+Individual!BR28+Medicare!BR27+' Medicaid Total'!BR25+FEHBP!BR25</f>
        <v>0</v>
      </c>
      <c r="BQ36" s="10">
        <f>CommercialLarge!BS28+CommercialSmall!BS28+Individual!BS28+Medicare!BS27+' Medicaid Total'!BS25+FEHBP!BS25</f>
        <v>0</v>
      </c>
      <c r="BR36" s="10">
        <f>CommercialLarge!BT28+CommercialSmall!BT28+Individual!BT28+Medicare!BT27+' Medicaid Total'!BT25+FEHBP!BT25</f>
        <v>0</v>
      </c>
      <c r="BS36" s="10">
        <f>CommercialLarge!BU28+CommercialSmall!BU28+Individual!BU28+Medicare!BU27+' Medicaid Total'!BU25+FEHBP!BU25</f>
        <v>0</v>
      </c>
      <c r="BT36" s="10">
        <f>CommercialLarge!BV28+CommercialSmall!BV28+Individual!BV28+Medicare!BV27+' Medicaid Total'!BV25+FEHBP!BV25</f>
        <v>0</v>
      </c>
      <c r="BU36" s="10">
        <f>CommercialLarge!BW28+CommercialSmall!BW28+Individual!BW28+Medicare!BW27+' Medicaid Total'!BW25+FEHBP!BW25</f>
        <v>0</v>
      </c>
      <c r="BV36" s="10">
        <f>CommercialLarge!BX28+CommercialSmall!BX28+Individual!BX28+Medicare!BX27+' Medicaid Total'!BX25+FEHBP!BX25</f>
        <v>0</v>
      </c>
      <c r="BW36" s="10">
        <f>CommercialLarge!BY28+CommercialSmall!BY28+Individual!BY28+Medicare!BY27+' Medicaid Total'!BY25+FEHBP!BY25</f>
        <v>0</v>
      </c>
      <c r="BX36" s="10">
        <f>CommercialLarge!BZ28+CommercialSmall!BZ28+Individual!BZ28+Medicare!BZ27+' Medicaid Total'!BZ25+FEHBP!BZ25</f>
        <v>0</v>
      </c>
      <c r="BY36" s="10">
        <f>CommercialLarge!CA28+CommercialSmall!CA28+Individual!CA28+Medicare!CA27+' Medicaid Total'!CA25+FEHBP!CA25</f>
        <v>0</v>
      </c>
      <c r="BZ36" s="10">
        <f>CommercialLarge!CB28+CommercialSmall!CB28+Individual!CB28+Medicare!CB27+' Medicaid Total'!CB25+FEHBP!CB25</f>
        <v>0</v>
      </c>
      <c r="CA36" s="10">
        <f>CommercialLarge!CC28+CommercialSmall!CC28+Individual!CC28+Medicare!CC27+' Medicaid Total'!CC25+FEHBP!CC25</f>
        <v>0</v>
      </c>
      <c r="CB36" s="10">
        <f>CommercialLarge!CD28+CommercialSmall!CD28+Individual!CD28+Medicare!CD27+' Medicaid Total'!CD25+FEHBP!CD25</f>
        <v>0</v>
      </c>
      <c r="CC36" s="10">
        <f>CommercialLarge!CE28+CommercialSmall!CE28+Individual!CE28+Medicare!CE27+' Medicaid Total'!CE25+FEHBP!CE25</f>
        <v>0</v>
      </c>
      <c r="CD36" s="10">
        <f>CommercialLarge!CF28+CommercialSmall!CF28+Individual!CF28+Medicare!CF27+' Medicaid Total'!CF25+FEHBP!CF25</f>
        <v>0</v>
      </c>
      <c r="CE36" s="10">
        <f>CommercialLarge!CG28+CommercialSmall!CG28+Individual!CG28+Medicare!CG27+' Medicaid Total'!CG25+FEHBP!CG25</f>
        <v>0</v>
      </c>
      <c r="CF36" s="10">
        <f>CommercialLarge!CH28+CommercialSmall!CH28+Individual!CH28+Medicare!CH27+' Medicaid Total'!CH25+FEHBP!CH25</f>
        <v>0</v>
      </c>
      <c r="CG36" s="10">
        <f>CommercialLarge!CI28+CommercialSmall!CI28+Individual!CI28+Medicare!CI27+' Medicaid Total'!CI25+FEHBP!CI25</f>
        <v>0</v>
      </c>
      <c r="CI36" s="40">
        <f t="shared" si="26"/>
        <v>0</v>
      </c>
      <c r="CJ36" s="40">
        <f t="shared" si="27"/>
        <v>0</v>
      </c>
      <c r="CK36" s="40">
        <f t="shared" si="28"/>
        <v>0</v>
      </c>
      <c r="CL36" s="40">
        <f t="shared" si="29"/>
        <v>0</v>
      </c>
      <c r="CM36" s="40">
        <f t="shared" si="30"/>
        <v>0</v>
      </c>
      <c r="CN36" s="40">
        <f t="shared" si="31"/>
        <v>0</v>
      </c>
      <c r="CO36" s="40">
        <f t="shared" si="25"/>
        <v>0</v>
      </c>
    </row>
    <row r="37" spans="1:93">
      <c r="A37" s="13" t="s">
        <v>29</v>
      </c>
      <c r="B37" s="10">
        <f>CommercialLarge!D29+CommercialSmall!D29+Individual!D29+Medicare!D28+' Medicaid Total'!D26+FEHBP!D26</f>
        <v>0</v>
      </c>
      <c r="C37" s="10">
        <f>CommercialLarge!E29+CommercialSmall!E29+Individual!E29+Medicare!E28+' Medicaid Total'!E26+FEHBP!E26</f>
        <v>0</v>
      </c>
      <c r="D37" s="10">
        <f>CommercialLarge!F29+CommercialSmall!F29+Individual!F29+Medicare!F28+' Medicaid Total'!F26+FEHBP!F26</f>
        <v>0</v>
      </c>
      <c r="E37" s="10">
        <f>CommercialLarge!G29+CommercialSmall!G29+Individual!G29+Medicare!G28+' Medicaid Total'!G26+FEHBP!G26</f>
        <v>0</v>
      </c>
      <c r="F37" s="10">
        <f>CommercialLarge!H29+CommercialSmall!H29+Individual!H29+Medicare!H28+' Medicaid Total'!H26+FEHBP!H26</f>
        <v>0</v>
      </c>
      <c r="G37" s="10">
        <f>CommercialLarge!I29+CommercialSmall!I29+Individual!I29+Medicare!I28+' Medicaid Total'!I26+FEHBP!I26</f>
        <v>0</v>
      </c>
      <c r="H37" s="10">
        <f>CommercialLarge!J29+CommercialSmall!J29+Individual!J29+Medicare!J28+' Medicaid Total'!J26+FEHBP!J26</f>
        <v>0</v>
      </c>
      <c r="I37" s="10">
        <f>CommercialLarge!K29+CommercialSmall!K29+Individual!K29+Medicare!K28+' Medicaid Total'!K26+FEHBP!K26</f>
        <v>0</v>
      </c>
      <c r="J37" s="10">
        <f>CommercialLarge!L29+CommercialSmall!L29+Individual!L29+Medicare!L28+' Medicaid Total'!L26+FEHBP!L26</f>
        <v>0</v>
      </c>
      <c r="K37" s="10">
        <f>CommercialLarge!M29+CommercialSmall!M29+Individual!M29+Medicare!M28+' Medicaid Total'!M26+FEHBP!M26</f>
        <v>0</v>
      </c>
      <c r="L37" s="10">
        <f>CommercialLarge!N29+CommercialSmall!N29+Individual!N29+Medicare!N28+' Medicaid Total'!N26+FEHBP!N26</f>
        <v>0</v>
      </c>
      <c r="M37" s="10">
        <f>CommercialLarge!O29+CommercialSmall!O29+Individual!O29+Medicare!O28+' Medicaid Total'!O26+FEHBP!O26</f>
        <v>0</v>
      </c>
      <c r="N37" s="10">
        <f>CommercialLarge!P29+CommercialSmall!P29+Individual!P29+Medicare!P28+' Medicaid Total'!P26+FEHBP!P26</f>
        <v>0</v>
      </c>
      <c r="O37" s="10">
        <f>CommercialLarge!Q29+CommercialSmall!Q29+Individual!Q29+Medicare!Q28+' Medicaid Total'!Q26+FEHBP!Q26</f>
        <v>0</v>
      </c>
      <c r="P37" s="10">
        <f>CommercialLarge!R29+CommercialSmall!R29+Individual!R29+Medicare!R28+' Medicaid Total'!R26+FEHBP!R26</f>
        <v>0</v>
      </c>
      <c r="Q37" s="10">
        <f>CommercialLarge!S29+CommercialSmall!S29+Individual!S29+Medicare!S28+' Medicaid Total'!S26+FEHBP!S26</f>
        <v>0</v>
      </c>
      <c r="R37" s="10">
        <f>CommercialLarge!T29+CommercialSmall!T29+Individual!T29+Medicare!T28+' Medicaid Total'!T26+FEHBP!T26</f>
        <v>0</v>
      </c>
      <c r="S37" s="10">
        <f>CommercialLarge!U29+CommercialSmall!U29+Individual!U29+Medicare!U28+' Medicaid Total'!U26+FEHBP!U26</f>
        <v>0</v>
      </c>
      <c r="T37" s="10">
        <f>CommercialLarge!V29+CommercialSmall!V29+Individual!V29+Medicare!V28+' Medicaid Total'!V26+FEHBP!V26</f>
        <v>0</v>
      </c>
      <c r="U37" s="10">
        <f>CommercialLarge!W29+CommercialSmall!W29+Individual!W29+Medicare!W28+' Medicaid Total'!W26+FEHBP!W26</f>
        <v>0</v>
      </c>
      <c r="V37" s="10">
        <f>CommercialLarge!X29+CommercialSmall!X29+Individual!X29+Medicare!X28+' Medicaid Total'!X26+FEHBP!X26</f>
        <v>0</v>
      </c>
      <c r="W37" s="10">
        <f>CommercialLarge!Y29+CommercialSmall!Y29+Individual!Y29+Medicare!Y28+' Medicaid Total'!Y26+FEHBP!Y26</f>
        <v>0</v>
      </c>
      <c r="X37" s="10">
        <f>CommercialLarge!Z29+CommercialSmall!Z29+Individual!Z29+Medicare!Z28+' Medicaid Total'!Z26+FEHBP!Z26</f>
        <v>0</v>
      </c>
      <c r="Y37" s="10">
        <f>CommercialLarge!AA29+CommercialSmall!AA29+Individual!AA29+Medicare!AA28+' Medicaid Total'!AA26+FEHBP!AA26</f>
        <v>0</v>
      </c>
      <c r="Z37" s="10">
        <f>CommercialLarge!AB29+CommercialSmall!AB29+Individual!AB29+Medicare!AB28+' Medicaid Total'!AB26+FEHBP!AB26</f>
        <v>0</v>
      </c>
      <c r="AA37" s="10">
        <f>CommercialLarge!AC29+CommercialSmall!AC29+Individual!AC29+Medicare!AC28+' Medicaid Total'!AC26+FEHBP!AC26</f>
        <v>0</v>
      </c>
      <c r="AB37" s="10">
        <f>CommercialLarge!AD29+CommercialSmall!AD29+Individual!AD29+Medicare!AD28+' Medicaid Total'!AD26+FEHBP!AD26</f>
        <v>0</v>
      </c>
      <c r="AC37" s="10">
        <f>CommercialLarge!AE29+CommercialSmall!AE29+Individual!AE29+Medicare!AE28+' Medicaid Total'!AE26+FEHBP!AE26</f>
        <v>0</v>
      </c>
      <c r="AD37" s="10">
        <f>CommercialLarge!AF29+CommercialSmall!AF29+Individual!AF29+Medicare!AF28+' Medicaid Total'!AF26+FEHBP!AF26</f>
        <v>0</v>
      </c>
      <c r="AE37" s="10">
        <f>CommercialLarge!AG29+CommercialSmall!AG29+Individual!AG29+Medicare!AG28+' Medicaid Total'!AG26+FEHBP!AG26</f>
        <v>0</v>
      </c>
      <c r="AF37" s="10">
        <f>CommercialLarge!AH29+CommercialSmall!AH29+Individual!AH29+Medicare!AH28+' Medicaid Total'!AH26+FEHBP!AH26</f>
        <v>0</v>
      </c>
      <c r="AG37" s="10">
        <f>CommercialLarge!AI29+CommercialSmall!AI29+Individual!AI29+Medicare!AI28+' Medicaid Total'!AI26+FEHBP!AI26</f>
        <v>0</v>
      </c>
      <c r="AH37" s="10">
        <f>CommercialLarge!AJ29+CommercialSmall!AJ29+Individual!AJ29+Medicare!AJ28+' Medicaid Total'!AJ26+FEHBP!AJ26</f>
        <v>0</v>
      </c>
      <c r="AI37" s="10">
        <f>CommercialLarge!AK29+CommercialSmall!AK29+Individual!AK29+Medicare!AK28+' Medicaid Total'!AK26+FEHBP!AK26</f>
        <v>0</v>
      </c>
      <c r="AJ37" s="10">
        <f>CommercialLarge!AL29+CommercialSmall!AL29+Individual!AL29+Medicare!AL28+' Medicaid Total'!AL26+FEHBP!AL26</f>
        <v>0</v>
      </c>
      <c r="AK37" s="10">
        <f>CommercialLarge!AM29+CommercialSmall!AM29+Individual!AM29+Medicare!AM28+' Medicaid Total'!AM26+FEHBP!AM26</f>
        <v>0</v>
      </c>
      <c r="AL37" s="10">
        <f>CommercialLarge!AN29+CommercialSmall!AN29+Individual!AN29+Medicare!AN28+' Medicaid Total'!AN26+FEHBP!AN26</f>
        <v>0</v>
      </c>
      <c r="AM37" s="10">
        <f>CommercialLarge!AO29+CommercialSmall!AO29+Individual!AO29+Medicare!AO28+' Medicaid Total'!AO26+FEHBP!AO26</f>
        <v>0</v>
      </c>
      <c r="AN37" s="10">
        <f>CommercialLarge!AP29+CommercialSmall!AP29+Individual!AP29+Medicare!AP28+' Medicaid Total'!AP26+FEHBP!AP26</f>
        <v>0</v>
      </c>
      <c r="AO37" s="10">
        <f>CommercialLarge!AQ29+CommercialSmall!AQ29+Individual!AQ29+Medicare!AQ28+' Medicaid Total'!AQ26+FEHBP!AQ26</f>
        <v>0</v>
      </c>
      <c r="AP37" s="10">
        <f>CommercialLarge!AR29+CommercialSmall!AR29+Individual!AR29+Medicare!AR28+' Medicaid Total'!AR26+FEHBP!AR26</f>
        <v>0</v>
      </c>
      <c r="AQ37" s="10">
        <f>CommercialLarge!AS29+CommercialSmall!AS29+Individual!AS29+Medicare!AS28+' Medicaid Total'!AS26+FEHBP!AS26</f>
        <v>0</v>
      </c>
      <c r="AR37" s="10">
        <f>CommercialLarge!AT29+CommercialSmall!AT29+Individual!AT29+Medicare!AT28+' Medicaid Total'!AT26+FEHBP!AT26</f>
        <v>0</v>
      </c>
      <c r="AS37" s="10">
        <f>CommercialLarge!AU29+CommercialSmall!AU29+Individual!AU29+Medicare!AU28+' Medicaid Total'!AU26+FEHBP!AU26</f>
        <v>0</v>
      </c>
      <c r="AT37" s="10">
        <f>CommercialLarge!AV29+CommercialSmall!AV29+Individual!AV29+Medicare!AV28+' Medicaid Total'!AV26+FEHBP!AV26</f>
        <v>0</v>
      </c>
      <c r="AU37" s="10">
        <f>CommercialLarge!AW29+CommercialSmall!AW29+Individual!AW29+Medicare!AW28+' Medicaid Total'!AW26+FEHBP!AW26</f>
        <v>0</v>
      </c>
      <c r="AV37" s="10">
        <f>CommercialLarge!AX29+CommercialSmall!AX29+Individual!AX29+Medicare!AX28+' Medicaid Total'!AX26+FEHBP!AX26</f>
        <v>0</v>
      </c>
      <c r="AW37" s="10">
        <f>CommercialLarge!AY29+CommercialSmall!AY29+Individual!AY29+Medicare!AY28+' Medicaid Total'!AY26+FEHBP!AY26</f>
        <v>0</v>
      </c>
      <c r="AX37" s="10">
        <f>CommercialLarge!AZ29+CommercialSmall!AZ29+Individual!AZ29+Medicare!AZ28+' Medicaid Total'!AZ26+FEHBP!AZ26</f>
        <v>0</v>
      </c>
      <c r="AY37" s="10">
        <f>CommercialLarge!BA29+CommercialSmall!BA29+Individual!BA29+Medicare!BA28+' Medicaid Total'!BA26+FEHBP!BA26</f>
        <v>0</v>
      </c>
      <c r="AZ37" s="10">
        <f>CommercialLarge!BB29+CommercialSmall!BB29+Individual!BB29+Medicare!BB28+' Medicaid Total'!BB26+FEHBP!BB26</f>
        <v>0</v>
      </c>
      <c r="BA37" s="10">
        <f>CommercialLarge!BC29+CommercialSmall!BC29+Individual!BC29+Medicare!BC28+' Medicaid Total'!BC26+FEHBP!BC26</f>
        <v>0</v>
      </c>
      <c r="BB37" s="10">
        <f>CommercialLarge!BD29+CommercialSmall!BD29+Individual!BD29+Medicare!BD28+' Medicaid Total'!BD26+FEHBP!BD26</f>
        <v>0</v>
      </c>
      <c r="BC37" s="10">
        <f>CommercialLarge!BE29+CommercialSmall!BE29+Individual!BE29+Medicare!BE28+' Medicaid Total'!BE26+FEHBP!BE26</f>
        <v>0</v>
      </c>
      <c r="BD37" s="10">
        <f>CommercialLarge!BF29+CommercialSmall!BF29+Individual!BF29+Medicare!BF28+' Medicaid Total'!BF26+FEHBP!BF26</f>
        <v>0</v>
      </c>
      <c r="BE37" s="10">
        <f>CommercialLarge!BG29+CommercialSmall!BG29+Individual!BG29+Medicare!BG28+' Medicaid Total'!BG26+FEHBP!BG26</f>
        <v>0</v>
      </c>
      <c r="BF37" s="10">
        <f>CommercialLarge!BH29+CommercialSmall!BH29+Individual!BH29+Medicare!BH28+' Medicaid Total'!BH26+FEHBP!BH26</f>
        <v>0</v>
      </c>
      <c r="BG37" s="10">
        <f>CommercialLarge!BI29+CommercialSmall!BI29+Individual!BI29+Medicare!BI28+' Medicaid Total'!BI26+FEHBP!BI26</f>
        <v>0</v>
      </c>
      <c r="BH37" s="10">
        <f>CommercialLarge!BJ29+CommercialSmall!BJ29+Individual!BJ29+Medicare!BJ28+' Medicaid Total'!BJ26+FEHBP!BJ26</f>
        <v>0</v>
      </c>
      <c r="BI37" s="10">
        <f>CommercialLarge!BK29+CommercialSmall!BK29+Individual!BK29+Medicare!BK28+' Medicaid Total'!BK26+FEHBP!BK26</f>
        <v>0</v>
      </c>
      <c r="BJ37" s="10">
        <f>CommercialLarge!BL29+CommercialSmall!BL29+Individual!BL29+Medicare!BL28+' Medicaid Total'!BL26+FEHBP!BL26</f>
        <v>0</v>
      </c>
      <c r="BK37" s="10">
        <f>CommercialLarge!BM29+CommercialSmall!BM29+Individual!BM29+Medicare!BM28+' Medicaid Total'!BM26+FEHBP!BM26</f>
        <v>0</v>
      </c>
      <c r="BL37" s="10">
        <f>CommercialLarge!BN29+CommercialSmall!BN29+Individual!BN29+Medicare!BN28+' Medicaid Total'!BN26+FEHBP!BN26</f>
        <v>0</v>
      </c>
      <c r="BM37" s="10">
        <f>CommercialLarge!BO29+CommercialSmall!BO29+Individual!BO29+Medicare!BO28+' Medicaid Total'!BO26+FEHBP!BO26</f>
        <v>0</v>
      </c>
      <c r="BN37" s="10">
        <f>CommercialLarge!BP29+CommercialSmall!BP29+Individual!BP29+Medicare!BP28+' Medicaid Total'!BP26+FEHBP!BP26</f>
        <v>0</v>
      </c>
      <c r="BO37" s="10">
        <f>CommercialLarge!BQ29+CommercialSmall!BQ29+Individual!BQ29+Medicare!BQ28+' Medicaid Total'!BQ26+FEHBP!BQ26</f>
        <v>0</v>
      </c>
      <c r="BP37" s="10">
        <f>CommercialLarge!BR29+CommercialSmall!BR29+Individual!BR29+Medicare!BR28+' Medicaid Total'!BR26+FEHBP!BR26</f>
        <v>0</v>
      </c>
      <c r="BQ37" s="10">
        <f>CommercialLarge!BS29+CommercialSmall!BS29+Individual!BS29+Medicare!BS28+' Medicaid Total'!BS26+FEHBP!BS26</f>
        <v>0</v>
      </c>
      <c r="BR37" s="10">
        <f>CommercialLarge!BT29+CommercialSmall!BT29+Individual!BT29+Medicare!BT28+' Medicaid Total'!BT26+FEHBP!BT26</f>
        <v>0</v>
      </c>
      <c r="BS37" s="10">
        <f>CommercialLarge!BU29+CommercialSmall!BU29+Individual!BU29+Medicare!BU28+' Medicaid Total'!BU26+FEHBP!BU26</f>
        <v>0</v>
      </c>
      <c r="BT37" s="10">
        <f>CommercialLarge!BV29+CommercialSmall!BV29+Individual!BV29+Medicare!BV28+' Medicaid Total'!BV26+FEHBP!BV26</f>
        <v>0</v>
      </c>
      <c r="BU37" s="10">
        <f>CommercialLarge!BW29+CommercialSmall!BW29+Individual!BW29+Medicare!BW28+' Medicaid Total'!BW26+FEHBP!BW26</f>
        <v>0</v>
      </c>
      <c r="BV37" s="10">
        <f>CommercialLarge!BX29+CommercialSmall!BX29+Individual!BX29+Medicare!BX28+' Medicaid Total'!BX26+FEHBP!BX26</f>
        <v>0</v>
      </c>
      <c r="BW37" s="10">
        <f>CommercialLarge!BY29+CommercialSmall!BY29+Individual!BY29+Medicare!BY28+' Medicaid Total'!BY26+FEHBP!BY26</f>
        <v>0</v>
      </c>
      <c r="BX37" s="10">
        <f>CommercialLarge!BZ29+CommercialSmall!BZ29+Individual!BZ29+Medicare!BZ28+' Medicaid Total'!BZ26+FEHBP!BZ26</f>
        <v>0</v>
      </c>
      <c r="BY37" s="10">
        <f>CommercialLarge!CA29+CommercialSmall!CA29+Individual!CA29+Medicare!CA28+' Medicaid Total'!CA26+FEHBP!CA26</f>
        <v>0</v>
      </c>
      <c r="BZ37" s="10">
        <f>CommercialLarge!CB29+CommercialSmall!CB29+Individual!CB29+Medicare!CB28+' Medicaid Total'!CB26+FEHBP!CB26</f>
        <v>0</v>
      </c>
      <c r="CA37" s="10">
        <f>CommercialLarge!CC29+CommercialSmall!CC29+Individual!CC29+Medicare!CC28+' Medicaid Total'!CC26+FEHBP!CC26</f>
        <v>0</v>
      </c>
      <c r="CB37" s="10">
        <f>CommercialLarge!CD29+CommercialSmall!CD29+Individual!CD29+Medicare!CD28+' Medicaid Total'!CD26+FEHBP!CD26</f>
        <v>0</v>
      </c>
      <c r="CC37" s="10">
        <f>CommercialLarge!CE29+CommercialSmall!CE29+Individual!CE29+Medicare!CE28+' Medicaid Total'!CE26+FEHBP!CE26</f>
        <v>0</v>
      </c>
      <c r="CD37" s="10">
        <f>CommercialLarge!CF29+CommercialSmall!CF29+Individual!CF29+Medicare!CF28+' Medicaid Total'!CF26+FEHBP!CF26</f>
        <v>0</v>
      </c>
      <c r="CE37" s="10">
        <f>CommercialLarge!CG29+CommercialSmall!CG29+Individual!CG29+Medicare!CG28+' Medicaid Total'!CG26+FEHBP!CG26</f>
        <v>0</v>
      </c>
      <c r="CF37" s="10">
        <f>CommercialLarge!CH29+CommercialSmall!CH29+Individual!CH29+Medicare!CH28+' Medicaid Total'!CH26+FEHBP!CH26</f>
        <v>0</v>
      </c>
      <c r="CG37" s="10">
        <f>CommercialLarge!CI29+CommercialSmall!CI29+Individual!CI29+Medicare!CI28+' Medicaid Total'!CI26+FEHBP!CI26</f>
        <v>0</v>
      </c>
      <c r="CI37" s="40">
        <f t="shared" si="26"/>
        <v>0</v>
      </c>
      <c r="CJ37" s="40">
        <f t="shared" si="27"/>
        <v>0</v>
      </c>
      <c r="CK37" s="40">
        <f t="shared" si="28"/>
        <v>0</v>
      </c>
      <c r="CL37" s="40">
        <f t="shared" si="29"/>
        <v>0</v>
      </c>
      <c r="CM37" s="40">
        <f t="shared" si="30"/>
        <v>0</v>
      </c>
      <c r="CN37" s="40">
        <f t="shared" si="31"/>
        <v>0</v>
      </c>
      <c r="CO37" s="40">
        <f t="shared" si="25"/>
        <v>0</v>
      </c>
    </row>
    <row r="38" spans="1:93">
      <c r="A38" s="13" t="s">
        <v>30</v>
      </c>
      <c r="B38" s="10">
        <f>CommercialLarge!D30+CommercialSmall!D30+Individual!D30+Medicare!D29+' Medicaid Total'!D27+FEHBP!D27</f>
        <v>0</v>
      </c>
      <c r="C38" s="10">
        <f>CommercialLarge!E30+CommercialSmall!E30+Individual!E30+Medicare!E29+' Medicaid Total'!E27+FEHBP!E27</f>
        <v>0</v>
      </c>
      <c r="D38" s="10">
        <f>CommercialLarge!F30+CommercialSmall!F30+Individual!F30+Medicare!F29+' Medicaid Total'!F27+FEHBP!F27</f>
        <v>0</v>
      </c>
      <c r="E38" s="10">
        <f>CommercialLarge!G30+CommercialSmall!G30+Individual!G30+Medicare!G29+' Medicaid Total'!G27+FEHBP!G27</f>
        <v>0</v>
      </c>
      <c r="F38" s="10">
        <f>CommercialLarge!H30+CommercialSmall!H30+Individual!H30+Medicare!H29+' Medicaid Total'!H27+FEHBP!H27</f>
        <v>0</v>
      </c>
      <c r="G38" s="10">
        <f>CommercialLarge!I30+CommercialSmall!I30+Individual!I30+Medicare!I29+' Medicaid Total'!I27+FEHBP!I27</f>
        <v>0</v>
      </c>
      <c r="H38" s="10">
        <f>CommercialLarge!J30+CommercialSmall!J30+Individual!J30+Medicare!J29+' Medicaid Total'!J27+FEHBP!J27</f>
        <v>0</v>
      </c>
      <c r="I38" s="10">
        <f>CommercialLarge!K30+CommercialSmall!K30+Individual!K30+Medicare!K29+' Medicaid Total'!K27+FEHBP!K27</f>
        <v>0</v>
      </c>
      <c r="J38" s="10">
        <f>CommercialLarge!L30+CommercialSmall!L30+Individual!L30+Medicare!L29+' Medicaid Total'!L27+FEHBP!L27</f>
        <v>0</v>
      </c>
      <c r="K38" s="10">
        <f>CommercialLarge!M30+CommercialSmall!M30+Individual!M30+Medicare!M29+' Medicaid Total'!M27+FEHBP!M27</f>
        <v>0</v>
      </c>
      <c r="L38" s="10">
        <f>CommercialLarge!N30+CommercialSmall!N30+Individual!N30+Medicare!N29+' Medicaid Total'!N27+FEHBP!N27</f>
        <v>0</v>
      </c>
      <c r="M38" s="10">
        <f>CommercialLarge!O30+CommercialSmall!O30+Individual!O30+Medicare!O29+' Medicaid Total'!O27+FEHBP!O27</f>
        <v>0</v>
      </c>
      <c r="N38" s="10">
        <f>CommercialLarge!P30+CommercialSmall!P30+Individual!P30+Medicare!P29+' Medicaid Total'!P27+FEHBP!P27</f>
        <v>0</v>
      </c>
      <c r="O38" s="10">
        <f>CommercialLarge!Q30+CommercialSmall!Q30+Individual!Q30+Medicare!Q29+' Medicaid Total'!Q27+FEHBP!Q27</f>
        <v>0</v>
      </c>
      <c r="P38" s="10">
        <f>CommercialLarge!R30+CommercialSmall!R30+Individual!R30+Medicare!R29+' Medicaid Total'!R27+FEHBP!R27</f>
        <v>0</v>
      </c>
      <c r="Q38" s="10">
        <f>CommercialLarge!S30+CommercialSmall!S30+Individual!S30+Medicare!S29+' Medicaid Total'!S27+FEHBP!S27</f>
        <v>0</v>
      </c>
      <c r="R38" s="10">
        <f>CommercialLarge!T30+CommercialSmall!T30+Individual!T30+Medicare!T29+' Medicaid Total'!T27+FEHBP!T27</f>
        <v>0</v>
      </c>
      <c r="S38" s="10">
        <f>CommercialLarge!U30+CommercialSmall!U30+Individual!U30+Medicare!U29+' Medicaid Total'!U27+FEHBP!U27</f>
        <v>0</v>
      </c>
      <c r="T38" s="10">
        <f>CommercialLarge!V30+CommercialSmall!V30+Individual!V30+Medicare!V29+' Medicaid Total'!V27+FEHBP!V27</f>
        <v>0</v>
      </c>
      <c r="U38" s="10">
        <f>CommercialLarge!W30+CommercialSmall!W30+Individual!W30+Medicare!W29+' Medicaid Total'!W27+FEHBP!W27</f>
        <v>0</v>
      </c>
      <c r="V38" s="10">
        <f>CommercialLarge!X30+CommercialSmall!X30+Individual!X30+Medicare!X29+' Medicaid Total'!X27+FEHBP!X27</f>
        <v>0</v>
      </c>
      <c r="W38" s="10">
        <f>CommercialLarge!Y30+CommercialSmall!Y30+Individual!Y30+Medicare!Y29+' Medicaid Total'!Y27+FEHBP!Y27</f>
        <v>0</v>
      </c>
      <c r="X38" s="10">
        <f>CommercialLarge!Z30+CommercialSmall!Z30+Individual!Z30+Medicare!Z29+' Medicaid Total'!Z27+FEHBP!Z27</f>
        <v>0</v>
      </c>
      <c r="Y38" s="10">
        <f>CommercialLarge!AA30+CommercialSmall!AA30+Individual!AA30+Medicare!AA29+' Medicaid Total'!AA27+FEHBP!AA27</f>
        <v>0</v>
      </c>
      <c r="Z38" s="10">
        <f>CommercialLarge!AB30+CommercialSmall!AB30+Individual!AB30+Medicare!AB29+' Medicaid Total'!AB27+FEHBP!AB27</f>
        <v>0</v>
      </c>
      <c r="AA38" s="10">
        <f>CommercialLarge!AC30+CommercialSmall!AC30+Individual!AC30+Medicare!AC29+' Medicaid Total'!AC27+FEHBP!AC27</f>
        <v>0</v>
      </c>
      <c r="AB38" s="10">
        <f>CommercialLarge!AD30+CommercialSmall!AD30+Individual!AD30+Medicare!AD29+' Medicaid Total'!AD27+FEHBP!AD27</f>
        <v>0</v>
      </c>
      <c r="AC38" s="10">
        <f>CommercialLarge!AE30+CommercialSmall!AE30+Individual!AE30+Medicare!AE29+' Medicaid Total'!AE27+FEHBP!AE27</f>
        <v>0</v>
      </c>
      <c r="AD38" s="10">
        <f>CommercialLarge!AF30+CommercialSmall!AF30+Individual!AF30+Medicare!AF29+' Medicaid Total'!AF27+FEHBP!AF27</f>
        <v>0</v>
      </c>
      <c r="AE38" s="10">
        <f>CommercialLarge!AG30+CommercialSmall!AG30+Individual!AG30+Medicare!AG29+' Medicaid Total'!AG27+FEHBP!AG27</f>
        <v>0</v>
      </c>
      <c r="AF38" s="10">
        <f>CommercialLarge!AH30+CommercialSmall!AH30+Individual!AH30+Medicare!AH29+' Medicaid Total'!AH27+FEHBP!AH27</f>
        <v>0</v>
      </c>
      <c r="AG38" s="10">
        <f>CommercialLarge!AI30+CommercialSmall!AI30+Individual!AI30+Medicare!AI29+' Medicaid Total'!AI27+FEHBP!AI27</f>
        <v>0</v>
      </c>
      <c r="AH38" s="10">
        <f>CommercialLarge!AJ30+CommercialSmall!AJ30+Individual!AJ30+Medicare!AJ29+' Medicaid Total'!AJ27+FEHBP!AJ27</f>
        <v>0</v>
      </c>
      <c r="AI38" s="10">
        <f>CommercialLarge!AK30+CommercialSmall!AK30+Individual!AK30+Medicare!AK29+' Medicaid Total'!AK27+FEHBP!AK27</f>
        <v>0</v>
      </c>
      <c r="AJ38" s="10">
        <f>CommercialLarge!AL30+CommercialSmall!AL30+Individual!AL30+Medicare!AL29+' Medicaid Total'!AL27+FEHBP!AL27</f>
        <v>0</v>
      </c>
      <c r="AK38" s="10">
        <f>CommercialLarge!AM30+CommercialSmall!AM30+Individual!AM30+Medicare!AM29+' Medicaid Total'!AM27+FEHBP!AM27</f>
        <v>0</v>
      </c>
      <c r="AL38" s="10">
        <f>CommercialLarge!AN30+CommercialSmall!AN30+Individual!AN30+Medicare!AN29+' Medicaid Total'!AN27+FEHBP!AN27</f>
        <v>0</v>
      </c>
      <c r="AM38" s="10">
        <f>CommercialLarge!AO30+CommercialSmall!AO30+Individual!AO30+Medicare!AO29+' Medicaid Total'!AO27+FEHBP!AO27</f>
        <v>0</v>
      </c>
      <c r="AN38" s="10">
        <f>CommercialLarge!AP30+CommercialSmall!AP30+Individual!AP30+Medicare!AP29+' Medicaid Total'!AP27+FEHBP!AP27</f>
        <v>0</v>
      </c>
      <c r="AO38" s="10">
        <f>CommercialLarge!AQ30+CommercialSmall!AQ30+Individual!AQ30+Medicare!AQ29+' Medicaid Total'!AQ27+FEHBP!AQ27</f>
        <v>0</v>
      </c>
      <c r="AP38" s="10">
        <f>CommercialLarge!AR30+CommercialSmall!AR30+Individual!AR30+Medicare!AR29+' Medicaid Total'!AR27+FEHBP!AR27</f>
        <v>0</v>
      </c>
      <c r="AQ38" s="10">
        <f>CommercialLarge!AS30+CommercialSmall!AS30+Individual!AS30+Medicare!AS29+' Medicaid Total'!AS27+FEHBP!AS27</f>
        <v>0</v>
      </c>
      <c r="AR38" s="10">
        <f>CommercialLarge!AT30+CommercialSmall!AT30+Individual!AT30+Medicare!AT29+' Medicaid Total'!AT27+FEHBP!AT27</f>
        <v>0</v>
      </c>
      <c r="AS38" s="10">
        <f>CommercialLarge!AU30+CommercialSmall!AU30+Individual!AU30+Medicare!AU29+' Medicaid Total'!AU27+FEHBP!AU27</f>
        <v>0</v>
      </c>
      <c r="AT38" s="10">
        <f>CommercialLarge!AV30+CommercialSmall!AV30+Individual!AV30+Medicare!AV29+' Medicaid Total'!AV27+FEHBP!AV27</f>
        <v>0</v>
      </c>
      <c r="AU38" s="10">
        <f>CommercialLarge!AW30+CommercialSmall!AW30+Individual!AW30+Medicare!AW29+' Medicaid Total'!AW27+FEHBP!AW27</f>
        <v>0</v>
      </c>
      <c r="AV38" s="10">
        <f>CommercialLarge!AX30+CommercialSmall!AX30+Individual!AX30+Medicare!AX29+' Medicaid Total'!AX27+FEHBP!AX27</f>
        <v>0</v>
      </c>
      <c r="AW38" s="10">
        <f>CommercialLarge!AY30+CommercialSmall!AY30+Individual!AY30+Medicare!AY29+' Medicaid Total'!AY27+FEHBP!AY27</f>
        <v>0</v>
      </c>
      <c r="AX38" s="10">
        <f>CommercialLarge!AZ30+CommercialSmall!AZ30+Individual!AZ30+Medicare!AZ29+' Medicaid Total'!AZ27+FEHBP!AZ27</f>
        <v>0</v>
      </c>
      <c r="AY38" s="10">
        <f>CommercialLarge!BA30+CommercialSmall!BA30+Individual!BA30+Medicare!BA29+' Medicaid Total'!BA27+FEHBP!BA27</f>
        <v>0</v>
      </c>
      <c r="AZ38" s="10">
        <f>CommercialLarge!BB30+CommercialSmall!BB30+Individual!BB30+Medicare!BB29+' Medicaid Total'!BB27+FEHBP!BB27</f>
        <v>0</v>
      </c>
      <c r="BA38" s="10">
        <f>CommercialLarge!BC30+CommercialSmall!BC30+Individual!BC30+Medicare!BC29+' Medicaid Total'!BC27+FEHBP!BC27</f>
        <v>0</v>
      </c>
      <c r="BB38" s="10">
        <f>CommercialLarge!BD30+CommercialSmall!BD30+Individual!BD30+Medicare!BD29+' Medicaid Total'!BD27+FEHBP!BD27</f>
        <v>0</v>
      </c>
      <c r="BC38" s="10">
        <f>CommercialLarge!BE30+CommercialSmall!BE30+Individual!BE30+Medicare!BE29+' Medicaid Total'!BE27+FEHBP!BE27</f>
        <v>0</v>
      </c>
      <c r="BD38" s="10">
        <f>CommercialLarge!BF30+CommercialSmall!BF30+Individual!BF30+Medicare!BF29+' Medicaid Total'!BF27+FEHBP!BF27</f>
        <v>0</v>
      </c>
      <c r="BE38" s="10">
        <f>CommercialLarge!BG30+CommercialSmall!BG30+Individual!BG30+Medicare!BG29+' Medicaid Total'!BG27+FEHBP!BG27</f>
        <v>0</v>
      </c>
      <c r="BF38" s="10">
        <f>CommercialLarge!BH30+CommercialSmall!BH30+Individual!BH30+Medicare!BH29+' Medicaid Total'!BH27+FEHBP!BH27</f>
        <v>0</v>
      </c>
      <c r="BG38" s="10">
        <f>CommercialLarge!BI30+CommercialSmall!BI30+Individual!BI30+Medicare!BI29+' Medicaid Total'!BI27+FEHBP!BI27</f>
        <v>0</v>
      </c>
      <c r="BH38" s="10">
        <f>CommercialLarge!BJ30+CommercialSmall!BJ30+Individual!BJ30+Medicare!BJ29+' Medicaid Total'!BJ27+FEHBP!BJ27</f>
        <v>0</v>
      </c>
      <c r="BI38" s="10">
        <f>CommercialLarge!BK30+CommercialSmall!BK30+Individual!BK30+Medicare!BK29+' Medicaid Total'!BK27+FEHBP!BK27</f>
        <v>0</v>
      </c>
      <c r="BJ38" s="10">
        <f>CommercialLarge!BL30+CommercialSmall!BL30+Individual!BL30+Medicare!BL29+' Medicaid Total'!BL27+FEHBP!BL27</f>
        <v>0</v>
      </c>
      <c r="BK38" s="10">
        <f>CommercialLarge!BM30+CommercialSmall!BM30+Individual!BM30+Medicare!BM29+' Medicaid Total'!BM27+FEHBP!BM27</f>
        <v>0</v>
      </c>
      <c r="BL38" s="10">
        <f>CommercialLarge!BN30+CommercialSmall!BN30+Individual!BN30+Medicare!BN29+' Medicaid Total'!BN27+FEHBP!BN27</f>
        <v>0</v>
      </c>
      <c r="BM38" s="10">
        <f>CommercialLarge!BO30+CommercialSmall!BO30+Individual!BO30+Medicare!BO29+' Medicaid Total'!BO27+FEHBP!BO27</f>
        <v>0</v>
      </c>
      <c r="BN38" s="10">
        <f>CommercialLarge!BP30+CommercialSmall!BP30+Individual!BP30+Medicare!BP29+' Medicaid Total'!BP27+FEHBP!BP27</f>
        <v>0</v>
      </c>
      <c r="BO38" s="10">
        <f>CommercialLarge!BQ30+CommercialSmall!BQ30+Individual!BQ30+Medicare!BQ29+' Medicaid Total'!BQ27+FEHBP!BQ27</f>
        <v>0</v>
      </c>
      <c r="BP38" s="10">
        <f>CommercialLarge!BR30+CommercialSmall!BR30+Individual!BR30+Medicare!BR29+' Medicaid Total'!BR27+FEHBP!BR27</f>
        <v>0</v>
      </c>
      <c r="BQ38" s="10">
        <f>CommercialLarge!BS30+CommercialSmall!BS30+Individual!BS30+Medicare!BS29+' Medicaid Total'!BS27+FEHBP!BS27</f>
        <v>0</v>
      </c>
      <c r="BR38" s="10">
        <f>CommercialLarge!BT30+CommercialSmall!BT30+Individual!BT30+Medicare!BT29+' Medicaid Total'!BT27+FEHBP!BT27</f>
        <v>0</v>
      </c>
      <c r="BS38" s="10">
        <f>CommercialLarge!BU30+CommercialSmall!BU30+Individual!BU30+Medicare!BU29+' Medicaid Total'!BU27+FEHBP!BU27</f>
        <v>0</v>
      </c>
      <c r="BT38" s="10">
        <f>CommercialLarge!BV30+CommercialSmall!BV30+Individual!BV30+Medicare!BV29+' Medicaid Total'!BV27+FEHBP!BV27</f>
        <v>0</v>
      </c>
      <c r="BU38" s="10">
        <f>CommercialLarge!BW30+CommercialSmall!BW30+Individual!BW30+Medicare!BW29+' Medicaid Total'!BW27+FEHBP!BW27</f>
        <v>0</v>
      </c>
      <c r="BV38" s="10">
        <f>CommercialLarge!BX30+CommercialSmall!BX30+Individual!BX30+Medicare!BX29+' Medicaid Total'!BX27+FEHBP!BX27</f>
        <v>0</v>
      </c>
      <c r="BW38" s="10">
        <f>CommercialLarge!BY30+CommercialSmall!BY30+Individual!BY30+Medicare!BY29+' Medicaid Total'!BY27+FEHBP!BY27</f>
        <v>0</v>
      </c>
      <c r="BX38" s="10">
        <f>CommercialLarge!BZ30+CommercialSmall!BZ30+Individual!BZ30+Medicare!BZ29+' Medicaid Total'!BZ27+FEHBP!BZ27</f>
        <v>0</v>
      </c>
      <c r="BY38" s="10">
        <f>CommercialLarge!CA30+CommercialSmall!CA30+Individual!CA30+Medicare!CA29+' Medicaid Total'!CA27+FEHBP!CA27</f>
        <v>0</v>
      </c>
      <c r="BZ38" s="10">
        <f>CommercialLarge!CB30+CommercialSmall!CB30+Individual!CB30+Medicare!CB29+' Medicaid Total'!CB27+FEHBP!CB27</f>
        <v>0</v>
      </c>
      <c r="CA38" s="10">
        <f>CommercialLarge!CC30+CommercialSmall!CC30+Individual!CC30+Medicare!CC29+' Medicaid Total'!CC27+FEHBP!CC27</f>
        <v>0</v>
      </c>
      <c r="CB38" s="10">
        <f>CommercialLarge!CD30+CommercialSmall!CD30+Individual!CD30+Medicare!CD29+' Medicaid Total'!CD27+FEHBP!CD27</f>
        <v>0</v>
      </c>
      <c r="CC38" s="10">
        <f>CommercialLarge!CE30+CommercialSmall!CE30+Individual!CE30+Medicare!CE29+' Medicaid Total'!CE27+FEHBP!CE27</f>
        <v>0</v>
      </c>
      <c r="CD38" s="10">
        <f>CommercialLarge!CF30+CommercialSmall!CF30+Individual!CF30+Medicare!CF29+' Medicaid Total'!CF27+FEHBP!CF27</f>
        <v>0</v>
      </c>
      <c r="CE38" s="10">
        <f>CommercialLarge!CG30+CommercialSmall!CG30+Individual!CG30+Medicare!CG29+' Medicaid Total'!CG27+FEHBP!CG27</f>
        <v>0</v>
      </c>
      <c r="CF38" s="10">
        <f>CommercialLarge!CH30+CommercialSmall!CH30+Individual!CH30+Medicare!CH29+' Medicaid Total'!CH27+FEHBP!CH27</f>
        <v>0</v>
      </c>
      <c r="CG38" s="10">
        <f>CommercialLarge!CI30+CommercialSmall!CI30+Individual!CI30+Medicare!CI29+' Medicaid Total'!CI27+FEHBP!CI27</f>
        <v>0</v>
      </c>
      <c r="CI38" s="40">
        <f t="shared" si="26"/>
        <v>0</v>
      </c>
      <c r="CJ38" s="40">
        <f t="shared" si="27"/>
        <v>0</v>
      </c>
      <c r="CK38" s="40">
        <f t="shared" si="28"/>
        <v>0</v>
      </c>
      <c r="CL38" s="40">
        <f t="shared" si="29"/>
        <v>0</v>
      </c>
      <c r="CM38" s="40">
        <f t="shared" si="30"/>
        <v>0</v>
      </c>
      <c r="CN38" s="40">
        <f t="shared" si="31"/>
        <v>0</v>
      </c>
      <c r="CO38" s="40">
        <f t="shared" si="25"/>
        <v>0</v>
      </c>
    </row>
    <row r="39" spans="1:93">
      <c r="A39" s="13" t="s">
        <v>31</v>
      </c>
      <c r="B39" s="10">
        <f>CommercialLarge!D31+CommercialSmall!D31+Individual!D31+Medicare!D30+' Medicaid Total'!D28+FEHBP!D28</f>
        <v>0</v>
      </c>
      <c r="C39" s="10">
        <f>CommercialLarge!E31+CommercialSmall!E31+Individual!E31+Medicare!E30+' Medicaid Total'!E28+FEHBP!E28</f>
        <v>0</v>
      </c>
      <c r="D39" s="10">
        <f>CommercialLarge!F31+CommercialSmall!F31+Individual!F31+Medicare!F30+' Medicaid Total'!F28+FEHBP!F28</f>
        <v>0</v>
      </c>
      <c r="E39" s="10">
        <f>CommercialLarge!G31+CommercialSmall!G31+Individual!G31+Medicare!G30+' Medicaid Total'!G28+FEHBP!G28</f>
        <v>0</v>
      </c>
      <c r="F39" s="10">
        <f>CommercialLarge!H31+CommercialSmall!H31+Individual!H31+Medicare!H30+' Medicaid Total'!H28+FEHBP!H28</f>
        <v>0</v>
      </c>
      <c r="G39" s="10">
        <f>CommercialLarge!I31+CommercialSmall!I31+Individual!I31+Medicare!I30+' Medicaid Total'!I28+FEHBP!I28</f>
        <v>0</v>
      </c>
      <c r="H39" s="10">
        <f>CommercialLarge!J31+CommercialSmall!J31+Individual!J31+Medicare!J30+' Medicaid Total'!J28+FEHBP!J28</f>
        <v>0</v>
      </c>
      <c r="I39" s="10">
        <f>CommercialLarge!K31+CommercialSmall!K31+Individual!K31+Medicare!K30+' Medicaid Total'!K28+FEHBP!K28</f>
        <v>0</v>
      </c>
      <c r="J39" s="10">
        <f>CommercialLarge!L31+CommercialSmall!L31+Individual!L31+Medicare!L30+' Medicaid Total'!L28+FEHBP!L28</f>
        <v>0</v>
      </c>
      <c r="K39" s="10">
        <f>CommercialLarge!M31+CommercialSmall!M31+Individual!M31+Medicare!M30+' Medicaid Total'!M28+FEHBP!M28</f>
        <v>0</v>
      </c>
      <c r="L39" s="10">
        <f>CommercialLarge!N31+CommercialSmall!N31+Individual!N31+Medicare!N30+' Medicaid Total'!N28+FEHBP!N28</f>
        <v>0</v>
      </c>
      <c r="M39" s="10">
        <f>CommercialLarge!O31+CommercialSmall!O31+Individual!O31+Medicare!O30+' Medicaid Total'!O28+FEHBP!O28</f>
        <v>0</v>
      </c>
      <c r="N39" s="10">
        <f>CommercialLarge!P31+CommercialSmall!P31+Individual!P31+Medicare!P30+' Medicaid Total'!P28+FEHBP!P28</f>
        <v>0</v>
      </c>
      <c r="O39" s="10">
        <f>CommercialLarge!Q31+CommercialSmall!Q31+Individual!Q31+Medicare!Q30+' Medicaid Total'!Q28+FEHBP!Q28</f>
        <v>0</v>
      </c>
      <c r="P39" s="10">
        <f>CommercialLarge!R31+CommercialSmall!R31+Individual!R31+Medicare!R30+' Medicaid Total'!R28+FEHBP!R28</f>
        <v>0</v>
      </c>
      <c r="Q39" s="10">
        <f>CommercialLarge!S31+CommercialSmall!S31+Individual!S31+Medicare!S30+' Medicaid Total'!S28+FEHBP!S28</f>
        <v>0</v>
      </c>
      <c r="R39" s="10">
        <f>CommercialLarge!T31+CommercialSmall!T31+Individual!T31+Medicare!T30+' Medicaid Total'!T28+FEHBP!T28</f>
        <v>0</v>
      </c>
      <c r="S39" s="10">
        <f>CommercialLarge!U31+CommercialSmall!U31+Individual!U31+Medicare!U30+' Medicaid Total'!U28+FEHBP!U28</f>
        <v>0</v>
      </c>
      <c r="T39" s="10">
        <f>CommercialLarge!V31+CommercialSmall!V31+Individual!V31+Medicare!V30+' Medicaid Total'!V28+FEHBP!V28</f>
        <v>0</v>
      </c>
      <c r="U39" s="10">
        <f>CommercialLarge!W31+CommercialSmall!W31+Individual!W31+Medicare!W30+' Medicaid Total'!W28+FEHBP!W28</f>
        <v>0</v>
      </c>
      <c r="V39" s="10">
        <f>CommercialLarge!X31+CommercialSmall!X31+Individual!X31+Medicare!X30+' Medicaid Total'!X28+FEHBP!X28</f>
        <v>0</v>
      </c>
      <c r="W39" s="10">
        <f>CommercialLarge!Y31+CommercialSmall!Y31+Individual!Y31+Medicare!Y30+' Medicaid Total'!Y28+FEHBP!Y28</f>
        <v>0</v>
      </c>
      <c r="X39" s="10">
        <f>CommercialLarge!Z31+CommercialSmall!Z31+Individual!Z31+Medicare!Z30+' Medicaid Total'!Z28+FEHBP!Z28</f>
        <v>0</v>
      </c>
      <c r="Y39" s="10">
        <f>CommercialLarge!AA31+CommercialSmall!AA31+Individual!AA31+Medicare!AA30+' Medicaid Total'!AA28+FEHBP!AA28</f>
        <v>0</v>
      </c>
      <c r="Z39" s="10">
        <f>CommercialLarge!AB31+CommercialSmall!AB31+Individual!AB31+Medicare!AB30+' Medicaid Total'!AB28+FEHBP!AB28</f>
        <v>0</v>
      </c>
      <c r="AA39" s="10">
        <f>CommercialLarge!AC31+CommercialSmall!AC31+Individual!AC31+Medicare!AC30+' Medicaid Total'!AC28+FEHBP!AC28</f>
        <v>0</v>
      </c>
      <c r="AB39" s="10">
        <f>CommercialLarge!AD31+CommercialSmall!AD31+Individual!AD31+Medicare!AD30+' Medicaid Total'!AD28+FEHBP!AD28</f>
        <v>0</v>
      </c>
      <c r="AC39" s="10">
        <f>CommercialLarge!AE31+CommercialSmall!AE31+Individual!AE31+Medicare!AE30+' Medicaid Total'!AE28+FEHBP!AE28</f>
        <v>0</v>
      </c>
      <c r="AD39" s="10">
        <f>CommercialLarge!AF31+CommercialSmall!AF31+Individual!AF31+Medicare!AF30+' Medicaid Total'!AF28+FEHBP!AF28</f>
        <v>0</v>
      </c>
      <c r="AE39" s="10">
        <f>CommercialLarge!AG31+CommercialSmall!AG31+Individual!AG31+Medicare!AG30+' Medicaid Total'!AG28+FEHBP!AG28</f>
        <v>0</v>
      </c>
      <c r="AF39" s="10">
        <f>CommercialLarge!AH31+CommercialSmall!AH31+Individual!AH31+Medicare!AH30+' Medicaid Total'!AH28+FEHBP!AH28</f>
        <v>0</v>
      </c>
      <c r="AG39" s="10">
        <f>CommercialLarge!AI31+CommercialSmall!AI31+Individual!AI31+Medicare!AI30+' Medicaid Total'!AI28+FEHBP!AI28</f>
        <v>0</v>
      </c>
      <c r="AH39" s="10">
        <f>CommercialLarge!AJ31+CommercialSmall!AJ31+Individual!AJ31+Medicare!AJ30+' Medicaid Total'!AJ28+FEHBP!AJ28</f>
        <v>0</v>
      </c>
      <c r="AI39" s="10">
        <f>CommercialLarge!AK31+CommercialSmall!AK31+Individual!AK31+Medicare!AK30+' Medicaid Total'!AK28+FEHBP!AK28</f>
        <v>0</v>
      </c>
      <c r="AJ39" s="10">
        <f>CommercialLarge!AL31+CommercialSmall!AL31+Individual!AL31+Medicare!AL30+' Medicaid Total'!AL28+FEHBP!AL28</f>
        <v>0</v>
      </c>
      <c r="AK39" s="10">
        <f>CommercialLarge!AM31+CommercialSmall!AM31+Individual!AM31+Medicare!AM30+' Medicaid Total'!AM28+FEHBP!AM28</f>
        <v>0</v>
      </c>
      <c r="AL39" s="10">
        <f>CommercialLarge!AN31+CommercialSmall!AN31+Individual!AN31+Medicare!AN30+' Medicaid Total'!AN28+FEHBP!AN28</f>
        <v>0</v>
      </c>
      <c r="AM39" s="10">
        <f>CommercialLarge!AO31+CommercialSmall!AO31+Individual!AO31+Medicare!AO30+' Medicaid Total'!AO28+FEHBP!AO28</f>
        <v>0</v>
      </c>
      <c r="AN39" s="10">
        <f>CommercialLarge!AP31+CommercialSmall!AP31+Individual!AP31+Medicare!AP30+' Medicaid Total'!AP28+FEHBP!AP28</f>
        <v>0</v>
      </c>
      <c r="AO39" s="10">
        <f>CommercialLarge!AQ31+CommercialSmall!AQ31+Individual!AQ31+Medicare!AQ30+' Medicaid Total'!AQ28+FEHBP!AQ28</f>
        <v>0</v>
      </c>
      <c r="AP39" s="10">
        <f>CommercialLarge!AR31+CommercialSmall!AR31+Individual!AR31+Medicare!AR30+' Medicaid Total'!AR28+FEHBP!AR28</f>
        <v>0</v>
      </c>
      <c r="AQ39" s="10">
        <f>CommercialLarge!AS31+CommercialSmall!AS31+Individual!AS31+Medicare!AS30+' Medicaid Total'!AS28+FEHBP!AS28</f>
        <v>0</v>
      </c>
      <c r="AR39" s="10">
        <f>CommercialLarge!AT31+CommercialSmall!AT31+Individual!AT31+Medicare!AT30+' Medicaid Total'!AT28+FEHBP!AT28</f>
        <v>0</v>
      </c>
      <c r="AS39" s="10">
        <f>CommercialLarge!AU31+CommercialSmall!AU31+Individual!AU31+Medicare!AU30+' Medicaid Total'!AU28+FEHBP!AU28</f>
        <v>0</v>
      </c>
      <c r="AT39" s="10">
        <f>CommercialLarge!AV31+CommercialSmall!AV31+Individual!AV31+Medicare!AV30+' Medicaid Total'!AV28+FEHBP!AV28</f>
        <v>0</v>
      </c>
      <c r="AU39" s="10">
        <f>CommercialLarge!AW31+CommercialSmall!AW31+Individual!AW31+Medicare!AW30+' Medicaid Total'!AW28+FEHBP!AW28</f>
        <v>0</v>
      </c>
      <c r="AV39" s="10">
        <f>CommercialLarge!AX31+CommercialSmall!AX31+Individual!AX31+Medicare!AX30+' Medicaid Total'!AX28+FEHBP!AX28</f>
        <v>0</v>
      </c>
      <c r="AW39" s="10">
        <f>CommercialLarge!AY31+CommercialSmall!AY31+Individual!AY31+Medicare!AY30+' Medicaid Total'!AY28+FEHBP!AY28</f>
        <v>0</v>
      </c>
      <c r="AX39" s="10">
        <f>CommercialLarge!AZ31+CommercialSmall!AZ31+Individual!AZ31+Medicare!AZ30+' Medicaid Total'!AZ28+FEHBP!AZ28</f>
        <v>0</v>
      </c>
      <c r="AY39" s="10">
        <f>CommercialLarge!BA31+CommercialSmall!BA31+Individual!BA31+Medicare!BA30+' Medicaid Total'!BA28+FEHBP!BA28</f>
        <v>0</v>
      </c>
      <c r="AZ39" s="10">
        <f>CommercialLarge!BB31+CommercialSmall!BB31+Individual!BB31+Medicare!BB30+' Medicaid Total'!BB28+FEHBP!BB28</f>
        <v>0</v>
      </c>
      <c r="BA39" s="10">
        <f>CommercialLarge!BC31+CommercialSmall!BC31+Individual!BC31+Medicare!BC30+' Medicaid Total'!BC28+FEHBP!BC28</f>
        <v>0</v>
      </c>
      <c r="BB39" s="10">
        <f>CommercialLarge!BD31+CommercialSmall!BD31+Individual!BD31+Medicare!BD30+' Medicaid Total'!BD28+FEHBP!BD28</f>
        <v>0</v>
      </c>
      <c r="BC39" s="10">
        <f>CommercialLarge!BE31+CommercialSmall!BE31+Individual!BE31+Medicare!BE30+' Medicaid Total'!BE28+FEHBP!BE28</f>
        <v>0</v>
      </c>
      <c r="BD39" s="10">
        <f>CommercialLarge!BF31+CommercialSmall!BF31+Individual!BF31+Medicare!BF30+' Medicaid Total'!BF28+FEHBP!BF28</f>
        <v>0</v>
      </c>
      <c r="BE39" s="10">
        <f>CommercialLarge!BG31+CommercialSmall!BG31+Individual!BG31+Medicare!BG30+' Medicaid Total'!BG28+FEHBP!BG28</f>
        <v>0</v>
      </c>
      <c r="BF39" s="10">
        <f>CommercialLarge!BH31+CommercialSmall!BH31+Individual!BH31+Medicare!BH30+' Medicaid Total'!BH28+FEHBP!BH28</f>
        <v>0</v>
      </c>
      <c r="BG39" s="10">
        <f>CommercialLarge!BI31+CommercialSmall!BI31+Individual!BI31+Medicare!BI30+' Medicaid Total'!BI28+FEHBP!BI28</f>
        <v>0</v>
      </c>
      <c r="BH39" s="10">
        <f>CommercialLarge!BJ31+CommercialSmall!BJ31+Individual!BJ31+Medicare!BJ30+' Medicaid Total'!BJ28+FEHBP!BJ28</f>
        <v>0</v>
      </c>
      <c r="BI39" s="10">
        <f>CommercialLarge!BK31+CommercialSmall!BK31+Individual!BK31+Medicare!BK30+' Medicaid Total'!BK28+FEHBP!BK28</f>
        <v>0</v>
      </c>
      <c r="BJ39" s="10">
        <f>CommercialLarge!BL31+CommercialSmall!BL31+Individual!BL31+Medicare!BL30+' Medicaid Total'!BL28+FEHBP!BL28</f>
        <v>0</v>
      </c>
      <c r="BK39" s="10">
        <f>CommercialLarge!BM31+CommercialSmall!BM31+Individual!BM31+Medicare!BM30+' Medicaid Total'!BM28+FEHBP!BM28</f>
        <v>0</v>
      </c>
      <c r="BL39" s="10">
        <f>CommercialLarge!BN31+CommercialSmall!BN31+Individual!BN31+Medicare!BN30+' Medicaid Total'!BN28+FEHBP!BN28</f>
        <v>0</v>
      </c>
      <c r="BM39" s="10">
        <f>CommercialLarge!BO31+CommercialSmall!BO31+Individual!BO31+Medicare!BO30+' Medicaid Total'!BO28+FEHBP!BO28</f>
        <v>0</v>
      </c>
      <c r="BN39" s="10">
        <f>CommercialLarge!BP31+CommercialSmall!BP31+Individual!BP31+Medicare!BP30+' Medicaid Total'!BP28+FEHBP!BP28</f>
        <v>0</v>
      </c>
      <c r="BO39" s="10">
        <f>CommercialLarge!BQ31+CommercialSmall!BQ31+Individual!BQ31+Medicare!BQ30+' Medicaid Total'!BQ28+FEHBP!BQ28</f>
        <v>0</v>
      </c>
      <c r="BP39" s="10">
        <f>CommercialLarge!BR31+CommercialSmall!BR31+Individual!BR31+Medicare!BR30+' Medicaid Total'!BR28+FEHBP!BR28</f>
        <v>0</v>
      </c>
      <c r="BQ39" s="10">
        <f>CommercialLarge!BS31+CommercialSmall!BS31+Individual!BS31+Medicare!BS30+' Medicaid Total'!BS28+FEHBP!BS28</f>
        <v>0</v>
      </c>
      <c r="BR39" s="10">
        <f>CommercialLarge!BT31+CommercialSmall!BT31+Individual!BT31+Medicare!BT30+' Medicaid Total'!BT28+FEHBP!BT28</f>
        <v>0</v>
      </c>
      <c r="BS39" s="10">
        <f>CommercialLarge!BU31+CommercialSmall!BU31+Individual!BU31+Medicare!BU30+' Medicaid Total'!BU28+FEHBP!BU28</f>
        <v>0</v>
      </c>
      <c r="BT39" s="10">
        <f>CommercialLarge!BV31+CommercialSmall!BV31+Individual!BV31+Medicare!BV30+' Medicaid Total'!BV28+FEHBP!BV28</f>
        <v>0</v>
      </c>
      <c r="BU39" s="10">
        <f>CommercialLarge!BW31+CommercialSmall!BW31+Individual!BW31+Medicare!BW30+' Medicaid Total'!BW28+FEHBP!BW28</f>
        <v>0</v>
      </c>
      <c r="BV39" s="10">
        <f>CommercialLarge!BX31+CommercialSmall!BX31+Individual!BX31+Medicare!BX30+' Medicaid Total'!BX28+FEHBP!BX28</f>
        <v>0</v>
      </c>
      <c r="BW39" s="10">
        <f>CommercialLarge!BY31+CommercialSmall!BY31+Individual!BY31+Medicare!BY30+' Medicaid Total'!BY28+FEHBP!BY28</f>
        <v>0</v>
      </c>
      <c r="BX39" s="10">
        <f>CommercialLarge!BZ31+CommercialSmall!BZ31+Individual!BZ31+Medicare!BZ30+' Medicaid Total'!BZ28+FEHBP!BZ28</f>
        <v>0</v>
      </c>
      <c r="BY39" s="10">
        <f>CommercialLarge!CA31+CommercialSmall!CA31+Individual!CA31+Medicare!CA30+' Medicaid Total'!CA28+FEHBP!CA28</f>
        <v>0</v>
      </c>
      <c r="BZ39" s="10">
        <f>CommercialLarge!CB31+CommercialSmall!CB31+Individual!CB31+Medicare!CB30+' Medicaid Total'!CB28+FEHBP!CB28</f>
        <v>0</v>
      </c>
      <c r="CA39" s="10">
        <f>CommercialLarge!CC31+CommercialSmall!CC31+Individual!CC31+Medicare!CC30+' Medicaid Total'!CC28+FEHBP!CC28</f>
        <v>0</v>
      </c>
      <c r="CB39" s="10">
        <f>CommercialLarge!CD31+CommercialSmall!CD31+Individual!CD31+Medicare!CD30+' Medicaid Total'!CD28+FEHBP!CD28</f>
        <v>0</v>
      </c>
      <c r="CC39" s="10">
        <f>CommercialLarge!CE31+CommercialSmall!CE31+Individual!CE31+Medicare!CE30+' Medicaid Total'!CE28+FEHBP!CE28</f>
        <v>0</v>
      </c>
      <c r="CD39" s="10">
        <f>CommercialLarge!CF31+CommercialSmall!CF31+Individual!CF31+Medicare!CF30+' Medicaid Total'!CF28+FEHBP!CF28</f>
        <v>0</v>
      </c>
      <c r="CE39" s="10">
        <f>CommercialLarge!CG31+CommercialSmall!CG31+Individual!CG31+Medicare!CG30+' Medicaid Total'!CG28+FEHBP!CG28</f>
        <v>0</v>
      </c>
      <c r="CF39" s="10">
        <f>CommercialLarge!CH31+CommercialSmall!CH31+Individual!CH31+Medicare!CH30+' Medicaid Total'!CH28+FEHBP!CH28</f>
        <v>0</v>
      </c>
      <c r="CG39" s="10">
        <f>CommercialLarge!CI31+CommercialSmall!CI31+Individual!CI31+Medicare!CI30+' Medicaid Total'!CI28+FEHBP!CI28</f>
        <v>0</v>
      </c>
      <c r="CI39" s="40">
        <f t="shared" si="26"/>
        <v>0</v>
      </c>
      <c r="CJ39" s="40">
        <f t="shared" si="27"/>
        <v>0</v>
      </c>
      <c r="CK39" s="40">
        <f t="shared" si="28"/>
        <v>0</v>
      </c>
      <c r="CL39" s="40">
        <f t="shared" si="29"/>
        <v>0</v>
      </c>
      <c r="CM39" s="40">
        <f t="shared" si="30"/>
        <v>0</v>
      </c>
      <c r="CN39" s="40">
        <f t="shared" si="31"/>
        <v>0</v>
      </c>
      <c r="CO39" s="40">
        <f t="shared" si="25"/>
        <v>0</v>
      </c>
    </row>
    <row r="40" spans="1:93">
      <c r="A40" s="13" t="s">
        <v>32</v>
      </c>
      <c r="B40" s="10">
        <f>CommercialLarge!D32+CommercialSmall!D32+Individual!D32+Medicare!D31+' Medicaid Total'!D29+FEHBP!D29</f>
        <v>0</v>
      </c>
      <c r="C40" s="10">
        <f>CommercialLarge!E32+CommercialSmall!E32+Individual!E32+Medicare!E31+' Medicaid Total'!E29+FEHBP!E29</f>
        <v>0</v>
      </c>
      <c r="D40" s="10">
        <f>CommercialLarge!F32+CommercialSmall!F32+Individual!F32+Medicare!F31+' Medicaid Total'!F29+FEHBP!F29</f>
        <v>0</v>
      </c>
      <c r="E40" s="10">
        <f>CommercialLarge!G32+CommercialSmall!G32+Individual!G32+Medicare!G31+' Medicaid Total'!G29+FEHBP!G29</f>
        <v>0</v>
      </c>
      <c r="F40" s="10">
        <f>CommercialLarge!H32+CommercialSmall!H32+Individual!H32+Medicare!H31+' Medicaid Total'!H29+FEHBP!H29</f>
        <v>0</v>
      </c>
      <c r="G40" s="10">
        <f>CommercialLarge!I32+CommercialSmall!I32+Individual!I32+Medicare!I31+' Medicaid Total'!I29+FEHBP!I29</f>
        <v>0</v>
      </c>
      <c r="H40" s="10">
        <f>CommercialLarge!J32+CommercialSmall!J32+Individual!J32+Medicare!J31+' Medicaid Total'!J29+FEHBP!J29</f>
        <v>0</v>
      </c>
      <c r="I40" s="10">
        <f>CommercialLarge!K32+CommercialSmall!K32+Individual!K32+Medicare!K31+' Medicaid Total'!K29+FEHBP!K29</f>
        <v>0</v>
      </c>
      <c r="J40" s="10">
        <f>CommercialLarge!L32+CommercialSmall!L32+Individual!L32+Medicare!L31+' Medicaid Total'!L29+FEHBP!L29</f>
        <v>0</v>
      </c>
      <c r="K40" s="10">
        <f>CommercialLarge!M32+CommercialSmall!M32+Individual!M32+Medicare!M31+' Medicaid Total'!M29+FEHBP!M29</f>
        <v>0</v>
      </c>
      <c r="L40" s="10">
        <f>CommercialLarge!N32+CommercialSmall!N32+Individual!N32+Medicare!N31+' Medicaid Total'!N29+FEHBP!N29</f>
        <v>0</v>
      </c>
      <c r="M40" s="10">
        <f>CommercialLarge!O32+CommercialSmall!O32+Individual!O32+Medicare!O31+' Medicaid Total'!O29+FEHBP!O29</f>
        <v>0</v>
      </c>
      <c r="N40" s="10">
        <f>CommercialLarge!P32+CommercialSmall!P32+Individual!P32+Medicare!P31+' Medicaid Total'!P29+FEHBP!P29</f>
        <v>0</v>
      </c>
      <c r="O40" s="10">
        <f>CommercialLarge!Q32+CommercialSmall!Q32+Individual!Q32+Medicare!Q31+' Medicaid Total'!Q29+FEHBP!Q29</f>
        <v>0</v>
      </c>
      <c r="P40" s="10">
        <f>CommercialLarge!R32+CommercialSmall!R32+Individual!R32+Medicare!R31+' Medicaid Total'!R29+FEHBP!R29</f>
        <v>0</v>
      </c>
      <c r="Q40" s="10">
        <f>CommercialLarge!S32+CommercialSmall!S32+Individual!S32+Medicare!S31+' Medicaid Total'!S29+FEHBP!S29</f>
        <v>0</v>
      </c>
      <c r="R40" s="10">
        <f>CommercialLarge!T32+CommercialSmall!T32+Individual!T32+Medicare!T31+' Medicaid Total'!T29+FEHBP!T29</f>
        <v>0</v>
      </c>
      <c r="S40" s="10">
        <f>CommercialLarge!U32+CommercialSmall!U32+Individual!U32+Medicare!U31+' Medicaid Total'!U29+FEHBP!U29</f>
        <v>0</v>
      </c>
      <c r="T40" s="10">
        <f>CommercialLarge!V32+CommercialSmall!V32+Individual!V32+Medicare!V31+' Medicaid Total'!V29+FEHBP!V29</f>
        <v>0</v>
      </c>
      <c r="U40" s="10">
        <f>CommercialLarge!W32+CommercialSmall!W32+Individual!W32+Medicare!W31+' Medicaid Total'!W29+FEHBP!W29</f>
        <v>0</v>
      </c>
      <c r="V40" s="10">
        <f>CommercialLarge!X32+CommercialSmall!X32+Individual!X32+Medicare!X31+' Medicaid Total'!X29+FEHBP!X29</f>
        <v>0</v>
      </c>
      <c r="W40" s="10">
        <f>CommercialLarge!Y32+CommercialSmall!Y32+Individual!Y32+Medicare!Y31+' Medicaid Total'!Y29+FEHBP!Y29</f>
        <v>0</v>
      </c>
      <c r="X40" s="10">
        <f>CommercialLarge!Z32+CommercialSmall!Z32+Individual!Z32+Medicare!Z31+' Medicaid Total'!Z29+FEHBP!Z29</f>
        <v>0</v>
      </c>
      <c r="Y40" s="10">
        <f>CommercialLarge!AA32+CommercialSmall!AA32+Individual!AA32+Medicare!AA31+' Medicaid Total'!AA29+FEHBP!AA29</f>
        <v>0</v>
      </c>
      <c r="Z40" s="10">
        <f>CommercialLarge!AB32+CommercialSmall!AB32+Individual!AB32+Medicare!AB31+' Medicaid Total'!AB29+FEHBP!AB29</f>
        <v>0</v>
      </c>
      <c r="AA40" s="10">
        <f>CommercialLarge!AC32+CommercialSmall!AC32+Individual!AC32+Medicare!AC31+' Medicaid Total'!AC29+FEHBP!AC29</f>
        <v>0</v>
      </c>
      <c r="AB40" s="10">
        <f>CommercialLarge!AD32+CommercialSmall!AD32+Individual!AD32+Medicare!AD31+' Medicaid Total'!AD29+FEHBP!AD29</f>
        <v>0</v>
      </c>
      <c r="AC40" s="10">
        <f>CommercialLarge!AE32+CommercialSmall!AE32+Individual!AE32+Medicare!AE31+' Medicaid Total'!AE29+FEHBP!AE29</f>
        <v>0</v>
      </c>
      <c r="AD40" s="10">
        <f>CommercialLarge!AF32+CommercialSmall!AF32+Individual!AF32+Medicare!AF31+' Medicaid Total'!AF29+FEHBP!AF29</f>
        <v>0</v>
      </c>
      <c r="AE40" s="10">
        <f>CommercialLarge!AG32+CommercialSmall!AG32+Individual!AG32+Medicare!AG31+' Medicaid Total'!AG29+FEHBP!AG29</f>
        <v>0</v>
      </c>
      <c r="AF40" s="10">
        <f>CommercialLarge!AH32+CommercialSmall!AH32+Individual!AH32+Medicare!AH31+' Medicaid Total'!AH29+FEHBP!AH29</f>
        <v>0</v>
      </c>
      <c r="AG40" s="10">
        <f>CommercialLarge!AI32+CommercialSmall!AI32+Individual!AI32+Medicare!AI31+' Medicaid Total'!AI29+FEHBP!AI29</f>
        <v>0</v>
      </c>
      <c r="AH40" s="10">
        <f>CommercialLarge!AJ32+CommercialSmall!AJ32+Individual!AJ32+Medicare!AJ31+' Medicaid Total'!AJ29+FEHBP!AJ29</f>
        <v>0</v>
      </c>
      <c r="AI40" s="10">
        <f>CommercialLarge!AK32+CommercialSmall!AK32+Individual!AK32+Medicare!AK31+' Medicaid Total'!AK29+FEHBP!AK29</f>
        <v>0</v>
      </c>
      <c r="AJ40" s="10">
        <f>CommercialLarge!AL32+CommercialSmall!AL32+Individual!AL32+Medicare!AL31+' Medicaid Total'!AL29+FEHBP!AL29</f>
        <v>0</v>
      </c>
      <c r="AK40" s="10">
        <f>CommercialLarge!AM32+CommercialSmall!AM32+Individual!AM32+Medicare!AM31+' Medicaid Total'!AM29+FEHBP!AM29</f>
        <v>0</v>
      </c>
      <c r="AL40" s="10">
        <f>CommercialLarge!AN32+CommercialSmall!AN32+Individual!AN32+Medicare!AN31+' Medicaid Total'!AN29+FEHBP!AN29</f>
        <v>0</v>
      </c>
      <c r="AM40" s="10">
        <f>CommercialLarge!AO32+CommercialSmall!AO32+Individual!AO32+Medicare!AO31+' Medicaid Total'!AO29+FEHBP!AO29</f>
        <v>0</v>
      </c>
      <c r="AN40" s="10">
        <f>CommercialLarge!AP32+CommercialSmall!AP32+Individual!AP32+Medicare!AP31+' Medicaid Total'!AP29+FEHBP!AP29</f>
        <v>0</v>
      </c>
      <c r="AO40" s="10">
        <f>CommercialLarge!AQ32+CommercialSmall!AQ32+Individual!AQ32+Medicare!AQ31+' Medicaid Total'!AQ29+FEHBP!AQ29</f>
        <v>0</v>
      </c>
      <c r="AP40" s="10">
        <f>CommercialLarge!AR32+CommercialSmall!AR32+Individual!AR32+Medicare!AR31+' Medicaid Total'!AR29+FEHBP!AR29</f>
        <v>0</v>
      </c>
      <c r="AQ40" s="10">
        <f>CommercialLarge!AS32+CommercialSmall!AS32+Individual!AS32+Medicare!AS31+' Medicaid Total'!AS29+FEHBP!AS29</f>
        <v>0</v>
      </c>
      <c r="AR40" s="10">
        <f>CommercialLarge!AT32+CommercialSmall!AT32+Individual!AT32+Medicare!AT31+' Medicaid Total'!AT29+FEHBP!AT29</f>
        <v>0</v>
      </c>
      <c r="AS40" s="10">
        <f>CommercialLarge!AU32+CommercialSmall!AU32+Individual!AU32+Medicare!AU31+' Medicaid Total'!AU29+FEHBP!AU29</f>
        <v>0</v>
      </c>
      <c r="AT40" s="10">
        <f>CommercialLarge!AV32+CommercialSmall!AV32+Individual!AV32+Medicare!AV31+' Medicaid Total'!AV29+FEHBP!AV29</f>
        <v>0</v>
      </c>
      <c r="AU40" s="10">
        <f>CommercialLarge!AW32+CommercialSmall!AW32+Individual!AW32+Medicare!AW31+' Medicaid Total'!AW29+FEHBP!AW29</f>
        <v>0</v>
      </c>
      <c r="AV40" s="10">
        <f>CommercialLarge!AX32+CommercialSmall!AX32+Individual!AX32+Medicare!AX31+' Medicaid Total'!AX29+FEHBP!AX29</f>
        <v>0</v>
      </c>
      <c r="AW40" s="10">
        <f>CommercialLarge!AY32+CommercialSmall!AY32+Individual!AY32+Medicare!AY31+' Medicaid Total'!AY29+FEHBP!AY29</f>
        <v>0</v>
      </c>
      <c r="AX40" s="10">
        <f>CommercialLarge!AZ32+CommercialSmall!AZ32+Individual!AZ32+Medicare!AZ31+' Medicaid Total'!AZ29+FEHBP!AZ29</f>
        <v>0</v>
      </c>
      <c r="AY40" s="10">
        <f>CommercialLarge!BA32+CommercialSmall!BA32+Individual!BA32+Medicare!BA31+' Medicaid Total'!BA29+FEHBP!BA29</f>
        <v>0</v>
      </c>
      <c r="AZ40" s="10">
        <f>CommercialLarge!BB32+CommercialSmall!BB32+Individual!BB32+Medicare!BB31+' Medicaid Total'!BB29+FEHBP!BB29</f>
        <v>0</v>
      </c>
      <c r="BA40" s="10">
        <f>CommercialLarge!BC32+CommercialSmall!BC32+Individual!BC32+Medicare!BC31+' Medicaid Total'!BC29+FEHBP!BC29</f>
        <v>0</v>
      </c>
      <c r="BB40" s="10">
        <f>CommercialLarge!BD32+CommercialSmall!BD32+Individual!BD32+Medicare!BD31+' Medicaid Total'!BD29+FEHBP!BD29</f>
        <v>0</v>
      </c>
      <c r="BC40" s="10">
        <f>CommercialLarge!BE32+CommercialSmall!BE32+Individual!BE32+Medicare!BE31+' Medicaid Total'!BE29+FEHBP!BE29</f>
        <v>0</v>
      </c>
      <c r="BD40" s="10">
        <f>CommercialLarge!BF32+CommercialSmall!BF32+Individual!BF32+Medicare!BF31+' Medicaid Total'!BF29+FEHBP!BF29</f>
        <v>0</v>
      </c>
      <c r="BE40" s="10">
        <f>CommercialLarge!BG32+CommercialSmall!BG32+Individual!BG32+Medicare!BG31+' Medicaid Total'!BG29+FEHBP!BG29</f>
        <v>0</v>
      </c>
      <c r="BF40" s="10">
        <f>CommercialLarge!BH32+CommercialSmall!BH32+Individual!BH32+Medicare!BH31+' Medicaid Total'!BH29+FEHBP!BH29</f>
        <v>0</v>
      </c>
      <c r="BG40" s="10">
        <f>CommercialLarge!BI32+CommercialSmall!BI32+Individual!BI32+Medicare!BI31+' Medicaid Total'!BI29+FEHBP!BI29</f>
        <v>0</v>
      </c>
      <c r="BH40" s="10">
        <f>CommercialLarge!BJ32+CommercialSmall!BJ32+Individual!BJ32+Medicare!BJ31+' Medicaid Total'!BJ29+FEHBP!BJ29</f>
        <v>0</v>
      </c>
      <c r="BI40" s="10">
        <f>CommercialLarge!BK32+CommercialSmall!BK32+Individual!BK32+Medicare!BK31+' Medicaid Total'!BK29+FEHBP!BK29</f>
        <v>0</v>
      </c>
      <c r="BJ40" s="10">
        <f>CommercialLarge!BL32+CommercialSmall!BL32+Individual!BL32+Medicare!BL31+' Medicaid Total'!BL29+FEHBP!BL29</f>
        <v>0</v>
      </c>
      <c r="BK40" s="10">
        <f>CommercialLarge!BM32+CommercialSmall!BM32+Individual!BM32+Medicare!BM31+' Medicaid Total'!BM29+FEHBP!BM29</f>
        <v>0</v>
      </c>
      <c r="BL40" s="10">
        <f>CommercialLarge!BN32+CommercialSmall!BN32+Individual!BN32+Medicare!BN31+' Medicaid Total'!BN29+FEHBP!BN29</f>
        <v>0</v>
      </c>
      <c r="BM40" s="10">
        <f>CommercialLarge!BO32+CommercialSmall!BO32+Individual!BO32+Medicare!BO31+' Medicaid Total'!BO29+FEHBP!BO29</f>
        <v>0</v>
      </c>
      <c r="BN40" s="10">
        <f>CommercialLarge!BP32+CommercialSmall!BP32+Individual!BP32+Medicare!BP31+' Medicaid Total'!BP29+FEHBP!BP29</f>
        <v>0</v>
      </c>
      <c r="BO40" s="10">
        <f>CommercialLarge!BQ32+CommercialSmall!BQ32+Individual!BQ32+Medicare!BQ31+' Medicaid Total'!BQ29+FEHBP!BQ29</f>
        <v>0</v>
      </c>
      <c r="BP40" s="10">
        <f>CommercialLarge!BR32+CommercialSmall!BR32+Individual!BR32+Medicare!BR31+' Medicaid Total'!BR29+FEHBP!BR29</f>
        <v>0</v>
      </c>
      <c r="BQ40" s="10">
        <f>CommercialLarge!BS32+CommercialSmall!BS32+Individual!BS32+Medicare!BS31+' Medicaid Total'!BS29+FEHBP!BS29</f>
        <v>0</v>
      </c>
      <c r="BR40" s="10">
        <f>CommercialLarge!BT32+CommercialSmall!BT32+Individual!BT32+Medicare!BT31+' Medicaid Total'!BT29+FEHBP!BT29</f>
        <v>0</v>
      </c>
      <c r="BS40" s="10">
        <f>CommercialLarge!BU32+CommercialSmall!BU32+Individual!BU32+Medicare!BU31+' Medicaid Total'!BU29+FEHBP!BU29</f>
        <v>0</v>
      </c>
      <c r="BT40" s="10">
        <f>CommercialLarge!BV32+CommercialSmall!BV32+Individual!BV32+Medicare!BV31+' Medicaid Total'!BV29+FEHBP!BV29</f>
        <v>0</v>
      </c>
      <c r="BU40" s="10">
        <f>CommercialLarge!BW32+CommercialSmall!BW32+Individual!BW32+Medicare!BW31+' Medicaid Total'!BW29+FEHBP!BW29</f>
        <v>0</v>
      </c>
      <c r="BV40" s="10">
        <f>CommercialLarge!BX32+CommercialSmall!BX32+Individual!BX32+Medicare!BX31+' Medicaid Total'!BX29+FEHBP!BX29</f>
        <v>0</v>
      </c>
      <c r="BW40" s="10">
        <f>CommercialLarge!BY32+CommercialSmall!BY32+Individual!BY32+Medicare!BY31+' Medicaid Total'!BY29+FEHBP!BY29</f>
        <v>0</v>
      </c>
      <c r="BX40" s="10">
        <f>CommercialLarge!BZ32+CommercialSmall!BZ32+Individual!BZ32+Medicare!BZ31+' Medicaid Total'!BZ29+FEHBP!BZ29</f>
        <v>0</v>
      </c>
      <c r="BY40" s="10">
        <f>CommercialLarge!CA32+CommercialSmall!CA32+Individual!CA32+Medicare!CA31+' Medicaid Total'!CA29+FEHBP!CA29</f>
        <v>0</v>
      </c>
      <c r="BZ40" s="10">
        <f>CommercialLarge!CB32+CommercialSmall!CB32+Individual!CB32+Medicare!CB31+' Medicaid Total'!CB29+FEHBP!CB29</f>
        <v>0</v>
      </c>
      <c r="CA40" s="10">
        <f>CommercialLarge!CC32+CommercialSmall!CC32+Individual!CC32+Medicare!CC31+' Medicaid Total'!CC29+FEHBP!CC29</f>
        <v>0</v>
      </c>
      <c r="CB40" s="10">
        <f>CommercialLarge!CD32+CommercialSmall!CD32+Individual!CD32+Medicare!CD31+' Medicaid Total'!CD29+FEHBP!CD29</f>
        <v>0</v>
      </c>
      <c r="CC40" s="10">
        <f>CommercialLarge!CE32+CommercialSmall!CE32+Individual!CE32+Medicare!CE31+' Medicaid Total'!CE29+FEHBP!CE29</f>
        <v>0</v>
      </c>
      <c r="CD40" s="10">
        <f>CommercialLarge!CF32+CommercialSmall!CF32+Individual!CF32+Medicare!CF31+' Medicaid Total'!CF29+FEHBP!CF29</f>
        <v>0</v>
      </c>
      <c r="CE40" s="10">
        <f>CommercialLarge!CG32+CommercialSmall!CG32+Individual!CG32+Medicare!CG31+' Medicaid Total'!CG29+FEHBP!CG29</f>
        <v>0</v>
      </c>
      <c r="CF40" s="10">
        <f>CommercialLarge!CH32+CommercialSmall!CH32+Individual!CH32+Medicare!CH31+' Medicaid Total'!CH29+FEHBP!CH29</f>
        <v>0</v>
      </c>
      <c r="CG40" s="10">
        <f>CommercialLarge!CI32+CommercialSmall!CI32+Individual!CI32+Medicare!CI31+' Medicaid Total'!CI29+FEHBP!CI29</f>
        <v>0</v>
      </c>
      <c r="CI40" s="40">
        <f t="shared" si="26"/>
        <v>0</v>
      </c>
      <c r="CJ40" s="40">
        <f t="shared" si="27"/>
        <v>0</v>
      </c>
      <c r="CK40" s="40">
        <f t="shared" si="28"/>
        <v>0</v>
      </c>
      <c r="CL40" s="40">
        <f t="shared" si="29"/>
        <v>0</v>
      </c>
      <c r="CM40" s="40">
        <f t="shared" si="30"/>
        <v>0</v>
      </c>
      <c r="CN40" s="40">
        <f t="shared" si="31"/>
        <v>0</v>
      </c>
      <c r="CO40" s="40">
        <f t="shared" si="25"/>
        <v>0</v>
      </c>
    </row>
    <row r="41" spans="1:93">
      <c r="A41" s="13" t="s">
        <v>33</v>
      </c>
      <c r="B41" s="10">
        <f>SUM(B31:B40)</f>
        <v>0</v>
      </c>
      <c r="C41" s="10">
        <f t="shared" ref="C41:BN41" si="32">SUM(C31:C40)</f>
        <v>0</v>
      </c>
      <c r="D41" s="10">
        <f t="shared" si="32"/>
        <v>0</v>
      </c>
      <c r="E41" s="10">
        <f t="shared" si="32"/>
        <v>0</v>
      </c>
      <c r="F41" s="10">
        <f t="shared" si="32"/>
        <v>0</v>
      </c>
      <c r="G41" s="10">
        <f t="shared" si="32"/>
        <v>0</v>
      </c>
      <c r="H41" s="10">
        <f t="shared" si="32"/>
        <v>0</v>
      </c>
      <c r="I41" s="10">
        <f t="shared" si="32"/>
        <v>0</v>
      </c>
      <c r="J41" s="10">
        <f t="shared" si="32"/>
        <v>0</v>
      </c>
      <c r="K41" s="10">
        <f t="shared" si="32"/>
        <v>0</v>
      </c>
      <c r="L41" s="10">
        <f t="shared" si="32"/>
        <v>0</v>
      </c>
      <c r="M41" s="10">
        <f t="shared" si="32"/>
        <v>0</v>
      </c>
      <c r="N41" s="10">
        <f t="shared" si="32"/>
        <v>0</v>
      </c>
      <c r="O41" s="10">
        <f t="shared" si="32"/>
        <v>0</v>
      </c>
      <c r="P41" s="10">
        <f t="shared" si="32"/>
        <v>0</v>
      </c>
      <c r="Q41" s="10">
        <f t="shared" si="32"/>
        <v>0</v>
      </c>
      <c r="R41" s="10">
        <f t="shared" si="32"/>
        <v>0</v>
      </c>
      <c r="S41" s="10">
        <f t="shared" si="32"/>
        <v>0</v>
      </c>
      <c r="T41" s="10">
        <f t="shared" si="32"/>
        <v>0</v>
      </c>
      <c r="U41" s="10">
        <f t="shared" si="32"/>
        <v>0</v>
      </c>
      <c r="V41" s="10">
        <f t="shared" si="32"/>
        <v>0</v>
      </c>
      <c r="W41" s="10">
        <f t="shared" si="32"/>
        <v>0</v>
      </c>
      <c r="X41" s="10">
        <f t="shared" si="32"/>
        <v>0</v>
      </c>
      <c r="Y41" s="10">
        <f t="shared" si="32"/>
        <v>0</v>
      </c>
      <c r="Z41" s="10">
        <f t="shared" si="32"/>
        <v>0</v>
      </c>
      <c r="AA41" s="10">
        <f t="shared" si="32"/>
        <v>0</v>
      </c>
      <c r="AB41" s="10">
        <f t="shared" si="32"/>
        <v>0</v>
      </c>
      <c r="AC41" s="10">
        <f t="shared" si="32"/>
        <v>0</v>
      </c>
      <c r="AD41" s="10">
        <f t="shared" si="32"/>
        <v>0</v>
      </c>
      <c r="AE41" s="10">
        <f t="shared" si="32"/>
        <v>0</v>
      </c>
      <c r="AF41" s="10">
        <f t="shared" si="32"/>
        <v>0</v>
      </c>
      <c r="AG41" s="10">
        <f t="shared" si="32"/>
        <v>0</v>
      </c>
      <c r="AH41" s="10">
        <f t="shared" si="32"/>
        <v>0</v>
      </c>
      <c r="AI41" s="10">
        <f t="shared" si="32"/>
        <v>0</v>
      </c>
      <c r="AJ41" s="10">
        <f t="shared" si="32"/>
        <v>0</v>
      </c>
      <c r="AK41" s="10">
        <f t="shared" si="32"/>
        <v>0</v>
      </c>
      <c r="AL41" s="10">
        <f t="shared" si="32"/>
        <v>0</v>
      </c>
      <c r="AM41" s="10">
        <f t="shared" si="32"/>
        <v>0</v>
      </c>
      <c r="AN41" s="10">
        <f t="shared" si="32"/>
        <v>0</v>
      </c>
      <c r="AO41" s="10">
        <f t="shared" si="32"/>
        <v>0</v>
      </c>
      <c r="AP41" s="10">
        <f t="shared" si="32"/>
        <v>0</v>
      </c>
      <c r="AQ41" s="10">
        <f t="shared" si="32"/>
        <v>0</v>
      </c>
      <c r="AR41" s="10">
        <f t="shared" si="32"/>
        <v>0</v>
      </c>
      <c r="AS41" s="10">
        <f t="shared" si="32"/>
        <v>0</v>
      </c>
      <c r="AT41" s="10">
        <f t="shared" si="32"/>
        <v>0</v>
      </c>
      <c r="AU41" s="10">
        <f t="shared" si="32"/>
        <v>0</v>
      </c>
      <c r="AV41" s="10">
        <f t="shared" si="32"/>
        <v>0</v>
      </c>
      <c r="AW41" s="10">
        <f t="shared" si="32"/>
        <v>0</v>
      </c>
      <c r="AX41" s="10">
        <f t="shared" si="32"/>
        <v>0</v>
      </c>
      <c r="AY41" s="10">
        <f t="shared" si="32"/>
        <v>0</v>
      </c>
      <c r="AZ41" s="10">
        <f t="shared" si="32"/>
        <v>0</v>
      </c>
      <c r="BA41" s="10">
        <f t="shared" si="32"/>
        <v>0</v>
      </c>
      <c r="BB41" s="10">
        <f t="shared" si="32"/>
        <v>0</v>
      </c>
      <c r="BC41" s="10">
        <f t="shared" si="32"/>
        <v>0</v>
      </c>
      <c r="BD41" s="10">
        <f t="shared" si="32"/>
        <v>0</v>
      </c>
      <c r="BE41" s="10">
        <f t="shared" si="32"/>
        <v>0</v>
      </c>
      <c r="BF41" s="10">
        <f t="shared" si="32"/>
        <v>0</v>
      </c>
      <c r="BG41" s="10">
        <f t="shared" si="32"/>
        <v>0</v>
      </c>
      <c r="BH41" s="10">
        <f t="shared" si="32"/>
        <v>0</v>
      </c>
      <c r="BI41" s="10">
        <f t="shared" si="32"/>
        <v>0</v>
      </c>
      <c r="BJ41" s="10">
        <f t="shared" si="32"/>
        <v>0</v>
      </c>
      <c r="BK41" s="10">
        <f t="shared" si="32"/>
        <v>0</v>
      </c>
      <c r="BL41" s="10">
        <f t="shared" si="32"/>
        <v>0</v>
      </c>
      <c r="BM41" s="10">
        <f t="shared" si="32"/>
        <v>0</v>
      </c>
      <c r="BN41" s="10">
        <f t="shared" si="32"/>
        <v>0</v>
      </c>
      <c r="BO41" s="10">
        <f t="shared" ref="BO41:CN41" si="33">SUM(BO31:BO40)</f>
        <v>0</v>
      </c>
      <c r="BP41" s="10">
        <f t="shared" si="33"/>
        <v>0</v>
      </c>
      <c r="BQ41" s="10">
        <f t="shared" si="33"/>
        <v>0</v>
      </c>
      <c r="BR41" s="10">
        <f t="shared" si="33"/>
        <v>0</v>
      </c>
      <c r="BS41" s="10">
        <f t="shared" si="33"/>
        <v>0</v>
      </c>
      <c r="BT41" s="10">
        <f t="shared" si="33"/>
        <v>0</v>
      </c>
      <c r="BU41" s="10">
        <f t="shared" si="33"/>
        <v>0</v>
      </c>
      <c r="BV41" s="10">
        <f t="shared" si="33"/>
        <v>0</v>
      </c>
      <c r="BW41" s="10">
        <f t="shared" si="33"/>
        <v>0</v>
      </c>
      <c r="BX41" s="10">
        <f t="shared" si="33"/>
        <v>0</v>
      </c>
      <c r="BY41" s="10">
        <f t="shared" si="33"/>
        <v>0</v>
      </c>
      <c r="BZ41" s="10">
        <f t="shared" si="33"/>
        <v>0</v>
      </c>
      <c r="CA41" s="10">
        <f t="shared" ref="CA41:CG41" si="34">SUM(CA31:CA40)</f>
        <v>0</v>
      </c>
      <c r="CB41" s="10">
        <f t="shared" si="34"/>
        <v>0</v>
      </c>
      <c r="CC41" s="10">
        <f t="shared" si="34"/>
        <v>0</v>
      </c>
      <c r="CD41" s="10">
        <f t="shared" si="34"/>
        <v>0</v>
      </c>
      <c r="CE41" s="10">
        <f t="shared" si="34"/>
        <v>0</v>
      </c>
      <c r="CF41" s="10">
        <f t="shared" si="34"/>
        <v>0</v>
      </c>
      <c r="CG41" s="10">
        <f t="shared" si="34"/>
        <v>0</v>
      </c>
      <c r="CI41" s="10">
        <f t="shared" si="33"/>
        <v>0</v>
      </c>
      <c r="CJ41" s="10">
        <f t="shared" si="33"/>
        <v>0</v>
      </c>
      <c r="CK41" s="10">
        <f t="shared" si="33"/>
        <v>0</v>
      </c>
      <c r="CL41" s="10">
        <f t="shared" si="33"/>
        <v>0</v>
      </c>
      <c r="CM41" s="10">
        <f t="shared" si="33"/>
        <v>0</v>
      </c>
      <c r="CN41" s="10">
        <f t="shared" si="33"/>
        <v>0</v>
      </c>
      <c r="CO41" s="40">
        <f t="shared" si="25"/>
        <v>0</v>
      </c>
    </row>
    <row r="42" spans="1:93">
      <c r="A42" s="13" t="s">
        <v>34</v>
      </c>
      <c r="B42" s="10">
        <f>CommercialLarge!D34+CommercialSmall!D34+Individual!D34+Medicare!D33+' Medicaid Total'!D31+FEHBP!D31</f>
        <v>0</v>
      </c>
      <c r="C42" s="10">
        <f>CommercialLarge!E34+CommercialSmall!E34+Individual!E34+Medicare!E33+' Medicaid Total'!E31+FEHBP!E31</f>
        <v>0</v>
      </c>
      <c r="D42" s="10">
        <f>CommercialLarge!F34+CommercialSmall!F34+Individual!F34+Medicare!F33+' Medicaid Total'!F31+FEHBP!F31</f>
        <v>0</v>
      </c>
      <c r="E42" s="10">
        <f>CommercialLarge!G34+CommercialSmall!G34+Individual!G34+Medicare!G33+' Medicaid Total'!G31+FEHBP!G31</f>
        <v>0</v>
      </c>
      <c r="F42" s="10">
        <f>CommercialLarge!H34+CommercialSmall!H34+Individual!H34+Medicare!H33+' Medicaid Total'!H31+FEHBP!H31</f>
        <v>0</v>
      </c>
      <c r="G42" s="10">
        <f>CommercialLarge!I34+CommercialSmall!I34+Individual!I34+Medicare!I33+' Medicaid Total'!I31+FEHBP!I31</f>
        <v>0</v>
      </c>
      <c r="H42" s="10">
        <f>CommercialLarge!J34+CommercialSmall!J34+Individual!J34+Medicare!J33+' Medicaid Total'!J31+FEHBP!J31</f>
        <v>0</v>
      </c>
      <c r="I42" s="10">
        <f>CommercialLarge!K34+CommercialSmall!K34+Individual!K34+Medicare!K33+' Medicaid Total'!K31+FEHBP!K31</f>
        <v>0</v>
      </c>
      <c r="J42" s="10">
        <f>CommercialLarge!L34+CommercialSmall!L34+Individual!L34+Medicare!L33+' Medicaid Total'!L31+FEHBP!L31</f>
        <v>0</v>
      </c>
      <c r="K42" s="10">
        <f>CommercialLarge!M34+CommercialSmall!M34+Individual!M34+Medicare!M33+' Medicaid Total'!M31+FEHBP!M31</f>
        <v>0</v>
      </c>
      <c r="L42" s="10">
        <f>CommercialLarge!N34+CommercialSmall!N34+Individual!N34+Medicare!N33+' Medicaid Total'!N31+FEHBP!N31</f>
        <v>0</v>
      </c>
      <c r="M42" s="10">
        <f>CommercialLarge!O34+CommercialSmall!O34+Individual!O34+Medicare!O33+' Medicaid Total'!O31+FEHBP!O31</f>
        <v>0</v>
      </c>
      <c r="N42" s="10">
        <f>CommercialLarge!P34+CommercialSmall!P34+Individual!P34+Medicare!P33+' Medicaid Total'!P31+FEHBP!P31</f>
        <v>0</v>
      </c>
      <c r="O42" s="10">
        <f>CommercialLarge!Q34+CommercialSmall!Q34+Individual!Q34+Medicare!Q33+' Medicaid Total'!Q31+FEHBP!Q31</f>
        <v>0</v>
      </c>
      <c r="P42" s="10">
        <f>CommercialLarge!R34+CommercialSmall!R34+Individual!R34+Medicare!R33+' Medicaid Total'!R31+FEHBP!R31</f>
        <v>0</v>
      </c>
      <c r="Q42" s="10">
        <f>CommercialLarge!S34+CommercialSmall!S34+Individual!S34+Medicare!S33+' Medicaid Total'!S31+FEHBP!S31</f>
        <v>0</v>
      </c>
      <c r="R42" s="10">
        <f>CommercialLarge!T34+CommercialSmall!T34+Individual!T34+Medicare!T33+' Medicaid Total'!T31+FEHBP!T31</f>
        <v>0</v>
      </c>
      <c r="S42" s="10">
        <f>CommercialLarge!U34+CommercialSmall!U34+Individual!U34+Medicare!U33+' Medicaid Total'!U31+FEHBP!U31</f>
        <v>0</v>
      </c>
      <c r="T42" s="10">
        <f>CommercialLarge!V34+CommercialSmall!V34+Individual!V34+Medicare!V33+' Medicaid Total'!V31+FEHBP!V31</f>
        <v>0</v>
      </c>
      <c r="U42" s="10">
        <f>CommercialLarge!W34+CommercialSmall!W34+Individual!W34+Medicare!W33+' Medicaid Total'!W31+FEHBP!W31</f>
        <v>0</v>
      </c>
      <c r="V42" s="10">
        <f>CommercialLarge!X34+CommercialSmall!X34+Individual!X34+Medicare!X33+' Medicaid Total'!X31+FEHBP!X31</f>
        <v>0</v>
      </c>
      <c r="W42" s="10">
        <f>CommercialLarge!Y34+CommercialSmall!Y34+Individual!Y34+Medicare!Y33+' Medicaid Total'!Y31+FEHBP!Y31</f>
        <v>0</v>
      </c>
      <c r="X42" s="10">
        <f>CommercialLarge!Z34+CommercialSmall!Z34+Individual!Z34+Medicare!Z33+' Medicaid Total'!Z31+FEHBP!Z31</f>
        <v>0</v>
      </c>
      <c r="Y42" s="10">
        <f>CommercialLarge!AA34+CommercialSmall!AA34+Individual!AA34+Medicare!AA33+' Medicaid Total'!AA31+FEHBP!AA31</f>
        <v>0</v>
      </c>
      <c r="Z42" s="10">
        <f>CommercialLarge!AB34+CommercialSmall!AB34+Individual!AB34+Medicare!AB33+' Medicaid Total'!AB31+FEHBP!AB31</f>
        <v>0</v>
      </c>
      <c r="AA42" s="10">
        <f>CommercialLarge!AC34+CommercialSmall!AC34+Individual!AC34+Medicare!AC33+' Medicaid Total'!AC31+FEHBP!AC31</f>
        <v>0</v>
      </c>
      <c r="AB42" s="10">
        <f>CommercialLarge!AD34+CommercialSmall!AD34+Individual!AD34+Medicare!AD33+' Medicaid Total'!AD31+FEHBP!AD31</f>
        <v>0</v>
      </c>
      <c r="AC42" s="10">
        <f>CommercialLarge!AE34+CommercialSmall!AE34+Individual!AE34+Medicare!AE33+' Medicaid Total'!AE31+FEHBP!AE31</f>
        <v>0</v>
      </c>
      <c r="AD42" s="10">
        <f>CommercialLarge!AF34+CommercialSmall!AF34+Individual!AF34+Medicare!AF33+' Medicaid Total'!AF31+FEHBP!AF31</f>
        <v>0</v>
      </c>
      <c r="AE42" s="10">
        <f>CommercialLarge!AG34+CommercialSmall!AG34+Individual!AG34+Medicare!AG33+' Medicaid Total'!AG31+FEHBP!AG31</f>
        <v>0</v>
      </c>
      <c r="AF42" s="10">
        <f>CommercialLarge!AH34+CommercialSmall!AH34+Individual!AH34+Medicare!AH33+' Medicaid Total'!AH31+FEHBP!AH31</f>
        <v>0</v>
      </c>
      <c r="AG42" s="10">
        <f>CommercialLarge!AI34+CommercialSmall!AI34+Individual!AI34+Medicare!AI33+' Medicaid Total'!AI31+FEHBP!AI31</f>
        <v>0</v>
      </c>
      <c r="AH42" s="10">
        <f>CommercialLarge!AJ34+CommercialSmall!AJ34+Individual!AJ34+Medicare!AJ33+' Medicaid Total'!AJ31+FEHBP!AJ31</f>
        <v>0</v>
      </c>
      <c r="AI42" s="10">
        <f>CommercialLarge!AK34+CommercialSmall!AK34+Individual!AK34+Medicare!AK33+' Medicaid Total'!AK31+FEHBP!AK31</f>
        <v>0</v>
      </c>
      <c r="AJ42" s="10">
        <f>CommercialLarge!AL34+CommercialSmall!AL34+Individual!AL34+Medicare!AL33+' Medicaid Total'!AL31+FEHBP!AL31</f>
        <v>0</v>
      </c>
      <c r="AK42" s="10">
        <f>CommercialLarge!AM34+CommercialSmall!AM34+Individual!AM34+Medicare!AM33+' Medicaid Total'!AM31+FEHBP!AM31</f>
        <v>0</v>
      </c>
      <c r="AL42" s="10">
        <f>CommercialLarge!AN34+CommercialSmall!AN34+Individual!AN34+Medicare!AN33+' Medicaid Total'!AN31+FEHBP!AN31</f>
        <v>0</v>
      </c>
      <c r="AM42" s="10">
        <f>CommercialLarge!AO34+CommercialSmall!AO34+Individual!AO34+Medicare!AO33+' Medicaid Total'!AO31+FEHBP!AO31</f>
        <v>0</v>
      </c>
      <c r="AN42" s="10">
        <f>CommercialLarge!AP34+CommercialSmall!AP34+Individual!AP34+Medicare!AP33+' Medicaid Total'!AP31+FEHBP!AP31</f>
        <v>0</v>
      </c>
      <c r="AO42" s="10">
        <f>CommercialLarge!AQ34+CommercialSmall!AQ34+Individual!AQ34+Medicare!AQ33+' Medicaid Total'!AQ31+FEHBP!AQ31</f>
        <v>0</v>
      </c>
      <c r="AP42" s="10">
        <f>CommercialLarge!AR34+CommercialSmall!AR34+Individual!AR34+Medicare!AR33+' Medicaid Total'!AR31+FEHBP!AR31</f>
        <v>0</v>
      </c>
      <c r="AQ42" s="10">
        <f>CommercialLarge!AS34+CommercialSmall!AS34+Individual!AS34+Medicare!AS33+' Medicaid Total'!AS31+FEHBP!AS31</f>
        <v>0</v>
      </c>
      <c r="AR42" s="10">
        <f>CommercialLarge!AT34+CommercialSmall!AT34+Individual!AT34+Medicare!AT33+' Medicaid Total'!AT31+FEHBP!AT31</f>
        <v>0</v>
      </c>
      <c r="AS42" s="10">
        <f>CommercialLarge!AU34+CommercialSmall!AU34+Individual!AU34+Medicare!AU33+' Medicaid Total'!AU31+FEHBP!AU31</f>
        <v>0</v>
      </c>
      <c r="AT42" s="10">
        <f>CommercialLarge!AV34+CommercialSmall!AV34+Individual!AV34+Medicare!AV33+' Medicaid Total'!AV31+FEHBP!AV31</f>
        <v>0</v>
      </c>
      <c r="AU42" s="10">
        <f>CommercialLarge!AW34+CommercialSmall!AW34+Individual!AW34+Medicare!AW33+' Medicaid Total'!AW31+FEHBP!AW31</f>
        <v>0</v>
      </c>
      <c r="AV42" s="10">
        <f>CommercialLarge!AX34+CommercialSmall!AX34+Individual!AX34+Medicare!AX33+' Medicaid Total'!AX31+FEHBP!AX31</f>
        <v>0</v>
      </c>
      <c r="AW42" s="10">
        <f>CommercialLarge!AY34+CommercialSmall!AY34+Individual!AY34+Medicare!AY33+' Medicaid Total'!AY31+FEHBP!AY31</f>
        <v>0</v>
      </c>
      <c r="AX42" s="10">
        <f>CommercialLarge!AZ34+CommercialSmall!AZ34+Individual!AZ34+Medicare!AZ33+' Medicaid Total'!AZ31+FEHBP!AZ31</f>
        <v>0</v>
      </c>
      <c r="AY42" s="10">
        <f>CommercialLarge!BA34+CommercialSmall!BA34+Individual!BA34+Medicare!BA33+' Medicaid Total'!BA31+FEHBP!BA31</f>
        <v>0</v>
      </c>
      <c r="AZ42" s="10">
        <f>CommercialLarge!BB34+CommercialSmall!BB34+Individual!BB34+Medicare!BB33+' Medicaid Total'!BB31+FEHBP!BB31</f>
        <v>0</v>
      </c>
      <c r="BA42" s="10">
        <f>CommercialLarge!BC34+CommercialSmall!BC34+Individual!BC34+Medicare!BC33+' Medicaid Total'!BC31+FEHBP!BC31</f>
        <v>0</v>
      </c>
      <c r="BB42" s="10">
        <f>CommercialLarge!BD34+CommercialSmall!BD34+Individual!BD34+Medicare!BD33+' Medicaid Total'!BD31+FEHBP!BD31</f>
        <v>0</v>
      </c>
      <c r="BC42" s="10">
        <f>CommercialLarge!BE34+CommercialSmall!BE34+Individual!BE34+Medicare!BE33+' Medicaid Total'!BE31+FEHBP!BE31</f>
        <v>0</v>
      </c>
      <c r="BD42" s="10">
        <f>CommercialLarge!BF34+CommercialSmall!BF34+Individual!BF34+Medicare!BF33+' Medicaid Total'!BF31+FEHBP!BF31</f>
        <v>0</v>
      </c>
      <c r="BE42" s="10">
        <f>CommercialLarge!BG34+CommercialSmall!BG34+Individual!BG34+Medicare!BG33+' Medicaid Total'!BG31+FEHBP!BG31</f>
        <v>0</v>
      </c>
      <c r="BF42" s="10">
        <f>CommercialLarge!BH34+CommercialSmall!BH34+Individual!BH34+Medicare!BH33+' Medicaid Total'!BH31+FEHBP!BH31</f>
        <v>0</v>
      </c>
      <c r="BG42" s="10">
        <f>CommercialLarge!BI34+CommercialSmall!BI34+Individual!BI34+Medicare!BI33+' Medicaid Total'!BI31+FEHBP!BI31</f>
        <v>0</v>
      </c>
      <c r="BH42" s="10">
        <f>CommercialLarge!BJ34+CommercialSmall!BJ34+Individual!BJ34+Medicare!BJ33+' Medicaid Total'!BJ31+FEHBP!BJ31</f>
        <v>0</v>
      </c>
      <c r="BI42" s="10">
        <f>CommercialLarge!BK34+CommercialSmall!BK34+Individual!BK34+Medicare!BK33+' Medicaid Total'!BK31+FEHBP!BK31</f>
        <v>0</v>
      </c>
      <c r="BJ42" s="10">
        <f>CommercialLarge!BL34+CommercialSmall!BL34+Individual!BL34+Medicare!BL33+' Medicaid Total'!BL31+FEHBP!BL31</f>
        <v>0</v>
      </c>
      <c r="BK42" s="10">
        <f>CommercialLarge!BM34+CommercialSmall!BM34+Individual!BM34+Medicare!BM33+' Medicaid Total'!BM31+FEHBP!BM31</f>
        <v>0</v>
      </c>
      <c r="BL42" s="10">
        <f>CommercialLarge!BN34+CommercialSmall!BN34+Individual!BN34+Medicare!BN33+' Medicaid Total'!BN31+FEHBP!BN31</f>
        <v>0</v>
      </c>
      <c r="BM42" s="10">
        <f>CommercialLarge!BO34+CommercialSmall!BO34+Individual!BO34+Medicare!BO33+' Medicaid Total'!BO31+FEHBP!BO31</f>
        <v>0</v>
      </c>
      <c r="BN42" s="10">
        <f>CommercialLarge!BP34+CommercialSmall!BP34+Individual!BP34+Medicare!BP33+' Medicaid Total'!BP31+FEHBP!BP31</f>
        <v>0</v>
      </c>
      <c r="BO42" s="10">
        <f>CommercialLarge!BQ34+CommercialSmall!BQ34+Individual!BQ34+Medicare!BQ33+' Medicaid Total'!BQ31+FEHBP!BQ31</f>
        <v>0</v>
      </c>
      <c r="BP42" s="10">
        <f>CommercialLarge!BR34+CommercialSmall!BR34+Individual!BR34+Medicare!BR33+' Medicaid Total'!BR31+FEHBP!BR31</f>
        <v>0</v>
      </c>
      <c r="BQ42" s="10">
        <f>CommercialLarge!BS34+CommercialSmall!BS34+Individual!BS34+Medicare!BS33+' Medicaid Total'!BS31+FEHBP!BS31</f>
        <v>0</v>
      </c>
      <c r="BR42" s="10">
        <f>CommercialLarge!BT34+CommercialSmall!BT34+Individual!BT34+Medicare!BT33+' Medicaid Total'!BT31+FEHBP!BT31</f>
        <v>0</v>
      </c>
      <c r="BS42" s="10">
        <f>CommercialLarge!BU34+CommercialSmall!BU34+Individual!BU34+Medicare!BU33+' Medicaid Total'!BU31+FEHBP!BU31</f>
        <v>0</v>
      </c>
      <c r="BT42" s="10">
        <f>CommercialLarge!BV34+CommercialSmall!BV34+Individual!BV34+Medicare!BV33+' Medicaid Total'!BV31+FEHBP!BV31</f>
        <v>0</v>
      </c>
      <c r="BU42" s="10">
        <f>CommercialLarge!BW34+CommercialSmall!BW34+Individual!BW34+Medicare!BW33+' Medicaid Total'!BW31+FEHBP!BW31</f>
        <v>0</v>
      </c>
      <c r="BV42" s="10">
        <f>CommercialLarge!BX34+CommercialSmall!BX34+Individual!BX34+Medicare!BX33+' Medicaid Total'!BX31+FEHBP!BX31</f>
        <v>0</v>
      </c>
      <c r="BW42" s="10">
        <f>CommercialLarge!BY34+CommercialSmall!BY34+Individual!BY34+Medicare!BY33+' Medicaid Total'!BY31+FEHBP!BY31</f>
        <v>0</v>
      </c>
      <c r="BX42" s="10">
        <f>CommercialLarge!BZ34+CommercialSmall!BZ34+Individual!BZ34+Medicare!BZ33+' Medicaid Total'!BZ31+FEHBP!BZ31</f>
        <v>0</v>
      </c>
      <c r="BY42" s="10">
        <f>CommercialLarge!CA34+CommercialSmall!CA34+Individual!CA34+Medicare!CA33+' Medicaid Total'!CA31+FEHBP!CA31</f>
        <v>0</v>
      </c>
      <c r="BZ42" s="10">
        <f>CommercialLarge!CB34+CommercialSmall!CB34+Individual!CB34+Medicare!CB33+' Medicaid Total'!CB31+FEHBP!CB31</f>
        <v>0</v>
      </c>
      <c r="CA42" s="10">
        <f>CommercialLarge!CC34+CommercialSmall!CC34+Individual!CC34+Medicare!CC33+' Medicaid Total'!CC31+FEHBP!CC31</f>
        <v>0</v>
      </c>
      <c r="CB42" s="10">
        <f>CommercialLarge!CD34+CommercialSmall!CD34+Individual!CD34+Medicare!CD33+' Medicaid Total'!CD31+FEHBP!CD31</f>
        <v>0</v>
      </c>
      <c r="CC42" s="10">
        <f>CommercialLarge!CE34+CommercialSmall!CE34+Individual!CE34+Medicare!CE33+' Medicaid Total'!CE31+FEHBP!CE31</f>
        <v>0</v>
      </c>
      <c r="CD42" s="10">
        <f>CommercialLarge!CF34+CommercialSmall!CF34+Individual!CF34+Medicare!CF33+' Medicaid Total'!CF31+FEHBP!CF31</f>
        <v>0</v>
      </c>
      <c r="CE42" s="10">
        <f>CommercialLarge!CG34+CommercialSmall!CG34+Individual!CG34+Medicare!CG33+' Medicaid Total'!CG31+FEHBP!CG31</f>
        <v>0</v>
      </c>
      <c r="CF42" s="10">
        <f>CommercialLarge!CH34+CommercialSmall!CH34+Individual!CH34+Medicare!CH33+' Medicaid Total'!CH31+FEHBP!CH31</f>
        <v>0</v>
      </c>
      <c r="CG42" s="10">
        <f>CommercialLarge!CI34+CommercialSmall!CI34+Individual!CI34+Medicare!CI33+' Medicaid Total'!CI31+FEHBP!CI31</f>
        <v>0</v>
      </c>
      <c r="CI42" s="40">
        <f>SUM(B42:M42)</f>
        <v>0</v>
      </c>
      <c r="CJ42" s="40">
        <f>SUM(N42:Y42)</f>
        <v>0</v>
      </c>
      <c r="CK42" s="40">
        <f>SUM(Z42:AK42)</f>
        <v>0</v>
      </c>
      <c r="CL42" s="40">
        <f>SUM(AL42:AW42)</f>
        <v>0</v>
      </c>
      <c r="CM42" s="40">
        <f>SUM(AX42:BI42)</f>
        <v>0</v>
      </c>
      <c r="CN42" s="40">
        <f>SUM(BJ42:BU42)</f>
        <v>0</v>
      </c>
      <c r="CO42" s="40">
        <f t="shared" si="25"/>
        <v>0</v>
      </c>
    </row>
    <row r="43" spans="1:9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I43" s="23"/>
      <c r="CJ43" s="23"/>
      <c r="CK43" s="23"/>
      <c r="CL43" s="23"/>
      <c r="CM43" s="23"/>
      <c r="CN43" s="23"/>
    </row>
    <row r="44" spans="1:93">
      <c r="A44" s="13" t="s">
        <v>35</v>
      </c>
      <c r="B44" s="10">
        <f>CommercialLarge!D36+CommercialSmall!D36+Individual!D36+Medicare!D35+' Medicaid Total'!D33+FEHBP!D33</f>
        <v>0</v>
      </c>
      <c r="C44" s="10">
        <f>CommercialLarge!E36+CommercialSmall!E36+Individual!E36+Medicare!E35+' Medicaid Total'!E33+FEHBP!E33</f>
        <v>0</v>
      </c>
      <c r="D44" s="10">
        <f>CommercialLarge!F36+CommercialSmall!F36+Individual!F36+Medicare!F35+' Medicaid Total'!F33+FEHBP!F33</f>
        <v>0</v>
      </c>
      <c r="E44" s="10">
        <f>CommercialLarge!G36+CommercialSmall!G36+Individual!G36+Medicare!G35+' Medicaid Total'!G33+FEHBP!G33</f>
        <v>0</v>
      </c>
      <c r="F44" s="10">
        <f>CommercialLarge!H36+CommercialSmall!H36+Individual!H36+Medicare!H35+' Medicaid Total'!H33+FEHBP!H33</f>
        <v>0</v>
      </c>
      <c r="G44" s="10">
        <f>CommercialLarge!I36+CommercialSmall!I36+Individual!I36+Medicare!I35+' Medicaid Total'!I33+FEHBP!I33</f>
        <v>0</v>
      </c>
      <c r="H44" s="10">
        <f>CommercialLarge!J36+CommercialSmall!J36+Individual!J36+Medicare!J35+' Medicaid Total'!J33+FEHBP!J33</f>
        <v>0</v>
      </c>
      <c r="I44" s="10">
        <f>CommercialLarge!K36+CommercialSmall!K36+Individual!K36+Medicare!K35+' Medicaid Total'!K33+FEHBP!K33</f>
        <v>0</v>
      </c>
      <c r="J44" s="10">
        <f>CommercialLarge!L36+CommercialSmall!L36+Individual!L36+Medicare!L35+' Medicaid Total'!L33+FEHBP!L33</f>
        <v>0</v>
      </c>
      <c r="K44" s="10">
        <f>CommercialLarge!M36+CommercialSmall!M36+Individual!M36+Medicare!M35+' Medicaid Total'!M33+FEHBP!M33</f>
        <v>0</v>
      </c>
      <c r="L44" s="10">
        <f>CommercialLarge!N36+CommercialSmall!N36+Individual!N36+Medicare!N35+' Medicaid Total'!N33+FEHBP!N33</f>
        <v>0</v>
      </c>
      <c r="M44" s="10">
        <f>CommercialLarge!O36+CommercialSmall!O36+Individual!O36+Medicare!O35+' Medicaid Total'!O33+FEHBP!O33</f>
        <v>0</v>
      </c>
      <c r="N44" s="10">
        <f>CommercialLarge!P36+CommercialSmall!P36+Individual!P36+Medicare!P35+' Medicaid Total'!P33+FEHBP!P33</f>
        <v>0</v>
      </c>
      <c r="O44" s="10">
        <f>CommercialLarge!Q36+CommercialSmall!Q36+Individual!Q36+Medicare!Q35+' Medicaid Total'!Q33+FEHBP!Q33</f>
        <v>0</v>
      </c>
      <c r="P44" s="10">
        <f>CommercialLarge!R36+CommercialSmall!R36+Individual!R36+Medicare!R35+' Medicaid Total'!R33+FEHBP!R33</f>
        <v>0</v>
      </c>
      <c r="Q44" s="10">
        <f>CommercialLarge!S36+CommercialSmall!S36+Individual!S36+Medicare!S35+' Medicaid Total'!S33+FEHBP!S33</f>
        <v>0</v>
      </c>
      <c r="R44" s="10">
        <f>CommercialLarge!T36+CommercialSmall!T36+Individual!T36+Medicare!T35+' Medicaid Total'!T33+FEHBP!T33</f>
        <v>0</v>
      </c>
      <c r="S44" s="10">
        <f>CommercialLarge!U36+CommercialSmall!U36+Individual!U36+Medicare!U35+' Medicaid Total'!U33+FEHBP!U33</f>
        <v>0</v>
      </c>
      <c r="T44" s="10">
        <f>CommercialLarge!V36+CommercialSmall!V36+Individual!V36+Medicare!V35+' Medicaid Total'!V33+FEHBP!V33</f>
        <v>0</v>
      </c>
      <c r="U44" s="10">
        <f>CommercialLarge!W36+CommercialSmall!W36+Individual!W36+Medicare!W35+' Medicaid Total'!W33+FEHBP!W33</f>
        <v>0</v>
      </c>
      <c r="V44" s="10">
        <f>CommercialLarge!X36+CommercialSmall!X36+Individual!X36+Medicare!X35+' Medicaid Total'!X33+FEHBP!X33</f>
        <v>0</v>
      </c>
      <c r="W44" s="10">
        <f>CommercialLarge!Y36+CommercialSmall!Y36+Individual!Y36+Medicare!Y35+' Medicaid Total'!Y33+FEHBP!Y33</f>
        <v>0</v>
      </c>
      <c r="X44" s="10">
        <f>CommercialLarge!Z36+CommercialSmall!Z36+Individual!Z36+Medicare!Z35+' Medicaid Total'!Z33+FEHBP!Z33</f>
        <v>0</v>
      </c>
      <c r="Y44" s="10">
        <f>CommercialLarge!AA36+CommercialSmall!AA36+Individual!AA36+Medicare!AA35+' Medicaid Total'!AA33+FEHBP!AA33</f>
        <v>0</v>
      </c>
      <c r="Z44" s="10">
        <f>CommercialLarge!AB36+CommercialSmall!AB36+Individual!AB36+Medicare!AB35+' Medicaid Total'!AB33+FEHBP!AB33</f>
        <v>0</v>
      </c>
      <c r="AA44" s="10">
        <f>CommercialLarge!AC36+CommercialSmall!AC36+Individual!AC36+Medicare!AC35+' Medicaid Total'!AC33+FEHBP!AC33</f>
        <v>0</v>
      </c>
      <c r="AB44" s="10">
        <f>CommercialLarge!AD36+CommercialSmall!AD36+Individual!AD36+Medicare!AD35+' Medicaid Total'!AD33+FEHBP!AD33</f>
        <v>0</v>
      </c>
      <c r="AC44" s="10">
        <f>CommercialLarge!AE36+CommercialSmall!AE36+Individual!AE36+Medicare!AE35+' Medicaid Total'!AE33+FEHBP!AE33</f>
        <v>0</v>
      </c>
      <c r="AD44" s="10">
        <f>CommercialLarge!AF36+CommercialSmall!AF36+Individual!AF36+Medicare!AF35+' Medicaid Total'!AF33+FEHBP!AF33</f>
        <v>0</v>
      </c>
      <c r="AE44" s="10">
        <f>CommercialLarge!AG36+CommercialSmall!AG36+Individual!AG36+Medicare!AG35+' Medicaid Total'!AG33+FEHBP!AG33</f>
        <v>0</v>
      </c>
      <c r="AF44" s="10">
        <f>CommercialLarge!AH36+CommercialSmall!AH36+Individual!AH36+Medicare!AH35+' Medicaid Total'!AH33+FEHBP!AH33</f>
        <v>0</v>
      </c>
      <c r="AG44" s="10">
        <f>CommercialLarge!AI36+CommercialSmall!AI36+Individual!AI36+Medicare!AI35+' Medicaid Total'!AI33+FEHBP!AI33</f>
        <v>0</v>
      </c>
      <c r="AH44" s="10">
        <f>CommercialLarge!AJ36+CommercialSmall!AJ36+Individual!AJ36+Medicare!AJ35+' Medicaid Total'!AJ33+FEHBP!AJ33</f>
        <v>0</v>
      </c>
      <c r="AI44" s="10">
        <f>CommercialLarge!AK36+CommercialSmall!AK36+Individual!AK36+Medicare!AK35+' Medicaid Total'!AK33+FEHBP!AK33</f>
        <v>0</v>
      </c>
      <c r="AJ44" s="10">
        <f>CommercialLarge!AL36+CommercialSmall!AL36+Individual!AL36+Medicare!AL35+' Medicaid Total'!AL33+FEHBP!AL33</f>
        <v>0</v>
      </c>
      <c r="AK44" s="10">
        <f>CommercialLarge!AM36+CommercialSmall!AM36+Individual!AM36+Medicare!AM35+' Medicaid Total'!AM33+FEHBP!AM33</f>
        <v>0</v>
      </c>
      <c r="AL44" s="10">
        <f>CommercialLarge!AN36+CommercialSmall!AN36+Individual!AN36+Medicare!AN35+' Medicaid Total'!AN33+FEHBP!AN33</f>
        <v>0</v>
      </c>
      <c r="AM44" s="10">
        <f>CommercialLarge!AO36+CommercialSmall!AO36+Individual!AO36+Medicare!AO35+' Medicaid Total'!AO33+FEHBP!AO33</f>
        <v>0</v>
      </c>
      <c r="AN44" s="10">
        <f>CommercialLarge!AP36+CommercialSmall!AP36+Individual!AP36+Medicare!AP35+' Medicaid Total'!AP33+FEHBP!AP33</f>
        <v>0</v>
      </c>
      <c r="AO44" s="10">
        <f>CommercialLarge!AQ36+CommercialSmall!AQ36+Individual!AQ36+Medicare!AQ35+' Medicaid Total'!AQ33+FEHBP!AQ33</f>
        <v>0</v>
      </c>
      <c r="AP44" s="10">
        <f>CommercialLarge!AR36+CommercialSmall!AR36+Individual!AR36+Medicare!AR35+' Medicaid Total'!AR33+FEHBP!AR33</f>
        <v>0</v>
      </c>
      <c r="AQ44" s="10">
        <f>CommercialLarge!AS36+CommercialSmall!AS36+Individual!AS36+Medicare!AS35+' Medicaid Total'!AS33+FEHBP!AS33</f>
        <v>0</v>
      </c>
      <c r="AR44" s="10">
        <f>CommercialLarge!AT36+CommercialSmall!AT36+Individual!AT36+Medicare!AT35+' Medicaid Total'!AT33+FEHBP!AT33</f>
        <v>0</v>
      </c>
      <c r="AS44" s="10">
        <f>CommercialLarge!AU36+CommercialSmall!AU36+Individual!AU36+Medicare!AU35+' Medicaid Total'!AU33+FEHBP!AU33</f>
        <v>0</v>
      </c>
      <c r="AT44" s="10">
        <f>CommercialLarge!AV36+CommercialSmall!AV36+Individual!AV36+Medicare!AV35+' Medicaid Total'!AV33+FEHBP!AV33</f>
        <v>0</v>
      </c>
      <c r="AU44" s="10">
        <f>CommercialLarge!AW36+CommercialSmall!AW36+Individual!AW36+Medicare!AW35+' Medicaid Total'!AW33+FEHBP!AW33</f>
        <v>0</v>
      </c>
      <c r="AV44" s="10">
        <f>CommercialLarge!AX36+CommercialSmall!AX36+Individual!AX36+Medicare!AX35+' Medicaid Total'!AX33+FEHBP!AX33</f>
        <v>0</v>
      </c>
      <c r="AW44" s="10">
        <f>CommercialLarge!AY36+CommercialSmall!AY36+Individual!AY36+Medicare!AY35+' Medicaid Total'!AY33+FEHBP!AY33</f>
        <v>0</v>
      </c>
      <c r="AX44" s="10">
        <f>CommercialLarge!AZ36+CommercialSmall!AZ36+Individual!AZ36+Medicare!AZ35+' Medicaid Total'!AZ33+FEHBP!AZ33</f>
        <v>0</v>
      </c>
      <c r="AY44" s="10">
        <f>CommercialLarge!BA36+CommercialSmall!BA36+Individual!BA36+Medicare!BA35+' Medicaid Total'!BA33+FEHBP!BA33</f>
        <v>0</v>
      </c>
      <c r="AZ44" s="10">
        <f>CommercialLarge!BB36+CommercialSmall!BB36+Individual!BB36+Medicare!BB35+' Medicaid Total'!BB33+FEHBP!BB33</f>
        <v>0</v>
      </c>
      <c r="BA44" s="10">
        <f>CommercialLarge!BC36+CommercialSmall!BC36+Individual!BC36+Medicare!BC35+' Medicaid Total'!BC33+FEHBP!BC33</f>
        <v>0</v>
      </c>
      <c r="BB44" s="10">
        <f>CommercialLarge!BD36+CommercialSmall!BD36+Individual!BD36+Medicare!BD35+' Medicaid Total'!BD33+FEHBP!BD33</f>
        <v>0</v>
      </c>
      <c r="BC44" s="10">
        <f>CommercialLarge!BE36+CommercialSmall!BE36+Individual!BE36+Medicare!BE35+' Medicaid Total'!BE33+FEHBP!BE33</f>
        <v>0</v>
      </c>
      <c r="BD44" s="10">
        <f>CommercialLarge!BF36+CommercialSmall!BF36+Individual!BF36+Medicare!BF35+' Medicaid Total'!BF33+FEHBP!BF33</f>
        <v>0</v>
      </c>
      <c r="BE44" s="10">
        <f>CommercialLarge!BG36+CommercialSmall!BG36+Individual!BG36+Medicare!BG35+' Medicaid Total'!BG33+FEHBP!BG33</f>
        <v>0</v>
      </c>
      <c r="BF44" s="10">
        <f>CommercialLarge!BH36+CommercialSmall!BH36+Individual!BH36+Medicare!BH35+' Medicaid Total'!BH33+FEHBP!BH33</f>
        <v>0</v>
      </c>
      <c r="BG44" s="10">
        <f>CommercialLarge!BI36+CommercialSmall!BI36+Individual!BI36+Medicare!BI35+' Medicaid Total'!BI33+FEHBP!BI33</f>
        <v>0</v>
      </c>
      <c r="BH44" s="10">
        <f>CommercialLarge!BJ36+CommercialSmall!BJ36+Individual!BJ36+Medicare!BJ35+' Medicaid Total'!BJ33+FEHBP!BJ33</f>
        <v>0</v>
      </c>
      <c r="BI44" s="10">
        <f>CommercialLarge!BK36+CommercialSmall!BK36+Individual!BK36+Medicare!BK35+' Medicaid Total'!BK33+FEHBP!BK33</f>
        <v>0</v>
      </c>
      <c r="BJ44" s="10">
        <f>CommercialLarge!BL36+CommercialSmall!BL36+Individual!BL36+Medicare!BL35+' Medicaid Total'!BL33+FEHBP!BL33</f>
        <v>0</v>
      </c>
      <c r="BK44" s="10">
        <f>CommercialLarge!BM36+CommercialSmall!BM36+Individual!BM36+Medicare!BM35+' Medicaid Total'!BM33+FEHBP!BM33</f>
        <v>0</v>
      </c>
      <c r="BL44" s="10">
        <f>CommercialLarge!BN36+CommercialSmall!BN36+Individual!BN36+Medicare!BN35+' Medicaid Total'!BN33+FEHBP!BN33</f>
        <v>0</v>
      </c>
      <c r="BM44" s="10">
        <f>CommercialLarge!BO36+CommercialSmall!BO36+Individual!BO36+Medicare!BO35+' Medicaid Total'!BO33+FEHBP!BO33</f>
        <v>0</v>
      </c>
      <c r="BN44" s="10">
        <f>CommercialLarge!BP36+CommercialSmall!BP36+Individual!BP36+Medicare!BP35+' Medicaid Total'!BP33+FEHBP!BP33</f>
        <v>0</v>
      </c>
      <c r="BO44" s="10">
        <f>CommercialLarge!BQ36+CommercialSmall!BQ36+Individual!BQ36+Medicare!BQ35+' Medicaid Total'!BQ33+FEHBP!BQ33</f>
        <v>0</v>
      </c>
      <c r="BP44" s="10">
        <f>CommercialLarge!BR36+CommercialSmall!BR36+Individual!BR36+Medicare!BR35+' Medicaid Total'!BR33+FEHBP!BR33</f>
        <v>0</v>
      </c>
      <c r="BQ44" s="10">
        <f>CommercialLarge!BS36+CommercialSmall!BS36+Individual!BS36+Medicare!BS35+' Medicaid Total'!BS33+FEHBP!BS33</f>
        <v>0</v>
      </c>
      <c r="BR44" s="10">
        <f>CommercialLarge!BT36+CommercialSmall!BT36+Individual!BT36+Medicare!BT35+' Medicaid Total'!BT33+FEHBP!BT33</f>
        <v>0</v>
      </c>
      <c r="BS44" s="10">
        <f>CommercialLarge!BU36+CommercialSmall!BU36+Individual!BU36+Medicare!BU35+' Medicaid Total'!BU33+FEHBP!BU33</f>
        <v>0</v>
      </c>
      <c r="BT44" s="10">
        <f>CommercialLarge!BV36+CommercialSmall!BV36+Individual!BV36+Medicare!BV35+' Medicaid Total'!BV33+FEHBP!BV33</f>
        <v>0</v>
      </c>
      <c r="BU44" s="10">
        <f>CommercialLarge!BW36+CommercialSmall!BW36+Individual!BW36+Medicare!BW35+' Medicaid Total'!BW33+FEHBP!BW33</f>
        <v>0</v>
      </c>
      <c r="BV44" s="10">
        <f>CommercialLarge!BX36+CommercialSmall!BX36+Individual!BX36+Medicare!BX35+' Medicaid Total'!BX33+FEHBP!BX33</f>
        <v>0</v>
      </c>
      <c r="BW44" s="10">
        <f>CommercialLarge!BY36+CommercialSmall!BY36+Individual!BY36+Medicare!BY35+' Medicaid Total'!BY33+FEHBP!BY33</f>
        <v>0</v>
      </c>
      <c r="BX44" s="10">
        <f>CommercialLarge!BZ36+CommercialSmall!BZ36+Individual!BZ36+Medicare!BZ35+' Medicaid Total'!BZ33+FEHBP!BZ33</f>
        <v>0</v>
      </c>
      <c r="BY44" s="10">
        <f>CommercialLarge!CA36+CommercialSmall!CA36+Individual!CA36+Medicare!CA35+' Medicaid Total'!CA33+FEHBP!CA33</f>
        <v>0</v>
      </c>
      <c r="BZ44" s="10">
        <f>CommercialLarge!CB36+CommercialSmall!CB36+Individual!CB36+Medicare!CB35+' Medicaid Total'!CB33+FEHBP!CB33</f>
        <v>0</v>
      </c>
      <c r="CA44" s="10">
        <f>CommercialLarge!CC36+CommercialSmall!CC36+Individual!CC36+Medicare!CC35+' Medicaid Total'!CC33+FEHBP!CC33</f>
        <v>0</v>
      </c>
      <c r="CB44" s="10">
        <f>CommercialLarge!CD36+CommercialSmall!CD36+Individual!CD36+Medicare!CD35+' Medicaid Total'!CD33+FEHBP!CD33</f>
        <v>0</v>
      </c>
      <c r="CC44" s="10">
        <f>CommercialLarge!CE36+CommercialSmall!CE36+Individual!CE36+Medicare!CE35+' Medicaid Total'!CE33+FEHBP!CE33</f>
        <v>0</v>
      </c>
      <c r="CD44" s="10">
        <f>CommercialLarge!CF36+CommercialSmall!CF36+Individual!CF36+Medicare!CF35+' Medicaid Total'!CF33+FEHBP!CF33</f>
        <v>0</v>
      </c>
      <c r="CE44" s="10">
        <f>CommercialLarge!CG36+CommercialSmall!CG36+Individual!CG36+Medicare!CG35+' Medicaid Total'!CG33+FEHBP!CG33</f>
        <v>0</v>
      </c>
      <c r="CF44" s="10">
        <f>CommercialLarge!CH36+CommercialSmall!CH36+Individual!CH36+Medicare!CH35+' Medicaid Total'!CH33+FEHBP!CH33</f>
        <v>0</v>
      </c>
      <c r="CG44" s="10">
        <f>CommercialLarge!CI36+CommercialSmall!CI36+Individual!CI36+Medicare!CI35+' Medicaid Total'!CI33+FEHBP!CI33</f>
        <v>0</v>
      </c>
      <c r="CI44" s="40">
        <f>SUM(B44:M44)</f>
        <v>0</v>
      </c>
      <c r="CJ44" s="40">
        <f>SUM(N44:Y44)</f>
        <v>0</v>
      </c>
      <c r="CK44" s="40">
        <f>SUM(Z44:AK44)</f>
        <v>0</v>
      </c>
      <c r="CL44" s="40">
        <f>SUM(AL44:AW44)</f>
        <v>0</v>
      </c>
      <c r="CM44" s="40">
        <f>SUM(AX44:BI44)</f>
        <v>0</v>
      </c>
      <c r="CN44" s="40">
        <f>SUM(BJ44:BU44)</f>
        <v>0</v>
      </c>
      <c r="CO44" s="40">
        <f t="shared" si="25"/>
        <v>0</v>
      </c>
    </row>
    <row r="45" spans="1:93">
      <c r="A45" s="13" t="s">
        <v>36</v>
      </c>
      <c r="B45" s="10">
        <f>CommercialLarge!D37+CommercialSmall!D37+Individual!D37+Medicare!D36+' Medicaid Total'!D34+FEHBP!D34</f>
        <v>0</v>
      </c>
      <c r="C45" s="10">
        <f>CommercialLarge!E37+CommercialSmall!E37+Individual!E37+Medicare!E36+' Medicaid Total'!E34+FEHBP!E34</f>
        <v>0</v>
      </c>
      <c r="D45" s="10">
        <f>CommercialLarge!F37+CommercialSmall!F37+Individual!F37+Medicare!F36+' Medicaid Total'!F34+FEHBP!F34</f>
        <v>0</v>
      </c>
      <c r="E45" s="10">
        <f>CommercialLarge!G37+CommercialSmall!G37+Individual!G37+Medicare!G36+' Medicaid Total'!G34+FEHBP!G34</f>
        <v>0</v>
      </c>
      <c r="F45" s="10">
        <f>CommercialLarge!H37+CommercialSmall!H37+Individual!H37+Medicare!H36+' Medicaid Total'!H34+FEHBP!H34</f>
        <v>0</v>
      </c>
      <c r="G45" s="10">
        <f>CommercialLarge!I37+CommercialSmall!I37+Individual!I37+Medicare!I36+' Medicaid Total'!I34+FEHBP!I34</f>
        <v>0</v>
      </c>
      <c r="H45" s="10">
        <f>CommercialLarge!J37+CommercialSmall!J37+Individual!J37+Medicare!J36+' Medicaid Total'!J34+FEHBP!J34</f>
        <v>0</v>
      </c>
      <c r="I45" s="10">
        <f>CommercialLarge!K37+CommercialSmall!K37+Individual!K37+Medicare!K36+' Medicaid Total'!K34+FEHBP!K34</f>
        <v>0</v>
      </c>
      <c r="J45" s="10">
        <f>CommercialLarge!L37+CommercialSmall!L37+Individual!L37+Medicare!L36+' Medicaid Total'!L34+FEHBP!L34</f>
        <v>0</v>
      </c>
      <c r="K45" s="10">
        <f>CommercialLarge!M37+CommercialSmall!M37+Individual!M37+Medicare!M36+' Medicaid Total'!M34+FEHBP!M34</f>
        <v>0</v>
      </c>
      <c r="L45" s="10">
        <f>CommercialLarge!N37+CommercialSmall!N37+Individual!N37+Medicare!N36+' Medicaid Total'!N34+FEHBP!N34</f>
        <v>0</v>
      </c>
      <c r="M45" s="10">
        <f>CommercialLarge!O37+CommercialSmall!O37+Individual!O37+Medicare!O36+' Medicaid Total'!O34+FEHBP!O34</f>
        <v>0</v>
      </c>
      <c r="N45" s="10">
        <f>CommercialLarge!P37+CommercialSmall!P37+Individual!P37+Medicare!P36+' Medicaid Total'!P34+FEHBP!P34</f>
        <v>0</v>
      </c>
      <c r="O45" s="10">
        <f>CommercialLarge!Q37+CommercialSmall!Q37+Individual!Q37+Medicare!Q36+' Medicaid Total'!Q34+FEHBP!Q34</f>
        <v>0</v>
      </c>
      <c r="P45" s="10">
        <f>CommercialLarge!R37+CommercialSmall!R37+Individual!R37+Medicare!R36+' Medicaid Total'!R34+FEHBP!R34</f>
        <v>0</v>
      </c>
      <c r="Q45" s="10">
        <f>CommercialLarge!S37+CommercialSmall!S37+Individual!S37+Medicare!S36+' Medicaid Total'!S34+FEHBP!S34</f>
        <v>0</v>
      </c>
      <c r="R45" s="10">
        <f>CommercialLarge!T37+CommercialSmall!T37+Individual!T37+Medicare!T36+' Medicaid Total'!T34+FEHBP!T34</f>
        <v>0</v>
      </c>
      <c r="S45" s="10">
        <f>CommercialLarge!U37+CommercialSmall!U37+Individual!U37+Medicare!U36+' Medicaid Total'!U34+FEHBP!U34</f>
        <v>0</v>
      </c>
      <c r="T45" s="10">
        <f>CommercialLarge!V37+CommercialSmall!V37+Individual!V37+Medicare!V36+' Medicaid Total'!V34+FEHBP!V34</f>
        <v>0</v>
      </c>
      <c r="U45" s="10">
        <f>CommercialLarge!W37+CommercialSmall!W37+Individual!W37+Medicare!W36+' Medicaid Total'!W34+FEHBP!W34</f>
        <v>0</v>
      </c>
      <c r="V45" s="10">
        <f>CommercialLarge!X37+CommercialSmall!X37+Individual!X37+Medicare!X36+' Medicaid Total'!X34+FEHBP!X34</f>
        <v>0</v>
      </c>
      <c r="W45" s="10">
        <f>CommercialLarge!Y37+CommercialSmall!Y37+Individual!Y37+Medicare!Y36+' Medicaid Total'!Y34+FEHBP!Y34</f>
        <v>0</v>
      </c>
      <c r="X45" s="10">
        <f>CommercialLarge!Z37+CommercialSmall!Z37+Individual!Z37+Medicare!Z36+' Medicaid Total'!Z34+FEHBP!Z34</f>
        <v>0</v>
      </c>
      <c r="Y45" s="10">
        <f>CommercialLarge!AA37+CommercialSmall!AA37+Individual!AA37+Medicare!AA36+' Medicaid Total'!AA34+FEHBP!AA34</f>
        <v>0</v>
      </c>
      <c r="Z45" s="10">
        <f>CommercialLarge!AB37+CommercialSmall!AB37+Individual!AB37+Medicare!AB36+' Medicaid Total'!AB34+FEHBP!AB34</f>
        <v>0</v>
      </c>
      <c r="AA45" s="10">
        <f>CommercialLarge!AC37+CommercialSmall!AC37+Individual!AC37+Medicare!AC36+' Medicaid Total'!AC34+FEHBP!AC34</f>
        <v>0</v>
      </c>
      <c r="AB45" s="10">
        <f>CommercialLarge!AD37+CommercialSmall!AD37+Individual!AD37+Medicare!AD36+' Medicaid Total'!AD34+FEHBP!AD34</f>
        <v>0</v>
      </c>
      <c r="AC45" s="10">
        <f>CommercialLarge!AE37+CommercialSmall!AE37+Individual!AE37+Medicare!AE36+' Medicaid Total'!AE34+FEHBP!AE34</f>
        <v>0</v>
      </c>
      <c r="AD45" s="10">
        <f>CommercialLarge!AF37+CommercialSmall!AF37+Individual!AF37+Medicare!AF36+' Medicaid Total'!AF34+FEHBP!AF34</f>
        <v>0</v>
      </c>
      <c r="AE45" s="10">
        <f>CommercialLarge!AG37+CommercialSmall!AG37+Individual!AG37+Medicare!AG36+' Medicaid Total'!AG34+FEHBP!AG34</f>
        <v>0</v>
      </c>
      <c r="AF45" s="10">
        <f>CommercialLarge!AH37+CommercialSmall!AH37+Individual!AH37+Medicare!AH36+' Medicaid Total'!AH34+FEHBP!AH34</f>
        <v>0</v>
      </c>
      <c r="AG45" s="10">
        <f>CommercialLarge!AI37+CommercialSmall!AI37+Individual!AI37+Medicare!AI36+' Medicaid Total'!AI34+FEHBP!AI34</f>
        <v>0</v>
      </c>
      <c r="AH45" s="10">
        <f>CommercialLarge!AJ37+CommercialSmall!AJ37+Individual!AJ37+Medicare!AJ36+' Medicaid Total'!AJ34+FEHBP!AJ34</f>
        <v>0</v>
      </c>
      <c r="AI45" s="10">
        <f>CommercialLarge!AK37+CommercialSmall!AK37+Individual!AK37+Medicare!AK36+' Medicaid Total'!AK34+FEHBP!AK34</f>
        <v>0</v>
      </c>
      <c r="AJ45" s="10">
        <f>CommercialLarge!AL37+CommercialSmall!AL37+Individual!AL37+Medicare!AL36+' Medicaid Total'!AL34+FEHBP!AL34</f>
        <v>0</v>
      </c>
      <c r="AK45" s="10">
        <f>CommercialLarge!AM37+CommercialSmall!AM37+Individual!AM37+Medicare!AM36+' Medicaid Total'!AM34+FEHBP!AM34</f>
        <v>0</v>
      </c>
      <c r="AL45" s="10">
        <f>CommercialLarge!AN37+CommercialSmall!AN37+Individual!AN37+Medicare!AN36+' Medicaid Total'!AN34+FEHBP!AN34</f>
        <v>0</v>
      </c>
      <c r="AM45" s="10">
        <f>CommercialLarge!AO37+CommercialSmall!AO37+Individual!AO37+Medicare!AO36+' Medicaid Total'!AO34+FEHBP!AO34</f>
        <v>0</v>
      </c>
      <c r="AN45" s="10">
        <f>CommercialLarge!AP37+CommercialSmall!AP37+Individual!AP37+Medicare!AP36+' Medicaid Total'!AP34+FEHBP!AP34</f>
        <v>0</v>
      </c>
      <c r="AO45" s="10">
        <f>CommercialLarge!AQ37+CommercialSmall!AQ37+Individual!AQ37+Medicare!AQ36+' Medicaid Total'!AQ34+FEHBP!AQ34</f>
        <v>0</v>
      </c>
      <c r="AP45" s="10">
        <f>CommercialLarge!AR37+CommercialSmall!AR37+Individual!AR37+Medicare!AR36+' Medicaid Total'!AR34+FEHBP!AR34</f>
        <v>0</v>
      </c>
      <c r="AQ45" s="10">
        <f>CommercialLarge!AS37+CommercialSmall!AS37+Individual!AS37+Medicare!AS36+' Medicaid Total'!AS34+FEHBP!AS34</f>
        <v>0</v>
      </c>
      <c r="AR45" s="10">
        <f>CommercialLarge!AT37+CommercialSmall!AT37+Individual!AT37+Medicare!AT36+' Medicaid Total'!AT34+FEHBP!AT34</f>
        <v>0</v>
      </c>
      <c r="AS45" s="10">
        <f>CommercialLarge!AU37+CommercialSmall!AU37+Individual!AU37+Medicare!AU36+' Medicaid Total'!AU34+FEHBP!AU34</f>
        <v>0</v>
      </c>
      <c r="AT45" s="10">
        <f>CommercialLarge!AV37+CommercialSmall!AV37+Individual!AV37+Medicare!AV36+' Medicaid Total'!AV34+FEHBP!AV34</f>
        <v>0</v>
      </c>
      <c r="AU45" s="10">
        <f>CommercialLarge!AW37+CommercialSmall!AW37+Individual!AW37+Medicare!AW36+' Medicaid Total'!AW34+FEHBP!AW34</f>
        <v>0</v>
      </c>
      <c r="AV45" s="10">
        <f>CommercialLarge!AX37+CommercialSmall!AX37+Individual!AX37+Medicare!AX36+' Medicaid Total'!AX34+FEHBP!AX34</f>
        <v>0</v>
      </c>
      <c r="AW45" s="10">
        <f>CommercialLarge!AY37+CommercialSmall!AY37+Individual!AY37+Medicare!AY36+' Medicaid Total'!AY34+FEHBP!AY34</f>
        <v>0</v>
      </c>
      <c r="AX45" s="10">
        <f>CommercialLarge!AZ37+CommercialSmall!AZ37+Individual!AZ37+Medicare!AZ36+' Medicaid Total'!AZ34+FEHBP!AZ34</f>
        <v>0</v>
      </c>
      <c r="AY45" s="10">
        <f>CommercialLarge!BA37+CommercialSmall!BA37+Individual!BA37+Medicare!BA36+' Medicaid Total'!BA34+FEHBP!BA34</f>
        <v>0</v>
      </c>
      <c r="AZ45" s="10">
        <f>CommercialLarge!BB37+CommercialSmall!BB37+Individual!BB37+Medicare!BB36+' Medicaid Total'!BB34+FEHBP!BB34</f>
        <v>0</v>
      </c>
      <c r="BA45" s="10">
        <f>CommercialLarge!BC37+CommercialSmall!BC37+Individual!BC37+Medicare!BC36+' Medicaid Total'!BC34+FEHBP!BC34</f>
        <v>0</v>
      </c>
      <c r="BB45" s="10">
        <f>CommercialLarge!BD37+CommercialSmall!BD37+Individual!BD37+Medicare!BD36+' Medicaid Total'!BD34+FEHBP!BD34</f>
        <v>0</v>
      </c>
      <c r="BC45" s="10">
        <f>CommercialLarge!BE37+CommercialSmall!BE37+Individual!BE37+Medicare!BE36+' Medicaid Total'!BE34+FEHBP!BE34</f>
        <v>0</v>
      </c>
      <c r="BD45" s="10">
        <f>CommercialLarge!BF37+CommercialSmall!BF37+Individual!BF37+Medicare!BF36+' Medicaid Total'!BF34+FEHBP!BF34</f>
        <v>0</v>
      </c>
      <c r="BE45" s="10">
        <f>CommercialLarge!BG37+CommercialSmall!BG37+Individual!BG37+Medicare!BG36+' Medicaid Total'!BG34+FEHBP!BG34</f>
        <v>0</v>
      </c>
      <c r="BF45" s="10">
        <f>CommercialLarge!BH37+CommercialSmall!BH37+Individual!BH37+Medicare!BH36+' Medicaid Total'!BH34+FEHBP!BH34</f>
        <v>0</v>
      </c>
      <c r="BG45" s="10">
        <f>CommercialLarge!BI37+CommercialSmall!BI37+Individual!BI37+Medicare!BI36+' Medicaid Total'!BI34+FEHBP!BI34</f>
        <v>0</v>
      </c>
      <c r="BH45" s="10">
        <f>CommercialLarge!BJ37+CommercialSmall!BJ37+Individual!BJ37+Medicare!BJ36+' Medicaid Total'!BJ34+FEHBP!BJ34</f>
        <v>0</v>
      </c>
      <c r="BI45" s="10">
        <f>CommercialLarge!BK37+CommercialSmall!BK37+Individual!BK37+Medicare!BK36+' Medicaid Total'!BK34+FEHBP!BK34</f>
        <v>0</v>
      </c>
      <c r="BJ45" s="10">
        <f>CommercialLarge!BL37+CommercialSmall!BL37+Individual!BL37+Medicare!BL36+' Medicaid Total'!BL34+FEHBP!BL34</f>
        <v>0</v>
      </c>
      <c r="BK45" s="10">
        <f>CommercialLarge!BM37+CommercialSmall!BM37+Individual!BM37+Medicare!BM36+' Medicaid Total'!BM34+FEHBP!BM34</f>
        <v>0</v>
      </c>
      <c r="BL45" s="10">
        <f>CommercialLarge!BN37+CommercialSmall!BN37+Individual!BN37+Medicare!BN36+' Medicaid Total'!BN34+FEHBP!BN34</f>
        <v>0</v>
      </c>
      <c r="BM45" s="10">
        <f>CommercialLarge!BO37+CommercialSmall!BO37+Individual!BO37+Medicare!BO36+' Medicaid Total'!BO34+FEHBP!BO34</f>
        <v>0</v>
      </c>
      <c r="BN45" s="10">
        <f>CommercialLarge!BP37+CommercialSmall!BP37+Individual!BP37+Medicare!BP36+' Medicaid Total'!BP34+FEHBP!BP34</f>
        <v>0</v>
      </c>
      <c r="BO45" s="10">
        <f>CommercialLarge!BQ37+CommercialSmall!BQ37+Individual!BQ37+Medicare!BQ36+' Medicaid Total'!BQ34+FEHBP!BQ34</f>
        <v>0</v>
      </c>
      <c r="BP45" s="10">
        <f>CommercialLarge!BR37+CommercialSmall!BR37+Individual!BR37+Medicare!BR36+' Medicaid Total'!BR34+FEHBP!BR34</f>
        <v>0</v>
      </c>
      <c r="BQ45" s="10">
        <f>CommercialLarge!BS37+CommercialSmall!BS37+Individual!BS37+Medicare!BS36+' Medicaid Total'!BS34+FEHBP!BS34</f>
        <v>0</v>
      </c>
      <c r="BR45" s="10">
        <f>CommercialLarge!BT37+CommercialSmall!BT37+Individual!BT37+Medicare!BT36+' Medicaid Total'!BT34+FEHBP!BT34</f>
        <v>0</v>
      </c>
      <c r="BS45" s="10">
        <f>CommercialLarge!BU37+CommercialSmall!BU37+Individual!BU37+Medicare!BU36+' Medicaid Total'!BU34+FEHBP!BU34</f>
        <v>0</v>
      </c>
      <c r="BT45" s="10">
        <f>CommercialLarge!BV37+CommercialSmall!BV37+Individual!BV37+Medicare!BV36+' Medicaid Total'!BV34+FEHBP!BV34</f>
        <v>0</v>
      </c>
      <c r="BU45" s="10">
        <f>CommercialLarge!BW37+CommercialSmall!BW37+Individual!BW37+Medicare!BW36+' Medicaid Total'!BW34+FEHBP!BW34</f>
        <v>0</v>
      </c>
      <c r="BV45" s="10">
        <f>CommercialLarge!BX37+CommercialSmall!BX37+Individual!BX37+Medicare!BX36+' Medicaid Total'!BX34+FEHBP!BX34</f>
        <v>0</v>
      </c>
      <c r="BW45" s="10">
        <f>CommercialLarge!BY37+CommercialSmall!BY37+Individual!BY37+Medicare!BY36+' Medicaid Total'!BY34+FEHBP!BY34</f>
        <v>0</v>
      </c>
      <c r="BX45" s="10">
        <f>CommercialLarge!BZ37+CommercialSmall!BZ37+Individual!BZ37+Medicare!BZ36+' Medicaid Total'!BZ34+FEHBP!BZ34</f>
        <v>0</v>
      </c>
      <c r="BY45" s="10">
        <f>CommercialLarge!CA37+CommercialSmall!CA37+Individual!CA37+Medicare!CA36+' Medicaid Total'!CA34+FEHBP!CA34</f>
        <v>0</v>
      </c>
      <c r="BZ45" s="10">
        <f>CommercialLarge!CB37+CommercialSmall!CB37+Individual!CB37+Medicare!CB36+' Medicaid Total'!CB34+FEHBP!CB34</f>
        <v>0</v>
      </c>
      <c r="CA45" s="10">
        <f>CommercialLarge!CC37+CommercialSmall!CC37+Individual!CC37+Medicare!CC36+' Medicaid Total'!CC34+FEHBP!CC34</f>
        <v>0</v>
      </c>
      <c r="CB45" s="10">
        <f>CommercialLarge!CD37+CommercialSmall!CD37+Individual!CD37+Medicare!CD36+' Medicaid Total'!CD34+FEHBP!CD34</f>
        <v>0</v>
      </c>
      <c r="CC45" s="10">
        <f>CommercialLarge!CE37+CommercialSmall!CE37+Individual!CE37+Medicare!CE36+' Medicaid Total'!CE34+FEHBP!CE34</f>
        <v>0</v>
      </c>
      <c r="CD45" s="10">
        <f>CommercialLarge!CF37+CommercialSmall!CF37+Individual!CF37+Medicare!CF36+' Medicaid Total'!CF34+FEHBP!CF34</f>
        <v>0</v>
      </c>
      <c r="CE45" s="10">
        <f>CommercialLarge!CG37+CommercialSmall!CG37+Individual!CG37+Medicare!CG36+' Medicaid Total'!CG34+FEHBP!CG34</f>
        <v>0</v>
      </c>
      <c r="CF45" s="10">
        <f>CommercialLarge!CH37+CommercialSmall!CH37+Individual!CH37+Medicare!CH36+' Medicaid Total'!CH34+FEHBP!CH34</f>
        <v>0</v>
      </c>
      <c r="CG45" s="10">
        <f>CommercialLarge!CI37+CommercialSmall!CI37+Individual!CI37+Medicare!CI36+' Medicaid Total'!CI34+FEHBP!CI34</f>
        <v>0</v>
      </c>
      <c r="CI45" s="40">
        <f>SUM(B45:M45)</f>
        <v>0</v>
      </c>
      <c r="CJ45" s="40">
        <f>SUM(N45:Y45)</f>
        <v>0</v>
      </c>
      <c r="CK45" s="40">
        <f>SUM(Z45:AK45)</f>
        <v>0</v>
      </c>
      <c r="CL45" s="40">
        <f>SUM(AL45:AW45)</f>
        <v>0</v>
      </c>
      <c r="CM45" s="40">
        <f>SUM(AX45:BI45)</f>
        <v>0</v>
      </c>
      <c r="CN45" s="40">
        <f>SUM(BJ45:BU45)</f>
        <v>0</v>
      </c>
      <c r="CO45" s="40">
        <f t="shared" si="25"/>
        <v>0</v>
      </c>
    </row>
    <row r="46" spans="1:93">
      <c r="A46" s="13" t="s">
        <v>33</v>
      </c>
      <c r="B46" s="10">
        <f>SUM(B44:B45)</f>
        <v>0</v>
      </c>
      <c r="C46" s="10">
        <f t="shared" ref="C46:BN46" si="35">SUM(C44:C45)</f>
        <v>0</v>
      </c>
      <c r="D46" s="10">
        <f t="shared" si="35"/>
        <v>0</v>
      </c>
      <c r="E46" s="10">
        <f t="shared" si="35"/>
        <v>0</v>
      </c>
      <c r="F46" s="10">
        <f t="shared" si="35"/>
        <v>0</v>
      </c>
      <c r="G46" s="10">
        <f t="shared" si="35"/>
        <v>0</v>
      </c>
      <c r="H46" s="10">
        <f t="shared" si="35"/>
        <v>0</v>
      </c>
      <c r="I46" s="10">
        <f t="shared" si="35"/>
        <v>0</v>
      </c>
      <c r="J46" s="10">
        <f t="shared" si="35"/>
        <v>0</v>
      </c>
      <c r="K46" s="10">
        <f t="shared" si="35"/>
        <v>0</v>
      </c>
      <c r="L46" s="10">
        <f t="shared" si="35"/>
        <v>0</v>
      </c>
      <c r="M46" s="10">
        <f t="shared" si="35"/>
        <v>0</v>
      </c>
      <c r="N46" s="10">
        <f t="shared" si="35"/>
        <v>0</v>
      </c>
      <c r="O46" s="10">
        <f t="shared" si="35"/>
        <v>0</v>
      </c>
      <c r="P46" s="10">
        <f t="shared" si="35"/>
        <v>0</v>
      </c>
      <c r="Q46" s="10">
        <f t="shared" si="35"/>
        <v>0</v>
      </c>
      <c r="R46" s="10">
        <f t="shared" si="35"/>
        <v>0</v>
      </c>
      <c r="S46" s="10">
        <f t="shared" si="35"/>
        <v>0</v>
      </c>
      <c r="T46" s="10">
        <f t="shared" si="35"/>
        <v>0</v>
      </c>
      <c r="U46" s="10">
        <f t="shared" si="35"/>
        <v>0</v>
      </c>
      <c r="V46" s="10">
        <f t="shared" si="35"/>
        <v>0</v>
      </c>
      <c r="W46" s="10">
        <f t="shared" si="35"/>
        <v>0</v>
      </c>
      <c r="X46" s="10">
        <f t="shared" si="35"/>
        <v>0</v>
      </c>
      <c r="Y46" s="10">
        <f t="shared" si="35"/>
        <v>0</v>
      </c>
      <c r="Z46" s="10">
        <f t="shared" si="35"/>
        <v>0</v>
      </c>
      <c r="AA46" s="10">
        <f t="shared" si="35"/>
        <v>0</v>
      </c>
      <c r="AB46" s="10">
        <f t="shared" si="35"/>
        <v>0</v>
      </c>
      <c r="AC46" s="10">
        <f t="shared" si="35"/>
        <v>0</v>
      </c>
      <c r="AD46" s="10">
        <f t="shared" si="35"/>
        <v>0</v>
      </c>
      <c r="AE46" s="10">
        <f t="shared" si="35"/>
        <v>0</v>
      </c>
      <c r="AF46" s="10">
        <f t="shared" si="35"/>
        <v>0</v>
      </c>
      <c r="AG46" s="10">
        <f t="shared" si="35"/>
        <v>0</v>
      </c>
      <c r="AH46" s="10">
        <f t="shared" si="35"/>
        <v>0</v>
      </c>
      <c r="AI46" s="10">
        <f t="shared" si="35"/>
        <v>0</v>
      </c>
      <c r="AJ46" s="10">
        <f t="shared" si="35"/>
        <v>0</v>
      </c>
      <c r="AK46" s="10">
        <f t="shared" si="35"/>
        <v>0</v>
      </c>
      <c r="AL46" s="10">
        <f t="shared" si="35"/>
        <v>0</v>
      </c>
      <c r="AM46" s="10">
        <f t="shared" si="35"/>
        <v>0</v>
      </c>
      <c r="AN46" s="10">
        <f t="shared" si="35"/>
        <v>0</v>
      </c>
      <c r="AO46" s="10">
        <f t="shared" si="35"/>
        <v>0</v>
      </c>
      <c r="AP46" s="10">
        <f t="shared" si="35"/>
        <v>0</v>
      </c>
      <c r="AQ46" s="10">
        <f t="shared" si="35"/>
        <v>0</v>
      </c>
      <c r="AR46" s="10">
        <f t="shared" si="35"/>
        <v>0</v>
      </c>
      <c r="AS46" s="10">
        <f t="shared" si="35"/>
        <v>0</v>
      </c>
      <c r="AT46" s="10">
        <f t="shared" si="35"/>
        <v>0</v>
      </c>
      <c r="AU46" s="10">
        <f t="shared" si="35"/>
        <v>0</v>
      </c>
      <c r="AV46" s="10">
        <f t="shared" si="35"/>
        <v>0</v>
      </c>
      <c r="AW46" s="10">
        <f t="shared" si="35"/>
        <v>0</v>
      </c>
      <c r="AX46" s="10">
        <f t="shared" si="35"/>
        <v>0</v>
      </c>
      <c r="AY46" s="10">
        <f t="shared" si="35"/>
        <v>0</v>
      </c>
      <c r="AZ46" s="10">
        <f t="shared" si="35"/>
        <v>0</v>
      </c>
      <c r="BA46" s="10">
        <f t="shared" si="35"/>
        <v>0</v>
      </c>
      <c r="BB46" s="10">
        <f t="shared" si="35"/>
        <v>0</v>
      </c>
      <c r="BC46" s="10">
        <f t="shared" si="35"/>
        <v>0</v>
      </c>
      <c r="BD46" s="10">
        <f t="shared" si="35"/>
        <v>0</v>
      </c>
      <c r="BE46" s="10">
        <f t="shared" si="35"/>
        <v>0</v>
      </c>
      <c r="BF46" s="10">
        <f t="shared" si="35"/>
        <v>0</v>
      </c>
      <c r="BG46" s="10">
        <f t="shared" si="35"/>
        <v>0</v>
      </c>
      <c r="BH46" s="10">
        <f t="shared" si="35"/>
        <v>0</v>
      </c>
      <c r="BI46" s="10">
        <f t="shared" si="35"/>
        <v>0</v>
      </c>
      <c r="BJ46" s="10">
        <f t="shared" si="35"/>
        <v>0</v>
      </c>
      <c r="BK46" s="10">
        <f t="shared" si="35"/>
        <v>0</v>
      </c>
      <c r="BL46" s="10">
        <f t="shared" si="35"/>
        <v>0</v>
      </c>
      <c r="BM46" s="10">
        <f t="shared" si="35"/>
        <v>0</v>
      </c>
      <c r="BN46" s="10">
        <f t="shared" si="35"/>
        <v>0</v>
      </c>
      <c r="BO46" s="10">
        <f t="shared" ref="BO46:CN46" si="36">SUM(BO44:BO45)</f>
        <v>0</v>
      </c>
      <c r="BP46" s="10">
        <f t="shared" si="36"/>
        <v>0</v>
      </c>
      <c r="BQ46" s="10">
        <f t="shared" si="36"/>
        <v>0</v>
      </c>
      <c r="BR46" s="10">
        <f t="shared" si="36"/>
        <v>0</v>
      </c>
      <c r="BS46" s="10">
        <f t="shared" si="36"/>
        <v>0</v>
      </c>
      <c r="BT46" s="10">
        <f t="shared" si="36"/>
        <v>0</v>
      </c>
      <c r="BU46" s="10">
        <f t="shared" si="36"/>
        <v>0</v>
      </c>
      <c r="BV46" s="10">
        <f t="shared" si="36"/>
        <v>0</v>
      </c>
      <c r="BW46" s="10">
        <f t="shared" si="36"/>
        <v>0</v>
      </c>
      <c r="BX46" s="10">
        <f t="shared" si="36"/>
        <v>0</v>
      </c>
      <c r="BY46" s="10">
        <f t="shared" si="36"/>
        <v>0</v>
      </c>
      <c r="BZ46" s="10">
        <f t="shared" si="36"/>
        <v>0</v>
      </c>
      <c r="CA46" s="10">
        <f t="shared" ref="CA46:CG46" si="37">SUM(CA44:CA45)</f>
        <v>0</v>
      </c>
      <c r="CB46" s="10">
        <f t="shared" si="37"/>
        <v>0</v>
      </c>
      <c r="CC46" s="10">
        <f t="shared" si="37"/>
        <v>0</v>
      </c>
      <c r="CD46" s="10">
        <f t="shared" si="37"/>
        <v>0</v>
      </c>
      <c r="CE46" s="10">
        <f t="shared" si="37"/>
        <v>0</v>
      </c>
      <c r="CF46" s="10">
        <f t="shared" si="37"/>
        <v>0</v>
      </c>
      <c r="CG46" s="10">
        <f t="shared" si="37"/>
        <v>0</v>
      </c>
      <c r="CI46" s="10">
        <f t="shared" si="36"/>
        <v>0</v>
      </c>
      <c r="CJ46" s="10">
        <f t="shared" si="36"/>
        <v>0</v>
      </c>
      <c r="CK46" s="10">
        <f t="shared" si="36"/>
        <v>0</v>
      </c>
      <c r="CL46" s="10">
        <f t="shared" si="36"/>
        <v>0</v>
      </c>
      <c r="CM46" s="10">
        <f t="shared" si="36"/>
        <v>0</v>
      </c>
      <c r="CN46" s="10">
        <f t="shared" si="36"/>
        <v>0</v>
      </c>
      <c r="CO46" s="10">
        <f>SUM(CO44:CO45)</f>
        <v>0</v>
      </c>
    </row>
    <row r="47" spans="1:93">
      <c r="A47" s="13" t="s">
        <v>37</v>
      </c>
      <c r="B47" s="10">
        <f>SUM(B41:B42)-B46</f>
        <v>0</v>
      </c>
      <c r="C47" s="10">
        <f t="shared" ref="C47:BN47" si="38">SUM(C41:C42)-C46</f>
        <v>0</v>
      </c>
      <c r="D47" s="10">
        <f t="shared" si="38"/>
        <v>0</v>
      </c>
      <c r="E47" s="10">
        <f t="shared" si="38"/>
        <v>0</v>
      </c>
      <c r="F47" s="10">
        <f t="shared" si="38"/>
        <v>0</v>
      </c>
      <c r="G47" s="10">
        <f t="shared" si="38"/>
        <v>0</v>
      </c>
      <c r="H47" s="10">
        <f t="shared" si="38"/>
        <v>0</v>
      </c>
      <c r="I47" s="10">
        <f t="shared" si="38"/>
        <v>0</v>
      </c>
      <c r="J47" s="10">
        <f t="shared" si="38"/>
        <v>0</v>
      </c>
      <c r="K47" s="10">
        <f t="shared" si="38"/>
        <v>0</v>
      </c>
      <c r="L47" s="10">
        <f t="shared" si="38"/>
        <v>0</v>
      </c>
      <c r="M47" s="10">
        <f t="shared" si="38"/>
        <v>0</v>
      </c>
      <c r="N47" s="10">
        <f t="shared" si="38"/>
        <v>0</v>
      </c>
      <c r="O47" s="10">
        <f t="shared" si="38"/>
        <v>0</v>
      </c>
      <c r="P47" s="10">
        <f t="shared" si="38"/>
        <v>0</v>
      </c>
      <c r="Q47" s="10">
        <f t="shared" si="38"/>
        <v>0</v>
      </c>
      <c r="R47" s="10">
        <f t="shared" si="38"/>
        <v>0</v>
      </c>
      <c r="S47" s="10">
        <f t="shared" si="38"/>
        <v>0</v>
      </c>
      <c r="T47" s="10">
        <f t="shared" si="38"/>
        <v>0</v>
      </c>
      <c r="U47" s="10">
        <f t="shared" si="38"/>
        <v>0</v>
      </c>
      <c r="V47" s="10">
        <f t="shared" si="38"/>
        <v>0</v>
      </c>
      <c r="W47" s="10">
        <f t="shared" si="38"/>
        <v>0</v>
      </c>
      <c r="X47" s="10">
        <f t="shared" si="38"/>
        <v>0</v>
      </c>
      <c r="Y47" s="10">
        <f t="shared" si="38"/>
        <v>0</v>
      </c>
      <c r="Z47" s="10">
        <f t="shared" si="38"/>
        <v>0</v>
      </c>
      <c r="AA47" s="10">
        <f t="shared" si="38"/>
        <v>0</v>
      </c>
      <c r="AB47" s="10">
        <f t="shared" si="38"/>
        <v>0</v>
      </c>
      <c r="AC47" s="10">
        <f t="shared" si="38"/>
        <v>0</v>
      </c>
      <c r="AD47" s="10">
        <f t="shared" si="38"/>
        <v>0</v>
      </c>
      <c r="AE47" s="10">
        <f t="shared" si="38"/>
        <v>0</v>
      </c>
      <c r="AF47" s="10">
        <f t="shared" si="38"/>
        <v>0</v>
      </c>
      <c r="AG47" s="10">
        <f t="shared" si="38"/>
        <v>0</v>
      </c>
      <c r="AH47" s="10">
        <f t="shared" si="38"/>
        <v>0</v>
      </c>
      <c r="AI47" s="10">
        <f t="shared" si="38"/>
        <v>0</v>
      </c>
      <c r="AJ47" s="10">
        <f t="shared" si="38"/>
        <v>0</v>
      </c>
      <c r="AK47" s="10">
        <f t="shared" si="38"/>
        <v>0</v>
      </c>
      <c r="AL47" s="10">
        <f t="shared" si="38"/>
        <v>0</v>
      </c>
      <c r="AM47" s="10">
        <f t="shared" si="38"/>
        <v>0</v>
      </c>
      <c r="AN47" s="10">
        <f t="shared" si="38"/>
        <v>0</v>
      </c>
      <c r="AO47" s="10">
        <f t="shared" si="38"/>
        <v>0</v>
      </c>
      <c r="AP47" s="10">
        <f t="shared" si="38"/>
        <v>0</v>
      </c>
      <c r="AQ47" s="10">
        <f t="shared" si="38"/>
        <v>0</v>
      </c>
      <c r="AR47" s="10">
        <f t="shared" si="38"/>
        <v>0</v>
      </c>
      <c r="AS47" s="10">
        <f t="shared" si="38"/>
        <v>0</v>
      </c>
      <c r="AT47" s="10">
        <f t="shared" si="38"/>
        <v>0</v>
      </c>
      <c r="AU47" s="10">
        <f t="shared" si="38"/>
        <v>0</v>
      </c>
      <c r="AV47" s="10">
        <f t="shared" si="38"/>
        <v>0</v>
      </c>
      <c r="AW47" s="10">
        <f t="shared" si="38"/>
        <v>0</v>
      </c>
      <c r="AX47" s="10">
        <f t="shared" si="38"/>
        <v>0</v>
      </c>
      <c r="AY47" s="10">
        <f t="shared" si="38"/>
        <v>0</v>
      </c>
      <c r="AZ47" s="10">
        <f t="shared" si="38"/>
        <v>0</v>
      </c>
      <c r="BA47" s="10">
        <f t="shared" si="38"/>
        <v>0</v>
      </c>
      <c r="BB47" s="10">
        <f t="shared" si="38"/>
        <v>0</v>
      </c>
      <c r="BC47" s="10">
        <f t="shared" si="38"/>
        <v>0</v>
      </c>
      <c r="BD47" s="10">
        <f t="shared" si="38"/>
        <v>0</v>
      </c>
      <c r="BE47" s="10">
        <f t="shared" si="38"/>
        <v>0</v>
      </c>
      <c r="BF47" s="10">
        <f t="shared" si="38"/>
        <v>0</v>
      </c>
      <c r="BG47" s="10">
        <f t="shared" si="38"/>
        <v>0</v>
      </c>
      <c r="BH47" s="10">
        <f t="shared" si="38"/>
        <v>0</v>
      </c>
      <c r="BI47" s="10">
        <f t="shared" si="38"/>
        <v>0</v>
      </c>
      <c r="BJ47" s="10">
        <f t="shared" si="38"/>
        <v>0</v>
      </c>
      <c r="BK47" s="10">
        <f t="shared" si="38"/>
        <v>0</v>
      </c>
      <c r="BL47" s="10">
        <f t="shared" si="38"/>
        <v>0</v>
      </c>
      <c r="BM47" s="10">
        <f t="shared" si="38"/>
        <v>0</v>
      </c>
      <c r="BN47" s="10">
        <f t="shared" si="38"/>
        <v>0</v>
      </c>
      <c r="BO47" s="10">
        <f t="shared" ref="BO47:CN47" si="39">SUM(BO41:BO42)-BO46</f>
        <v>0</v>
      </c>
      <c r="BP47" s="10">
        <f t="shared" si="39"/>
        <v>0</v>
      </c>
      <c r="BQ47" s="10">
        <f t="shared" si="39"/>
        <v>0</v>
      </c>
      <c r="BR47" s="10">
        <f t="shared" si="39"/>
        <v>0</v>
      </c>
      <c r="BS47" s="10">
        <f t="shared" si="39"/>
        <v>0</v>
      </c>
      <c r="BT47" s="10">
        <f t="shared" si="39"/>
        <v>0</v>
      </c>
      <c r="BU47" s="10">
        <f t="shared" si="39"/>
        <v>0</v>
      </c>
      <c r="BV47" s="10">
        <f t="shared" si="39"/>
        <v>0</v>
      </c>
      <c r="BW47" s="10">
        <f t="shared" si="39"/>
        <v>0</v>
      </c>
      <c r="BX47" s="10">
        <f t="shared" si="39"/>
        <v>0</v>
      </c>
      <c r="BY47" s="10">
        <f t="shared" si="39"/>
        <v>0</v>
      </c>
      <c r="BZ47" s="10">
        <f t="shared" si="39"/>
        <v>0</v>
      </c>
      <c r="CA47" s="10">
        <f t="shared" ref="CA47:CG47" si="40">SUM(CA41:CA42)-CA46</f>
        <v>0</v>
      </c>
      <c r="CB47" s="10">
        <f t="shared" si="40"/>
        <v>0</v>
      </c>
      <c r="CC47" s="10">
        <f t="shared" si="40"/>
        <v>0</v>
      </c>
      <c r="CD47" s="10">
        <f t="shared" si="40"/>
        <v>0</v>
      </c>
      <c r="CE47" s="10">
        <f t="shared" si="40"/>
        <v>0</v>
      </c>
      <c r="CF47" s="10">
        <f t="shared" si="40"/>
        <v>0</v>
      </c>
      <c r="CG47" s="10">
        <f t="shared" si="40"/>
        <v>0</v>
      </c>
      <c r="CI47" s="10">
        <f t="shared" si="39"/>
        <v>0</v>
      </c>
      <c r="CJ47" s="10">
        <f t="shared" si="39"/>
        <v>0</v>
      </c>
      <c r="CK47" s="10">
        <f t="shared" si="39"/>
        <v>0</v>
      </c>
      <c r="CL47" s="10">
        <f t="shared" si="39"/>
        <v>0</v>
      </c>
      <c r="CM47" s="10">
        <f t="shared" si="39"/>
        <v>0</v>
      </c>
      <c r="CN47" s="10">
        <f t="shared" si="39"/>
        <v>0</v>
      </c>
      <c r="CO47" s="10">
        <f>SUM(CO41:CO42)-CO46</f>
        <v>0</v>
      </c>
    </row>
    <row r="48" spans="1:93">
      <c r="A48" s="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4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I48" s="23"/>
      <c r="CJ48" s="23"/>
      <c r="CK48" s="23"/>
      <c r="CL48" s="23"/>
      <c r="CM48" s="23"/>
      <c r="CN48" s="23"/>
    </row>
    <row r="49" spans="1:93">
      <c r="A49" s="1" t="s">
        <v>38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4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I49" s="23"/>
      <c r="CJ49" s="23"/>
      <c r="CK49" s="23"/>
      <c r="CL49" s="23"/>
      <c r="CM49" s="23"/>
      <c r="CN49" s="23"/>
    </row>
    <row r="50" spans="1:93" ht="15.75">
      <c r="A50" s="27" t="s">
        <v>167</v>
      </c>
      <c r="B50" s="28">
        <f>CommercialLarge!D42+CommercialSmall!D42+Individual!D42+Medicare!D41+' Medicaid Total'!D39+FEHBP!D39</f>
        <v>0</v>
      </c>
      <c r="C50" s="28">
        <f>CommercialLarge!E42+CommercialSmall!E42+Individual!E42+Medicare!E41+' Medicaid Total'!E39+FEHBP!E39</f>
        <v>0</v>
      </c>
      <c r="D50" s="28">
        <f>CommercialLarge!F42+CommercialSmall!F42+Individual!F42+Medicare!F41+' Medicaid Total'!F39+FEHBP!F39</f>
        <v>0</v>
      </c>
      <c r="E50" s="28">
        <f>CommercialLarge!G42+CommercialSmall!G42+Individual!G42+Medicare!G41+' Medicaid Total'!G39+FEHBP!G39</f>
        <v>0</v>
      </c>
      <c r="F50" s="28">
        <f>CommercialLarge!H42+CommercialSmall!H42+Individual!H42+Medicare!H41+' Medicaid Total'!H39+FEHBP!H39</f>
        <v>0</v>
      </c>
      <c r="G50" s="28">
        <f>CommercialLarge!I42+CommercialSmall!I42+Individual!I42+Medicare!I41+' Medicaid Total'!I39+FEHBP!I39</f>
        <v>0</v>
      </c>
      <c r="H50" s="28">
        <f>CommercialLarge!J42+CommercialSmall!J42+Individual!J42+Medicare!J41+' Medicaid Total'!J39+FEHBP!J39</f>
        <v>0</v>
      </c>
      <c r="I50" s="28">
        <f>CommercialLarge!K42+CommercialSmall!K42+Individual!K42+Medicare!K41+' Medicaid Total'!K39+FEHBP!K39</f>
        <v>0</v>
      </c>
      <c r="J50" s="28">
        <f>CommercialLarge!L42+CommercialSmall!L42+Individual!L42+Medicare!L41+' Medicaid Total'!L39+FEHBP!L39</f>
        <v>0</v>
      </c>
      <c r="K50" s="28">
        <f>CommercialLarge!M42+CommercialSmall!M42+Individual!M42+Medicare!M41+' Medicaid Total'!M39+FEHBP!M39</f>
        <v>0</v>
      </c>
      <c r="L50" s="28">
        <f>CommercialLarge!N42+CommercialSmall!N42+Individual!N42+Medicare!N41+' Medicaid Total'!N39+FEHBP!N39</f>
        <v>0</v>
      </c>
      <c r="M50" s="28">
        <f>CommercialLarge!O42+CommercialSmall!O42+Individual!O42+Medicare!O41+' Medicaid Total'!O39+FEHBP!O39</f>
        <v>0</v>
      </c>
      <c r="N50" s="28">
        <f>CommercialLarge!P42+CommercialSmall!P42+Individual!P42+Medicare!P41+' Medicaid Total'!P39+FEHBP!P39</f>
        <v>0</v>
      </c>
      <c r="O50" s="28">
        <f>CommercialLarge!Q42+CommercialSmall!Q42+Individual!Q42+Medicare!Q41+' Medicaid Total'!Q39+FEHBP!Q39</f>
        <v>0</v>
      </c>
      <c r="P50" s="28">
        <f>CommercialLarge!R42+CommercialSmall!R42+Individual!R42+Medicare!R41+' Medicaid Total'!R39+FEHBP!R39</f>
        <v>0</v>
      </c>
      <c r="Q50" s="28">
        <f>CommercialLarge!S42+CommercialSmall!S42+Individual!S42+Medicare!S41+' Medicaid Total'!S39+FEHBP!S39</f>
        <v>0</v>
      </c>
      <c r="R50" s="28">
        <f>CommercialLarge!T42+CommercialSmall!T42+Individual!T42+Medicare!T41+' Medicaid Total'!T39+FEHBP!T39</f>
        <v>0</v>
      </c>
      <c r="S50" s="28">
        <f>CommercialLarge!U42+CommercialSmall!U42+Individual!U42+Medicare!U41+' Medicaid Total'!U39+FEHBP!U39</f>
        <v>0</v>
      </c>
      <c r="T50" s="28">
        <f>CommercialLarge!V42+CommercialSmall!V42+Individual!V42+Medicare!V41+' Medicaid Total'!V39+FEHBP!V39</f>
        <v>0</v>
      </c>
      <c r="U50" s="28">
        <f>CommercialLarge!W42+CommercialSmall!W42+Individual!W42+Medicare!W41+' Medicaid Total'!W39+FEHBP!W39</f>
        <v>0</v>
      </c>
      <c r="V50" s="28">
        <f>CommercialLarge!X42+CommercialSmall!X42+Individual!X42+Medicare!X41+' Medicaid Total'!X39+FEHBP!X39</f>
        <v>0</v>
      </c>
      <c r="W50" s="28">
        <f>CommercialLarge!Y42+CommercialSmall!Y42+Individual!Y42+Medicare!Y41+' Medicaid Total'!Y39+FEHBP!Y39</f>
        <v>0</v>
      </c>
      <c r="X50" s="28">
        <f>CommercialLarge!Z42+CommercialSmall!Z42+Individual!Z42+Medicare!Z41+' Medicaid Total'!Z39+FEHBP!Z39</f>
        <v>0</v>
      </c>
      <c r="Y50" s="28">
        <f>CommercialLarge!AA42+CommercialSmall!AA42+Individual!AA42+Medicare!AA41+' Medicaid Total'!AA39+FEHBP!AA39</f>
        <v>0</v>
      </c>
      <c r="Z50" s="28">
        <f>CommercialLarge!AB42+CommercialSmall!AB42+Individual!AB42+Medicare!AB41+' Medicaid Total'!AB39+FEHBP!AB39</f>
        <v>0</v>
      </c>
      <c r="AA50" s="28">
        <f>CommercialLarge!AC42+CommercialSmall!AC42+Individual!AC42+Medicare!AC41+' Medicaid Total'!AC39+FEHBP!AC39</f>
        <v>0</v>
      </c>
      <c r="AB50" s="28">
        <f>CommercialLarge!AD42+CommercialSmall!AD42+Individual!AD42+Medicare!AD41+' Medicaid Total'!AD39+FEHBP!AD39</f>
        <v>0</v>
      </c>
      <c r="AC50" s="28">
        <f>CommercialLarge!AE42+CommercialSmall!AE42+Individual!AE42+Medicare!AE41+' Medicaid Total'!AE39+FEHBP!AE39</f>
        <v>0</v>
      </c>
      <c r="AD50" s="28">
        <f>CommercialLarge!AF42+CommercialSmall!AF42+Individual!AF42+Medicare!AF41+' Medicaid Total'!AF39+FEHBP!AF39</f>
        <v>0</v>
      </c>
      <c r="AE50" s="28">
        <f>CommercialLarge!AG42+CommercialSmall!AG42+Individual!AG42+Medicare!AG41+' Medicaid Total'!AG39+FEHBP!AG39</f>
        <v>0</v>
      </c>
      <c r="AF50" s="28">
        <f>CommercialLarge!AH42+CommercialSmall!AH42+Individual!AH42+Medicare!AH41+' Medicaid Total'!AH39+FEHBP!AH39</f>
        <v>0</v>
      </c>
      <c r="AG50" s="28">
        <f>CommercialLarge!AI42+CommercialSmall!AI42+Individual!AI42+Medicare!AI41+' Medicaid Total'!AI39+FEHBP!AI39</f>
        <v>0</v>
      </c>
      <c r="AH50" s="28">
        <f>CommercialLarge!AJ42+CommercialSmall!AJ42+Individual!AJ42+Medicare!AJ41+' Medicaid Total'!AJ39+FEHBP!AJ39</f>
        <v>0</v>
      </c>
      <c r="AI50" s="28">
        <f>CommercialLarge!AK42+CommercialSmall!AK42+Individual!AK42+Medicare!AK41+' Medicaid Total'!AK39+FEHBP!AK39</f>
        <v>0</v>
      </c>
      <c r="AJ50" s="28">
        <f>CommercialLarge!AL42+CommercialSmall!AL42+Individual!AL42+Medicare!AL41+' Medicaid Total'!AL39+FEHBP!AL39</f>
        <v>0</v>
      </c>
      <c r="AK50" s="28">
        <f>CommercialLarge!AM42+CommercialSmall!AM42+Individual!AM42+Medicare!AM41+' Medicaid Total'!AM39+FEHBP!AM39</f>
        <v>0</v>
      </c>
      <c r="AL50" s="28">
        <f>CommercialLarge!AN42+CommercialSmall!AN42+Individual!AN42+Medicare!AN41+' Medicaid Total'!AN39+FEHBP!AN39</f>
        <v>0</v>
      </c>
      <c r="AM50" s="28">
        <f>CommercialLarge!AO42+CommercialSmall!AO42+Individual!AO42+Medicare!AO41+' Medicaid Total'!AO39+FEHBP!AO39</f>
        <v>0</v>
      </c>
      <c r="AN50" s="28">
        <f>CommercialLarge!AP42+CommercialSmall!AP42+Individual!AP42+Medicare!AP41+' Medicaid Total'!AP39+FEHBP!AP39</f>
        <v>0</v>
      </c>
      <c r="AO50" s="28">
        <f>CommercialLarge!AQ42+CommercialSmall!AQ42+Individual!AQ42+Medicare!AQ41+' Medicaid Total'!AQ39+FEHBP!AQ39</f>
        <v>0</v>
      </c>
      <c r="AP50" s="28">
        <f>CommercialLarge!AR42+CommercialSmall!AR42+Individual!AR42+Medicare!AR41+' Medicaid Total'!AR39+FEHBP!AR39</f>
        <v>0</v>
      </c>
      <c r="AQ50" s="28">
        <f>CommercialLarge!AS42+CommercialSmall!AS42+Individual!AS42+Medicare!AS41+' Medicaid Total'!AS39+FEHBP!AS39</f>
        <v>0</v>
      </c>
      <c r="AR50" s="28">
        <f>CommercialLarge!AT42+CommercialSmall!AT42+Individual!AT42+Medicare!AT41+' Medicaid Total'!AT39+FEHBP!AT39</f>
        <v>0</v>
      </c>
      <c r="AS50" s="28">
        <f>CommercialLarge!AU42+CommercialSmall!AU42+Individual!AU42+Medicare!AU41+' Medicaid Total'!AU39+FEHBP!AU39</f>
        <v>0</v>
      </c>
      <c r="AT50" s="28">
        <f>CommercialLarge!AV42+CommercialSmall!AV42+Individual!AV42+Medicare!AV41+' Medicaid Total'!AV39+FEHBP!AV39</f>
        <v>0</v>
      </c>
      <c r="AU50" s="28">
        <f>CommercialLarge!AW42+CommercialSmall!AW42+Individual!AW42+Medicare!AW41+' Medicaid Total'!AW39+FEHBP!AW39</f>
        <v>0</v>
      </c>
      <c r="AV50" s="28">
        <f>CommercialLarge!AX42+CommercialSmall!AX42+Individual!AX42+Medicare!AX41+' Medicaid Total'!AX39+FEHBP!AX39</f>
        <v>0</v>
      </c>
      <c r="AW50" s="28">
        <f>CommercialLarge!AY42+CommercialSmall!AY42+Individual!AY42+Medicare!AY41+' Medicaid Total'!AY39+FEHBP!AY39</f>
        <v>0</v>
      </c>
      <c r="AX50" s="28">
        <f>CommercialLarge!AZ42+CommercialSmall!AZ42+Individual!AZ42+Medicare!AZ41+' Medicaid Total'!AZ39+FEHBP!AZ39</f>
        <v>0</v>
      </c>
      <c r="AY50" s="28">
        <f>CommercialLarge!BA42+CommercialSmall!BA42+Individual!BA42+Medicare!BA41+' Medicaid Total'!BA39+FEHBP!BA39</f>
        <v>0</v>
      </c>
      <c r="AZ50" s="28">
        <f>CommercialLarge!BB42+CommercialSmall!BB42+Individual!BB42+Medicare!BB41+' Medicaid Total'!BB39+FEHBP!BB39</f>
        <v>0</v>
      </c>
      <c r="BA50" s="28">
        <f>CommercialLarge!BC42+CommercialSmall!BC42+Individual!BC42+Medicare!BC41+' Medicaid Total'!BC39+FEHBP!BC39</f>
        <v>0</v>
      </c>
      <c r="BB50" s="28">
        <f>CommercialLarge!BD42+CommercialSmall!BD42+Individual!BD42+Medicare!BD41+' Medicaid Total'!BD39+FEHBP!BD39</f>
        <v>0</v>
      </c>
      <c r="BC50" s="28">
        <f>CommercialLarge!BE42+CommercialSmall!BE42+Individual!BE42+Medicare!BE41+' Medicaid Total'!BE39+FEHBP!BE39</f>
        <v>0</v>
      </c>
      <c r="BD50" s="28">
        <f>CommercialLarge!BF42+CommercialSmall!BF42+Individual!BF42+Medicare!BF41+' Medicaid Total'!BF39+FEHBP!BF39</f>
        <v>0</v>
      </c>
      <c r="BE50" s="28">
        <f>CommercialLarge!BG42+CommercialSmall!BG42+Individual!BG42+Medicare!BG41+' Medicaid Total'!BG39+FEHBP!BG39</f>
        <v>0</v>
      </c>
      <c r="BF50" s="28">
        <f>CommercialLarge!BH42+CommercialSmall!BH42+Individual!BH42+Medicare!BH41+' Medicaid Total'!BH39+FEHBP!BH39</f>
        <v>0</v>
      </c>
      <c r="BG50" s="28">
        <f>CommercialLarge!BI42+CommercialSmall!BI42+Individual!BI42+Medicare!BI41+' Medicaid Total'!BI39+FEHBP!BI39</f>
        <v>0</v>
      </c>
      <c r="BH50" s="28">
        <f>CommercialLarge!BJ42+CommercialSmall!BJ42+Individual!BJ42+Medicare!BJ41+' Medicaid Total'!BJ39+FEHBP!BJ39</f>
        <v>0</v>
      </c>
      <c r="BI50" s="28">
        <f>CommercialLarge!BK42+CommercialSmall!BK42+Individual!BK42+Medicare!BK41+' Medicaid Total'!BK39+FEHBP!BK39</f>
        <v>0</v>
      </c>
      <c r="BJ50" s="28">
        <f>CommercialLarge!BL42+CommercialSmall!BL42+Individual!BL42+Medicare!BL41+' Medicaid Total'!BL39+FEHBP!BL39</f>
        <v>0</v>
      </c>
      <c r="BK50" s="28">
        <f>CommercialLarge!BM42+CommercialSmall!BM42+Individual!BM42+Medicare!BM41+' Medicaid Total'!BM39+FEHBP!BM39</f>
        <v>0</v>
      </c>
      <c r="BL50" s="28">
        <f>CommercialLarge!BN42+CommercialSmall!BN42+Individual!BN42+Medicare!BN41+' Medicaid Total'!BN39+FEHBP!BN39</f>
        <v>0</v>
      </c>
      <c r="BM50" s="28">
        <f>CommercialLarge!BO42+CommercialSmall!BO42+Individual!BO42+Medicare!BO41+' Medicaid Total'!BO39+FEHBP!BO39</f>
        <v>0</v>
      </c>
      <c r="BN50" s="28">
        <f>CommercialLarge!BP42+CommercialSmall!BP42+Individual!BP42+Medicare!BP41+' Medicaid Total'!BP39+FEHBP!BP39</f>
        <v>0</v>
      </c>
      <c r="BO50" s="28">
        <f>CommercialLarge!BQ42+CommercialSmall!BQ42+Individual!BQ42+Medicare!BQ41+' Medicaid Total'!BQ39+FEHBP!BQ39</f>
        <v>0</v>
      </c>
      <c r="BP50" s="28">
        <f>CommercialLarge!BR42+CommercialSmall!BR42+Individual!BR42+Medicare!BR41+' Medicaid Total'!BR39+FEHBP!BR39</f>
        <v>0</v>
      </c>
      <c r="BQ50" s="28">
        <f>CommercialLarge!BS42+CommercialSmall!BS42+Individual!BS42+Medicare!BS41+' Medicaid Total'!BS39+FEHBP!BS39</f>
        <v>0</v>
      </c>
      <c r="BR50" s="28">
        <f>CommercialLarge!BT42+CommercialSmall!BT42+Individual!BT42+Medicare!BT41+' Medicaid Total'!BT39+FEHBP!BT39</f>
        <v>0</v>
      </c>
      <c r="BS50" s="28">
        <f>CommercialLarge!BU42+CommercialSmall!BU42+Individual!BU42+Medicare!BU41+' Medicaid Total'!BU39+FEHBP!BU39</f>
        <v>0</v>
      </c>
      <c r="BT50" s="28">
        <f>CommercialLarge!BV42+CommercialSmall!BV42+Individual!BV42+Medicare!BV41+' Medicaid Total'!BV39+FEHBP!BV39</f>
        <v>0</v>
      </c>
      <c r="BU50" s="28">
        <f>CommercialLarge!BW42+CommercialSmall!BW42+Individual!BW42+Medicare!BW41+' Medicaid Total'!BW39+FEHBP!BW39</f>
        <v>0</v>
      </c>
      <c r="BV50" s="28">
        <f>CommercialLarge!BX42+CommercialSmall!BX42+Individual!BX42+Medicare!BX41+' Medicaid Total'!BX39+FEHBP!BX39</f>
        <v>0</v>
      </c>
      <c r="BW50" s="28">
        <f>CommercialLarge!BY42+CommercialSmall!BY42+Individual!BY42+Medicare!BY41+' Medicaid Total'!BY39+FEHBP!BY39</f>
        <v>0</v>
      </c>
      <c r="BX50" s="28">
        <f>CommercialLarge!BZ42+CommercialSmall!BZ42+Individual!BZ42+Medicare!BZ41+' Medicaid Total'!BZ39+FEHBP!BZ39</f>
        <v>0</v>
      </c>
      <c r="BY50" s="28">
        <f>CommercialLarge!CA42+CommercialSmall!CA42+Individual!CA42+Medicare!CA41+' Medicaid Total'!CA39+FEHBP!CA39</f>
        <v>0</v>
      </c>
      <c r="BZ50" s="28">
        <f>CommercialLarge!CB42+CommercialSmall!CB42+Individual!CB42+Medicare!CB41+' Medicaid Total'!CB39+FEHBP!CB39</f>
        <v>0</v>
      </c>
      <c r="CA50" s="28">
        <f>CommercialLarge!CC42+CommercialSmall!CC42+Individual!CC42+Medicare!CC41+' Medicaid Total'!CC39+FEHBP!CC39</f>
        <v>0</v>
      </c>
      <c r="CB50" s="28">
        <f>CommercialLarge!CD42+CommercialSmall!CD42+Individual!CD42+Medicare!CD41+' Medicaid Total'!CD39+FEHBP!CD39</f>
        <v>0</v>
      </c>
      <c r="CC50" s="28">
        <f>CommercialLarge!CE42+CommercialSmall!CE42+Individual!CE42+Medicare!CE41+' Medicaid Total'!CE39+FEHBP!CE39</f>
        <v>0</v>
      </c>
      <c r="CD50" s="28">
        <f>CommercialLarge!CF42+CommercialSmall!CF42+Individual!CF42+Medicare!CF41+' Medicaid Total'!CF39+FEHBP!CF39</f>
        <v>0</v>
      </c>
      <c r="CE50" s="28">
        <f>CommercialLarge!CG42+CommercialSmall!CG42+Individual!CG42+Medicare!CG41+' Medicaid Total'!CG39+FEHBP!CG39</f>
        <v>0</v>
      </c>
      <c r="CF50" s="28">
        <f>CommercialLarge!CH42+CommercialSmall!CH42+Individual!CH42+Medicare!CH41+' Medicaid Total'!CH39+FEHBP!CH39</f>
        <v>0</v>
      </c>
      <c r="CG50" s="28">
        <f>CommercialLarge!CI42+CommercialSmall!CI42+Individual!CI42+Medicare!CI41+' Medicaid Total'!CI39+FEHBP!CI39</f>
        <v>0</v>
      </c>
      <c r="CI50" s="40">
        <f>SUM(B50:M50)</f>
        <v>0</v>
      </c>
      <c r="CJ50" s="40">
        <f>SUM(N50:Y50)</f>
        <v>0</v>
      </c>
      <c r="CK50" s="40">
        <f>SUM(Z50:AK50)</f>
        <v>0</v>
      </c>
      <c r="CL50" s="40">
        <f>SUM(AL50:AW50)</f>
        <v>0</v>
      </c>
      <c r="CM50" s="40">
        <f>SUM(AX50:BI50)</f>
        <v>0</v>
      </c>
      <c r="CN50" s="40">
        <f>SUM(BJ50:BU50)</f>
        <v>0</v>
      </c>
      <c r="CO50" s="40">
        <f t="shared" ref="CO50:CO57" si="41">SUM(BV50:CG50)</f>
        <v>0</v>
      </c>
    </row>
    <row r="51" spans="1:93">
      <c r="A51" s="13" t="s">
        <v>39</v>
      </c>
      <c r="B51" s="29">
        <f>CommercialLarge!D43+CommercialSmall!D43+Individual!D43+Medicare!D42+' Medicaid Total'!D40+FEHBP!D40</f>
        <v>0</v>
      </c>
      <c r="C51" s="29">
        <f>CommercialLarge!E43+CommercialSmall!E43+Individual!E43+Medicare!E42+' Medicaid Total'!E40+FEHBP!E40</f>
        <v>0</v>
      </c>
      <c r="D51" s="29">
        <f>CommercialLarge!F43+CommercialSmall!F43+Individual!F43+Medicare!F42+' Medicaid Total'!F40+FEHBP!F40</f>
        <v>0</v>
      </c>
      <c r="E51" s="29">
        <f>CommercialLarge!G43+CommercialSmall!G43+Individual!G43+Medicare!G42+' Medicaid Total'!G40+FEHBP!G40</f>
        <v>0</v>
      </c>
      <c r="F51" s="29">
        <f>CommercialLarge!H43+CommercialSmall!H43+Individual!H43+Medicare!H42+' Medicaid Total'!H40+FEHBP!H40</f>
        <v>0</v>
      </c>
      <c r="G51" s="29">
        <f>CommercialLarge!I43+CommercialSmall!I43+Individual!I43+Medicare!I42+' Medicaid Total'!I40+FEHBP!I40</f>
        <v>0</v>
      </c>
      <c r="H51" s="29">
        <f>CommercialLarge!J43+CommercialSmall!J43+Individual!J43+Medicare!J42+' Medicaid Total'!J40+FEHBP!J40</f>
        <v>0</v>
      </c>
      <c r="I51" s="29">
        <f>CommercialLarge!K43+CommercialSmall!K43+Individual!K43+Medicare!K42+' Medicaid Total'!K40+FEHBP!K40</f>
        <v>0</v>
      </c>
      <c r="J51" s="29">
        <f>CommercialLarge!L43+CommercialSmall!L43+Individual!L43+Medicare!L42+' Medicaid Total'!L40+FEHBP!L40</f>
        <v>0</v>
      </c>
      <c r="K51" s="29">
        <f>CommercialLarge!M43+CommercialSmall!M43+Individual!M43+Medicare!M42+' Medicaid Total'!M40+FEHBP!M40</f>
        <v>0</v>
      </c>
      <c r="L51" s="29">
        <f>CommercialLarge!N43+CommercialSmall!N43+Individual!N43+Medicare!N42+' Medicaid Total'!N40+FEHBP!N40</f>
        <v>0</v>
      </c>
      <c r="M51" s="29">
        <f>CommercialLarge!O43+CommercialSmall!O43+Individual!O43+Medicare!O42+' Medicaid Total'!O40+FEHBP!O40</f>
        <v>0</v>
      </c>
      <c r="N51" s="29">
        <f>CommercialLarge!P43+CommercialSmall!P43+Individual!P43+Medicare!P42+' Medicaid Total'!P40+FEHBP!P40</f>
        <v>0</v>
      </c>
      <c r="O51" s="29">
        <f>CommercialLarge!Q43+CommercialSmall!Q43+Individual!Q43+Medicare!Q42+' Medicaid Total'!Q40+FEHBP!Q40</f>
        <v>0</v>
      </c>
      <c r="P51" s="29">
        <f>CommercialLarge!R43+CommercialSmall!R43+Individual!R43+Medicare!R42+' Medicaid Total'!R40+FEHBP!R40</f>
        <v>0</v>
      </c>
      <c r="Q51" s="29">
        <f>CommercialLarge!S43+CommercialSmall!S43+Individual!S43+Medicare!S42+' Medicaid Total'!S40+FEHBP!S40</f>
        <v>0</v>
      </c>
      <c r="R51" s="29">
        <f>CommercialLarge!T43+CommercialSmall!T43+Individual!T43+Medicare!T42+' Medicaid Total'!T40+FEHBP!T40</f>
        <v>0</v>
      </c>
      <c r="S51" s="29">
        <f>CommercialLarge!U43+CommercialSmall!U43+Individual!U43+Medicare!U42+' Medicaid Total'!U40+FEHBP!U40</f>
        <v>0</v>
      </c>
      <c r="T51" s="29">
        <f>CommercialLarge!V43+CommercialSmall!V43+Individual!V43+Medicare!V42+' Medicaid Total'!V40+FEHBP!V40</f>
        <v>0</v>
      </c>
      <c r="U51" s="29">
        <f>CommercialLarge!W43+CommercialSmall!W43+Individual!W43+Medicare!W42+' Medicaid Total'!W40+FEHBP!W40</f>
        <v>0</v>
      </c>
      <c r="V51" s="29">
        <f>CommercialLarge!X43+CommercialSmall!X43+Individual!X43+Medicare!X42+' Medicaid Total'!X40+FEHBP!X40</f>
        <v>0</v>
      </c>
      <c r="W51" s="29">
        <f>CommercialLarge!Y43+CommercialSmall!Y43+Individual!Y43+Medicare!Y42+' Medicaid Total'!Y40+FEHBP!Y40</f>
        <v>0</v>
      </c>
      <c r="X51" s="29">
        <f>CommercialLarge!Z43+CommercialSmall!Z43+Individual!Z43+Medicare!Z42+' Medicaid Total'!Z40+FEHBP!Z40</f>
        <v>0</v>
      </c>
      <c r="Y51" s="29">
        <f>CommercialLarge!AA43+CommercialSmall!AA43+Individual!AA43+Medicare!AA42+' Medicaid Total'!AA40+FEHBP!AA40</f>
        <v>0</v>
      </c>
      <c r="Z51" s="29">
        <f>CommercialLarge!AB43+CommercialSmall!AB43+Individual!AB43+Medicare!AB42+' Medicaid Total'!AB40+FEHBP!AB40</f>
        <v>0</v>
      </c>
      <c r="AA51" s="29">
        <f>CommercialLarge!AC43+CommercialSmall!AC43+Individual!AC43+Medicare!AC42+' Medicaid Total'!AC40+FEHBP!AC40</f>
        <v>0</v>
      </c>
      <c r="AB51" s="29">
        <f>CommercialLarge!AD43+CommercialSmall!AD43+Individual!AD43+Medicare!AD42+' Medicaid Total'!AD40+FEHBP!AD40</f>
        <v>0</v>
      </c>
      <c r="AC51" s="29">
        <f>CommercialLarge!AE43+CommercialSmall!AE43+Individual!AE43+Medicare!AE42+' Medicaid Total'!AE40+FEHBP!AE40</f>
        <v>0</v>
      </c>
      <c r="AD51" s="29">
        <f>CommercialLarge!AF43+CommercialSmall!AF43+Individual!AF43+Medicare!AF42+' Medicaid Total'!AF40+FEHBP!AF40</f>
        <v>0</v>
      </c>
      <c r="AE51" s="29">
        <f>CommercialLarge!AG43+CommercialSmall!AG43+Individual!AG43+Medicare!AG42+' Medicaid Total'!AG40+FEHBP!AG40</f>
        <v>0</v>
      </c>
      <c r="AF51" s="29">
        <f>CommercialLarge!AH43+CommercialSmall!AH43+Individual!AH43+Medicare!AH42+' Medicaid Total'!AH40+FEHBP!AH40</f>
        <v>0</v>
      </c>
      <c r="AG51" s="29">
        <f>CommercialLarge!AI43+CommercialSmall!AI43+Individual!AI43+Medicare!AI42+' Medicaid Total'!AI40+FEHBP!AI40</f>
        <v>0</v>
      </c>
      <c r="AH51" s="29">
        <f>CommercialLarge!AJ43+CommercialSmall!AJ43+Individual!AJ43+Medicare!AJ42+' Medicaid Total'!AJ40+FEHBP!AJ40</f>
        <v>0</v>
      </c>
      <c r="AI51" s="29">
        <f>CommercialLarge!AK43+CommercialSmall!AK43+Individual!AK43+Medicare!AK42+' Medicaid Total'!AK40+FEHBP!AK40</f>
        <v>0</v>
      </c>
      <c r="AJ51" s="29">
        <f>CommercialLarge!AL43+CommercialSmall!AL43+Individual!AL43+Medicare!AL42+' Medicaid Total'!AL40+FEHBP!AL40</f>
        <v>0</v>
      </c>
      <c r="AK51" s="29">
        <f>CommercialLarge!AM43+CommercialSmall!AM43+Individual!AM43+Medicare!AM42+' Medicaid Total'!AM40+FEHBP!AM40</f>
        <v>0</v>
      </c>
      <c r="AL51" s="29">
        <f>CommercialLarge!AN43+CommercialSmall!AN43+Individual!AN43+Medicare!AN42+' Medicaid Total'!AN40+FEHBP!AN40</f>
        <v>0</v>
      </c>
      <c r="AM51" s="29">
        <f>CommercialLarge!AO43+CommercialSmall!AO43+Individual!AO43+Medicare!AO42+' Medicaid Total'!AO40+FEHBP!AO40</f>
        <v>0</v>
      </c>
      <c r="AN51" s="29">
        <f>CommercialLarge!AP43+CommercialSmall!AP43+Individual!AP43+Medicare!AP42+' Medicaid Total'!AP40+FEHBP!AP40</f>
        <v>0</v>
      </c>
      <c r="AO51" s="29">
        <f>CommercialLarge!AQ43+CommercialSmall!AQ43+Individual!AQ43+Medicare!AQ42+' Medicaid Total'!AQ40+FEHBP!AQ40</f>
        <v>0</v>
      </c>
      <c r="AP51" s="29">
        <f>CommercialLarge!AR43+CommercialSmall!AR43+Individual!AR43+Medicare!AR42+' Medicaid Total'!AR40+FEHBP!AR40</f>
        <v>0</v>
      </c>
      <c r="AQ51" s="29">
        <f>CommercialLarge!AS43+CommercialSmall!AS43+Individual!AS43+Medicare!AS42+' Medicaid Total'!AS40+FEHBP!AS40</f>
        <v>0</v>
      </c>
      <c r="AR51" s="29">
        <f>CommercialLarge!AT43+CommercialSmall!AT43+Individual!AT43+Medicare!AT42+' Medicaid Total'!AT40+FEHBP!AT40</f>
        <v>0</v>
      </c>
      <c r="AS51" s="29">
        <f>CommercialLarge!AU43+CommercialSmall!AU43+Individual!AU43+Medicare!AU42+' Medicaid Total'!AU40+FEHBP!AU40</f>
        <v>0</v>
      </c>
      <c r="AT51" s="29">
        <f>CommercialLarge!AV43+CommercialSmall!AV43+Individual!AV43+Medicare!AV42+' Medicaid Total'!AV40+FEHBP!AV40</f>
        <v>0</v>
      </c>
      <c r="AU51" s="29">
        <f>CommercialLarge!AW43+CommercialSmall!AW43+Individual!AW43+Medicare!AW42+' Medicaid Total'!AW40+FEHBP!AW40</f>
        <v>0</v>
      </c>
      <c r="AV51" s="29">
        <f>CommercialLarge!AX43+CommercialSmall!AX43+Individual!AX43+Medicare!AX42+' Medicaid Total'!AX40+FEHBP!AX40</f>
        <v>0</v>
      </c>
      <c r="AW51" s="29">
        <f>CommercialLarge!AY43+CommercialSmall!AY43+Individual!AY43+Medicare!AY42+' Medicaid Total'!AY40+FEHBP!AY40</f>
        <v>0</v>
      </c>
      <c r="AX51" s="29">
        <f>CommercialLarge!AZ43+CommercialSmall!AZ43+Individual!AZ43+Medicare!AZ42+' Medicaid Total'!AZ40+FEHBP!AZ40</f>
        <v>0</v>
      </c>
      <c r="AY51" s="29">
        <f>CommercialLarge!BA43+CommercialSmall!BA43+Individual!BA43+Medicare!BA42+' Medicaid Total'!BA40+FEHBP!BA40</f>
        <v>0</v>
      </c>
      <c r="AZ51" s="29">
        <f>CommercialLarge!BB43+CommercialSmall!BB43+Individual!BB43+Medicare!BB42+' Medicaid Total'!BB40+FEHBP!BB40</f>
        <v>0</v>
      </c>
      <c r="BA51" s="29">
        <f>CommercialLarge!BC43+CommercialSmall!BC43+Individual!BC43+Medicare!BC42+' Medicaid Total'!BC40+FEHBP!BC40</f>
        <v>0</v>
      </c>
      <c r="BB51" s="29">
        <f>CommercialLarge!BD43+CommercialSmall!BD43+Individual!BD43+Medicare!BD42+' Medicaid Total'!BD40+FEHBP!BD40</f>
        <v>0</v>
      </c>
      <c r="BC51" s="29">
        <f>CommercialLarge!BE43+CommercialSmall!BE43+Individual!BE43+Medicare!BE42+' Medicaid Total'!BE40+FEHBP!BE40</f>
        <v>0</v>
      </c>
      <c r="BD51" s="29">
        <f>CommercialLarge!BF43+CommercialSmall!BF43+Individual!BF43+Medicare!BF42+' Medicaid Total'!BF40+FEHBP!BF40</f>
        <v>0</v>
      </c>
      <c r="BE51" s="29">
        <f>CommercialLarge!BG43+CommercialSmall!BG43+Individual!BG43+Medicare!BG42+' Medicaid Total'!BG40+FEHBP!BG40</f>
        <v>0</v>
      </c>
      <c r="BF51" s="29">
        <f>CommercialLarge!BH43+CommercialSmall!BH43+Individual!BH43+Medicare!BH42+' Medicaid Total'!BH40+FEHBP!BH40</f>
        <v>0</v>
      </c>
      <c r="BG51" s="29">
        <f>CommercialLarge!BI43+CommercialSmall!BI43+Individual!BI43+Medicare!BI42+' Medicaid Total'!BI40+FEHBP!BI40</f>
        <v>0</v>
      </c>
      <c r="BH51" s="29">
        <f>CommercialLarge!BJ43+CommercialSmall!BJ43+Individual!BJ43+Medicare!BJ42+' Medicaid Total'!BJ40+FEHBP!BJ40</f>
        <v>0</v>
      </c>
      <c r="BI51" s="29">
        <f>CommercialLarge!BK43+CommercialSmall!BK43+Individual!BK43+Medicare!BK42+' Medicaid Total'!BK40+FEHBP!BK40</f>
        <v>0</v>
      </c>
      <c r="BJ51" s="29">
        <f>CommercialLarge!BL43+CommercialSmall!BL43+Individual!BL43+Medicare!BL42+' Medicaid Total'!BL40+FEHBP!BL40</f>
        <v>0</v>
      </c>
      <c r="BK51" s="29">
        <f>CommercialLarge!BM43+CommercialSmall!BM43+Individual!BM43+Medicare!BM42+' Medicaid Total'!BM40+FEHBP!BM40</f>
        <v>0</v>
      </c>
      <c r="BL51" s="29">
        <f>CommercialLarge!BN43+CommercialSmall!BN43+Individual!BN43+Medicare!BN42+' Medicaid Total'!BN40+FEHBP!BN40</f>
        <v>0</v>
      </c>
      <c r="BM51" s="29">
        <f>CommercialLarge!BO43+CommercialSmall!BO43+Individual!BO43+Medicare!BO42+' Medicaid Total'!BO40+FEHBP!BO40</f>
        <v>0</v>
      </c>
      <c r="BN51" s="29">
        <f>CommercialLarge!BP43+CommercialSmall!BP43+Individual!BP43+Medicare!BP42+' Medicaid Total'!BP40+FEHBP!BP40</f>
        <v>0</v>
      </c>
      <c r="BO51" s="29">
        <f>CommercialLarge!BQ43+CommercialSmall!BQ43+Individual!BQ43+Medicare!BQ42+' Medicaid Total'!BQ40+FEHBP!BQ40</f>
        <v>0</v>
      </c>
      <c r="BP51" s="29">
        <f>CommercialLarge!BR43+CommercialSmall!BR43+Individual!BR43+Medicare!BR42+' Medicaid Total'!BR40+FEHBP!BR40</f>
        <v>0</v>
      </c>
      <c r="BQ51" s="29">
        <f>CommercialLarge!BS43+CommercialSmall!BS43+Individual!BS43+Medicare!BS42+' Medicaid Total'!BS40+FEHBP!BS40</f>
        <v>0</v>
      </c>
      <c r="BR51" s="29">
        <f>CommercialLarge!BT43+CommercialSmall!BT43+Individual!BT43+Medicare!BT42+' Medicaid Total'!BT40+FEHBP!BT40</f>
        <v>0</v>
      </c>
      <c r="BS51" s="29">
        <f>CommercialLarge!BU43+CommercialSmall!BU43+Individual!BU43+Medicare!BU42+' Medicaid Total'!BU40+FEHBP!BU40</f>
        <v>0</v>
      </c>
      <c r="BT51" s="29">
        <f>CommercialLarge!BV43+CommercialSmall!BV43+Individual!BV43+Medicare!BV42+' Medicaid Total'!BV40+FEHBP!BV40</f>
        <v>0</v>
      </c>
      <c r="BU51" s="29">
        <f>CommercialLarge!BW43+CommercialSmall!BW43+Individual!BW43+Medicare!BW42+' Medicaid Total'!BW40+FEHBP!BW40</f>
        <v>0</v>
      </c>
      <c r="BV51" s="29">
        <f>CommercialLarge!BX43+CommercialSmall!BX43+Individual!BX43+Medicare!BX42+' Medicaid Total'!BX40+FEHBP!BX40</f>
        <v>0</v>
      </c>
      <c r="BW51" s="29">
        <f>CommercialLarge!BY43+CommercialSmall!BY43+Individual!BY43+Medicare!BY42+' Medicaid Total'!BY40+FEHBP!BY40</f>
        <v>0</v>
      </c>
      <c r="BX51" s="29">
        <f>CommercialLarge!BZ43+CommercialSmall!BZ43+Individual!BZ43+Medicare!BZ42+' Medicaid Total'!BZ40+FEHBP!BZ40</f>
        <v>0</v>
      </c>
      <c r="BY51" s="29">
        <f>CommercialLarge!CA43+CommercialSmall!CA43+Individual!CA43+Medicare!CA42+' Medicaid Total'!CA40+FEHBP!CA40</f>
        <v>0</v>
      </c>
      <c r="BZ51" s="29">
        <f>CommercialLarge!CB43+CommercialSmall!CB43+Individual!CB43+Medicare!CB42+' Medicaid Total'!CB40+FEHBP!CB40</f>
        <v>0</v>
      </c>
      <c r="CA51" s="29">
        <f>CommercialLarge!CC43+CommercialSmall!CC43+Individual!CC43+Medicare!CC42+' Medicaid Total'!CC40+FEHBP!CC40</f>
        <v>0</v>
      </c>
      <c r="CB51" s="29">
        <f>CommercialLarge!CD43+CommercialSmall!CD43+Individual!CD43+Medicare!CD42+' Medicaid Total'!CD40+FEHBP!CD40</f>
        <v>0</v>
      </c>
      <c r="CC51" s="29">
        <f>CommercialLarge!CE43+CommercialSmall!CE43+Individual!CE43+Medicare!CE42+' Medicaid Total'!CE40+FEHBP!CE40</f>
        <v>0</v>
      </c>
      <c r="CD51" s="29">
        <f>CommercialLarge!CF43+CommercialSmall!CF43+Individual!CF43+Medicare!CF42+' Medicaid Total'!CF40+FEHBP!CF40</f>
        <v>0</v>
      </c>
      <c r="CE51" s="29">
        <f>CommercialLarge!CG43+CommercialSmall!CG43+Individual!CG43+Medicare!CG42+' Medicaid Total'!CG40+FEHBP!CG40</f>
        <v>0</v>
      </c>
      <c r="CF51" s="29">
        <f>CommercialLarge!CH43+CommercialSmall!CH43+Individual!CH43+Medicare!CH42+' Medicaid Total'!CH40+FEHBP!CH40</f>
        <v>0</v>
      </c>
      <c r="CG51" s="29">
        <f>CommercialLarge!CI43+CommercialSmall!CI43+Individual!CI43+Medicare!CI42+' Medicaid Total'!CI40+FEHBP!CI40</f>
        <v>0</v>
      </c>
      <c r="CI51" s="40">
        <f t="shared" ref="CI51:CI57" si="42">SUM(B51:M51)</f>
        <v>0</v>
      </c>
      <c r="CJ51" s="40">
        <f t="shared" ref="CJ51:CJ57" si="43">SUM(N51:Y51)</f>
        <v>0</v>
      </c>
      <c r="CK51" s="40">
        <f t="shared" ref="CK51:CK57" si="44">SUM(Z51:AK51)</f>
        <v>0</v>
      </c>
      <c r="CL51" s="40">
        <f t="shared" ref="CL51:CL57" si="45">SUM(AL51:AW51)</f>
        <v>0</v>
      </c>
      <c r="CM51" s="40">
        <f t="shared" ref="CM51:CM57" si="46">SUM(AX51:BI51)</f>
        <v>0</v>
      </c>
      <c r="CN51" s="40">
        <f t="shared" ref="CN51:CN57" si="47">SUM(BJ51:BU51)</f>
        <v>0</v>
      </c>
      <c r="CO51" s="40">
        <f t="shared" si="41"/>
        <v>0</v>
      </c>
    </row>
    <row r="52" spans="1:93">
      <c r="A52" s="13" t="s">
        <v>40</v>
      </c>
      <c r="B52" s="29">
        <f>CommercialLarge!D44+CommercialSmall!D44+Individual!D44+Medicare!D43+' Medicaid Total'!D41+FEHBP!D41</f>
        <v>0</v>
      </c>
      <c r="C52" s="29">
        <f>CommercialLarge!E44+CommercialSmall!E44+Individual!E44+Medicare!E43+' Medicaid Total'!E41+FEHBP!E41</f>
        <v>0</v>
      </c>
      <c r="D52" s="29">
        <f>CommercialLarge!F44+CommercialSmall!F44+Individual!F44+Medicare!F43+' Medicaid Total'!F41+FEHBP!F41</f>
        <v>0</v>
      </c>
      <c r="E52" s="29">
        <f>CommercialLarge!G44+CommercialSmall!G44+Individual!G44+Medicare!G43+' Medicaid Total'!G41+FEHBP!G41</f>
        <v>0</v>
      </c>
      <c r="F52" s="29">
        <f>CommercialLarge!H44+CommercialSmall!H44+Individual!H44+Medicare!H43+' Medicaid Total'!H41+FEHBP!H41</f>
        <v>0</v>
      </c>
      <c r="G52" s="29">
        <f>CommercialLarge!I44+CommercialSmall!I44+Individual!I44+Medicare!I43+' Medicaid Total'!I41+FEHBP!I41</f>
        <v>0</v>
      </c>
      <c r="H52" s="29">
        <f>CommercialLarge!J44+CommercialSmall!J44+Individual!J44+Medicare!J43+' Medicaid Total'!J41+FEHBP!J41</f>
        <v>0</v>
      </c>
      <c r="I52" s="29">
        <f>CommercialLarge!K44+CommercialSmall!K44+Individual!K44+Medicare!K43+' Medicaid Total'!K41+FEHBP!K41</f>
        <v>0</v>
      </c>
      <c r="J52" s="29">
        <f>CommercialLarge!L44+CommercialSmall!L44+Individual!L44+Medicare!L43+' Medicaid Total'!L41+FEHBP!L41</f>
        <v>0</v>
      </c>
      <c r="K52" s="29">
        <f>CommercialLarge!M44+CommercialSmall!M44+Individual!M44+Medicare!M43+' Medicaid Total'!M41+FEHBP!M41</f>
        <v>0</v>
      </c>
      <c r="L52" s="29">
        <f>CommercialLarge!N44+CommercialSmall!N44+Individual!N44+Medicare!N43+' Medicaid Total'!N41+FEHBP!N41</f>
        <v>0</v>
      </c>
      <c r="M52" s="29">
        <f>CommercialLarge!O44+CommercialSmall!O44+Individual!O44+Medicare!O43+' Medicaid Total'!O41+FEHBP!O41</f>
        <v>0</v>
      </c>
      <c r="N52" s="29">
        <f>CommercialLarge!P44+CommercialSmall!P44+Individual!P44+Medicare!P43+' Medicaid Total'!P41+FEHBP!P41</f>
        <v>0</v>
      </c>
      <c r="O52" s="29">
        <f>CommercialLarge!Q44+CommercialSmall!Q44+Individual!Q44+Medicare!Q43+' Medicaid Total'!Q41+FEHBP!Q41</f>
        <v>0</v>
      </c>
      <c r="P52" s="29">
        <f>CommercialLarge!R44+CommercialSmall!R44+Individual!R44+Medicare!R43+' Medicaid Total'!R41+FEHBP!R41</f>
        <v>0</v>
      </c>
      <c r="Q52" s="29">
        <f>CommercialLarge!S44+CommercialSmall!S44+Individual!S44+Medicare!S43+' Medicaid Total'!S41+FEHBP!S41</f>
        <v>0</v>
      </c>
      <c r="R52" s="29">
        <f>CommercialLarge!T44+CommercialSmall!T44+Individual!T44+Medicare!T43+' Medicaid Total'!T41+FEHBP!T41</f>
        <v>0</v>
      </c>
      <c r="S52" s="29">
        <f>CommercialLarge!U44+CommercialSmall!U44+Individual!U44+Medicare!U43+' Medicaid Total'!U41+FEHBP!U41</f>
        <v>0</v>
      </c>
      <c r="T52" s="29">
        <f>CommercialLarge!V44+CommercialSmall!V44+Individual!V44+Medicare!V43+' Medicaid Total'!V41+FEHBP!V41</f>
        <v>0</v>
      </c>
      <c r="U52" s="29">
        <f>CommercialLarge!W44+CommercialSmall!W44+Individual!W44+Medicare!W43+' Medicaid Total'!W41+FEHBP!W41</f>
        <v>0</v>
      </c>
      <c r="V52" s="29">
        <f>CommercialLarge!X44+CommercialSmall!X44+Individual!X44+Medicare!X43+' Medicaid Total'!X41+FEHBP!X41</f>
        <v>0</v>
      </c>
      <c r="W52" s="29">
        <f>CommercialLarge!Y44+CommercialSmall!Y44+Individual!Y44+Medicare!Y43+' Medicaid Total'!Y41+FEHBP!Y41</f>
        <v>0</v>
      </c>
      <c r="X52" s="29">
        <f>CommercialLarge!Z44+CommercialSmall!Z44+Individual!Z44+Medicare!Z43+' Medicaid Total'!Z41+FEHBP!Z41</f>
        <v>0</v>
      </c>
      <c r="Y52" s="29">
        <f>CommercialLarge!AA44+CommercialSmall!AA44+Individual!AA44+Medicare!AA43+' Medicaid Total'!AA41+FEHBP!AA41</f>
        <v>0</v>
      </c>
      <c r="Z52" s="29">
        <f>CommercialLarge!AB44+CommercialSmall!AB44+Individual!AB44+Medicare!AB43+' Medicaid Total'!AB41+FEHBP!AB41</f>
        <v>0</v>
      </c>
      <c r="AA52" s="29">
        <f>CommercialLarge!AC44+CommercialSmall!AC44+Individual!AC44+Medicare!AC43+' Medicaid Total'!AC41+FEHBP!AC41</f>
        <v>0</v>
      </c>
      <c r="AB52" s="29">
        <f>CommercialLarge!AD44+CommercialSmall!AD44+Individual!AD44+Medicare!AD43+' Medicaid Total'!AD41+FEHBP!AD41</f>
        <v>0</v>
      </c>
      <c r="AC52" s="29">
        <f>CommercialLarge!AE44+CommercialSmall!AE44+Individual!AE44+Medicare!AE43+' Medicaid Total'!AE41+FEHBP!AE41</f>
        <v>0</v>
      </c>
      <c r="AD52" s="29">
        <f>CommercialLarge!AF44+CommercialSmall!AF44+Individual!AF44+Medicare!AF43+' Medicaid Total'!AF41+FEHBP!AF41</f>
        <v>0</v>
      </c>
      <c r="AE52" s="29">
        <f>CommercialLarge!AG44+CommercialSmall!AG44+Individual!AG44+Medicare!AG43+' Medicaid Total'!AG41+FEHBP!AG41</f>
        <v>0</v>
      </c>
      <c r="AF52" s="29">
        <f>CommercialLarge!AH44+CommercialSmall!AH44+Individual!AH44+Medicare!AH43+' Medicaid Total'!AH41+FEHBP!AH41</f>
        <v>0</v>
      </c>
      <c r="AG52" s="29">
        <f>CommercialLarge!AI44+CommercialSmall!AI44+Individual!AI44+Medicare!AI43+' Medicaid Total'!AI41+FEHBP!AI41</f>
        <v>0</v>
      </c>
      <c r="AH52" s="29">
        <f>CommercialLarge!AJ44+CommercialSmall!AJ44+Individual!AJ44+Medicare!AJ43+' Medicaid Total'!AJ41+FEHBP!AJ41</f>
        <v>0</v>
      </c>
      <c r="AI52" s="29">
        <f>CommercialLarge!AK44+CommercialSmall!AK44+Individual!AK44+Medicare!AK43+' Medicaid Total'!AK41+FEHBP!AK41</f>
        <v>0</v>
      </c>
      <c r="AJ52" s="29">
        <f>CommercialLarge!AL44+CommercialSmall!AL44+Individual!AL44+Medicare!AL43+' Medicaid Total'!AL41+FEHBP!AL41</f>
        <v>0</v>
      </c>
      <c r="AK52" s="29">
        <f>CommercialLarge!AM44+CommercialSmall!AM44+Individual!AM44+Medicare!AM43+' Medicaid Total'!AM41+FEHBP!AM41</f>
        <v>0</v>
      </c>
      <c r="AL52" s="29">
        <f>CommercialLarge!AN44+CommercialSmall!AN44+Individual!AN44+Medicare!AN43+' Medicaid Total'!AN41+FEHBP!AN41</f>
        <v>0</v>
      </c>
      <c r="AM52" s="29">
        <f>CommercialLarge!AO44+CommercialSmall!AO44+Individual!AO44+Medicare!AO43+' Medicaid Total'!AO41+FEHBP!AO41</f>
        <v>0</v>
      </c>
      <c r="AN52" s="29">
        <f>CommercialLarge!AP44+CommercialSmall!AP44+Individual!AP44+Medicare!AP43+' Medicaid Total'!AP41+FEHBP!AP41</f>
        <v>0</v>
      </c>
      <c r="AO52" s="29">
        <f>CommercialLarge!AQ44+CommercialSmall!AQ44+Individual!AQ44+Medicare!AQ43+' Medicaid Total'!AQ41+FEHBP!AQ41</f>
        <v>0</v>
      </c>
      <c r="AP52" s="29">
        <f>CommercialLarge!AR44+CommercialSmall!AR44+Individual!AR44+Medicare!AR43+' Medicaid Total'!AR41+FEHBP!AR41</f>
        <v>0</v>
      </c>
      <c r="AQ52" s="29">
        <f>CommercialLarge!AS44+CommercialSmall!AS44+Individual!AS44+Medicare!AS43+' Medicaid Total'!AS41+FEHBP!AS41</f>
        <v>0</v>
      </c>
      <c r="AR52" s="29">
        <f>CommercialLarge!AT44+CommercialSmall!AT44+Individual!AT44+Medicare!AT43+' Medicaid Total'!AT41+FEHBP!AT41</f>
        <v>0</v>
      </c>
      <c r="AS52" s="29">
        <f>CommercialLarge!AU44+CommercialSmall!AU44+Individual!AU44+Medicare!AU43+' Medicaid Total'!AU41+FEHBP!AU41</f>
        <v>0</v>
      </c>
      <c r="AT52" s="29">
        <f>CommercialLarge!AV44+CommercialSmall!AV44+Individual!AV44+Medicare!AV43+' Medicaid Total'!AV41+FEHBP!AV41</f>
        <v>0</v>
      </c>
      <c r="AU52" s="29">
        <f>CommercialLarge!AW44+CommercialSmall!AW44+Individual!AW44+Medicare!AW43+' Medicaid Total'!AW41+FEHBP!AW41</f>
        <v>0</v>
      </c>
      <c r="AV52" s="29">
        <f>CommercialLarge!AX44+CommercialSmall!AX44+Individual!AX44+Medicare!AX43+' Medicaid Total'!AX41+FEHBP!AX41</f>
        <v>0</v>
      </c>
      <c r="AW52" s="29">
        <f>CommercialLarge!AY44+CommercialSmall!AY44+Individual!AY44+Medicare!AY43+' Medicaid Total'!AY41+FEHBP!AY41</f>
        <v>0</v>
      </c>
      <c r="AX52" s="29">
        <f>CommercialLarge!AZ44+CommercialSmall!AZ44+Individual!AZ44+Medicare!AZ43+' Medicaid Total'!AZ41+FEHBP!AZ41</f>
        <v>0</v>
      </c>
      <c r="AY52" s="29">
        <f>CommercialLarge!BA44+CommercialSmall!BA44+Individual!BA44+Medicare!BA43+' Medicaid Total'!BA41+FEHBP!BA41</f>
        <v>0</v>
      </c>
      <c r="AZ52" s="29">
        <f>CommercialLarge!BB44+CommercialSmall!BB44+Individual!BB44+Medicare!BB43+' Medicaid Total'!BB41+FEHBP!BB41</f>
        <v>0</v>
      </c>
      <c r="BA52" s="29">
        <f>CommercialLarge!BC44+CommercialSmall!BC44+Individual!BC44+Medicare!BC43+' Medicaid Total'!BC41+FEHBP!BC41</f>
        <v>0</v>
      </c>
      <c r="BB52" s="29">
        <f>CommercialLarge!BD44+CommercialSmall!BD44+Individual!BD44+Medicare!BD43+' Medicaid Total'!BD41+FEHBP!BD41</f>
        <v>0</v>
      </c>
      <c r="BC52" s="29">
        <f>CommercialLarge!BE44+CommercialSmall!BE44+Individual!BE44+Medicare!BE43+' Medicaid Total'!BE41+FEHBP!BE41</f>
        <v>0</v>
      </c>
      <c r="BD52" s="29">
        <f>CommercialLarge!BF44+CommercialSmall!BF44+Individual!BF44+Medicare!BF43+' Medicaid Total'!BF41+FEHBP!BF41</f>
        <v>0</v>
      </c>
      <c r="BE52" s="29">
        <f>CommercialLarge!BG44+CommercialSmall!BG44+Individual!BG44+Medicare!BG43+' Medicaid Total'!BG41+FEHBP!BG41</f>
        <v>0</v>
      </c>
      <c r="BF52" s="29">
        <f>CommercialLarge!BH44+CommercialSmall!BH44+Individual!BH44+Medicare!BH43+' Medicaid Total'!BH41+FEHBP!BH41</f>
        <v>0</v>
      </c>
      <c r="BG52" s="29">
        <f>CommercialLarge!BI44+CommercialSmall!BI44+Individual!BI44+Medicare!BI43+' Medicaid Total'!BI41+FEHBP!BI41</f>
        <v>0</v>
      </c>
      <c r="BH52" s="29">
        <f>CommercialLarge!BJ44+CommercialSmall!BJ44+Individual!BJ44+Medicare!BJ43+' Medicaid Total'!BJ41+FEHBP!BJ41</f>
        <v>0</v>
      </c>
      <c r="BI52" s="29">
        <f>CommercialLarge!BK44+CommercialSmall!BK44+Individual!BK44+Medicare!BK43+' Medicaid Total'!BK41+FEHBP!BK41</f>
        <v>0</v>
      </c>
      <c r="BJ52" s="29">
        <f>CommercialLarge!BL44+CommercialSmall!BL44+Individual!BL44+Medicare!BL43+' Medicaid Total'!BL41+FEHBP!BL41</f>
        <v>0</v>
      </c>
      <c r="BK52" s="29">
        <f>CommercialLarge!BM44+CommercialSmall!BM44+Individual!BM44+Medicare!BM43+' Medicaid Total'!BM41+FEHBP!BM41</f>
        <v>0</v>
      </c>
      <c r="BL52" s="29">
        <f>CommercialLarge!BN44+CommercialSmall!BN44+Individual!BN44+Medicare!BN43+' Medicaid Total'!BN41+FEHBP!BN41</f>
        <v>0</v>
      </c>
      <c r="BM52" s="29">
        <f>CommercialLarge!BO44+CommercialSmall!BO44+Individual!BO44+Medicare!BO43+' Medicaid Total'!BO41+FEHBP!BO41</f>
        <v>0</v>
      </c>
      <c r="BN52" s="29">
        <f>CommercialLarge!BP44+CommercialSmall!BP44+Individual!BP44+Medicare!BP43+' Medicaid Total'!BP41+FEHBP!BP41</f>
        <v>0</v>
      </c>
      <c r="BO52" s="29">
        <f>CommercialLarge!BQ44+CommercialSmall!BQ44+Individual!BQ44+Medicare!BQ43+' Medicaid Total'!BQ41+FEHBP!BQ41</f>
        <v>0</v>
      </c>
      <c r="BP52" s="29">
        <f>CommercialLarge!BR44+CommercialSmall!BR44+Individual!BR44+Medicare!BR43+' Medicaid Total'!BR41+FEHBP!BR41</f>
        <v>0</v>
      </c>
      <c r="BQ52" s="29">
        <f>CommercialLarge!BS44+CommercialSmall!BS44+Individual!BS44+Medicare!BS43+' Medicaid Total'!BS41+FEHBP!BS41</f>
        <v>0</v>
      </c>
      <c r="BR52" s="29">
        <f>CommercialLarge!BT44+CommercialSmall!BT44+Individual!BT44+Medicare!BT43+' Medicaid Total'!BT41+FEHBP!BT41</f>
        <v>0</v>
      </c>
      <c r="BS52" s="29">
        <f>CommercialLarge!BU44+CommercialSmall!BU44+Individual!BU44+Medicare!BU43+' Medicaid Total'!BU41+FEHBP!BU41</f>
        <v>0</v>
      </c>
      <c r="BT52" s="29">
        <f>CommercialLarge!BV44+CommercialSmall!BV44+Individual!BV44+Medicare!BV43+' Medicaid Total'!BV41+FEHBP!BV41</f>
        <v>0</v>
      </c>
      <c r="BU52" s="29">
        <f>CommercialLarge!BW44+CommercialSmall!BW44+Individual!BW44+Medicare!BW43+' Medicaid Total'!BW41+FEHBP!BW41</f>
        <v>0</v>
      </c>
      <c r="BV52" s="29">
        <f>CommercialLarge!BX44+CommercialSmall!BX44+Individual!BX44+Medicare!BX43+' Medicaid Total'!BX41+FEHBP!BX41</f>
        <v>0</v>
      </c>
      <c r="BW52" s="29">
        <f>CommercialLarge!BY44+CommercialSmall!BY44+Individual!BY44+Medicare!BY43+' Medicaid Total'!BY41+FEHBP!BY41</f>
        <v>0</v>
      </c>
      <c r="BX52" s="29">
        <f>CommercialLarge!BZ44+CommercialSmall!BZ44+Individual!BZ44+Medicare!BZ43+' Medicaid Total'!BZ41+FEHBP!BZ41</f>
        <v>0</v>
      </c>
      <c r="BY52" s="29">
        <f>CommercialLarge!CA44+CommercialSmall!CA44+Individual!CA44+Medicare!CA43+' Medicaid Total'!CA41+FEHBP!CA41</f>
        <v>0</v>
      </c>
      <c r="BZ52" s="29">
        <f>CommercialLarge!CB44+CommercialSmall!CB44+Individual!CB44+Medicare!CB43+' Medicaid Total'!CB41+FEHBP!CB41</f>
        <v>0</v>
      </c>
      <c r="CA52" s="29">
        <f>CommercialLarge!CC44+CommercialSmall!CC44+Individual!CC44+Medicare!CC43+' Medicaid Total'!CC41+FEHBP!CC41</f>
        <v>0</v>
      </c>
      <c r="CB52" s="29">
        <f>CommercialLarge!CD44+CommercialSmall!CD44+Individual!CD44+Medicare!CD43+' Medicaid Total'!CD41+FEHBP!CD41</f>
        <v>0</v>
      </c>
      <c r="CC52" s="29">
        <f>CommercialLarge!CE44+CommercialSmall!CE44+Individual!CE44+Medicare!CE43+' Medicaid Total'!CE41+FEHBP!CE41</f>
        <v>0</v>
      </c>
      <c r="CD52" s="29">
        <f>CommercialLarge!CF44+CommercialSmall!CF44+Individual!CF44+Medicare!CF43+' Medicaid Total'!CF41+FEHBP!CF41</f>
        <v>0</v>
      </c>
      <c r="CE52" s="29">
        <f>CommercialLarge!CG44+CommercialSmall!CG44+Individual!CG44+Medicare!CG43+' Medicaid Total'!CG41+FEHBP!CG41</f>
        <v>0</v>
      </c>
      <c r="CF52" s="29">
        <f>CommercialLarge!CH44+CommercialSmall!CH44+Individual!CH44+Medicare!CH43+' Medicaid Total'!CH41+FEHBP!CH41</f>
        <v>0</v>
      </c>
      <c r="CG52" s="29">
        <f>CommercialLarge!CI44+CommercialSmall!CI44+Individual!CI44+Medicare!CI43+' Medicaid Total'!CI41+FEHBP!CI41</f>
        <v>0</v>
      </c>
      <c r="CI52" s="40">
        <f t="shared" si="42"/>
        <v>0</v>
      </c>
      <c r="CJ52" s="40">
        <f t="shared" si="43"/>
        <v>0</v>
      </c>
      <c r="CK52" s="40">
        <f t="shared" si="44"/>
        <v>0</v>
      </c>
      <c r="CL52" s="40">
        <f t="shared" si="45"/>
        <v>0</v>
      </c>
      <c r="CM52" s="40">
        <f t="shared" si="46"/>
        <v>0</v>
      </c>
      <c r="CN52" s="40">
        <f t="shared" si="47"/>
        <v>0</v>
      </c>
      <c r="CO52" s="40">
        <f t="shared" si="41"/>
        <v>0</v>
      </c>
    </row>
    <row r="53" spans="1:93">
      <c r="A53" s="13" t="s">
        <v>27</v>
      </c>
      <c r="B53" s="29">
        <f>CommercialLarge!D45+CommercialSmall!D45+Individual!D45+Medicare!D44+' Medicaid Total'!D42+FEHBP!D42</f>
        <v>0</v>
      </c>
      <c r="C53" s="29">
        <f>CommercialLarge!E45+CommercialSmall!E45+Individual!E45+Medicare!E44+' Medicaid Total'!E42+FEHBP!E42</f>
        <v>0</v>
      </c>
      <c r="D53" s="29">
        <f>CommercialLarge!F45+CommercialSmall!F45+Individual!F45+Medicare!F44+' Medicaid Total'!F42+FEHBP!F42</f>
        <v>0</v>
      </c>
      <c r="E53" s="29">
        <f>CommercialLarge!G45+CommercialSmall!G45+Individual!G45+Medicare!G44+' Medicaid Total'!G42+FEHBP!G42</f>
        <v>0</v>
      </c>
      <c r="F53" s="29">
        <f>CommercialLarge!H45+CommercialSmall!H45+Individual!H45+Medicare!H44+' Medicaid Total'!H42+FEHBP!H42</f>
        <v>0</v>
      </c>
      <c r="G53" s="29">
        <f>CommercialLarge!I45+CommercialSmall!I45+Individual!I45+Medicare!I44+' Medicaid Total'!I42+FEHBP!I42</f>
        <v>0</v>
      </c>
      <c r="H53" s="29">
        <f>CommercialLarge!J45+CommercialSmall!J45+Individual!J45+Medicare!J44+' Medicaid Total'!J42+FEHBP!J42</f>
        <v>0</v>
      </c>
      <c r="I53" s="29">
        <f>CommercialLarge!K45+CommercialSmall!K45+Individual!K45+Medicare!K44+' Medicaid Total'!K42+FEHBP!K42</f>
        <v>0</v>
      </c>
      <c r="J53" s="29">
        <f>CommercialLarge!L45+CommercialSmall!L45+Individual!L45+Medicare!L44+' Medicaid Total'!L42+FEHBP!L42</f>
        <v>0</v>
      </c>
      <c r="K53" s="29">
        <f>CommercialLarge!M45+CommercialSmall!M45+Individual!M45+Medicare!M44+' Medicaid Total'!M42+FEHBP!M42</f>
        <v>0</v>
      </c>
      <c r="L53" s="29">
        <f>CommercialLarge!N45+CommercialSmall!N45+Individual!N45+Medicare!N44+' Medicaid Total'!N42+FEHBP!N42</f>
        <v>0</v>
      </c>
      <c r="M53" s="29">
        <f>CommercialLarge!O45+CommercialSmall!O45+Individual!O45+Medicare!O44+' Medicaid Total'!O42+FEHBP!O42</f>
        <v>0</v>
      </c>
      <c r="N53" s="29">
        <f>CommercialLarge!P45+CommercialSmall!P45+Individual!P45+Medicare!P44+' Medicaid Total'!P42+FEHBP!P42</f>
        <v>0</v>
      </c>
      <c r="O53" s="29">
        <f>CommercialLarge!Q45+CommercialSmall!Q45+Individual!Q45+Medicare!Q44+' Medicaid Total'!Q42+FEHBP!Q42</f>
        <v>0</v>
      </c>
      <c r="P53" s="29">
        <f>CommercialLarge!R45+CommercialSmall!R45+Individual!R45+Medicare!R44+' Medicaid Total'!R42+FEHBP!R42</f>
        <v>0</v>
      </c>
      <c r="Q53" s="29">
        <f>CommercialLarge!S45+CommercialSmall!S45+Individual!S45+Medicare!S44+' Medicaid Total'!S42+FEHBP!S42</f>
        <v>0</v>
      </c>
      <c r="R53" s="29">
        <f>CommercialLarge!T45+CommercialSmall!T45+Individual!T45+Medicare!T44+' Medicaid Total'!T42+FEHBP!T42</f>
        <v>0</v>
      </c>
      <c r="S53" s="29">
        <f>CommercialLarge!U45+CommercialSmall!U45+Individual!U45+Medicare!U44+' Medicaid Total'!U42+FEHBP!U42</f>
        <v>0</v>
      </c>
      <c r="T53" s="29">
        <f>CommercialLarge!V45+CommercialSmall!V45+Individual!V45+Medicare!V44+' Medicaid Total'!V42+FEHBP!V42</f>
        <v>0</v>
      </c>
      <c r="U53" s="29">
        <f>CommercialLarge!W45+CommercialSmall!W45+Individual!W45+Medicare!W44+' Medicaid Total'!W42+FEHBP!W42</f>
        <v>0</v>
      </c>
      <c r="V53" s="29">
        <f>CommercialLarge!X45+CommercialSmall!X45+Individual!X45+Medicare!X44+' Medicaid Total'!X42+FEHBP!X42</f>
        <v>0</v>
      </c>
      <c r="W53" s="29">
        <f>CommercialLarge!Y45+CommercialSmall!Y45+Individual!Y45+Medicare!Y44+' Medicaid Total'!Y42+FEHBP!Y42</f>
        <v>0</v>
      </c>
      <c r="X53" s="29">
        <f>CommercialLarge!Z45+CommercialSmall!Z45+Individual!Z45+Medicare!Z44+' Medicaid Total'!Z42+FEHBP!Z42</f>
        <v>0</v>
      </c>
      <c r="Y53" s="29">
        <f>CommercialLarge!AA45+CommercialSmall!AA45+Individual!AA45+Medicare!AA44+' Medicaid Total'!AA42+FEHBP!AA42</f>
        <v>0</v>
      </c>
      <c r="Z53" s="29">
        <f>CommercialLarge!AB45+CommercialSmall!AB45+Individual!AB45+Medicare!AB44+' Medicaid Total'!AB42+FEHBP!AB42</f>
        <v>0</v>
      </c>
      <c r="AA53" s="29">
        <f>CommercialLarge!AC45+CommercialSmall!AC45+Individual!AC45+Medicare!AC44+' Medicaid Total'!AC42+FEHBP!AC42</f>
        <v>0</v>
      </c>
      <c r="AB53" s="29">
        <f>CommercialLarge!AD45+CommercialSmall!AD45+Individual!AD45+Medicare!AD44+' Medicaid Total'!AD42+FEHBP!AD42</f>
        <v>0</v>
      </c>
      <c r="AC53" s="29">
        <f>CommercialLarge!AE45+CommercialSmall!AE45+Individual!AE45+Medicare!AE44+' Medicaid Total'!AE42+FEHBP!AE42</f>
        <v>0</v>
      </c>
      <c r="AD53" s="29">
        <f>CommercialLarge!AF45+CommercialSmall!AF45+Individual!AF45+Medicare!AF44+' Medicaid Total'!AF42+FEHBP!AF42</f>
        <v>0</v>
      </c>
      <c r="AE53" s="29">
        <f>CommercialLarge!AG45+CommercialSmall!AG45+Individual!AG45+Medicare!AG44+' Medicaid Total'!AG42+FEHBP!AG42</f>
        <v>0</v>
      </c>
      <c r="AF53" s="29">
        <f>CommercialLarge!AH45+CommercialSmall!AH45+Individual!AH45+Medicare!AH44+' Medicaid Total'!AH42+FEHBP!AH42</f>
        <v>0</v>
      </c>
      <c r="AG53" s="29">
        <f>CommercialLarge!AI45+CommercialSmall!AI45+Individual!AI45+Medicare!AI44+' Medicaid Total'!AI42+FEHBP!AI42</f>
        <v>0</v>
      </c>
      <c r="AH53" s="29">
        <f>CommercialLarge!AJ45+CommercialSmall!AJ45+Individual!AJ45+Medicare!AJ44+' Medicaid Total'!AJ42+FEHBP!AJ42</f>
        <v>0</v>
      </c>
      <c r="AI53" s="29">
        <f>CommercialLarge!AK45+CommercialSmall!AK45+Individual!AK45+Medicare!AK44+' Medicaid Total'!AK42+FEHBP!AK42</f>
        <v>0</v>
      </c>
      <c r="AJ53" s="29">
        <f>CommercialLarge!AL45+CommercialSmall!AL45+Individual!AL45+Medicare!AL44+' Medicaid Total'!AL42+FEHBP!AL42</f>
        <v>0</v>
      </c>
      <c r="AK53" s="29">
        <f>CommercialLarge!AM45+CommercialSmall!AM45+Individual!AM45+Medicare!AM44+' Medicaid Total'!AM42+FEHBP!AM42</f>
        <v>0</v>
      </c>
      <c r="AL53" s="29">
        <f>CommercialLarge!AN45+CommercialSmall!AN45+Individual!AN45+Medicare!AN44+' Medicaid Total'!AN42+FEHBP!AN42</f>
        <v>0</v>
      </c>
      <c r="AM53" s="29">
        <f>CommercialLarge!AO45+CommercialSmall!AO45+Individual!AO45+Medicare!AO44+' Medicaid Total'!AO42+FEHBP!AO42</f>
        <v>0</v>
      </c>
      <c r="AN53" s="29">
        <f>CommercialLarge!AP45+CommercialSmall!AP45+Individual!AP45+Medicare!AP44+' Medicaid Total'!AP42+FEHBP!AP42</f>
        <v>0</v>
      </c>
      <c r="AO53" s="29">
        <f>CommercialLarge!AQ45+CommercialSmall!AQ45+Individual!AQ45+Medicare!AQ44+' Medicaid Total'!AQ42+FEHBP!AQ42</f>
        <v>0</v>
      </c>
      <c r="AP53" s="29">
        <f>CommercialLarge!AR45+CommercialSmall!AR45+Individual!AR45+Medicare!AR44+' Medicaid Total'!AR42+FEHBP!AR42</f>
        <v>0</v>
      </c>
      <c r="AQ53" s="29">
        <f>CommercialLarge!AS45+CommercialSmall!AS45+Individual!AS45+Medicare!AS44+' Medicaid Total'!AS42+FEHBP!AS42</f>
        <v>0</v>
      </c>
      <c r="AR53" s="29">
        <f>CommercialLarge!AT45+CommercialSmall!AT45+Individual!AT45+Medicare!AT44+' Medicaid Total'!AT42+FEHBP!AT42</f>
        <v>0</v>
      </c>
      <c r="AS53" s="29">
        <f>CommercialLarge!AU45+CommercialSmall!AU45+Individual!AU45+Medicare!AU44+' Medicaid Total'!AU42+FEHBP!AU42</f>
        <v>0</v>
      </c>
      <c r="AT53" s="29">
        <f>CommercialLarge!AV45+CommercialSmall!AV45+Individual!AV45+Medicare!AV44+' Medicaid Total'!AV42+FEHBP!AV42</f>
        <v>0</v>
      </c>
      <c r="AU53" s="29">
        <f>CommercialLarge!AW45+CommercialSmall!AW45+Individual!AW45+Medicare!AW44+' Medicaid Total'!AW42+FEHBP!AW42</f>
        <v>0</v>
      </c>
      <c r="AV53" s="29">
        <f>CommercialLarge!AX45+CommercialSmall!AX45+Individual!AX45+Medicare!AX44+' Medicaid Total'!AX42+FEHBP!AX42</f>
        <v>0</v>
      </c>
      <c r="AW53" s="29">
        <f>CommercialLarge!AY45+CommercialSmall!AY45+Individual!AY45+Medicare!AY44+' Medicaid Total'!AY42+FEHBP!AY42</f>
        <v>0</v>
      </c>
      <c r="AX53" s="29">
        <f>CommercialLarge!AZ45+CommercialSmall!AZ45+Individual!AZ45+Medicare!AZ44+' Medicaid Total'!AZ42+FEHBP!AZ42</f>
        <v>0</v>
      </c>
      <c r="AY53" s="29">
        <f>CommercialLarge!BA45+CommercialSmall!BA45+Individual!BA45+Medicare!BA44+' Medicaid Total'!BA42+FEHBP!BA42</f>
        <v>0</v>
      </c>
      <c r="AZ53" s="29">
        <f>CommercialLarge!BB45+CommercialSmall!BB45+Individual!BB45+Medicare!BB44+' Medicaid Total'!BB42+FEHBP!BB42</f>
        <v>0</v>
      </c>
      <c r="BA53" s="29">
        <f>CommercialLarge!BC45+CommercialSmall!BC45+Individual!BC45+Medicare!BC44+' Medicaid Total'!BC42+FEHBP!BC42</f>
        <v>0</v>
      </c>
      <c r="BB53" s="29">
        <f>CommercialLarge!BD45+CommercialSmall!BD45+Individual!BD45+Medicare!BD44+' Medicaid Total'!BD42+FEHBP!BD42</f>
        <v>0</v>
      </c>
      <c r="BC53" s="29">
        <f>CommercialLarge!BE45+CommercialSmall!BE45+Individual!BE45+Medicare!BE44+' Medicaid Total'!BE42+FEHBP!BE42</f>
        <v>0</v>
      </c>
      <c r="BD53" s="29">
        <f>CommercialLarge!BF45+CommercialSmall!BF45+Individual!BF45+Medicare!BF44+' Medicaid Total'!BF42+FEHBP!BF42</f>
        <v>0</v>
      </c>
      <c r="BE53" s="29">
        <f>CommercialLarge!BG45+CommercialSmall!BG45+Individual!BG45+Medicare!BG44+' Medicaid Total'!BG42+FEHBP!BG42</f>
        <v>0</v>
      </c>
      <c r="BF53" s="29">
        <f>CommercialLarge!BH45+CommercialSmall!BH45+Individual!BH45+Medicare!BH44+' Medicaid Total'!BH42+FEHBP!BH42</f>
        <v>0</v>
      </c>
      <c r="BG53" s="29">
        <f>CommercialLarge!BI45+CommercialSmall!BI45+Individual!BI45+Medicare!BI44+' Medicaid Total'!BI42+FEHBP!BI42</f>
        <v>0</v>
      </c>
      <c r="BH53" s="29">
        <f>CommercialLarge!BJ45+CommercialSmall!BJ45+Individual!BJ45+Medicare!BJ44+' Medicaid Total'!BJ42+FEHBP!BJ42</f>
        <v>0</v>
      </c>
      <c r="BI53" s="29">
        <f>CommercialLarge!BK45+CommercialSmall!BK45+Individual!BK45+Medicare!BK44+' Medicaid Total'!BK42+FEHBP!BK42</f>
        <v>0</v>
      </c>
      <c r="BJ53" s="29">
        <f>CommercialLarge!BL45+CommercialSmall!BL45+Individual!BL45+Medicare!BL44+' Medicaid Total'!BL42+FEHBP!BL42</f>
        <v>0</v>
      </c>
      <c r="BK53" s="29">
        <f>CommercialLarge!BM45+CommercialSmall!BM45+Individual!BM45+Medicare!BM44+' Medicaid Total'!BM42+FEHBP!BM42</f>
        <v>0</v>
      </c>
      <c r="BL53" s="29">
        <f>CommercialLarge!BN45+CommercialSmall!BN45+Individual!BN45+Medicare!BN44+' Medicaid Total'!BN42+FEHBP!BN42</f>
        <v>0</v>
      </c>
      <c r="BM53" s="29">
        <f>CommercialLarge!BO45+CommercialSmall!BO45+Individual!BO45+Medicare!BO44+' Medicaid Total'!BO42+FEHBP!BO42</f>
        <v>0</v>
      </c>
      <c r="BN53" s="29">
        <f>CommercialLarge!BP45+CommercialSmall!BP45+Individual!BP45+Medicare!BP44+' Medicaid Total'!BP42+FEHBP!BP42</f>
        <v>0</v>
      </c>
      <c r="BO53" s="29">
        <f>CommercialLarge!BQ45+CommercialSmall!BQ45+Individual!BQ45+Medicare!BQ44+' Medicaid Total'!BQ42+FEHBP!BQ42</f>
        <v>0</v>
      </c>
      <c r="BP53" s="29">
        <f>CommercialLarge!BR45+CommercialSmall!BR45+Individual!BR45+Medicare!BR44+' Medicaid Total'!BR42+FEHBP!BR42</f>
        <v>0</v>
      </c>
      <c r="BQ53" s="29">
        <f>CommercialLarge!BS45+CommercialSmall!BS45+Individual!BS45+Medicare!BS44+' Medicaid Total'!BS42+FEHBP!BS42</f>
        <v>0</v>
      </c>
      <c r="BR53" s="29">
        <f>CommercialLarge!BT45+CommercialSmall!BT45+Individual!BT45+Medicare!BT44+' Medicaid Total'!BT42+FEHBP!BT42</f>
        <v>0</v>
      </c>
      <c r="BS53" s="29">
        <f>CommercialLarge!BU45+CommercialSmall!BU45+Individual!BU45+Medicare!BU44+' Medicaid Total'!BU42+FEHBP!BU42</f>
        <v>0</v>
      </c>
      <c r="BT53" s="29">
        <f>CommercialLarge!BV45+CommercialSmall!BV45+Individual!BV45+Medicare!BV44+' Medicaid Total'!BV42+FEHBP!BV42</f>
        <v>0</v>
      </c>
      <c r="BU53" s="29">
        <f>CommercialLarge!BW45+CommercialSmall!BW45+Individual!BW45+Medicare!BW44+' Medicaid Total'!BW42+FEHBP!BW42</f>
        <v>0</v>
      </c>
      <c r="BV53" s="29">
        <f>CommercialLarge!BX45+CommercialSmall!BX45+Individual!BX45+Medicare!BX44+' Medicaid Total'!BX42+FEHBP!BX42</f>
        <v>0</v>
      </c>
      <c r="BW53" s="29">
        <f>CommercialLarge!BY45+CommercialSmall!BY45+Individual!BY45+Medicare!BY44+' Medicaid Total'!BY42+FEHBP!BY42</f>
        <v>0</v>
      </c>
      <c r="BX53" s="29">
        <f>CommercialLarge!BZ45+CommercialSmall!BZ45+Individual!BZ45+Medicare!BZ44+' Medicaid Total'!BZ42+FEHBP!BZ42</f>
        <v>0</v>
      </c>
      <c r="BY53" s="29">
        <f>CommercialLarge!CA45+CommercialSmall!CA45+Individual!CA45+Medicare!CA44+' Medicaid Total'!CA42+FEHBP!CA42</f>
        <v>0</v>
      </c>
      <c r="BZ53" s="29">
        <f>CommercialLarge!CB45+CommercialSmall!CB45+Individual!CB45+Medicare!CB44+' Medicaid Total'!CB42+FEHBP!CB42</f>
        <v>0</v>
      </c>
      <c r="CA53" s="29">
        <f>CommercialLarge!CC45+CommercialSmall!CC45+Individual!CC45+Medicare!CC44+' Medicaid Total'!CC42+FEHBP!CC42</f>
        <v>0</v>
      </c>
      <c r="CB53" s="29">
        <f>CommercialLarge!CD45+CommercialSmall!CD45+Individual!CD45+Medicare!CD44+' Medicaid Total'!CD42+FEHBP!CD42</f>
        <v>0</v>
      </c>
      <c r="CC53" s="29">
        <f>CommercialLarge!CE45+CommercialSmall!CE45+Individual!CE45+Medicare!CE44+' Medicaid Total'!CE42+FEHBP!CE42</f>
        <v>0</v>
      </c>
      <c r="CD53" s="29">
        <f>CommercialLarge!CF45+CommercialSmall!CF45+Individual!CF45+Medicare!CF44+' Medicaid Total'!CF42+FEHBP!CF42</f>
        <v>0</v>
      </c>
      <c r="CE53" s="29">
        <f>CommercialLarge!CG45+CommercialSmall!CG45+Individual!CG45+Medicare!CG44+' Medicaid Total'!CG42+FEHBP!CG42</f>
        <v>0</v>
      </c>
      <c r="CF53" s="29">
        <f>CommercialLarge!CH45+CommercialSmall!CH45+Individual!CH45+Medicare!CH44+' Medicaid Total'!CH42+FEHBP!CH42</f>
        <v>0</v>
      </c>
      <c r="CG53" s="29">
        <f>CommercialLarge!CI45+CommercialSmall!CI45+Individual!CI45+Medicare!CI44+' Medicaid Total'!CI42+FEHBP!CI42</f>
        <v>0</v>
      </c>
      <c r="CI53" s="40">
        <f t="shared" si="42"/>
        <v>0</v>
      </c>
      <c r="CJ53" s="40">
        <f t="shared" si="43"/>
        <v>0</v>
      </c>
      <c r="CK53" s="40">
        <f t="shared" si="44"/>
        <v>0</v>
      </c>
      <c r="CL53" s="40">
        <f t="shared" si="45"/>
        <v>0</v>
      </c>
      <c r="CM53" s="40">
        <f t="shared" si="46"/>
        <v>0</v>
      </c>
      <c r="CN53" s="40">
        <f t="shared" si="47"/>
        <v>0</v>
      </c>
      <c r="CO53" s="40">
        <f t="shared" si="41"/>
        <v>0</v>
      </c>
    </row>
    <row r="54" spans="1:93">
      <c r="A54" s="13" t="s">
        <v>41</v>
      </c>
      <c r="B54" s="29">
        <f>CommercialLarge!D46+CommercialSmall!D46+Individual!D46+Medicare!D45+' Medicaid Total'!D43+FEHBP!D43</f>
        <v>0</v>
      </c>
      <c r="C54" s="29">
        <f>CommercialLarge!E46+CommercialSmall!E46+Individual!E46+Medicare!E45+' Medicaid Total'!E43+FEHBP!E43</f>
        <v>0</v>
      </c>
      <c r="D54" s="29">
        <f>CommercialLarge!F46+CommercialSmall!F46+Individual!F46+Medicare!F45+' Medicaid Total'!F43+FEHBP!F43</f>
        <v>0</v>
      </c>
      <c r="E54" s="29">
        <f>CommercialLarge!G46+CommercialSmall!G46+Individual!G46+Medicare!G45+' Medicaid Total'!G43+FEHBP!G43</f>
        <v>0</v>
      </c>
      <c r="F54" s="29">
        <f>CommercialLarge!H46+CommercialSmall!H46+Individual!H46+Medicare!H45+' Medicaid Total'!H43+FEHBP!H43</f>
        <v>0</v>
      </c>
      <c r="G54" s="29">
        <f>CommercialLarge!I46+CommercialSmall!I46+Individual!I46+Medicare!I45+' Medicaid Total'!I43+FEHBP!I43</f>
        <v>0</v>
      </c>
      <c r="H54" s="29">
        <f>CommercialLarge!J46+CommercialSmall!J46+Individual!J46+Medicare!J45+' Medicaid Total'!J43+FEHBP!J43</f>
        <v>0</v>
      </c>
      <c r="I54" s="29">
        <f>CommercialLarge!K46+CommercialSmall!K46+Individual!K46+Medicare!K45+' Medicaid Total'!K43+FEHBP!K43</f>
        <v>0</v>
      </c>
      <c r="J54" s="29">
        <f>CommercialLarge!L46+CommercialSmall!L46+Individual!L46+Medicare!L45+' Medicaid Total'!L43+FEHBP!L43</f>
        <v>0</v>
      </c>
      <c r="K54" s="29">
        <f>CommercialLarge!M46+CommercialSmall!M46+Individual!M46+Medicare!M45+' Medicaid Total'!M43+FEHBP!M43</f>
        <v>0</v>
      </c>
      <c r="L54" s="29">
        <f>CommercialLarge!N46+CommercialSmall!N46+Individual!N46+Medicare!N45+' Medicaid Total'!N43+FEHBP!N43</f>
        <v>0</v>
      </c>
      <c r="M54" s="29">
        <f>CommercialLarge!O46+CommercialSmall!O46+Individual!O46+Medicare!O45+' Medicaid Total'!O43+FEHBP!O43</f>
        <v>0</v>
      </c>
      <c r="N54" s="29">
        <f>CommercialLarge!P46+CommercialSmall!P46+Individual!P46+Medicare!P45+' Medicaid Total'!P43+FEHBP!P43</f>
        <v>0</v>
      </c>
      <c r="O54" s="29">
        <f>CommercialLarge!Q46+CommercialSmall!Q46+Individual!Q46+Medicare!Q45+' Medicaid Total'!Q43+FEHBP!Q43</f>
        <v>0</v>
      </c>
      <c r="P54" s="29">
        <f>CommercialLarge!R46+CommercialSmall!R46+Individual!R46+Medicare!R45+' Medicaid Total'!R43+FEHBP!R43</f>
        <v>0</v>
      </c>
      <c r="Q54" s="29">
        <f>CommercialLarge!S46+CommercialSmall!S46+Individual!S46+Medicare!S45+' Medicaid Total'!S43+FEHBP!S43</f>
        <v>0</v>
      </c>
      <c r="R54" s="29">
        <f>CommercialLarge!T46+CommercialSmall!T46+Individual!T46+Medicare!T45+' Medicaid Total'!T43+FEHBP!T43</f>
        <v>0</v>
      </c>
      <c r="S54" s="29">
        <f>CommercialLarge!U46+CommercialSmall!U46+Individual!U46+Medicare!U45+' Medicaid Total'!U43+FEHBP!U43</f>
        <v>0</v>
      </c>
      <c r="T54" s="29">
        <f>CommercialLarge!V46+CommercialSmall!V46+Individual!V46+Medicare!V45+' Medicaid Total'!V43+FEHBP!V43</f>
        <v>0</v>
      </c>
      <c r="U54" s="29">
        <f>CommercialLarge!W46+CommercialSmall!W46+Individual!W46+Medicare!W45+' Medicaid Total'!W43+FEHBP!W43</f>
        <v>0</v>
      </c>
      <c r="V54" s="29">
        <f>CommercialLarge!X46+CommercialSmall!X46+Individual!X46+Medicare!X45+' Medicaid Total'!X43+FEHBP!X43</f>
        <v>0</v>
      </c>
      <c r="W54" s="29">
        <f>CommercialLarge!Y46+CommercialSmall!Y46+Individual!Y46+Medicare!Y45+' Medicaid Total'!Y43+FEHBP!Y43</f>
        <v>0</v>
      </c>
      <c r="X54" s="29">
        <f>CommercialLarge!Z46+CommercialSmall!Z46+Individual!Z46+Medicare!Z45+' Medicaid Total'!Z43+FEHBP!Z43</f>
        <v>0</v>
      </c>
      <c r="Y54" s="29">
        <f>CommercialLarge!AA46+CommercialSmall!AA46+Individual!AA46+Medicare!AA45+' Medicaid Total'!AA43+FEHBP!AA43</f>
        <v>0</v>
      </c>
      <c r="Z54" s="29">
        <f>CommercialLarge!AB46+CommercialSmall!AB46+Individual!AB46+Medicare!AB45+' Medicaid Total'!AB43+FEHBP!AB43</f>
        <v>0</v>
      </c>
      <c r="AA54" s="29">
        <f>CommercialLarge!AC46+CommercialSmall!AC46+Individual!AC46+Medicare!AC45+' Medicaid Total'!AC43+FEHBP!AC43</f>
        <v>0</v>
      </c>
      <c r="AB54" s="29">
        <f>CommercialLarge!AD46+CommercialSmall!AD46+Individual!AD46+Medicare!AD45+' Medicaid Total'!AD43+FEHBP!AD43</f>
        <v>0</v>
      </c>
      <c r="AC54" s="29">
        <f>CommercialLarge!AE46+CommercialSmall!AE46+Individual!AE46+Medicare!AE45+' Medicaid Total'!AE43+FEHBP!AE43</f>
        <v>0</v>
      </c>
      <c r="AD54" s="29">
        <f>CommercialLarge!AF46+CommercialSmall!AF46+Individual!AF46+Medicare!AF45+' Medicaid Total'!AF43+FEHBP!AF43</f>
        <v>0</v>
      </c>
      <c r="AE54" s="29">
        <f>CommercialLarge!AG46+CommercialSmall!AG46+Individual!AG46+Medicare!AG45+' Medicaid Total'!AG43+FEHBP!AG43</f>
        <v>0</v>
      </c>
      <c r="AF54" s="29">
        <f>CommercialLarge!AH46+CommercialSmall!AH46+Individual!AH46+Medicare!AH45+' Medicaid Total'!AH43+FEHBP!AH43</f>
        <v>0</v>
      </c>
      <c r="AG54" s="29">
        <f>CommercialLarge!AI46+CommercialSmall!AI46+Individual!AI46+Medicare!AI45+' Medicaid Total'!AI43+FEHBP!AI43</f>
        <v>0</v>
      </c>
      <c r="AH54" s="29">
        <f>CommercialLarge!AJ46+CommercialSmall!AJ46+Individual!AJ46+Medicare!AJ45+' Medicaid Total'!AJ43+FEHBP!AJ43</f>
        <v>0</v>
      </c>
      <c r="AI54" s="29">
        <f>CommercialLarge!AK46+CommercialSmall!AK46+Individual!AK46+Medicare!AK45+' Medicaid Total'!AK43+FEHBP!AK43</f>
        <v>0</v>
      </c>
      <c r="AJ54" s="29">
        <f>CommercialLarge!AL46+CommercialSmall!AL46+Individual!AL46+Medicare!AL45+' Medicaid Total'!AL43+FEHBP!AL43</f>
        <v>0</v>
      </c>
      <c r="AK54" s="29">
        <f>CommercialLarge!AM46+CommercialSmall!AM46+Individual!AM46+Medicare!AM45+' Medicaid Total'!AM43+FEHBP!AM43</f>
        <v>0</v>
      </c>
      <c r="AL54" s="29">
        <f>CommercialLarge!AN46+CommercialSmall!AN46+Individual!AN46+Medicare!AN45+' Medicaid Total'!AN43+FEHBP!AN43</f>
        <v>0</v>
      </c>
      <c r="AM54" s="29">
        <f>CommercialLarge!AO46+CommercialSmall!AO46+Individual!AO46+Medicare!AO45+' Medicaid Total'!AO43+FEHBP!AO43</f>
        <v>0</v>
      </c>
      <c r="AN54" s="29">
        <f>CommercialLarge!AP46+CommercialSmall!AP46+Individual!AP46+Medicare!AP45+' Medicaid Total'!AP43+FEHBP!AP43</f>
        <v>0</v>
      </c>
      <c r="AO54" s="29">
        <f>CommercialLarge!AQ46+CommercialSmall!AQ46+Individual!AQ46+Medicare!AQ45+' Medicaid Total'!AQ43+FEHBP!AQ43</f>
        <v>0</v>
      </c>
      <c r="AP54" s="29">
        <f>CommercialLarge!AR46+CommercialSmall!AR46+Individual!AR46+Medicare!AR45+' Medicaid Total'!AR43+FEHBP!AR43</f>
        <v>0</v>
      </c>
      <c r="AQ54" s="29">
        <f>CommercialLarge!AS46+CommercialSmall!AS46+Individual!AS46+Medicare!AS45+' Medicaid Total'!AS43+FEHBP!AS43</f>
        <v>0</v>
      </c>
      <c r="AR54" s="29">
        <f>CommercialLarge!AT46+CommercialSmall!AT46+Individual!AT46+Medicare!AT45+' Medicaid Total'!AT43+FEHBP!AT43</f>
        <v>0</v>
      </c>
      <c r="AS54" s="29">
        <f>CommercialLarge!AU46+CommercialSmall!AU46+Individual!AU46+Medicare!AU45+' Medicaid Total'!AU43+FEHBP!AU43</f>
        <v>0</v>
      </c>
      <c r="AT54" s="29">
        <f>CommercialLarge!AV46+CommercialSmall!AV46+Individual!AV46+Medicare!AV45+' Medicaid Total'!AV43+FEHBP!AV43</f>
        <v>0</v>
      </c>
      <c r="AU54" s="29">
        <f>CommercialLarge!AW46+CommercialSmall!AW46+Individual!AW46+Medicare!AW45+' Medicaid Total'!AW43+FEHBP!AW43</f>
        <v>0</v>
      </c>
      <c r="AV54" s="29">
        <f>CommercialLarge!AX46+CommercialSmall!AX46+Individual!AX46+Medicare!AX45+' Medicaid Total'!AX43+FEHBP!AX43</f>
        <v>0</v>
      </c>
      <c r="AW54" s="29">
        <f>CommercialLarge!AY46+CommercialSmall!AY46+Individual!AY46+Medicare!AY45+' Medicaid Total'!AY43+FEHBP!AY43</f>
        <v>0</v>
      </c>
      <c r="AX54" s="29">
        <f>CommercialLarge!AZ46+CommercialSmall!AZ46+Individual!AZ46+Medicare!AZ45+' Medicaid Total'!AZ43+FEHBP!AZ43</f>
        <v>0</v>
      </c>
      <c r="AY54" s="29">
        <f>CommercialLarge!BA46+CommercialSmall!BA46+Individual!BA46+Medicare!BA45+' Medicaid Total'!BA43+FEHBP!BA43</f>
        <v>0</v>
      </c>
      <c r="AZ54" s="29">
        <f>CommercialLarge!BB46+CommercialSmall!BB46+Individual!BB46+Medicare!BB45+' Medicaid Total'!BB43+FEHBP!BB43</f>
        <v>0</v>
      </c>
      <c r="BA54" s="29">
        <f>CommercialLarge!BC46+CommercialSmall!BC46+Individual!BC46+Medicare!BC45+' Medicaid Total'!BC43+FEHBP!BC43</f>
        <v>0</v>
      </c>
      <c r="BB54" s="29">
        <f>CommercialLarge!BD46+CommercialSmall!BD46+Individual!BD46+Medicare!BD45+' Medicaid Total'!BD43+FEHBP!BD43</f>
        <v>0</v>
      </c>
      <c r="BC54" s="29">
        <f>CommercialLarge!BE46+CommercialSmall!BE46+Individual!BE46+Medicare!BE45+' Medicaid Total'!BE43+FEHBP!BE43</f>
        <v>0</v>
      </c>
      <c r="BD54" s="29">
        <f>CommercialLarge!BF46+CommercialSmall!BF46+Individual!BF46+Medicare!BF45+' Medicaid Total'!BF43+FEHBP!BF43</f>
        <v>0</v>
      </c>
      <c r="BE54" s="29">
        <f>CommercialLarge!BG46+CommercialSmall!BG46+Individual!BG46+Medicare!BG45+' Medicaid Total'!BG43+FEHBP!BG43</f>
        <v>0</v>
      </c>
      <c r="BF54" s="29">
        <f>CommercialLarge!BH46+CommercialSmall!BH46+Individual!BH46+Medicare!BH45+' Medicaid Total'!BH43+FEHBP!BH43</f>
        <v>0</v>
      </c>
      <c r="BG54" s="29">
        <f>CommercialLarge!BI46+CommercialSmall!BI46+Individual!BI46+Medicare!BI45+' Medicaid Total'!BI43+FEHBP!BI43</f>
        <v>0</v>
      </c>
      <c r="BH54" s="29">
        <f>CommercialLarge!BJ46+CommercialSmall!BJ46+Individual!BJ46+Medicare!BJ45+' Medicaid Total'!BJ43+FEHBP!BJ43</f>
        <v>0</v>
      </c>
      <c r="BI54" s="29">
        <f>CommercialLarge!BK46+CommercialSmall!BK46+Individual!BK46+Medicare!BK45+' Medicaid Total'!BK43+FEHBP!BK43</f>
        <v>0</v>
      </c>
      <c r="BJ54" s="29">
        <f>CommercialLarge!BL46+CommercialSmall!BL46+Individual!BL46+Medicare!BL45+' Medicaid Total'!BL43+FEHBP!BL43</f>
        <v>0</v>
      </c>
      <c r="BK54" s="29">
        <f>CommercialLarge!BM46+CommercialSmall!BM46+Individual!BM46+Medicare!BM45+' Medicaid Total'!BM43+FEHBP!BM43</f>
        <v>0</v>
      </c>
      <c r="BL54" s="29">
        <f>CommercialLarge!BN46+CommercialSmall!BN46+Individual!BN46+Medicare!BN45+' Medicaid Total'!BN43+FEHBP!BN43</f>
        <v>0</v>
      </c>
      <c r="BM54" s="29">
        <f>CommercialLarge!BO46+CommercialSmall!BO46+Individual!BO46+Medicare!BO45+' Medicaid Total'!BO43+FEHBP!BO43</f>
        <v>0</v>
      </c>
      <c r="BN54" s="29">
        <f>CommercialLarge!BP46+CommercialSmall!BP46+Individual!BP46+Medicare!BP45+' Medicaid Total'!BP43+FEHBP!BP43</f>
        <v>0</v>
      </c>
      <c r="BO54" s="29">
        <f>CommercialLarge!BQ46+CommercialSmall!BQ46+Individual!BQ46+Medicare!BQ45+' Medicaid Total'!BQ43+FEHBP!BQ43</f>
        <v>0</v>
      </c>
      <c r="BP54" s="29">
        <f>CommercialLarge!BR46+CommercialSmall!BR46+Individual!BR46+Medicare!BR45+' Medicaid Total'!BR43+FEHBP!BR43</f>
        <v>0</v>
      </c>
      <c r="BQ54" s="29">
        <f>CommercialLarge!BS46+CommercialSmall!BS46+Individual!BS46+Medicare!BS45+' Medicaid Total'!BS43+FEHBP!BS43</f>
        <v>0</v>
      </c>
      <c r="BR54" s="29">
        <f>CommercialLarge!BT46+CommercialSmall!BT46+Individual!BT46+Medicare!BT45+' Medicaid Total'!BT43+FEHBP!BT43</f>
        <v>0</v>
      </c>
      <c r="BS54" s="29">
        <f>CommercialLarge!BU46+CommercialSmall!BU46+Individual!BU46+Medicare!BU45+' Medicaid Total'!BU43+FEHBP!BU43</f>
        <v>0</v>
      </c>
      <c r="BT54" s="29">
        <f>CommercialLarge!BV46+CommercialSmall!BV46+Individual!BV46+Medicare!BV45+' Medicaid Total'!BV43+FEHBP!BV43</f>
        <v>0</v>
      </c>
      <c r="BU54" s="29">
        <f>CommercialLarge!BW46+CommercialSmall!BW46+Individual!BW46+Medicare!BW45+' Medicaid Total'!BW43+FEHBP!BW43</f>
        <v>0</v>
      </c>
      <c r="BV54" s="29">
        <f>CommercialLarge!BX46+CommercialSmall!BX46+Individual!BX46+Medicare!BX45+' Medicaid Total'!BX43+FEHBP!BX43</f>
        <v>0</v>
      </c>
      <c r="BW54" s="29">
        <f>CommercialLarge!BY46+CommercialSmall!BY46+Individual!BY46+Medicare!BY45+' Medicaid Total'!BY43+FEHBP!BY43</f>
        <v>0</v>
      </c>
      <c r="BX54" s="29">
        <f>CommercialLarge!BZ46+CommercialSmall!BZ46+Individual!BZ46+Medicare!BZ45+' Medicaid Total'!BZ43+FEHBP!BZ43</f>
        <v>0</v>
      </c>
      <c r="BY54" s="29">
        <f>CommercialLarge!CA46+CommercialSmall!CA46+Individual!CA46+Medicare!CA45+' Medicaid Total'!CA43+FEHBP!CA43</f>
        <v>0</v>
      </c>
      <c r="BZ54" s="29">
        <f>CommercialLarge!CB46+CommercialSmall!CB46+Individual!CB46+Medicare!CB45+' Medicaid Total'!CB43+FEHBP!CB43</f>
        <v>0</v>
      </c>
      <c r="CA54" s="29">
        <f>CommercialLarge!CC46+CommercialSmall!CC46+Individual!CC46+Medicare!CC45+' Medicaid Total'!CC43+FEHBP!CC43</f>
        <v>0</v>
      </c>
      <c r="CB54" s="29">
        <f>CommercialLarge!CD46+CommercialSmall!CD46+Individual!CD46+Medicare!CD45+' Medicaid Total'!CD43+FEHBP!CD43</f>
        <v>0</v>
      </c>
      <c r="CC54" s="29">
        <f>CommercialLarge!CE46+CommercialSmall!CE46+Individual!CE46+Medicare!CE45+' Medicaid Total'!CE43+FEHBP!CE43</f>
        <v>0</v>
      </c>
      <c r="CD54" s="29">
        <f>CommercialLarge!CF46+CommercialSmall!CF46+Individual!CF46+Medicare!CF45+' Medicaid Total'!CF43+FEHBP!CF43</f>
        <v>0</v>
      </c>
      <c r="CE54" s="29">
        <f>CommercialLarge!CG46+CommercialSmall!CG46+Individual!CG46+Medicare!CG45+' Medicaid Total'!CG43+FEHBP!CG43</f>
        <v>0</v>
      </c>
      <c r="CF54" s="29">
        <f>CommercialLarge!CH46+CommercialSmall!CH46+Individual!CH46+Medicare!CH45+' Medicaid Total'!CH43+FEHBP!CH43</f>
        <v>0</v>
      </c>
      <c r="CG54" s="29">
        <f>CommercialLarge!CI46+CommercialSmall!CI46+Individual!CI46+Medicare!CI45+' Medicaid Total'!CI43+FEHBP!CI43</f>
        <v>0</v>
      </c>
      <c r="CI54" s="40">
        <f t="shared" si="42"/>
        <v>0</v>
      </c>
      <c r="CJ54" s="40">
        <f t="shared" si="43"/>
        <v>0</v>
      </c>
      <c r="CK54" s="40">
        <f t="shared" si="44"/>
        <v>0</v>
      </c>
      <c r="CL54" s="40">
        <f t="shared" si="45"/>
        <v>0</v>
      </c>
      <c r="CM54" s="40">
        <f t="shared" si="46"/>
        <v>0</v>
      </c>
      <c r="CN54" s="40">
        <f t="shared" si="47"/>
        <v>0</v>
      </c>
      <c r="CO54" s="40">
        <f t="shared" si="41"/>
        <v>0</v>
      </c>
    </row>
    <row r="55" spans="1:93" ht="15.75">
      <c r="A55" s="27" t="s">
        <v>168</v>
      </c>
      <c r="B55" s="28">
        <f>CommercialLarge!D47+CommercialSmall!D47+Individual!D47+Medicare!D46+' Medicaid Total'!D44+FEHBP!D44</f>
        <v>0</v>
      </c>
      <c r="C55" s="28">
        <f>CommercialLarge!E47+CommercialSmall!E47+Individual!E47+Medicare!E46+' Medicaid Total'!E44+FEHBP!E44</f>
        <v>0</v>
      </c>
      <c r="D55" s="28">
        <f>CommercialLarge!F47+CommercialSmall!F47+Individual!F47+Medicare!F46+' Medicaid Total'!F44+FEHBP!F44</f>
        <v>0</v>
      </c>
      <c r="E55" s="28">
        <f>CommercialLarge!G47+CommercialSmall!G47+Individual!G47+Medicare!G46+' Medicaid Total'!G44+FEHBP!G44</f>
        <v>0</v>
      </c>
      <c r="F55" s="28">
        <f>CommercialLarge!H47+CommercialSmall!H47+Individual!H47+Medicare!H46+' Medicaid Total'!H44+FEHBP!H44</f>
        <v>0</v>
      </c>
      <c r="G55" s="28">
        <f>CommercialLarge!I47+CommercialSmall!I47+Individual!I47+Medicare!I46+' Medicaid Total'!I44+FEHBP!I44</f>
        <v>0</v>
      </c>
      <c r="H55" s="28">
        <f>CommercialLarge!J47+CommercialSmall!J47+Individual!J47+Medicare!J46+' Medicaid Total'!J44+FEHBP!J44</f>
        <v>0</v>
      </c>
      <c r="I55" s="28">
        <f>CommercialLarge!K47+CommercialSmall!K47+Individual!K47+Medicare!K46+' Medicaid Total'!K44+FEHBP!K44</f>
        <v>0</v>
      </c>
      <c r="J55" s="28">
        <f>CommercialLarge!L47+CommercialSmall!L47+Individual!L47+Medicare!L46+' Medicaid Total'!L44+FEHBP!L44</f>
        <v>0</v>
      </c>
      <c r="K55" s="28">
        <f>CommercialLarge!M47+CommercialSmall!M47+Individual!M47+Medicare!M46+' Medicaid Total'!M44+FEHBP!M44</f>
        <v>0</v>
      </c>
      <c r="L55" s="28">
        <f>CommercialLarge!N47+CommercialSmall!N47+Individual!N47+Medicare!N46+' Medicaid Total'!N44+FEHBP!N44</f>
        <v>0</v>
      </c>
      <c r="M55" s="28">
        <f>CommercialLarge!O47+CommercialSmall!O47+Individual!O47+Medicare!O46+' Medicaid Total'!O44+FEHBP!O44</f>
        <v>0</v>
      </c>
      <c r="N55" s="28">
        <f>CommercialLarge!P47+CommercialSmall!P47+Individual!P47+Medicare!P46+' Medicaid Total'!P44+FEHBP!P44</f>
        <v>0</v>
      </c>
      <c r="O55" s="28">
        <f>CommercialLarge!Q47+CommercialSmall!Q47+Individual!Q47+Medicare!Q46+' Medicaid Total'!Q44+FEHBP!Q44</f>
        <v>0</v>
      </c>
      <c r="P55" s="28">
        <f>CommercialLarge!R47+CommercialSmall!R47+Individual!R47+Medicare!R46+' Medicaid Total'!R44+FEHBP!R44</f>
        <v>0</v>
      </c>
      <c r="Q55" s="28">
        <f>CommercialLarge!S47+CommercialSmall!S47+Individual!S47+Medicare!S46+' Medicaid Total'!S44+FEHBP!S44</f>
        <v>0</v>
      </c>
      <c r="R55" s="28">
        <f>CommercialLarge!T47+CommercialSmall!T47+Individual!T47+Medicare!T46+' Medicaid Total'!T44+FEHBP!T44</f>
        <v>0</v>
      </c>
      <c r="S55" s="28">
        <f>CommercialLarge!U47+CommercialSmall!U47+Individual!U47+Medicare!U46+' Medicaid Total'!U44+FEHBP!U44</f>
        <v>0</v>
      </c>
      <c r="T55" s="28">
        <f>CommercialLarge!V47+CommercialSmall!V47+Individual!V47+Medicare!V46+' Medicaid Total'!V44+FEHBP!V44</f>
        <v>0</v>
      </c>
      <c r="U55" s="28">
        <f>CommercialLarge!W47+CommercialSmall!W47+Individual!W47+Medicare!W46+' Medicaid Total'!W44+FEHBP!W44</f>
        <v>0</v>
      </c>
      <c r="V55" s="28">
        <f>CommercialLarge!X47+CommercialSmall!X47+Individual!X47+Medicare!X46+' Medicaid Total'!X44+FEHBP!X44</f>
        <v>0</v>
      </c>
      <c r="W55" s="28">
        <f>CommercialLarge!Y47+CommercialSmall!Y47+Individual!Y47+Medicare!Y46+' Medicaid Total'!Y44+FEHBP!Y44</f>
        <v>0</v>
      </c>
      <c r="X55" s="28">
        <f>CommercialLarge!Z47+CommercialSmall!Z47+Individual!Z47+Medicare!Z46+' Medicaid Total'!Z44+FEHBP!Z44</f>
        <v>0</v>
      </c>
      <c r="Y55" s="28">
        <f>CommercialLarge!AA47+CommercialSmall!AA47+Individual!AA47+Medicare!AA46+' Medicaid Total'!AA44+FEHBP!AA44</f>
        <v>0</v>
      </c>
      <c r="Z55" s="28">
        <f>CommercialLarge!AB47+CommercialSmall!AB47+Individual!AB47+Medicare!AB46+' Medicaid Total'!AB44+FEHBP!AB44</f>
        <v>0</v>
      </c>
      <c r="AA55" s="28">
        <f>CommercialLarge!AC47+CommercialSmall!AC47+Individual!AC47+Medicare!AC46+' Medicaid Total'!AC44+FEHBP!AC44</f>
        <v>0</v>
      </c>
      <c r="AB55" s="28">
        <f>CommercialLarge!AD47+CommercialSmall!AD47+Individual!AD47+Medicare!AD46+' Medicaid Total'!AD44+FEHBP!AD44</f>
        <v>0</v>
      </c>
      <c r="AC55" s="28">
        <f>CommercialLarge!AE47+CommercialSmall!AE47+Individual!AE47+Medicare!AE46+' Medicaid Total'!AE44+FEHBP!AE44</f>
        <v>0</v>
      </c>
      <c r="AD55" s="28">
        <f>CommercialLarge!AF47+CommercialSmall!AF47+Individual!AF47+Medicare!AF46+' Medicaid Total'!AF44+FEHBP!AF44</f>
        <v>0</v>
      </c>
      <c r="AE55" s="28">
        <f>CommercialLarge!AG47+CommercialSmall!AG47+Individual!AG47+Medicare!AG46+' Medicaid Total'!AG44+FEHBP!AG44</f>
        <v>0</v>
      </c>
      <c r="AF55" s="28">
        <f>CommercialLarge!AH47+CommercialSmall!AH47+Individual!AH47+Medicare!AH46+' Medicaid Total'!AH44+FEHBP!AH44</f>
        <v>0</v>
      </c>
      <c r="AG55" s="28">
        <f>CommercialLarge!AI47+CommercialSmall!AI47+Individual!AI47+Medicare!AI46+' Medicaid Total'!AI44+FEHBP!AI44</f>
        <v>0</v>
      </c>
      <c r="AH55" s="28">
        <f>CommercialLarge!AJ47+CommercialSmall!AJ47+Individual!AJ47+Medicare!AJ46+' Medicaid Total'!AJ44+FEHBP!AJ44</f>
        <v>0</v>
      </c>
      <c r="AI55" s="28">
        <f>CommercialLarge!AK47+CommercialSmall!AK47+Individual!AK47+Medicare!AK46+' Medicaid Total'!AK44+FEHBP!AK44</f>
        <v>0</v>
      </c>
      <c r="AJ55" s="28">
        <f>CommercialLarge!AL47+CommercialSmall!AL47+Individual!AL47+Medicare!AL46+' Medicaid Total'!AL44+FEHBP!AL44</f>
        <v>0</v>
      </c>
      <c r="AK55" s="28">
        <f>CommercialLarge!AM47+CommercialSmall!AM47+Individual!AM47+Medicare!AM46+' Medicaid Total'!AM44+FEHBP!AM44</f>
        <v>0</v>
      </c>
      <c r="AL55" s="28">
        <f>CommercialLarge!AN47+CommercialSmall!AN47+Individual!AN47+Medicare!AN46+' Medicaid Total'!AN44+FEHBP!AN44</f>
        <v>0</v>
      </c>
      <c r="AM55" s="28">
        <f>CommercialLarge!AO47+CommercialSmall!AO47+Individual!AO47+Medicare!AO46+' Medicaid Total'!AO44+FEHBP!AO44</f>
        <v>0</v>
      </c>
      <c r="AN55" s="28">
        <f>CommercialLarge!AP47+CommercialSmall!AP47+Individual!AP47+Medicare!AP46+' Medicaid Total'!AP44+FEHBP!AP44</f>
        <v>0</v>
      </c>
      <c r="AO55" s="28">
        <f>CommercialLarge!AQ47+CommercialSmall!AQ47+Individual!AQ47+Medicare!AQ46+' Medicaid Total'!AQ44+FEHBP!AQ44</f>
        <v>0</v>
      </c>
      <c r="AP55" s="28">
        <f>CommercialLarge!AR47+CommercialSmall!AR47+Individual!AR47+Medicare!AR46+' Medicaid Total'!AR44+FEHBP!AR44</f>
        <v>0</v>
      </c>
      <c r="AQ55" s="28">
        <f>CommercialLarge!AS47+CommercialSmall!AS47+Individual!AS47+Medicare!AS46+' Medicaid Total'!AS44+FEHBP!AS44</f>
        <v>0</v>
      </c>
      <c r="AR55" s="28">
        <f>CommercialLarge!AT47+CommercialSmall!AT47+Individual!AT47+Medicare!AT46+' Medicaid Total'!AT44+FEHBP!AT44</f>
        <v>0</v>
      </c>
      <c r="AS55" s="28">
        <f>CommercialLarge!AU47+CommercialSmall!AU47+Individual!AU47+Medicare!AU46+' Medicaid Total'!AU44+FEHBP!AU44</f>
        <v>0</v>
      </c>
      <c r="AT55" s="28">
        <f>CommercialLarge!AV47+CommercialSmall!AV47+Individual!AV47+Medicare!AV46+' Medicaid Total'!AV44+FEHBP!AV44</f>
        <v>0</v>
      </c>
      <c r="AU55" s="28">
        <f>CommercialLarge!AW47+CommercialSmall!AW47+Individual!AW47+Medicare!AW46+' Medicaid Total'!AW44+FEHBP!AW44</f>
        <v>0</v>
      </c>
      <c r="AV55" s="28">
        <f>CommercialLarge!AX47+CommercialSmall!AX47+Individual!AX47+Medicare!AX46+' Medicaid Total'!AX44+FEHBP!AX44</f>
        <v>0</v>
      </c>
      <c r="AW55" s="28">
        <f>CommercialLarge!AY47+CommercialSmall!AY47+Individual!AY47+Medicare!AY46+' Medicaid Total'!AY44+FEHBP!AY44</f>
        <v>0</v>
      </c>
      <c r="AX55" s="28">
        <f>CommercialLarge!AZ47+CommercialSmall!AZ47+Individual!AZ47+Medicare!AZ46+' Medicaid Total'!AZ44+FEHBP!AZ44</f>
        <v>0</v>
      </c>
      <c r="AY55" s="28">
        <f>CommercialLarge!BA47+CommercialSmall!BA47+Individual!BA47+Medicare!BA46+' Medicaid Total'!BA44+FEHBP!BA44</f>
        <v>0</v>
      </c>
      <c r="AZ55" s="28">
        <f>CommercialLarge!BB47+CommercialSmall!BB47+Individual!BB47+Medicare!BB46+' Medicaid Total'!BB44+FEHBP!BB44</f>
        <v>0</v>
      </c>
      <c r="BA55" s="28">
        <f>CommercialLarge!BC47+CommercialSmall!BC47+Individual!BC47+Medicare!BC46+' Medicaid Total'!BC44+FEHBP!BC44</f>
        <v>0</v>
      </c>
      <c r="BB55" s="28">
        <f>CommercialLarge!BD47+CommercialSmall!BD47+Individual!BD47+Medicare!BD46+' Medicaid Total'!BD44+FEHBP!BD44</f>
        <v>0</v>
      </c>
      <c r="BC55" s="28">
        <f>CommercialLarge!BE47+CommercialSmall!BE47+Individual!BE47+Medicare!BE46+' Medicaid Total'!BE44+FEHBP!BE44</f>
        <v>0</v>
      </c>
      <c r="BD55" s="28">
        <f>CommercialLarge!BF47+CommercialSmall!BF47+Individual!BF47+Medicare!BF46+' Medicaid Total'!BF44+FEHBP!BF44</f>
        <v>0</v>
      </c>
      <c r="BE55" s="28">
        <f>CommercialLarge!BG47+CommercialSmall!BG47+Individual!BG47+Medicare!BG46+' Medicaid Total'!BG44+FEHBP!BG44</f>
        <v>0</v>
      </c>
      <c r="BF55" s="28">
        <f>CommercialLarge!BH47+CommercialSmall!BH47+Individual!BH47+Medicare!BH46+' Medicaid Total'!BH44+FEHBP!BH44</f>
        <v>0</v>
      </c>
      <c r="BG55" s="28">
        <f>CommercialLarge!BI47+CommercialSmall!BI47+Individual!BI47+Medicare!BI46+' Medicaid Total'!BI44+FEHBP!BI44</f>
        <v>0</v>
      </c>
      <c r="BH55" s="28">
        <f>CommercialLarge!BJ47+CommercialSmall!BJ47+Individual!BJ47+Medicare!BJ46+' Medicaid Total'!BJ44+FEHBP!BJ44</f>
        <v>0</v>
      </c>
      <c r="BI55" s="28">
        <f>CommercialLarge!BK47+CommercialSmall!BK47+Individual!BK47+Medicare!BK46+' Medicaid Total'!BK44+FEHBP!BK44</f>
        <v>0</v>
      </c>
      <c r="BJ55" s="28">
        <f>CommercialLarge!BL47+CommercialSmall!BL47+Individual!BL47+Medicare!BL46+' Medicaid Total'!BL44+FEHBP!BL44</f>
        <v>0</v>
      </c>
      <c r="BK55" s="28">
        <f>CommercialLarge!BM47+CommercialSmall!BM47+Individual!BM47+Medicare!BM46+' Medicaid Total'!BM44+FEHBP!BM44</f>
        <v>0</v>
      </c>
      <c r="BL55" s="28">
        <f>CommercialLarge!BN47+CommercialSmall!BN47+Individual!BN47+Medicare!BN46+' Medicaid Total'!BN44+FEHBP!BN44</f>
        <v>0</v>
      </c>
      <c r="BM55" s="28">
        <f>CommercialLarge!BO47+CommercialSmall!BO47+Individual!BO47+Medicare!BO46+' Medicaid Total'!BO44+FEHBP!BO44</f>
        <v>0</v>
      </c>
      <c r="BN55" s="28">
        <f>CommercialLarge!BP47+CommercialSmall!BP47+Individual!BP47+Medicare!BP46+' Medicaid Total'!BP44+FEHBP!BP44</f>
        <v>0</v>
      </c>
      <c r="BO55" s="28">
        <f>CommercialLarge!BQ47+CommercialSmall!BQ47+Individual!BQ47+Medicare!BQ46+' Medicaid Total'!BQ44+FEHBP!BQ44</f>
        <v>0</v>
      </c>
      <c r="BP55" s="28">
        <f>CommercialLarge!BR47+CommercialSmall!BR47+Individual!BR47+Medicare!BR46+' Medicaid Total'!BR44+FEHBP!BR44</f>
        <v>0</v>
      </c>
      <c r="BQ55" s="28">
        <f>CommercialLarge!BS47+CommercialSmall!BS47+Individual!BS47+Medicare!BS46+' Medicaid Total'!BS44+FEHBP!BS44</f>
        <v>0</v>
      </c>
      <c r="BR55" s="28">
        <f>CommercialLarge!BT47+CommercialSmall!BT47+Individual!BT47+Medicare!BT46+' Medicaid Total'!BT44+FEHBP!BT44</f>
        <v>0</v>
      </c>
      <c r="BS55" s="28">
        <f>CommercialLarge!BU47+CommercialSmall!BU47+Individual!BU47+Medicare!BU46+' Medicaid Total'!BU44+FEHBP!BU44</f>
        <v>0</v>
      </c>
      <c r="BT55" s="28">
        <f>CommercialLarge!BV47+CommercialSmall!BV47+Individual!BV47+Medicare!BV46+' Medicaid Total'!BV44+FEHBP!BV44</f>
        <v>0</v>
      </c>
      <c r="BU55" s="28">
        <f>CommercialLarge!BW47+CommercialSmall!BW47+Individual!BW47+Medicare!BW46+' Medicaid Total'!BW44+FEHBP!BW44</f>
        <v>0</v>
      </c>
      <c r="BV55" s="28">
        <f>CommercialLarge!BX47+CommercialSmall!BX47+Individual!BX47+Medicare!BX46+' Medicaid Total'!BX44+FEHBP!BX44</f>
        <v>0</v>
      </c>
      <c r="BW55" s="28">
        <f>CommercialLarge!BY47+CommercialSmall!BY47+Individual!BY47+Medicare!BY46+' Medicaid Total'!BY44+FEHBP!BY44</f>
        <v>0</v>
      </c>
      <c r="BX55" s="28">
        <f>CommercialLarge!BZ47+CommercialSmall!BZ47+Individual!BZ47+Medicare!BZ46+' Medicaid Total'!BZ44+FEHBP!BZ44</f>
        <v>0</v>
      </c>
      <c r="BY55" s="28">
        <f>CommercialLarge!CA47+CommercialSmall!CA47+Individual!CA47+Medicare!CA46+' Medicaid Total'!CA44+FEHBP!CA44</f>
        <v>0</v>
      </c>
      <c r="BZ55" s="28">
        <f>CommercialLarge!CB47+CommercialSmall!CB47+Individual!CB47+Medicare!CB46+' Medicaid Total'!CB44+FEHBP!CB44</f>
        <v>0</v>
      </c>
      <c r="CA55" s="28">
        <f>CommercialLarge!CC47+CommercialSmall!CC47+Individual!CC47+Medicare!CC46+' Medicaid Total'!CC44+FEHBP!CC44</f>
        <v>0</v>
      </c>
      <c r="CB55" s="28">
        <f>CommercialLarge!CD47+CommercialSmall!CD47+Individual!CD47+Medicare!CD46+' Medicaid Total'!CD44+FEHBP!CD44</f>
        <v>0</v>
      </c>
      <c r="CC55" s="28">
        <f>CommercialLarge!CE47+CommercialSmall!CE47+Individual!CE47+Medicare!CE46+' Medicaid Total'!CE44+FEHBP!CE44</f>
        <v>0</v>
      </c>
      <c r="CD55" s="28">
        <f>CommercialLarge!CF47+CommercialSmall!CF47+Individual!CF47+Medicare!CF46+' Medicaid Total'!CF44+FEHBP!CF44</f>
        <v>0</v>
      </c>
      <c r="CE55" s="28">
        <f>CommercialLarge!CG47+CommercialSmall!CG47+Individual!CG47+Medicare!CG46+' Medicaid Total'!CG44+FEHBP!CG44</f>
        <v>0</v>
      </c>
      <c r="CF55" s="28">
        <f>CommercialLarge!CH47+CommercialSmall!CH47+Individual!CH47+Medicare!CH46+' Medicaid Total'!CH44+FEHBP!CH44</f>
        <v>0</v>
      </c>
      <c r="CG55" s="28">
        <f>CommercialLarge!CI47+CommercialSmall!CI47+Individual!CI47+Medicare!CI46+' Medicaid Total'!CI44+FEHBP!CI44</f>
        <v>0</v>
      </c>
      <c r="CI55" s="40">
        <f t="shared" si="42"/>
        <v>0</v>
      </c>
      <c r="CJ55" s="40">
        <f t="shared" si="43"/>
        <v>0</v>
      </c>
      <c r="CK55" s="40">
        <f t="shared" si="44"/>
        <v>0</v>
      </c>
      <c r="CL55" s="40">
        <f t="shared" si="45"/>
        <v>0</v>
      </c>
      <c r="CM55" s="40">
        <f t="shared" si="46"/>
        <v>0</v>
      </c>
      <c r="CN55" s="40">
        <f t="shared" si="47"/>
        <v>0</v>
      </c>
      <c r="CO55" s="40">
        <f t="shared" si="41"/>
        <v>0</v>
      </c>
    </row>
    <row r="56" spans="1:93" ht="15.75">
      <c r="A56" s="27" t="s">
        <v>169</v>
      </c>
      <c r="B56" s="28">
        <f>CommercialLarge!D48+CommercialSmall!D48+Individual!D48+Medicare!D47+' Medicaid Total'!D45+FEHBP!D45</f>
        <v>0</v>
      </c>
      <c r="C56" s="28">
        <f>CommercialLarge!E48+CommercialSmall!E48+Individual!E48+Medicare!E47+' Medicaid Total'!E45+FEHBP!E45</f>
        <v>0</v>
      </c>
      <c r="D56" s="28">
        <f>CommercialLarge!F48+CommercialSmall!F48+Individual!F48+Medicare!F47+' Medicaid Total'!F45+FEHBP!F45</f>
        <v>0</v>
      </c>
      <c r="E56" s="28">
        <f>CommercialLarge!G48+CommercialSmall!G48+Individual!G48+Medicare!G47+' Medicaid Total'!G45+FEHBP!G45</f>
        <v>0</v>
      </c>
      <c r="F56" s="28">
        <f>CommercialLarge!H48+CommercialSmall!H48+Individual!H48+Medicare!H47+' Medicaid Total'!H45+FEHBP!H45</f>
        <v>0</v>
      </c>
      <c r="G56" s="28">
        <f>CommercialLarge!I48+CommercialSmall!I48+Individual!I48+Medicare!I47+' Medicaid Total'!I45+FEHBP!I45</f>
        <v>0</v>
      </c>
      <c r="H56" s="28">
        <f>CommercialLarge!J48+CommercialSmall!J48+Individual!J48+Medicare!J47+' Medicaid Total'!J45+FEHBP!J45</f>
        <v>0</v>
      </c>
      <c r="I56" s="28">
        <f>CommercialLarge!K48+CommercialSmall!K48+Individual!K48+Medicare!K47+' Medicaid Total'!K45+FEHBP!K45</f>
        <v>0</v>
      </c>
      <c r="J56" s="28">
        <f>CommercialLarge!L48+CommercialSmall!L48+Individual!L48+Medicare!L47+' Medicaid Total'!L45+FEHBP!L45</f>
        <v>0</v>
      </c>
      <c r="K56" s="28">
        <f>CommercialLarge!M48+CommercialSmall!M48+Individual!M48+Medicare!M47+' Medicaid Total'!M45+FEHBP!M45</f>
        <v>0</v>
      </c>
      <c r="L56" s="28">
        <f>CommercialLarge!N48+CommercialSmall!N48+Individual!N48+Medicare!N47+' Medicaid Total'!N45+FEHBP!N45</f>
        <v>0</v>
      </c>
      <c r="M56" s="28">
        <f>CommercialLarge!O48+CommercialSmall!O48+Individual!O48+Medicare!O47+' Medicaid Total'!O45+FEHBP!O45</f>
        <v>0</v>
      </c>
      <c r="N56" s="28">
        <f>CommercialLarge!P48+CommercialSmall!P48+Individual!P48+Medicare!P47+' Medicaid Total'!P45+FEHBP!P45</f>
        <v>0</v>
      </c>
      <c r="O56" s="28">
        <f>CommercialLarge!Q48+CommercialSmall!Q48+Individual!Q48+Medicare!Q47+' Medicaid Total'!Q45+FEHBP!Q45</f>
        <v>0</v>
      </c>
      <c r="P56" s="28">
        <f>CommercialLarge!R48+CommercialSmall!R48+Individual!R48+Medicare!R47+' Medicaid Total'!R45+FEHBP!R45</f>
        <v>0</v>
      </c>
      <c r="Q56" s="28">
        <f>CommercialLarge!S48+CommercialSmall!S48+Individual!S48+Medicare!S47+' Medicaid Total'!S45+FEHBP!S45</f>
        <v>0</v>
      </c>
      <c r="R56" s="28">
        <f>CommercialLarge!T48+CommercialSmall!T48+Individual!T48+Medicare!T47+' Medicaid Total'!T45+FEHBP!T45</f>
        <v>0</v>
      </c>
      <c r="S56" s="28">
        <f>CommercialLarge!U48+CommercialSmall!U48+Individual!U48+Medicare!U47+' Medicaid Total'!U45+FEHBP!U45</f>
        <v>0</v>
      </c>
      <c r="T56" s="28">
        <f>CommercialLarge!V48+CommercialSmall!V48+Individual!V48+Medicare!V47+' Medicaid Total'!V45+FEHBP!V45</f>
        <v>0</v>
      </c>
      <c r="U56" s="28">
        <f>CommercialLarge!W48+CommercialSmall!W48+Individual!W48+Medicare!W47+' Medicaid Total'!W45+FEHBP!W45</f>
        <v>0</v>
      </c>
      <c r="V56" s="28">
        <f>CommercialLarge!X48+CommercialSmall!X48+Individual!X48+Medicare!X47+' Medicaid Total'!X45+FEHBP!X45</f>
        <v>0</v>
      </c>
      <c r="W56" s="28">
        <f>CommercialLarge!Y48+CommercialSmall!Y48+Individual!Y48+Medicare!Y47+' Medicaid Total'!Y45+FEHBP!Y45</f>
        <v>0</v>
      </c>
      <c r="X56" s="28">
        <f>CommercialLarge!Z48+CommercialSmall!Z48+Individual!Z48+Medicare!Z47+' Medicaid Total'!Z45+FEHBP!Z45</f>
        <v>0</v>
      </c>
      <c r="Y56" s="28">
        <f>CommercialLarge!AA48+CommercialSmall!AA48+Individual!AA48+Medicare!AA47+' Medicaid Total'!AA45+FEHBP!AA45</f>
        <v>0</v>
      </c>
      <c r="Z56" s="28">
        <f>CommercialLarge!AB48+CommercialSmall!AB48+Individual!AB48+Medicare!AB47+' Medicaid Total'!AB45+FEHBP!AB45</f>
        <v>0</v>
      </c>
      <c r="AA56" s="28">
        <f>CommercialLarge!AC48+CommercialSmall!AC48+Individual!AC48+Medicare!AC47+' Medicaid Total'!AC45+FEHBP!AC45</f>
        <v>0</v>
      </c>
      <c r="AB56" s="28">
        <f>CommercialLarge!AD48+CommercialSmall!AD48+Individual!AD48+Medicare!AD47+' Medicaid Total'!AD45+FEHBP!AD45</f>
        <v>0</v>
      </c>
      <c r="AC56" s="28">
        <f>CommercialLarge!AE48+CommercialSmall!AE48+Individual!AE48+Medicare!AE47+' Medicaid Total'!AE45+FEHBP!AE45</f>
        <v>0</v>
      </c>
      <c r="AD56" s="28">
        <f>CommercialLarge!AF48+CommercialSmall!AF48+Individual!AF48+Medicare!AF47+' Medicaid Total'!AF45+FEHBP!AF45</f>
        <v>0</v>
      </c>
      <c r="AE56" s="28">
        <f>CommercialLarge!AG48+CommercialSmall!AG48+Individual!AG48+Medicare!AG47+' Medicaid Total'!AG45+FEHBP!AG45</f>
        <v>0</v>
      </c>
      <c r="AF56" s="28">
        <f>CommercialLarge!AH48+CommercialSmall!AH48+Individual!AH48+Medicare!AH47+' Medicaid Total'!AH45+FEHBP!AH45</f>
        <v>0</v>
      </c>
      <c r="AG56" s="28">
        <f>CommercialLarge!AI48+CommercialSmall!AI48+Individual!AI48+Medicare!AI47+' Medicaid Total'!AI45+FEHBP!AI45</f>
        <v>0</v>
      </c>
      <c r="AH56" s="28">
        <f>CommercialLarge!AJ48+CommercialSmall!AJ48+Individual!AJ48+Medicare!AJ47+' Medicaid Total'!AJ45+FEHBP!AJ45</f>
        <v>0</v>
      </c>
      <c r="AI56" s="28">
        <f>CommercialLarge!AK48+CommercialSmall!AK48+Individual!AK48+Medicare!AK47+' Medicaid Total'!AK45+FEHBP!AK45</f>
        <v>0</v>
      </c>
      <c r="AJ56" s="28">
        <f>CommercialLarge!AL48+CommercialSmall!AL48+Individual!AL48+Medicare!AL47+' Medicaid Total'!AL45+FEHBP!AL45</f>
        <v>0</v>
      </c>
      <c r="AK56" s="28">
        <f>CommercialLarge!AM48+CommercialSmall!AM48+Individual!AM48+Medicare!AM47+' Medicaid Total'!AM45+FEHBP!AM45</f>
        <v>0</v>
      </c>
      <c r="AL56" s="28">
        <f>CommercialLarge!AN48+CommercialSmall!AN48+Individual!AN48+Medicare!AN47+' Medicaid Total'!AN45+FEHBP!AN45</f>
        <v>0</v>
      </c>
      <c r="AM56" s="28">
        <f>CommercialLarge!AO48+CommercialSmall!AO48+Individual!AO48+Medicare!AO47+' Medicaid Total'!AO45+FEHBP!AO45</f>
        <v>0</v>
      </c>
      <c r="AN56" s="28">
        <f>CommercialLarge!AP48+CommercialSmall!AP48+Individual!AP48+Medicare!AP47+' Medicaid Total'!AP45+FEHBP!AP45</f>
        <v>0</v>
      </c>
      <c r="AO56" s="28">
        <f>CommercialLarge!AQ48+CommercialSmall!AQ48+Individual!AQ48+Medicare!AQ47+' Medicaid Total'!AQ45+FEHBP!AQ45</f>
        <v>0</v>
      </c>
      <c r="AP56" s="28">
        <f>CommercialLarge!AR48+CommercialSmall!AR48+Individual!AR48+Medicare!AR47+' Medicaid Total'!AR45+FEHBP!AR45</f>
        <v>0</v>
      </c>
      <c r="AQ56" s="28">
        <f>CommercialLarge!AS48+CommercialSmall!AS48+Individual!AS48+Medicare!AS47+' Medicaid Total'!AS45+FEHBP!AS45</f>
        <v>0</v>
      </c>
      <c r="AR56" s="28">
        <f>CommercialLarge!AT48+CommercialSmall!AT48+Individual!AT48+Medicare!AT47+' Medicaid Total'!AT45+FEHBP!AT45</f>
        <v>0</v>
      </c>
      <c r="AS56" s="28">
        <f>CommercialLarge!AU48+CommercialSmall!AU48+Individual!AU48+Medicare!AU47+' Medicaid Total'!AU45+FEHBP!AU45</f>
        <v>0</v>
      </c>
      <c r="AT56" s="28">
        <f>CommercialLarge!AV48+CommercialSmall!AV48+Individual!AV48+Medicare!AV47+' Medicaid Total'!AV45+FEHBP!AV45</f>
        <v>0</v>
      </c>
      <c r="AU56" s="28">
        <f>CommercialLarge!AW48+CommercialSmall!AW48+Individual!AW48+Medicare!AW47+' Medicaid Total'!AW45+FEHBP!AW45</f>
        <v>0</v>
      </c>
      <c r="AV56" s="28">
        <f>CommercialLarge!AX48+CommercialSmall!AX48+Individual!AX48+Medicare!AX47+' Medicaid Total'!AX45+FEHBP!AX45</f>
        <v>0</v>
      </c>
      <c r="AW56" s="28">
        <f>CommercialLarge!AY48+CommercialSmall!AY48+Individual!AY48+Medicare!AY47+' Medicaid Total'!AY45+FEHBP!AY45</f>
        <v>0</v>
      </c>
      <c r="AX56" s="28">
        <f>CommercialLarge!AZ48+CommercialSmall!AZ48+Individual!AZ48+Medicare!AZ47+' Medicaid Total'!AZ45+FEHBP!AZ45</f>
        <v>0</v>
      </c>
      <c r="AY56" s="28">
        <f>CommercialLarge!BA48+CommercialSmall!BA48+Individual!BA48+Medicare!BA47+' Medicaid Total'!BA45+FEHBP!BA45</f>
        <v>0</v>
      </c>
      <c r="AZ56" s="28">
        <f>CommercialLarge!BB48+CommercialSmall!BB48+Individual!BB48+Medicare!BB47+' Medicaid Total'!BB45+FEHBP!BB45</f>
        <v>0</v>
      </c>
      <c r="BA56" s="28">
        <f>CommercialLarge!BC48+CommercialSmall!BC48+Individual!BC48+Medicare!BC47+' Medicaid Total'!BC45+FEHBP!BC45</f>
        <v>0</v>
      </c>
      <c r="BB56" s="28">
        <f>CommercialLarge!BD48+CommercialSmall!BD48+Individual!BD48+Medicare!BD47+' Medicaid Total'!BD45+FEHBP!BD45</f>
        <v>0</v>
      </c>
      <c r="BC56" s="28">
        <f>CommercialLarge!BE48+CommercialSmall!BE48+Individual!BE48+Medicare!BE47+' Medicaid Total'!BE45+FEHBP!BE45</f>
        <v>0</v>
      </c>
      <c r="BD56" s="28">
        <f>CommercialLarge!BF48+CommercialSmall!BF48+Individual!BF48+Medicare!BF47+' Medicaid Total'!BF45+FEHBP!BF45</f>
        <v>0</v>
      </c>
      <c r="BE56" s="28">
        <f>CommercialLarge!BG48+CommercialSmall!BG48+Individual!BG48+Medicare!BG47+' Medicaid Total'!BG45+FEHBP!BG45</f>
        <v>0</v>
      </c>
      <c r="BF56" s="28">
        <f>CommercialLarge!BH48+CommercialSmall!BH48+Individual!BH48+Medicare!BH47+' Medicaid Total'!BH45+FEHBP!BH45</f>
        <v>0</v>
      </c>
      <c r="BG56" s="28">
        <f>CommercialLarge!BI48+CommercialSmall!BI48+Individual!BI48+Medicare!BI47+' Medicaid Total'!BI45+FEHBP!BI45</f>
        <v>0</v>
      </c>
      <c r="BH56" s="28">
        <f>CommercialLarge!BJ48+CommercialSmall!BJ48+Individual!BJ48+Medicare!BJ47+' Medicaid Total'!BJ45+FEHBP!BJ45</f>
        <v>0</v>
      </c>
      <c r="BI56" s="28">
        <f>CommercialLarge!BK48+CommercialSmall!BK48+Individual!BK48+Medicare!BK47+' Medicaid Total'!BK45+FEHBP!BK45</f>
        <v>0</v>
      </c>
      <c r="BJ56" s="28">
        <f>CommercialLarge!BL48+CommercialSmall!BL48+Individual!BL48+Medicare!BL47+' Medicaid Total'!BL45+FEHBP!BL45</f>
        <v>0</v>
      </c>
      <c r="BK56" s="28">
        <f>CommercialLarge!BM48+CommercialSmall!BM48+Individual!BM48+Medicare!BM47+' Medicaid Total'!BM45+FEHBP!BM45</f>
        <v>0</v>
      </c>
      <c r="BL56" s="28">
        <f>CommercialLarge!BN48+CommercialSmall!BN48+Individual!BN48+Medicare!BN47+' Medicaid Total'!BN45+FEHBP!BN45</f>
        <v>0</v>
      </c>
      <c r="BM56" s="28">
        <f>CommercialLarge!BO48+CommercialSmall!BO48+Individual!BO48+Medicare!BO47+' Medicaid Total'!BO45+FEHBP!BO45</f>
        <v>0</v>
      </c>
      <c r="BN56" s="28">
        <f>CommercialLarge!BP48+CommercialSmall!BP48+Individual!BP48+Medicare!BP47+' Medicaid Total'!BP45+FEHBP!BP45</f>
        <v>0</v>
      </c>
      <c r="BO56" s="28">
        <f>CommercialLarge!BQ48+CommercialSmall!BQ48+Individual!BQ48+Medicare!BQ47+' Medicaid Total'!BQ45+FEHBP!BQ45</f>
        <v>0</v>
      </c>
      <c r="BP56" s="28">
        <f>CommercialLarge!BR48+CommercialSmall!BR48+Individual!BR48+Medicare!BR47+' Medicaid Total'!BR45+FEHBP!BR45</f>
        <v>0</v>
      </c>
      <c r="BQ56" s="28">
        <f>CommercialLarge!BS48+CommercialSmall!BS48+Individual!BS48+Medicare!BS47+' Medicaid Total'!BS45+FEHBP!BS45</f>
        <v>0</v>
      </c>
      <c r="BR56" s="28">
        <f>CommercialLarge!BT48+CommercialSmall!BT48+Individual!BT48+Medicare!BT47+' Medicaid Total'!BT45+FEHBP!BT45</f>
        <v>0</v>
      </c>
      <c r="BS56" s="28">
        <f>CommercialLarge!BU48+CommercialSmall!BU48+Individual!BU48+Medicare!BU47+' Medicaid Total'!BU45+FEHBP!BU45</f>
        <v>0</v>
      </c>
      <c r="BT56" s="28">
        <f>CommercialLarge!BV48+CommercialSmall!BV48+Individual!BV48+Medicare!BV47+' Medicaid Total'!BV45+FEHBP!BV45</f>
        <v>0</v>
      </c>
      <c r="BU56" s="28">
        <f>CommercialLarge!BW48+CommercialSmall!BW48+Individual!BW48+Medicare!BW47+' Medicaid Total'!BW45+FEHBP!BW45</f>
        <v>0</v>
      </c>
      <c r="BV56" s="28">
        <f>CommercialLarge!BX48+CommercialSmall!BX48+Individual!BX48+Medicare!BX47+' Medicaid Total'!BX45+FEHBP!BX45</f>
        <v>0</v>
      </c>
      <c r="BW56" s="28">
        <f>CommercialLarge!BY48+CommercialSmall!BY48+Individual!BY48+Medicare!BY47+' Medicaid Total'!BY45+FEHBP!BY45</f>
        <v>0</v>
      </c>
      <c r="BX56" s="28">
        <f>CommercialLarge!BZ48+CommercialSmall!BZ48+Individual!BZ48+Medicare!BZ47+' Medicaid Total'!BZ45+FEHBP!BZ45</f>
        <v>0</v>
      </c>
      <c r="BY56" s="28">
        <f>CommercialLarge!CA48+CommercialSmall!CA48+Individual!CA48+Medicare!CA47+' Medicaid Total'!CA45+FEHBP!CA45</f>
        <v>0</v>
      </c>
      <c r="BZ56" s="28">
        <f>CommercialLarge!CB48+CommercialSmall!CB48+Individual!CB48+Medicare!CB47+' Medicaid Total'!CB45+FEHBP!CB45</f>
        <v>0</v>
      </c>
      <c r="CA56" s="28">
        <f>CommercialLarge!CC48+CommercialSmall!CC48+Individual!CC48+Medicare!CC47+' Medicaid Total'!CC45+FEHBP!CC45</f>
        <v>0</v>
      </c>
      <c r="CB56" s="28">
        <f>CommercialLarge!CD48+CommercialSmall!CD48+Individual!CD48+Medicare!CD47+' Medicaid Total'!CD45+FEHBP!CD45</f>
        <v>0</v>
      </c>
      <c r="CC56" s="28">
        <f>CommercialLarge!CE48+CommercialSmall!CE48+Individual!CE48+Medicare!CE47+' Medicaid Total'!CE45+FEHBP!CE45</f>
        <v>0</v>
      </c>
      <c r="CD56" s="28">
        <f>CommercialLarge!CF48+CommercialSmall!CF48+Individual!CF48+Medicare!CF47+' Medicaid Total'!CF45+FEHBP!CF45</f>
        <v>0</v>
      </c>
      <c r="CE56" s="28">
        <f>CommercialLarge!CG48+CommercialSmall!CG48+Individual!CG48+Medicare!CG47+' Medicaid Total'!CG45+FEHBP!CG45</f>
        <v>0</v>
      </c>
      <c r="CF56" s="28">
        <f>CommercialLarge!CH48+CommercialSmall!CH48+Individual!CH48+Medicare!CH47+' Medicaid Total'!CH45+FEHBP!CH45</f>
        <v>0</v>
      </c>
      <c r="CG56" s="28">
        <f>CommercialLarge!CI48+CommercialSmall!CI48+Individual!CI48+Medicare!CI47+' Medicaid Total'!CI45+FEHBP!CI45</f>
        <v>0</v>
      </c>
      <c r="CI56" s="40">
        <f t="shared" si="42"/>
        <v>0</v>
      </c>
      <c r="CJ56" s="40">
        <f t="shared" si="43"/>
        <v>0</v>
      </c>
      <c r="CK56" s="40">
        <f t="shared" si="44"/>
        <v>0</v>
      </c>
      <c r="CL56" s="40">
        <f t="shared" si="45"/>
        <v>0</v>
      </c>
      <c r="CM56" s="40">
        <f t="shared" si="46"/>
        <v>0</v>
      </c>
      <c r="CN56" s="40">
        <f t="shared" si="47"/>
        <v>0</v>
      </c>
      <c r="CO56" s="40">
        <f t="shared" si="41"/>
        <v>0</v>
      </c>
    </row>
    <row r="57" spans="1:93">
      <c r="A57" s="13" t="s">
        <v>42</v>
      </c>
      <c r="B57" s="29">
        <f>CommercialLarge!D49+CommercialSmall!D49+Individual!D49+Medicare!D48+' Medicaid Total'!D46+FEHBP!D46</f>
        <v>0</v>
      </c>
      <c r="C57" s="29">
        <f>CommercialLarge!E49+CommercialSmall!E49+Individual!E49+Medicare!E48+' Medicaid Total'!E46+FEHBP!E46</f>
        <v>0</v>
      </c>
      <c r="D57" s="29">
        <f>CommercialLarge!F49+CommercialSmall!F49+Individual!F49+Medicare!F48+' Medicaid Total'!F46+FEHBP!F46</f>
        <v>0</v>
      </c>
      <c r="E57" s="29">
        <f>CommercialLarge!G49+CommercialSmall!G49+Individual!G49+Medicare!G48+' Medicaid Total'!G46+FEHBP!G46</f>
        <v>0</v>
      </c>
      <c r="F57" s="29">
        <f>CommercialLarge!H49+CommercialSmall!H49+Individual!H49+Medicare!H48+' Medicaid Total'!H46+FEHBP!H46</f>
        <v>0</v>
      </c>
      <c r="G57" s="29">
        <f>CommercialLarge!I49+CommercialSmall!I49+Individual!I49+Medicare!I48+' Medicaid Total'!I46+FEHBP!I46</f>
        <v>0</v>
      </c>
      <c r="H57" s="29">
        <f>CommercialLarge!J49+CommercialSmall!J49+Individual!J49+Medicare!J48+' Medicaid Total'!J46+FEHBP!J46</f>
        <v>0</v>
      </c>
      <c r="I57" s="29">
        <f>CommercialLarge!K49+CommercialSmall!K49+Individual!K49+Medicare!K48+' Medicaid Total'!K46+FEHBP!K46</f>
        <v>0</v>
      </c>
      <c r="J57" s="29">
        <f>CommercialLarge!L49+CommercialSmall!L49+Individual!L49+Medicare!L48+' Medicaid Total'!L46+FEHBP!L46</f>
        <v>0</v>
      </c>
      <c r="K57" s="29">
        <f>CommercialLarge!M49+CommercialSmall!M49+Individual!M49+Medicare!M48+' Medicaid Total'!M46+FEHBP!M46</f>
        <v>0</v>
      </c>
      <c r="L57" s="29">
        <f>CommercialLarge!N49+CommercialSmall!N49+Individual!N49+Medicare!N48+' Medicaid Total'!N46+FEHBP!N46</f>
        <v>0</v>
      </c>
      <c r="M57" s="29">
        <f>CommercialLarge!O49+CommercialSmall!O49+Individual!O49+Medicare!O48+' Medicaid Total'!O46+FEHBP!O46</f>
        <v>0</v>
      </c>
      <c r="N57" s="29">
        <f>CommercialLarge!P49+CommercialSmall!P49+Individual!P49+Medicare!P48+' Medicaid Total'!P46+FEHBP!P46</f>
        <v>0</v>
      </c>
      <c r="O57" s="29">
        <f>CommercialLarge!Q49+CommercialSmall!Q49+Individual!Q49+Medicare!Q48+' Medicaid Total'!Q46+FEHBP!Q46</f>
        <v>0</v>
      </c>
      <c r="P57" s="29">
        <f>CommercialLarge!R49+CommercialSmall!R49+Individual!R49+Medicare!R48+' Medicaid Total'!R46+FEHBP!R46</f>
        <v>0</v>
      </c>
      <c r="Q57" s="29">
        <f>CommercialLarge!S49+CommercialSmall!S49+Individual!S49+Medicare!S48+' Medicaid Total'!S46+FEHBP!S46</f>
        <v>0</v>
      </c>
      <c r="R57" s="29">
        <f>CommercialLarge!T49+CommercialSmall!T49+Individual!T49+Medicare!T48+' Medicaid Total'!T46+FEHBP!T46</f>
        <v>0</v>
      </c>
      <c r="S57" s="29">
        <f>CommercialLarge!U49+CommercialSmall!U49+Individual!U49+Medicare!U48+' Medicaid Total'!U46+FEHBP!U46</f>
        <v>0</v>
      </c>
      <c r="T57" s="29">
        <f>CommercialLarge!V49+CommercialSmall!V49+Individual!V49+Medicare!V48+' Medicaid Total'!V46+FEHBP!V46</f>
        <v>0</v>
      </c>
      <c r="U57" s="29">
        <f>CommercialLarge!W49+CommercialSmall!W49+Individual!W49+Medicare!W48+' Medicaid Total'!W46+FEHBP!W46</f>
        <v>0</v>
      </c>
      <c r="V57" s="29">
        <f>CommercialLarge!X49+CommercialSmall!X49+Individual!X49+Medicare!X48+' Medicaid Total'!X46+FEHBP!X46</f>
        <v>0</v>
      </c>
      <c r="W57" s="29">
        <f>CommercialLarge!Y49+CommercialSmall!Y49+Individual!Y49+Medicare!Y48+' Medicaid Total'!Y46+FEHBP!Y46</f>
        <v>0</v>
      </c>
      <c r="X57" s="29">
        <f>CommercialLarge!Z49+CommercialSmall!Z49+Individual!Z49+Medicare!Z48+' Medicaid Total'!Z46+FEHBP!Z46</f>
        <v>0</v>
      </c>
      <c r="Y57" s="29">
        <f>CommercialLarge!AA49+CommercialSmall!AA49+Individual!AA49+Medicare!AA48+' Medicaid Total'!AA46+FEHBP!AA46</f>
        <v>0</v>
      </c>
      <c r="Z57" s="29">
        <f>CommercialLarge!AB49+CommercialSmall!AB49+Individual!AB49+Medicare!AB48+' Medicaid Total'!AB46+FEHBP!AB46</f>
        <v>0</v>
      </c>
      <c r="AA57" s="29">
        <f>CommercialLarge!AC49+CommercialSmall!AC49+Individual!AC49+Medicare!AC48+' Medicaid Total'!AC46+FEHBP!AC46</f>
        <v>0</v>
      </c>
      <c r="AB57" s="29">
        <f>CommercialLarge!AD49+CommercialSmall!AD49+Individual!AD49+Medicare!AD48+' Medicaid Total'!AD46+FEHBP!AD46</f>
        <v>0</v>
      </c>
      <c r="AC57" s="29">
        <f>CommercialLarge!AE49+CommercialSmall!AE49+Individual!AE49+Medicare!AE48+' Medicaid Total'!AE46+FEHBP!AE46</f>
        <v>0</v>
      </c>
      <c r="AD57" s="29">
        <f>CommercialLarge!AF49+CommercialSmall!AF49+Individual!AF49+Medicare!AF48+' Medicaid Total'!AF46+FEHBP!AF46</f>
        <v>0</v>
      </c>
      <c r="AE57" s="29">
        <f>CommercialLarge!AG49+CommercialSmall!AG49+Individual!AG49+Medicare!AG48+' Medicaid Total'!AG46+FEHBP!AG46</f>
        <v>0</v>
      </c>
      <c r="AF57" s="29">
        <f>CommercialLarge!AH49+CommercialSmall!AH49+Individual!AH49+Medicare!AH48+' Medicaid Total'!AH46+FEHBP!AH46</f>
        <v>0</v>
      </c>
      <c r="AG57" s="29">
        <f>CommercialLarge!AI49+CommercialSmall!AI49+Individual!AI49+Medicare!AI48+' Medicaid Total'!AI46+FEHBP!AI46</f>
        <v>0</v>
      </c>
      <c r="AH57" s="29">
        <f>CommercialLarge!AJ49+CommercialSmall!AJ49+Individual!AJ49+Medicare!AJ48+' Medicaid Total'!AJ46+FEHBP!AJ46</f>
        <v>0</v>
      </c>
      <c r="AI57" s="29">
        <f>CommercialLarge!AK49+CommercialSmall!AK49+Individual!AK49+Medicare!AK48+' Medicaid Total'!AK46+FEHBP!AK46</f>
        <v>0</v>
      </c>
      <c r="AJ57" s="29">
        <f>CommercialLarge!AL49+CommercialSmall!AL49+Individual!AL49+Medicare!AL48+' Medicaid Total'!AL46+FEHBP!AL46</f>
        <v>0</v>
      </c>
      <c r="AK57" s="29">
        <f>CommercialLarge!AM49+CommercialSmall!AM49+Individual!AM49+Medicare!AM48+' Medicaid Total'!AM46+FEHBP!AM46</f>
        <v>0</v>
      </c>
      <c r="AL57" s="29">
        <f>CommercialLarge!AN49+CommercialSmall!AN49+Individual!AN49+Medicare!AN48+' Medicaid Total'!AN46+FEHBP!AN46</f>
        <v>0</v>
      </c>
      <c r="AM57" s="29">
        <f>CommercialLarge!AO49+CommercialSmall!AO49+Individual!AO49+Medicare!AO48+' Medicaid Total'!AO46+FEHBP!AO46</f>
        <v>0</v>
      </c>
      <c r="AN57" s="29">
        <f>CommercialLarge!AP49+CommercialSmall!AP49+Individual!AP49+Medicare!AP48+' Medicaid Total'!AP46+FEHBP!AP46</f>
        <v>0</v>
      </c>
      <c r="AO57" s="29">
        <f>CommercialLarge!AQ49+CommercialSmall!AQ49+Individual!AQ49+Medicare!AQ48+' Medicaid Total'!AQ46+FEHBP!AQ46</f>
        <v>0</v>
      </c>
      <c r="AP57" s="29">
        <f>CommercialLarge!AR49+CommercialSmall!AR49+Individual!AR49+Medicare!AR48+' Medicaid Total'!AR46+FEHBP!AR46</f>
        <v>0</v>
      </c>
      <c r="AQ57" s="29">
        <f>CommercialLarge!AS49+CommercialSmall!AS49+Individual!AS49+Medicare!AS48+' Medicaid Total'!AS46+FEHBP!AS46</f>
        <v>0</v>
      </c>
      <c r="AR57" s="29">
        <f>CommercialLarge!AT49+CommercialSmall!AT49+Individual!AT49+Medicare!AT48+' Medicaid Total'!AT46+FEHBP!AT46</f>
        <v>0</v>
      </c>
      <c r="AS57" s="29">
        <f>CommercialLarge!AU49+CommercialSmall!AU49+Individual!AU49+Medicare!AU48+' Medicaid Total'!AU46+FEHBP!AU46</f>
        <v>0</v>
      </c>
      <c r="AT57" s="29">
        <f>CommercialLarge!AV49+CommercialSmall!AV49+Individual!AV49+Medicare!AV48+' Medicaid Total'!AV46+FEHBP!AV46</f>
        <v>0</v>
      </c>
      <c r="AU57" s="29">
        <f>CommercialLarge!AW49+CommercialSmall!AW49+Individual!AW49+Medicare!AW48+' Medicaid Total'!AW46+FEHBP!AW46</f>
        <v>0</v>
      </c>
      <c r="AV57" s="29">
        <f>CommercialLarge!AX49+CommercialSmall!AX49+Individual!AX49+Medicare!AX48+' Medicaid Total'!AX46+FEHBP!AX46</f>
        <v>0</v>
      </c>
      <c r="AW57" s="29">
        <f>CommercialLarge!AY49+CommercialSmall!AY49+Individual!AY49+Medicare!AY48+' Medicaid Total'!AY46+FEHBP!AY46</f>
        <v>0</v>
      </c>
      <c r="AX57" s="29">
        <f>CommercialLarge!AZ49+CommercialSmall!AZ49+Individual!AZ49+Medicare!AZ48+' Medicaid Total'!AZ46+FEHBP!AZ46</f>
        <v>0</v>
      </c>
      <c r="AY57" s="29">
        <f>CommercialLarge!BA49+CommercialSmall!BA49+Individual!BA49+Medicare!BA48+' Medicaid Total'!BA46+FEHBP!BA46</f>
        <v>0</v>
      </c>
      <c r="AZ57" s="29">
        <f>CommercialLarge!BB49+CommercialSmall!BB49+Individual!BB49+Medicare!BB48+' Medicaid Total'!BB46+FEHBP!BB46</f>
        <v>0</v>
      </c>
      <c r="BA57" s="29">
        <f>CommercialLarge!BC49+CommercialSmall!BC49+Individual!BC49+Medicare!BC48+' Medicaid Total'!BC46+FEHBP!BC46</f>
        <v>0</v>
      </c>
      <c r="BB57" s="29">
        <f>CommercialLarge!BD49+CommercialSmall!BD49+Individual!BD49+Medicare!BD48+' Medicaid Total'!BD46+FEHBP!BD46</f>
        <v>0</v>
      </c>
      <c r="BC57" s="29">
        <f>CommercialLarge!BE49+CommercialSmall!BE49+Individual!BE49+Medicare!BE48+' Medicaid Total'!BE46+FEHBP!BE46</f>
        <v>0</v>
      </c>
      <c r="BD57" s="29">
        <f>CommercialLarge!BF49+CommercialSmall!BF49+Individual!BF49+Medicare!BF48+' Medicaid Total'!BF46+FEHBP!BF46</f>
        <v>0</v>
      </c>
      <c r="BE57" s="29">
        <f>CommercialLarge!BG49+CommercialSmall!BG49+Individual!BG49+Medicare!BG48+' Medicaid Total'!BG46+FEHBP!BG46</f>
        <v>0</v>
      </c>
      <c r="BF57" s="29">
        <f>CommercialLarge!BH49+CommercialSmall!BH49+Individual!BH49+Medicare!BH48+' Medicaid Total'!BH46+FEHBP!BH46</f>
        <v>0</v>
      </c>
      <c r="BG57" s="29">
        <f>CommercialLarge!BI49+CommercialSmall!BI49+Individual!BI49+Medicare!BI48+' Medicaid Total'!BI46+FEHBP!BI46</f>
        <v>0</v>
      </c>
      <c r="BH57" s="29">
        <f>CommercialLarge!BJ49+CommercialSmall!BJ49+Individual!BJ49+Medicare!BJ48+' Medicaid Total'!BJ46+FEHBP!BJ46</f>
        <v>0</v>
      </c>
      <c r="BI57" s="29">
        <f>CommercialLarge!BK49+CommercialSmall!BK49+Individual!BK49+Medicare!BK48+' Medicaid Total'!BK46+FEHBP!BK46</f>
        <v>0</v>
      </c>
      <c r="BJ57" s="29">
        <f>CommercialLarge!BL49+CommercialSmall!BL49+Individual!BL49+Medicare!BL48+' Medicaid Total'!BL46+FEHBP!BL46</f>
        <v>0</v>
      </c>
      <c r="BK57" s="29">
        <f>CommercialLarge!BM49+CommercialSmall!BM49+Individual!BM49+Medicare!BM48+' Medicaid Total'!BM46+FEHBP!BM46</f>
        <v>0</v>
      </c>
      <c r="BL57" s="29">
        <f>CommercialLarge!BN49+CommercialSmall!BN49+Individual!BN49+Medicare!BN48+' Medicaid Total'!BN46+FEHBP!BN46</f>
        <v>0</v>
      </c>
      <c r="BM57" s="29">
        <f>CommercialLarge!BO49+CommercialSmall!BO49+Individual!BO49+Medicare!BO48+' Medicaid Total'!BO46+FEHBP!BO46</f>
        <v>0</v>
      </c>
      <c r="BN57" s="29">
        <f>CommercialLarge!BP49+CommercialSmall!BP49+Individual!BP49+Medicare!BP48+' Medicaid Total'!BP46+FEHBP!BP46</f>
        <v>0</v>
      </c>
      <c r="BO57" s="29">
        <f>CommercialLarge!BQ49+CommercialSmall!BQ49+Individual!BQ49+Medicare!BQ48+' Medicaid Total'!BQ46+FEHBP!BQ46</f>
        <v>0</v>
      </c>
      <c r="BP57" s="29">
        <f>CommercialLarge!BR49+CommercialSmall!BR49+Individual!BR49+Medicare!BR48+' Medicaid Total'!BR46+FEHBP!BR46</f>
        <v>0</v>
      </c>
      <c r="BQ57" s="29">
        <f>CommercialLarge!BS49+CommercialSmall!BS49+Individual!BS49+Medicare!BS48+' Medicaid Total'!BS46+FEHBP!BS46</f>
        <v>0</v>
      </c>
      <c r="BR57" s="29">
        <f>CommercialLarge!BT49+CommercialSmall!BT49+Individual!BT49+Medicare!BT48+' Medicaid Total'!BT46+FEHBP!BT46</f>
        <v>0</v>
      </c>
      <c r="BS57" s="29">
        <f>CommercialLarge!BU49+CommercialSmall!BU49+Individual!BU49+Medicare!BU48+' Medicaid Total'!BU46+FEHBP!BU46</f>
        <v>0</v>
      </c>
      <c r="BT57" s="29">
        <f>CommercialLarge!BV49+CommercialSmall!BV49+Individual!BV49+Medicare!BV48+' Medicaid Total'!BV46+FEHBP!BV46</f>
        <v>0</v>
      </c>
      <c r="BU57" s="29">
        <f>CommercialLarge!BW49+CommercialSmall!BW49+Individual!BW49+Medicare!BW48+' Medicaid Total'!BW46+FEHBP!BW46</f>
        <v>0</v>
      </c>
      <c r="BV57" s="29">
        <f>CommercialLarge!BX49+CommercialSmall!BX49+Individual!BX49+Medicare!BX48+' Medicaid Total'!BX46+FEHBP!BX46</f>
        <v>0</v>
      </c>
      <c r="BW57" s="29">
        <f>CommercialLarge!BY49+CommercialSmall!BY49+Individual!BY49+Medicare!BY48+' Medicaid Total'!BY46+FEHBP!BY46</f>
        <v>0</v>
      </c>
      <c r="BX57" s="29">
        <f>CommercialLarge!BZ49+CommercialSmall!BZ49+Individual!BZ49+Medicare!BZ48+' Medicaid Total'!BZ46+FEHBP!BZ46</f>
        <v>0</v>
      </c>
      <c r="BY57" s="29">
        <f>CommercialLarge!CA49+CommercialSmall!CA49+Individual!CA49+Medicare!CA48+' Medicaid Total'!CA46+FEHBP!CA46</f>
        <v>0</v>
      </c>
      <c r="BZ57" s="29">
        <f>CommercialLarge!CB49+CommercialSmall!CB49+Individual!CB49+Medicare!CB48+' Medicaid Total'!CB46+FEHBP!CB46</f>
        <v>0</v>
      </c>
      <c r="CA57" s="29">
        <f>CommercialLarge!CC49+CommercialSmall!CC49+Individual!CC49+Medicare!CC48+' Medicaid Total'!CC46+FEHBP!CC46</f>
        <v>0</v>
      </c>
      <c r="CB57" s="29">
        <f>CommercialLarge!CD49+CommercialSmall!CD49+Individual!CD49+Medicare!CD48+' Medicaid Total'!CD46+FEHBP!CD46</f>
        <v>0</v>
      </c>
      <c r="CC57" s="29">
        <f>CommercialLarge!CE49+CommercialSmall!CE49+Individual!CE49+Medicare!CE48+' Medicaid Total'!CE46+FEHBP!CE46</f>
        <v>0</v>
      </c>
      <c r="CD57" s="29">
        <f>CommercialLarge!CF49+CommercialSmall!CF49+Individual!CF49+Medicare!CF48+' Medicaid Total'!CF46+FEHBP!CF46</f>
        <v>0</v>
      </c>
      <c r="CE57" s="29">
        <f>CommercialLarge!CG49+CommercialSmall!CG49+Individual!CG49+Medicare!CG48+' Medicaid Total'!CG46+FEHBP!CG46</f>
        <v>0</v>
      </c>
      <c r="CF57" s="29">
        <f>CommercialLarge!CH49+CommercialSmall!CH49+Individual!CH49+Medicare!CH48+' Medicaid Total'!CH46+FEHBP!CH46</f>
        <v>0</v>
      </c>
      <c r="CG57" s="29">
        <f>CommercialLarge!CI49+CommercialSmall!CI49+Individual!CI49+Medicare!CI48+' Medicaid Total'!CI46+FEHBP!CI46</f>
        <v>0</v>
      </c>
      <c r="CI57" s="40">
        <f t="shared" si="42"/>
        <v>0</v>
      </c>
      <c r="CJ57" s="40">
        <f t="shared" si="43"/>
        <v>0</v>
      </c>
      <c r="CK57" s="40">
        <f t="shared" si="44"/>
        <v>0</v>
      </c>
      <c r="CL57" s="40">
        <f t="shared" si="45"/>
        <v>0</v>
      </c>
      <c r="CM57" s="40">
        <f t="shared" si="46"/>
        <v>0</v>
      </c>
      <c r="CN57" s="40">
        <f t="shared" si="47"/>
        <v>0</v>
      </c>
      <c r="CO57" s="40">
        <f t="shared" si="41"/>
        <v>0</v>
      </c>
    </row>
    <row r="58" spans="1:93">
      <c r="A58" s="13" t="s">
        <v>43</v>
      </c>
      <c r="B58" s="10">
        <f>SUM(B50:B57)</f>
        <v>0</v>
      </c>
      <c r="C58" s="10">
        <f t="shared" ref="C58:BN58" si="48">SUM(C50:C57)</f>
        <v>0</v>
      </c>
      <c r="D58" s="10">
        <f t="shared" si="48"/>
        <v>0</v>
      </c>
      <c r="E58" s="10">
        <f t="shared" si="48"/>
        <v>0</v>
      </c>
      <c r="F58" s="10">
        <f t="shared" si="48"/>
        <v>0</v>
      </c>
      <c r="G58" s="10">
        <f t="shared" si="48"/>
        <v>0</v>
      </c>
      <c r="H58" s="10">
        <f t="shared" si="48"/>
        <v>0</v>
      </c>
      <c r="I58" s="10">
        <f t="shared" si="48"/>
        <v>0</v>
      </c>
      <c r="J58" s="10">
        <f t="shared" si="48"/>
        <v>0</v>
      </c>
      <c r="K58" s="10">
        <f t="shared" si="48"/>
        <v>0</v>
      </c>
      <c r="L58" s="10">
        <f t="shared" si="48"/>
        <v>0</v>
      </c>
      <c r="M58" s="10">
        <f t="shared" si="48"/>
        <v>0</v>
      </c>
      <c r="N58" s="10">
        <f t="shared" si="48"/>
        <v>0</v>
      </c>
      <c r="O58" s="10">
        <f t="shared" si="48"/>
        <v>0</v>
      </c>
      <c r="P58" s="10">
        <f t="shared" si="48"/>
        <v>0</v>
      </c>
      <c r="Q58" s="10">
        <f t="shared" si="48"/>
        <v>0</v>
      </c>
      <c r="R58" s="10">
        <f t="shared" si="48"/>
        <v>0</v>
      </c>
      <c r="S58" s="10">
        <f t="shared" si="48"/>
        <v>0</v>
      </c>
      <c r="T58" s="10">
        <f t="shared" si="48"/>
        <v>0</v>
      </c>
      <c r="U58" s="10">
        <f t="shared" si="48"/>
        <v>0</v>
      </c>
      <c r="V58" s="10">
        <f t="shared" si="48"/>
        <v>0</v>
      </c>
      <c r="W58" s="10">
        <f t="shared" si="48"/>
        <v>0</v>
      </c>
      <c r="X58" s="10">
        <f t="shared" si="48"/>
        <v>0</v>
      </c>
      <c r="Y58" s="10">
        <f t="shared" si="48"/>
        <v>0</v>
      </c>
      <c r="Z58" s="10">
        <f t="shared" si="48"/>
        <v>0</v>
      </c>
      <c r="AA58" s="10">
        <f t="shared" si="48"/>
        <v>0</v>
      </c>
      <c r="AB58" s="10">
        <f t="shared" si="48"/>
        <v>0</v>
      </c>
      <c r="AC58" s="10">
        <f t="shared" si="48"/>
        <v>0</v>
      </c>
      <c r="AD58" s="10">
        <f t="shared" si="48"/>
        <v>0</v>
      </c>
      <c r="AE58" s="10">
        <f t="shared" si="48"/>
        <v>0</v>
      </c>
      <c r="AF58" s="10">
        <f t="shared" si="48"/>
        <v>0</v>
      </c>
      <c r="AG58" s="10">
        <f t="shared" si="48"/>
        <v>0</v>
      </c>
      <c r="AH58" s="10">
        <f t="shared" si="48"/>
        <v>0</v>
      </c>
      <c r="AI58" s="10">
        <f t="shared" si="48"/>
        <v>0</v>
      </c>
      <c r="AJ58" s="10">
        <f t="shared" si="48"/>
        <v>0</v>
      </c>
      <c r="AK58" s="10">
        <f t="shared" si="48"/>
        <v>0</v>
      </c>
      <c r="AL58" s="10">
        <f t="shared" si="48"/>
        <v>0</v>
      </c>
      <c r="AM58" s="10">
        <f t="shared" si="48"/>
        <v>0</v>
      </c>
      <c r="AN58" s="10">
        <f t="shared" si="48"/>
        <v>0</v>
      </c>
      <c r="AO58" s="10">
        <f t="shared" si="48"/>
        <v>0</v>
      </c>
      <c r="AP58" s="10">
        <f t="shared" si="48"/>
        <v>0</v>
      </c>
      <c r="AQ58" s="10">
        <f t="shared" si="48"/>
        <v>0</v>
      </c>
      <c r="AR58" s="10">
        <f t="shared" si="48"/>
        <v>0</v>
      </c>
      <c r="AS58" s="10">
        <f t="shared" si="48"/>
        <v>0</v>
      </c>
      <c r="AT58" s="10">
        <f t="shared" si="48"/>
        <v>0</v>
      </c>
      <c r="AU58" s="10">
        <f t="shared" si="48"/>
        <v>0</v>
      </c>
      <c r="AV58" s="10">
        <f t="shared" si="48"/>
        <v>0</v>
      </c>
      <c r="AW58" s="10">
        <f t="shared" si="48"/>
        <v>0</v>
      </c>
      <c r="AX58" s="10">
        <f t="shared" si="48"/>
        <v>0</v>
      </c>
      <c r="AY58" s="10">
        <f t="shared" si="48"/>
        <v>0</v>
      </c>
      <c r="AZ58" s="10">
        <f t="shared" si="48"/>
        <v>0</v>
      </c>
      <c r="BA58" s="10">
        <f t="shared" si="48"/>
        <v>0</v>
      </c>
      <c r="BB58" s="10">
        <f t="shared" si="48"/>
        <v>0</v>
      </c>
      <c r="BC58" s="10">
        <f t="shared" si="48"/>
        <v>0</v>
      </c>
      <c r="BD58" s="10">
        <f t="shared" si="48"/>
        <v>0</v>
      </c>
      <c r="BE58" s="10">
        <f t="shared" si="48"/>
        <v>0</v>
      </c>
      <c r="BF58" s="10">
        <f t="shared" si="48"/>
        <v>0</v>
      </c>
      <c r="BG58" s="10">
        <f t="shared" si="48"/>
        <v>0</v>
      </c>
      <c r="BH58" s="10">
        <f t="shared" si="48"/>
        <v>0</v>
      </c>
      <c r="BI58" s="10">
        <f t="shared" si="48"/>
        <v>0</v>
      </c>
      <c r="BJ58" s="10">
        <f t="shared" si="48"/>
        <v>0</v>
      </c>
      <c r="BK58" s="10">
        <f t="shared" si="48"/>
        <v>0</v>
      </c>
      <c r="BL58" s="10">
        <f t="shared" si="48"/>
        <v>0</v>
      </c>
      <c r="BM58" s="10">
        <f t="shared" si="48"/>
        <v>0</v>
      </c>
      <c r="BN58" s="10">
        <f t="shared" si="48"/>
        <v>0</v>
      </c>
      <c r="BO58" s="10">
        <f t="shared" ref="BO58:BZ58" si="49">SUM(BO50:BO57)</f>
        <v>0</v>
      </c>
      <c r="BP58" s="10">
        <f t="shared" si="49"/>
        <v>0</v>
      </c>
      <c r="BQ58" s="10">
        <f t="shared" si="49"/>
        <v>0</v>
      </c>
      <c r="BR58" s="10">
        <f t="shared" si="49"/>
        <v>0</v>
      </c>
      <c r="BS58" s="10">
        <f t="shared" si="49"/>
        <v>0</v>
      </c>
      <c r="BT58" s="10">
        <f t="shared" si="49"/>
        <v>0</v>
      </c>
      <c r="BU58" s="10">
        <f t="shared" si="49"/>
        <v>0</v>
      </c>
      <c r="BV58" s="10">
        <f t="shared" si="49"/>
        <v>0</v>
      </c>
      <c r="BW58" s="10">
        <f t="shared" si="49"/>
        <v>0</v>
      </c>
      <c r="BX58" s="10">
        <f t="shared" si="49"/>
        <v>0</v>
      </c>
      <c r="BY58" s="10">
        <f t="shared" si="49"/>
        <v>0</v>
      </c>
      <c r="BZ58" s="10">
        <f t="shared" si="49"/>
        <v>0</v>
      </c>
      <c r="CA58" s="10">
        <f t="shared" ref="CA58:CG58" si="50">SUM(CA50:CA57)</f>
        <v>0</v>
      </c>
      <c r="CB58" s="10">
        <f t="shared" si="50"/>
        <v>0</v>
      </c>
      <c r="CC58" s="10">
        <f t="shared" si="50"/>
        <v>0</v>
      </c>
      <c r="CD58" s="10">
        <f t="shared" si="50"/>
        <v>0</v>
      </c>
      <c r="CE58" s="10">
        <f t="shared" si="50"/>
        <v>0</v>
      </c>
      <c r="CF58" s="10">
        <f t="shared" si="50"/>
        <v>0</v>
      </c>
      <c r="CG58" s="10">
        <f t="shared" si="50"/>
        <v>0</v>
      </c>
      <c r="CI58" s="10">
        <f t="shared" ref="CI58:CO58" si="51">SUM(CI50:CI57)</f>
        <v>0</v>
      </c>
      <c r="CJ58" s="10">
        <f t="shared" si="51"/>
        <v>0</v>
      </c>
      <c r="CK58" s="10">
        <f t="shared" si="51"/>
        <v>0</v>
      </c>
      <c r="CL58" s="10">
        <f t="shared" si="51"/>
        <v>0</v>
      </c>
      <c r="CM58" s="10">
        <f t="shared" si="51"/>
        <v>0</v>
      </c>
      <c r="CN58" s="10">
        <f t="shared" si="51"/>
        <v>0</v>
      </c>
      <c r="CO58" s="10">
        <f t="shared" si="51"/>
        <v>0</v>
      </c>
    </row>
    <row r="59" spans="1:93">
      <c r="A59" s="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I59" s="23"/>
      <c r="CJ59" s="23"/>
      <c r="CK59" s="23"/>
      <c r="CL59" s="23"/>
      <c r="CM59" s="23"/>
      <c r="CN59" s="23"/>
    </row>
    <row r="60" spans="1:93" ht="15.75">
      <c r="A60" s="27" t="s">
        <v>178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I60" s="40">
        <f>SUM(B60:M60)</f>
        <v>0</v>
      </c>
      <c r="CJ60" s="40">
        <f>SUM(N60:Y60)</f>
        <v>0</v>
      </c>
      <c r="CK60" s="40">
        <f>SUM(Z60:AK60)</f>
        <v>0</v>
      </c>
      <c r="CL60" s="40">
        <f>SUM(AL60:AW60)</f>
        <v>0</v>
      </c>
      <c r="CM60" s="40">
        <f>SUM(AX60:BI60)</f>
        <v>0</v>
      </c>
      <c r="CN60" s="40">
        <f>SUM(BJ60:BU60)</f>
        <v>0</v>
      </c>
      <c r="CO60" s="40">
        <f>SUM(BV60:CG60)</f>
        <v>0</v>
      </c>
    </row>
    <row r="61" spans="1:93" ht="15.75">
      <c r="A61" s="27" t="s">
        <v>180</v>
      </c>
      <c r="B61" s="28">
        <f>Individual!D52</f>
        <v>0</v>
      </c>
      <c r="C61" s="28">
        <f>Individual!E52</f>
        <v>0</v>
      </c>
      <c r="D61" s="28">
        <f>Individual!F52</f>
        <v>0</v>
      </c>
      <c r="E61" s="28">
        <f>Individual!G52</f>
        <v>0</v>
      </c>
      <c r="F61" s="28">
        <f>Individual!H52</f>
        <v>0</v>
      </c>
      <c r="G61" s="28">
        <f>Individual!I52</f>
        <v>0</v>
      </c>
      <c r="H61" s="28">
        <f>Individual!J52</f>
        <v>0</v>
      </c>
      <c r="I61" s="28">
        <f>Individual!K52</f>
        <v>0</v>
      </c>
      <c r="J61" s="28">
        <f>Individual!L52</f>
        <v>0</v>
      </c>
      <c r="K61" s="28">
        <f>Individual!M52</f>
        <v>0</v>
      </c>
      <c r="L61" s="28">
        <f>Individual!N52</f>
        <v>0</v>
      </c>
      <c r="M61" s="28">
        <f>Individual!O52</f>
        <v>0</v>
      </c>
      <c r="N61" s="28">
        <f>Individual!P52</f>
        <v>0</v>
      </c>
      <c r="O61" s="28">
        <f>Individual!Q52</f>
        <v>0</v>
      </c>
      <c r="P61" s="28">
        <f>Individual!R52</f>
        <v>0</v>
      </c>
      <c r="Q61" s="28">
        <f>Individual!S52</f>
        <v>0</v>
      </c>
      <c r="R61" s="28">
        <f>Individual!T52</f>
        <v>0</v>
      </c>
      <c r="S61" s="28">
        <f>Individual!U52</f>
        <v>0</v>
      </c>
      <c r="T61" s="28">
        <f>Individual!V52</f>
        <v>0</v>
      </c>
      <c r="U61" s="28">
        <f>Individual!W52</f>
        <v>0</v>
      </c>
      <c r="V61" s="28">
        <f>Individual!X52</f>
        <v>0</v>
      </c>
      <c r="W61" s="28">
        <f>Individual!Y52</f>
        <v>0</v>
      </c>
      <c r="X61" s="28">
        <f>Individual!Z52</f>
        <v>0</v>
      </c>
      <c r="Y61" s="28">
        <f>Individual!AA52</f>
        <v>0</v>
      </c>
      <c r="Z61" s="28">
        <f>Individual!AB52</f>
        <v>0</v>
      </c>
      <c r="AA61" s="28">
        <f>Individual!AC52</f>
        <v>0</v>
      </c>
      <c r="AB61" s="28">
        <f>Individual!AD52</f>
        <v>0</v>
      </c>
      <c r="AC61" s="28">
        <f>Individual!AE52</f>
        <v>0</v>
      </c>
      <c r="AD61" s="28">
        <f>Individual!AF52</f>
        <v>0</v>
      </c>
      <c r="AE61" s="28">
        <f>Individual!AG52</f>
        <v>0</v>
      </c>
      <c r="AF61" s="28">
        <f>Individual!AH52</f>
        <v>0</v>
      </c>
      <c r="AG61" s="28">
        <f>Individual!AI52</f>
        <v>0</v>
      </c>
      <c r="AH61" s="28">
        <f>Individual!AJ52</f>
        <v>0</v>
      </c>
      <c r="AI61" s="28">
        <f>Individual!AK52</f>
        <v>0</v>
      </c>
      <c r="AJ61" s="28">
        <f>Individual!AL52</f>
        <v>0</v>
      </c>
      <c r="AK61" s="28">
        <f>Individual!AM52</f>
        <v>0</v>
      </c>
      <c r="AL61" s="28">
        <f>Individual!AN52</f>
        <v>0</v>
      </c>
      <c r="AM61" s="28">
        <f>Individual!AO52</f>
        <v>0</v>
      </c>
      <c r="AN61" s="28">
        <f>Individual!AP52</f>
        <v>0</v>
      </c>
      <c r="AO61" s="28">
        <f>Individual!AQ52</f>
        <v>0</v>
      </c>
      <c r="AP61" s="28">
        <f>Individual!AR52</f>
        <v>0</v>
      </c>
      <c r="AQ61" s="28">
        <f>Individual!AS52</f>
        <v>0</v>
      </c>
      <c r="AR61" s="28">
        <f>Individual!AT52</f>
        <v>0</v>
      </c>
      <c r="AS61" s="28">
        <f>Individual!AU52</f>
        <v>0</v>
      </c>
      <c r="AT61" s="28">
        <f>Individual!AV52</f>
        <v>0</v>
      </c>
      <c r="AU61" s="28">
        <f>Individual!AW52</f>
        <v>0</v>
      </c>
      <c r="AV61" s="28">
        <f>Individual!AX52</f>
        <v>0</v>
      </c>
      <c r="AW61" s="28">
        <f>Individual!AY52</f>
        <v>0</v>
      </c>
      <c r="AX61" s="28">
        <f>Individual!AZ52</f>
        <v>0</v>
      </c>
      <c r="AY61" s="28">
        <f>Individual!BA52</f>
        <v>0</v>
      </c>
      <c r="AZ61" s="28">
        <f>Individual!BB52</f>
        <v>0</v>
      </c>
      <c r="BA61" s="28">
        <f>Individual!BC52</f>
        <v>0</v>
      </c>
      <c r="BB61" s="28">
        <f>Individual!BD52</f>
        <v>0</v>
      </c>
      <c r="BC61" s="28">
        <f>Individual!BE52</f>
        <v>0</v>
      </c>
      <c r="BD61" s="28">
        <f>Individual!BF52</f>
        <v>0</v>
      </c>
      <c r="BE61" s="28">
        <f>Individual!BG52</f>
        <v>0</v>
      </c>
      <c r="BF61" s="28">
        <f>Individual!BH52</f>
        <v>0</v>
      </c>
      <c r="BG61" s="28">
        <f>Individual!BI52</f>
        <v>0</v>
      </c>
      <c r="BH61" s="28">
        <f>Individual!BJ52</f>
        <v>0</v>
      </c>
      <c r="BI61" s="28">
        <f>Individual!BK52</f>
        <v>0</v>
      </c>
      <c r="BJ61" s="28">
        <f>Individual!BL52</f>
        <v>0</v>
      </c>
      <c r="BK61" s="28">
        <f>Individual!BM52</f>
        <v>0</v>
      </c>
      <c r="BL61" s="28">
        <f>Individual!BN52</f>
        <v>0</v>
      </c>
      <c r="BM61" s="28">
        <f>Individual!BO52</f>
        <v>0</v>
      </c>
      <c r="BN61" s="28">
        <f>Individual!BP52</f>
        <v>0</v>
      </c>
      <c r="BO61" s="28">
        <f>Individual!BQ52</f>
        <v>0</v>
      </c>
      <c r="BP61" s="28">
        <f>Individual!BR52</f>
        <v>0</v>
      </c>
      <c r="BQ61" s="28">
        <f>Individual!BS52</f>
        <v>0</v>
      </c>
      <c r="BR61" s="28">
        <f>Individual!BT52</f>
        <v>0</v>
      </c>
      <c r="BS61" s="28">
        <f>Individual!BU52</f>
        <v>0</v>
      </c>
      <c r="BT61" s="28">
        <f>Individual!BV52</f>
        <v>0</v>
      </c>
      <c r="BU61" s="28">
        <f>Individual!BW52</f>
        <v>0</v>
      </c>
      <c r="BV61" s="28">
        <f>Individual!BX52</f>
        <v>0</v>
      </c>
      <c r="BW61" s="28">
        <f>Individual!BY52</f>
        <v>0</v>
      </c>
      <c r="BX61" s="28">
        <f>Individual!BZ52</f>
        <v>0</v>
      </c>
      <c r="BY61" s="28">
        <f>Individual!CA52</f>
        <v>0</v>
      </c>
      <c r="BZ61" s="28">
        <f>Individual!CB52</f>
        <v>0</v>
      </c>
      <c r="CA61" s="28">
        <f>Individual!CC52</f>
        <v>0</v>
      </c>
      <c r="CB61" s="28">
        <f>Individual!CD52</f>
        <v>0</v>
      </c>
      <c r="CC61" s="28">
        <f>Individual!CE52</f>
        <v>0</v>
      </c>
      <c r="CD61" s="28">
        <f>Individual!CF52</f>
        <v>0</v>
      </c>
      <c r="CE61" s="28">
        <f>Individual!CG52</f>
        <v>0</v>
      </c>
      <c r="CF61" s="28">
        <f>Individual!CH52</f>
        <v>0</v>
      </c>
      <c r="CG61" s="28">
        <f>Individual!CI52</f>
        <v>0</v>
      </c>
      <c r="CI61" s="40">
        <f>SUM(B61:M61)</f>
        <v>0</v>
      </c>
      <c r="CJ61" s="40">
        <f>SUM(N61:Y61)</f>
        <v>0</v>
      </c>
      <c r="CK61" s="40">
        <f>SUM(Z61:AK61)</f>
        <v>0</v>
      </c>
      <c r="CL61" s="40">
        <f>SUM(AL61:AW61)</f>
        <v>0</v>
      </c>
      <c r="CM61" s="40">
        <f>SUM(AX61:BI61)</f>
        <v>0</v>
      </c>
      <c r="CN61" s="40">
        <f>SUM(BJ61:BU61)</f>
        <v>0</v>
      </c>
      <c r="CO61" s="40">
        <f>SUM(BV61:CG61)</f>
        <v>0</v>
      </c>
    </row>
    <row r="62" spans="1:93" ht="15.75">
      <c r="A62" s="27" t="s">
        <v>179</v>
      </c>
      <c r="B62" s="29">
        <f>B60+B61</f>
        <v>0</v>
      </c>
      <c r="C62" s="29">
        <f t="shared" ref="C62:BN62" si="52">C60+C61</f>
        <v>0</v>
      </c>
      <c r="D62" s="29">
        <f t="shared" si="52"/>
        <v>0</v>
      </c>
      <c r="E62" s="29">
        <f t="shared" si="52"/>
        <v>0</v>
      </c>
      <c r="F62" s="29">
        <f t="shared" si="52"/>
        <v>0</v>
      </c>
      <c r="G62" s="29">
        <f t="shared" si="52"/>
        <v>0</v>
      </c>
      <c r="H62" s="29">
        <f t="shared" si="52"/>
        <v>0</v>
      </c>
      <c r="I62" s="29">
        <f t="shared" si="52"/>
        <v>0</v>
      </c>
      <c r="J62" s="29">
        <f t="shared" si="52"/>
        <v>0</v>
      </c>
      <c r="K62" s="29">
        <f t="shared" si="52"/>
        <v>0</v>
      </c>
      <c r="L62" s="29">
        <f t="shared" si="52"/>
        <v>0</v>
      </c>
      <c r="M62" s="29">
        <f t="shared" si="52"/>
        <v>0</v>
      </c>
      <c r="N62" s="29">
        <f t="shared" si="52"/>
        <v>0</v>
      </c>
      <c r="O62" s="29">
        <f t="shared" si="52"/>
        <v>0</v>
      </c>
      <c r="P62" s="29">
        <f t="shared" si="52"/>
        <v>0</v>
      </c>
      <c r="Q62" s="29">
        <f t="shared" si="52"/>
        <v>0</v>
      </c>
      <c r="R62" s="29">
        <f t="shared" si="52"/>
        <v>0</v>
      </c>
      <c r="S62" s="29">
        <f t="shared" si="52"/>
        <v>0</v>
      </c>
      <c r="T62" s="29">
        <f t="shared" si="52"/>
        <v>0</v>
      </c>
      <c r="U62" s="29">
        <f t="shared" si="52"/>
        <v>0</v>
      </c>
      <c r="V62" s="29">
        <f t="shared" si="52"/>
        <v>0</v>
      </c>
      <c r="W62" s="29">
        <f t="shared" si="52"/>
        <v>0</v>
      </c>
      <c r="X62" s="29">
        <f t="shared" si="52"/>
        <v>0</v>
      </c>
      <c r="Y62" s="29">
        <f t="shared" si="52"/>
        <v>0</v>
      </c>
      <c r="Z62" s="29">
        <f t="shared" si="52"/>
        <v>0</v>
      </c>
      <c r="AA62" s="29">
        <f t="shared" si="52"/>
        <v>0</v>
      </c>
      <c r="AB62" s="29">
        <f t="shared" si="52"/>
        <v>0</v>
      </c>
      <c r="AC62" s="29">
        <f t="shared" si="52"/>
        <v>0</v>
      </c>
      <c r="AD62" s="29">
        <f t="shared" si="52"/>
        <v>0</v>
      </c>
      <c r="AE62" s="29">
        <f t="shared" si="52"/>
        <v>0</v>
      </c>
      <c r="AF62" s="29">
        <f t="shared" si="52"/>
        <v>0</v>
      </c>
      <c r="AG62" s="29">
        <f t="shared" si="52"/>
        <v>0</v>
      </c>
      <c r="AH62" s="29">
        <f t="shared" si="52"/>
        <v>0</v>
      </c>
      <c r="AI62" s="29">
        <f t="shared" si="52"/>
        <v>0</v>
      </c>
      <c r="AJ62" s="29">
        <f t="shared" si="52"/>
        <v>0</v>
      </c>
      <c r="AK62" s="29">
        <f t="shared" si="52"/>
        <v>0</v>
      </c>
      <c r="AL62" s="29">
        <f t="shared" si="52"/>
        <v>0</v>
      </c>
      <c r="AM62" s="29">
        <f t="shared" si="52"/>
        <v>0</v>
      </c>
      <c r="AN62" s="29">
        <f t="shared" si="52"/>
        <v>0</v>
      </c>
      <c r="AO62" s="29">
        <f t="shared" si="52"/>
        <v>0</v>
      </c>
      <c r="AP62" s="29">
        <f t="shared" si="52"/>
        <v>0</v>
      </c>
      <c r="AQ62" s="29">
        <f t="shared" si="52"/>
        <v>0</v>
      </c>
      <c r="AR62" s="29">
        <f t="shared" si="52"/>
        <v>0</v>
      </c>
      <c r="AS62" s="29">
        <f t="shared" si="52"/>
        <v>0</v>
      </c>
      <c r="AT62" s="29">
        <f t="shared" si="52"/>
        <v>0</v>
      </c>
      <c r="AU62" s="29">
        <f t="shared" si="52"/>
        <v>0</v>
      </c>
      <c r="AV62" s="29">
        <f t="shared" si="52"/>
        <v>0</v>
      </c>
      <c r="AW62" s="29">
        <f t="shared" si="52"/>
        <v>0</v>
      </c>
      <c r="AX62" s="29">
        <f t="shared" si="52"/>
        <v>0</v>
      </c>
      <c r="AY62" s="29">
        <f t="shared" si="52"/>
        <v>0</v>
      </c>
      <c r="AZ62" s="29">
        <f t="shared" si="52"/>
        <v>0</v>
      </c>
      <c r="BA62" s="29">
        <f t="shared" si="52"/>
        <v>0</v>
      </c>
      <c r="BB62" s="29">
        <f t="shared" si="52"/>
        <v>0</v>
      </c>
      <c r="BC62" s="29">
        <f t="shared" si="52"/>
        <v>0</v>
      </c>
      <c r="BD62" s="29">
        <f t="shared" si="52"/>
        <v>0</v>
      </c>
      <c r="BE62" s="29">
        <f t="shared" si="52"/>
        <v>0</v>
      </c>
      <c r="BF62" s="29">
        <f t="shared" si="52"/>
        <v>0</v>
      </c>
      <c r="BG62" s="29">
        <f t="shared" si="52"/>
        <v>0</v>
      </c>
      <c r="BH62" s="29">
        <f t="shared" si="52"/>
        <v>0</v>
      </c>
      <c r="BI62" s="29">
        <f t="shared" si="52"/>
        <v>0</v>
      </c>
      <c r="BJ62" s="29">
        <f t="shared" si="52"/>
        <v>0</v>
      </c>
      <c r="BK62" s="29">
        <f t="shared" si="52"/>
        <v>0</v>
      </c>
      <c r="BL62" s="29">
        <f t="shared" si="52"/>
        <v>0</v>
      </c>
      <c r="BM62" s="29">
        <f t="shared" si="52"/>
        <v>0</v>
      </c>
      <c r="BN62" s="29">
        <f t="shared" si="52"/>
        <v>0</v>
      </c>
      <c r="BO62" s="29">
        <f t="shared" ref="BO62:CN62" si="53">BO60+BO61</f>
        <v>0</v>
      </c>
      <c r="BP62" s="29">
        <f t="shared" si="53"/>
        <v>0</v>
      </c>
      <c r="BQ62" s="29">
        <f t="shared" si="53"/>
        <v>0</v>
      </c>
      <c r="BR62" s="29">
        <f t="shared" si="53"/>
        <v>0</v>
      </c>
      <c r="BS62" s="29">
        <f t="shared" si="53"/>
        <v>0</v>
      </c>
      <c r="BT62" s="29">
        <f t="shared" si="53"/>
        <v>0</v>
      </c>
      <c r="BU62" s="29">
        <f t="shared" si="53"/>
        <v>0</v>
      </c>
      <c r="BV62" s="29">
        <f t="shared" si="53"/>
        <v>0</v>
      </c>
      <c r="BW62" s="29">
        <f t="shared" si="53"/>
        <v>0</v>
      </c>
      <c r="BX62" s="29">
        <f t="shared" si="53"/>
        <v>0</v>
      </c>
      <c r="BY62" s="29">
        <f t="shared" si="53"/>
        <v>0</v>
      </c>
      <c r="BZ62" s="29">
        <f t="shared" si="53"/>
        <v>0</v>
      </c>
      <c r="CA62" s="29">
        <f t="shared" ref="CA62:CG62" si="54">CA60+CA61</f>
        <v>0</v>
      </c>
      <c r="CB62" s="29">
        <f t="shared" si="54"/>
        <v>0</v>
      </c>
      <c r="CC62" s="29">
        <f t="shared" si="54"/>
        <v>0</v>
      </c>
      <c r="CD62" s="29">
        <f t="shared" si="54"/>
        <v>0</v>
      </c>
      <c r="CE62" s="29">
        <f t="shared" si="54"/>
        <v>0</v>
      </c>
      <c r="CF62" s="29">
        <f t="shared" si="54"/>
        <v>0</v>
      </c>
      <c r="CG62" s="29">
        <f t="shared" si="54"/>
        <v>0</v>
      </c>
      <c r="CI62" s="29">
        <f t="shared" si="53"/>
        <v>0</v>
      </c>
      <c r="CJ62" s="29">
        <f t="shared" si="53"/>
        <v>0</v>
      </c>
      <c r="CK62" s="29">
        <f t="shared" si="53"/>
        <v>0</v>
      </c>
      <c r="CL62" s="29">
        <f t="shared" si="53"/>
        <v>0</v>
      </c>
      <c r="CM62" s="29">
        <f t="shared" si="53"/>
        <v>0</v>
      </c>
      <c r="CN62" s="29">
        <f t="shared" si="53"/>
        <v>0</v>
      </c>
      <c r="CO62" s="29">
        <f>CO60+CO61</f>
        <v>0</v>
      </c>
    </row>
    <row r="63" spans="1:93">
      <c r="A63" s="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I63" s="23"/>
      <c r="CJ63" s="23"/>
      <c r="CK63" s="23"/>
      <c r="CL63" s="23"/>
      <c r="CM63" s="23"/>
      <c r="CN63" s="23"/>
      <c r="CO63" s="23"/>
    </row>
    <row r="64" spans="1:93">
      <c r="A64" s="1" t="s">
        <v>44</v>
      </c>
      <c r="B64" s="10">
        <f>B47+B58+B62</f>
        <v>0</v>
      </c>
      <c r="C64" s="10">
        <f t="shared" ref="C64:BN64" si="55">C47+C58+C62</f>
        <v>0</v>
      </c>
      <c r="D64" s="10">
        <f t="shared" si="55"/>
        <v>0</v>
      </c>
      <c r="E64" s="10">
        <f t="shared" si="55"/>
        <v>0</v>
      </c>
      <c r="F64" s="10">
        <f t="shared" si="55"/>
        <v>0</v>
      </c>
      <c r="G64" s="10">
        <f t="shared" si="55"/>
        <v>0</v>
      </c>
      <c r="H64" s="10">
        <f t="shared" si="55"/>
        <v>0</v>
      </c>
      <c r="I64" s="10">
        <f t="shared" si="55"/>
        <v>0</v>
      </c>
      <c r="J64" s="10">
        <f t="shared" si="55"/>
        <v>0</v>
      </c>
      <c r="K64" s="10">
        <f t="shared" si="55"/>
        <v>0</v>
      </c>
      <c r="L64" s="10">
        <f t="shared" si="55"/>
        <v>0</v>
      </c>
      <c r="M64" s="10">
        <f t="shared" si="55"/>
        <v>0</v>
      </c>
      <c r="N64" s="10">
        <f t="shared" si="55"/>
        <v>0</v>
      </c>
      <c r="O64" s="10">
        <f t="shared" si="55"/>
        <v>0</v>
      </c>
      <c r="P64" s="10">
        <f t="shared" si="55"/>
        <v>0</v>
      </c>
      <c r="Q64" s="10">
        <f t="shared" si="55"/>
        <v>0</v>
      </c>
      <c r="R64" s="10">
        <f t="shared" si="55"/>
        <v>0</v>
      </c>
      <c r="S64" s="10">
        <f t="shared" si="55"/>
        <v>0</v>
      </c>
      <c r="T64" s="10">
        <f t="shared" si="55"/>
        <v>0</v>
      </c>
      <c r="U64" s="10">
        <f t="shared" si="55"/>
        <v>0</v>
      </c>
      <c r="V64" s="10">
        <f t="shared" si="55"/>
        <v>0</v>
      </c>
      <c r="W64" s="10">
        <f t="shared" si="55"/>
        <v>0</v>
      </c>
      <c r="X64" s="10">
        <f t="shared" si="55"/>
        <v>0</v>
      </c>
      <c r="Y64" s="10">
        <f t="shared" si="55"/>
        <v>0</v>
      </c>
      <c r="Z64" s="10">
        <f t="shared" si="55"/>
        <v>0</v>
      </c>
      <c r="AA64" s="10">
        <f t="shared" si="55"/>
        <v>0</v>
      </c>
      <c r="AB64" s="10">
        <f t="shared" si="55"/>
        <v>0</v>
      </c>
      <c r="AC64" s="10">
        <f t="shared" si="55"/>
        <v>0</v>
      </c>
      <c r="AD64" s="10">
        <f t="shared" si="55"/>
        <v>0</v>
      </c>
      <c r="AE64" s="10">
        <f t="shared" si="55"/>
        <v>0</v>
      </c>
      <c r="AF64" s="10">
        <f t="shared" si="55"/>
        <v>0</v>
      </c>
      <c r="AG64" s="10">
        <f t="shared" si="55"/>
        <v>0</v>
      </c>
      <c r="AH64" s="10">
        <f t="shared" si="55"/>
        <v>0</v>
      </c>
      <c r="AI64" s="10">
        <f t="shared" si="55"/>
        <v>0</v>
      </c>
      <c r="AJ64" s="10">
        <f t="shared" si="55"/>
        <v>0</v>
      </c>
      <c r="AK64" s="10">
        <f t="shared" si="55"/>
        <v>0</v>
      </c>
      <c r="AL64" s="10">
        <f t="shared" si="55"/>
        <v>0</v>
      </c>
      <c r="AM64" s="10">
        <f t="shared" si="55"/>
        <v>0</v>
      </c>
      <c r="AN64" s="10">
        <f t="shared" si="55"/>
        <v>0</v>
      </c>
      <c r="AO64" s="10">
        <f t="shared" si="55"/>
        <v>0</v>
      </c>
      <c r="AP64" s="10">
        <f t="shared" si="55"/>
        <v>0</v>
      </c>
      <c r="AQ64" s="10">
        <f t="shared" si="55"/>
        <v>0</v>
      </c>
      <c r="AR64" s="10">
        <f t="shared" si="55"/>
        <v>0</v>
      </c>
      <c r="AS64" s="10">
        <f t="shared" si="55"/>
        <v>0</v>
      </c>
      <c r="AT64" s="10">
        <f t="shared" si="55"/>
        <v>0</v>
      </c>
      <c r="AU64" s="10">
        <f t="shared" si="55"/>
        <v>0</v>
      </c>
      <c r="AV64" s="10">
        <f t="shared" si="55"/>
        <v>0</v>
      </c>
      <c r="AW64" s="10">
        <f t="shared" si="55"/>
        <v>0</v>
      </c>
      <c r="AX64" s="10">
        <f t="shared" si="55"/>
        <v>0</v>
      </c>
      <c r="AY64" s="10">
        <f t="shared" si="55"/>
        <v>0</v>
      </c>
      <c r="AZ64" s="10">
        <f t="shared" si="55"/>
        <v>0</v>
      </c>
      <c r="BA64" s="10">
        <f t="shared" si="55"/>
        <v>0</v>
      </c>
      <c r="BB64" s="10">
        <f t="shared" si="55"/>
        <v>0</v>
      </c>
      <c r="BC64" s="10">
        <f t="shared" si="55"/>
        <v>0</v>
      </c>
      <c r="BD64" s="10">
        <f t="shared" si="55"/>
        <v>0</v>
      </c>
      <c r="BE64" s="10">
        <f t="shared" si="55"/>
        <v>0</v>
      </c>
      <c r="BF64" s="10">
        <f t="shared" si="55"/>
        <v>0</v>
      </c>
      <c r="BG64" s="10">
        <f t="shared" si="55"/>
        <v>0</v>
      </c>
      <c r="BH64" s="10">
        <f t="shared" si="55"/>
        <v>0</v>
      </c>
      <c r="BI64" s="10">
        <f t="shared" si="55"/>
        <v>0</v>
      </c>
      <c r="BJ64" s="10">
        <f t="shared" si="55"/>
        <v>0</v>
      </c>
      <c r="BK64" s="10">
        <f t="shared" si="55"/>
        <v>0</v>
      </c>
      <c r="BL64" s="10">
        <f t="shared" si="55"/>
        <v>0</v>
      </c>
      <c r="BM64" s="10">
        <f t="shared" si="55"/>
        <v>0</v>
      </c>
      <c r="BN64" s="10">
        <f t="shared" si="55"/>
        <v>0</v>
      </c>
      <c r="BO64" s="10">
        <f t="shared" ref="BO64:BZ64" si="56">BO47+BO58+BO62</f>
        <v>0</v>
      </c>
      <c r="BP64" s="10">
        <f t="shared" si="56"/>
        <v>0</v>
      </c>
      <c r="BQ64" s="10">
        <f t="shared" si="56"/>
        <v>0</v>
      </c>
      <c r="BR64" s="10">
        <f t="shared" si="56"/>
        <v>0</v>
      </c>
      <c r="BS64" s="10">
        <f t="shared" si="56"/>
        <v>0</v>
      </c>
      <c r="BT64" s="10">
        <f t="shared" si="56"/>
        <v>0</v>
      </c>
      <c r="BU64" s="10">
        <f t="shared" si="56"/>
        <v>0</v>
      </c>
      <c r="BV64" s="10">
        <f t="shared" si="56"/>
        <v>0</v>
      </c>
      <c r="BW64" s="10">
        <f t="shared" si="56"/>
        <v>0</v>
      </c>
      <c r="BX64" s="10">
        <f t="shared" si="56"/>
        <v>0</v>
      </c>
      <c r="BY64" s="10">
        <f t="shared" si="56"/>
        <v>0</v>
      </c>
      <c r="BZ64" s="10">
        <f t="shared" si="56"/>
        <v>0</v>
      </c>
      <c r="CA64" s="10">
        <f t="shared" ref="CA64:CG64" si="57">CA47+CA58+CA62</f>
        <v>0</v>
      </c>
      <c r="CB64" s="10">
        <f t="shared" si="57"/>
        <v>0</v>
      </c>
      <c r="CC64" s="10">
        <f t="shared" si="57"/>
        <v>0</v>
      </c>
      <c r="CD64" s="10">
        <f t="shared" si="57"/>
        <v>0</v>
      </c>
      <c r="CE64" s="10">
        <f t="shared" si="57"/>
        <v>0</v>
      </c>
      <c r="CF64" s="10">
        <f t="shared" si="57"/>
        <v>0</v>
      </c>
      <c r="CG64" s="10">
        <f t="shared" si="57"/>
        <v>0</v>
      </c>
      <c r="CI64" s="10">
        <f t="shared" ref="CI64:CN64" si="58">CI47+CI58+CI62</f>
        <v>0</v>
      </c>
      <c r="CJ64" s="10">
        <f t="shared" si="58"/>
        <v>0</v>
      </c>
      <c r="CK64" s="10">
        <f t="shared" si="58"/>
        <v>0</v>
      </c>
      <c r="CL64" s="10">
        <f t="shared" si="58"/>
        <v>0</v>
      </c>
      <c r="CM64" s="10">
        <f t="shared" si="58"/>
        <v>0</v>
      </c>
      <c r="CN64" s="10">
        <f t="shared" si="58"/>
        <v>0</v>
      </c>
      <c r="CO64" s="10">
        <f>CO47+CO58+CO62</f>
        <v>0</v>
      </c>
    </row>
    <row r="65" spans="1:9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I65" s="1"/>
      <c r="CJ65" s="1"/>
      <c r="CK65" s="1"/>
      <c r="CL65" s="1"/>
      <c r="CM65" s="1"/>
      <c r="CN65" s="1"/>
      <c r="CO65" s="1"/>
    </row>
    <row r="66" spans="1:93">
      <c r="A66" s="1" t="s">
        <v>45</v>
      </c>
      <c r="B66" s="15">
        <f>IF(B12=0,0,B47/SUM(B12:B16))</f>
        <v>0</v>
      </c>
      <c r="C66" s="15">
        <f t="shared" ref="C66:AH66" si="59">IF(C12=0,0,C47/SUM(C12:C15))</f>
        <v>0</v>
      </c>
      <c r="D66" s="15">
        <f t="shared" si="59"/>
        <v>0</v>
      </c>
      <c r="E66" s="15">
        <f t="shared" si="59"/>
        <v>0</v>
      </c>
      <c r="F66" s="15">
        <f t="shared" si="59"/>
        <v>0</v>
      </c>
      <c r="G66" s="15">
        <f t="shared" si="59"/>
        <v>0</v>
      </c>
      <c r="H66" s="15">
        <f t="shared" si="59"/>
        <v>0</v>
      </c>
      <c r="I66" s="15">
        <f t="shared" si="59"/>
        <v>0</v>
      </c>
      <c r="J66" s="15">
        <f t="shared" si="59"/>
        <v>0</v>
      </c>
      <c r="K66" s="15">
        <f t="shared" si="59"/>
        <v>0</v>
      </c>
      <c r="L66" s="15">
        <f t="shared" si="59"/>
        <v>0</v>
      </c>
      <c r="M66" s="15">
        <f t="shared" si="59"/>
        <v>0</v>
      </c>
      <c r="N66" s="15">
        <f t="shared" si="59"/>
        <v>0</v>
      </c>
      <c r="O66" s="15">
        <f t="shared" si="59"/>
        <v>0</v>
      </c>
      <c r="P66" s="15">
        <f t="shared" si="59"/>
        <v>0</v>
      </c>
      <c r="Q66" s="15">
        <f t="shared" si="59"/>
        <v>0</v>
      </c>
      <c r="R66" s="15">
        <f t="shared" si="59"/>
        <v>0</v>
      </c>
      <c r="S66" s="15">
        <f t="shared" si="59"/>
        <v>0</v>
      </c>
      <c r="T66" s="15">
        <f t="shared" si="59"/>
        <v>0</v>
      </c>
      <c r="U66" s="15">
        <f t="shared" si="59"/>
        <v>0</v>
      </c>
      <c r="V66" s="15">
        <f t="shared" si="59"/>
        <v>0</v>
      </c>
      <c r="W66" s="15">
        <f t="shared" si="59"/>
        <v>0</v>
      </c>
      <c r="X66" s="15">
        <f t="shared" si="59"/>
        <v>0</v>
      </c>
      <c r="Y66" s="15">
        <f t="shared" si="59"/>
        <v>0</v>
      </c>
      <c r="Z66" s="15">
        <f t="shared" si="59"/>
        <v>0</v>
      </c>
      <c r="AA66" s="15">
        <f t="shared" si="59"/>
        <v>0</v>
      </c>
      <c r="AB66" s="15">
        <f t="shared" si="59"/>
        <v>0</v>
      </c>
      <c r="AC66" s="15">
        <f t="shared" si="59"/>
        <v>0</v>
      </c>
      <c r="AD66" s="15">
        <f t="shared" si="59"/>
        <v>0</v>
      </c>
      <c r="AE66" s="15">
        <f t="shared" si="59"/>
        <v>0</v>
      </c>
      <c r="AF66" s="15">
        <f t="shared" si="59"/>
        <v>0</v>
      </c>
      <c r="AG66" s="15">
        <f t="shared" si="59"/>
        <v>0</v>
      </c>
      <c r="AH66" s="15">
        <f t="shared" si="59"/>
        <v>0</v>
      </c>
      <c r="AI66" s="15">
        <f t="shared" ref="AI66:BN66" si="60">IF(AI12=0,0,AI47/SUM(AI12:AI15))</f>
        <v>0</v>
      </c>
      <c r="AJ66" s="15">
        <f t="shared" si="60"/>
        <v>0</v>
      </c>
      <c r="AK66" s="15">
        <f t="shared" si="60"/>
        <v>0</v>
      </c>
      <c r="AL66" s="15">
        <f t="shared" si="60"/>
        <v>0</v>
      </c>
      <c r="AM66" s="15">
        <f t="shared" si="60"/>
        <v>0</v>
      </c>
      <c r="AN66" s="15">
        <f t="shared" si="60"/>
        <v>0</v>
      </c>
      <c r="AO66" s="15">
        <f t="shared" si="60"/>
        <v>0</v>
      </c>
      <c r="AP66" s="15">
        <f t="shared" si="60"/>
        <v>0</v>
      </c>
      <c r="AQ66" s="15">
        <f t="shared" si="60"/>
        <v>0</v>
      </c>
      <c r="AR66" s="15">
        <f t="shared" si="60"/>
        <v>0</v>
      </c>
      <c r="AS66" s="15">
        <f t="shared" si="60"/>
        <v>0</v>
      </c>
      <c r="AT66" s="15">
        <f t="shared" si="60"/>
        <v>0</v>
      </c>
      <c r="AU66" s="15">
        <f t="shared" si="60"/>
        <v>0</v>
      </c>
      <c r="AV66" s="15">
        <f t="shared" si="60"/>
        <v>0</v>
      </c>
      <c r="AW66" s="15">
        <f t="shared" si="60"/>
        <v>0</v>
      </c>
      <c r="AX66" s="15">
        <f t="shared" si="60"/>
        <v>0</v>
      </c>
      <c r="AY66" s="15">
        <f t="shared" si="60"/>
        <v>0</v>
      </c>
      <c r="AZ66" s="15">
        <f t="shared" si="60"/>
        <v>0</v>
      </c>
      <c r="BA66" s="15">
        <f t="shared" si="60"/>
        <v>0</v>
      </c>
      <c r="BB66" s="15">
        <f t="shared" si="60"/>
        <v>0</v>
      </c>
      <c r="BC66" s="15">
        <f t="shared" si="60"/>
        <v>0</v>
      </c>
      <c r="BD66" s="15">
        <f t="shared" si="60"/>
        <v>0</v>
      </c>
      <c r="BE66" s="15">
        <f t="shared" si="60"/>
        <v>0</v>
      </c>
      <c r="BF66" s="15">
        <f t="shared" si="60"/>
        <v>0</v>
      </c>
      <c r="BG66" s="15">
        <f t="shared" si="60"/>
        <v>0</v>
      </c>
      <c r="BH66" s="15">
        <f t="shared" si="60"/>
        <v>0</v>
      </c>
      <c r="BI66" s="15">
        <f t="shared" si="60"/>
        <v>0</v>
      </c>
      <c r="BJ66" s="15">
        <f t="shared" si="60"/>
        <v>0</v>
      </c>
      <c r="BK66" s="15">
        <f t="shared" si="60"/>
        <v>0</v>
      </c>
      <c r="BL66" s="15">
        <f t="shared" si="60"/>
        <v>0</v>
      </c>
      <c r="BM66" s="15">
        <f t="shared" si="60"/>
        <v>0</v>
      </c>
      <c r="BN66" s="15">
        <f t="shared" si="60"/>
        <v>0</v>
      </c>
      <c r="BO66" s="15">
        <f t="shared" ref="BO66:BZ66" si="61">IF(BO12=0,0,BO47/SUM(BO12:BO15))</f>
        <v>0</v>
      </c>
      <c r="BP66" s="15">
        <f t="shared" si="61"/>
        <v>0</v>
      </c>
      <c r="BQ66" s="15">
        <f t="shared" si="61"/>
        <v>0</v>
      </c>
      <c r="BR66" s="15">
        <f t="shared" si="61"/>
        <v>0</v>
      </c>
      <c r="BS66" s="15">
        <f t="shared" si="61"/>
        <v>0</v>
      </c>
      <c r="BT66" s="15">
        <f t="shared" si="61"/>
        <v>0</v>
      </c>
      <c r="BU66" s="15">
        <f t="shared" si="61"/>
        <v>0</v>
      </c>
      <c r="BV66" s="15">
        <f t="shared" si="61"/>
        <v>0</v>
      </c>
      <c r="BW66" s="15">
        <f t="shared" si="61"/>
        <v>0</v>
      </c>
      <c r="BX66" s="15">
        <f t="shared" si="61"/>
        <v>0</v>
      </c>
      <c r="BY66" s="15">
        <f t="shared" si="61"/>
        <v>0</v>
      </c>
      <c r="BZ66" s="15">
        <f t="shared" si="61"/>
        <v>0</v>
      </c>
      <c r="CA66" s="15">
        <f t="shared" ref="CA66:CG66" si="62">IF(CA12=0,0,CA47/SUM(CA12:CA15))</f>
        <v>0</v>
      </c>
      <c r="CB66" s="15">
        <f t="shared" si="62"/>
        <v>0</v>
      </c>
      <c r="CC66" s="15">
        <f t="shared" si="62"/>
        <v>0</v>
      </c>
      <c r="CD66" s="15">
        <f t="shared" si="62"/>
        <v>0</v>
      </c>
      <c r="CE66" s="15">
        <f t="shared" si="62"/>
        <v>0</v>
      </c>
      <c r="CF66" s="15">
        <f t="shared" si="62"/>
        <v>0</v>
      </c>
      <c r="CG66" s="15">
        <f t="shared" si="62"/>
        <v>0</v>
      </c>
      <c r="CI66" s="15">
        <f t="shared" ref="CI66:CN66" si="63">IF(CI12=0,0,CI47/SUM(CI12:CI15))</f>
        <v>0</v>
      </c>
      <c r="CJ66" s="15">
        <f t="shared" si="63"/>
        <v>0</v>
      </c>
      <c r="CK66" s="15">
        <f t="shared" si="63"/>
        <v>0</v>
      </c>
      <c r="CL66" s="15">
        <f t="shared" si="63"/>
        <v>0</v>
      </c>
      <c r="CM66" s="15">
        <f t="shared" si="63"/>
        <v>0</v>
      </c>
      <c r="CN66" s="15">
        <f t="shared" si="63"/>
        <v>0</v>
      </c>
      <c r="CO66" s="15">
        <f>IF(CO12=0,0,CO47/SUM(CO12:CO15))</f>
        <v>0</v>
      </c>
    </row>
    <row r="67" spans="1:9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I67" s="1"/>
      <c r="CJ67" s="1"/>
      <c r="CK67" s="1"/>
      <c r="CL67" s="1"/>
      <c r="CM67" s="1"/>
      <c r="CN67" s="1"/>
      <c r="CO67" s="1"/>
    </row>
    <row r="68" spans="1:93">
      <c r="A68" s="1" t="s">
        <v>46</v>
      </c>
      <c r="B68" s="10">
        <f t="shared" ref="B68:K68" si="64">B27-B64</f>
        <v>0</v>
      </c>
      <c r="C68" s="10">
        <f t="shared" si="64"/>
        <v>0</v>
      </c>
      <c r="D68" s="10">
        <f t="shared" si="64"/>
        <v>0</v>
      </c>
      <c r="E68" s="10">
        <f t="shared" si="64"/>
        <v>0</v>
      </c>
      <c r="F68" s="10">
        <f t="shared" si="64"/>
        <v>0</v>
      </c>
      <c r="G68" s="10">
        <f t="shared" si="64"/>
        <v>0</v>
      </c>
      <c r="H68" s="10">
        <f t="shared" si="64"/>
        <v>0</v>
      </c>
      <c r="I68" s="10">
        <f t="shared" si="64"/>
        <v>0</v>
      </c>
      <c r="J68" s="10">
        <f t="shared" si="64"/>
        <v>0</v>
      </c>
      <c r="K68" s="10">
        <f t="shared" si="64"/>
        <v>0</v>
      </c>
      <c r="L68" s="10">
        <f>L27-L64</f>
        <v>0</v>
      </c>
      <c r="M68" s="10">
        <f t="shared" ref="M68:AR68" si="65">M27-M64</f>
        <v>0</v>
      </c>
      <c r="N68" s="10">
        <f t="shared" si="65"/>
        <v>0</v>
      </c>
      <c r="O68" s="10">
        <f t="shared" si="65"/>
        <v>0</v>
      </c>
      <c r="P68" s="10">
        <f t="shared" si="65"/>
        <v>0</v>
      </c>
      <c r="Q68" s="10">
        <f t="shared" si="65"/>
        <v>0</v>
      </c>
      <c r="R68" s="10">
        <f t="shared" si="65"/>
        <v>0</v>
      </c>
      <c r="S68" s="10">
        <f t="shared" si="65"/>
        <v>0</v>
      </c>
      <c r="T68" s="10">
        <f t="shared" si="65"/>
        <v>0</v>
      </c>
      <c r="U68" s="10">
        <f t="shared" si="65"/>
        <v>0</v>
      </c>
      <c r="V68" s="10">
        <f t="shared" si="65"/>
        <v>0</v>
      </c>
      <c r="W68" s="10">
        <f t="shared" si="65"/>
        <v>0</v>
      </c>
      <c r="X68" s="10">
        <f t="shared" si="65"/>
        <v>0</v>
      </c>
      <c r="Y68" s="10">
        <f t="shared" si="65"/>
        <v>0</v>
      </c>
      <c r="Z68" s="10">
        <f t="shared" si="65"/>
        <v>0</v>
      </c>
      <c r="AA68" s="10">
        <f t="shared" si="65"/>
        <v>0</v>
      </c>
      <c r="AB68" s="10">
        <f t="shared" si="65"/>
        <v>0</v>
      </c>
      <c r="AC68" s="10">
        <f t="shared" si="65"/>
        <v>0</v>
      </c>
      <c r="AD68" s="10">
        <f t="shared" si="65"/>
        <v>0</v>
      </c>
      <c r="AE68" s="10">
        <f t="shared" si="65"/>
        <v>0</v>
      </c>
      <c r="AF68" s="10">
        <f t="shared" si="65"/>
        <v>0</v>
      </c>
      <c r="AG68" s="10">
        <f t="shared" si="65"/>
        <v>0</v>
      </c>
      <c r="AH68" s="10">
        <f t="shared" si="65"/>
        <v>0</v>
      </c>
      <c r="AI68" s="10">
        <f t="shared" si="65"/>
        <v>0</v>
      </c>
      <c r="AJ68" s="10">
        <f t="shared" si="65"/>
        <v>0</v>
      </c>
      <c r="AK68" s="10">
        <f t="shared" si="65"/>
        <v>0</v>
      </c>
      <c r="AL68" s="10">
        <f t="shared" si="65"/>
        <v>0</v>
      </c>
      <c r="AM68" s="10">
        <f t="shared" si="65"/>
        <v>0</v>
      </c>
      <c r="AN68" s="10">
        <f t="shared" si="65"/>
        <v>0</v>
      </c>
      <c r="AO68" s="10">
        <f t="shared" si="65"/>
        <v>0</v>
      </c>
      <c r="AP68" s="10">
        <f t="shared" si="65"/>
        <v>0</v>
      </c>
      <c r="AQ68" s="10">
        <f t="shared" si="65"/>
        <v>0</v>
      </c>
      <c r="AR68" s="10">
        <f t="shared" si="65"/>
        <v>0</v>
      </c>
      <c r="AS68" s="10">
        <f t="shared" ref="AS68:BT68" si="66">AS27-AS64</f>
        <v>0</v>
      </c>
      <c r="AT68" s="10">
        <f t="shared" si="66"/>
        <v>0</v>
      </c>
      <c r="AU68" s="10">
        <f t="shared" si="66"/>
        <v>0</v>
      </c>
      <c r="AV68" s="10">
        <f t="shared" si="66"/>
        <v>0</v>
      </c>
      <c r="AW68" s="10">
        <f t="shared" si="66"/>
        <v>0</v>
      </c>
      <c r="AX68" s="10">
        <f t="shared" si="66"/>
        <v>0</v>
      </c>
      <c r="AY68" s="10">
        <f t="shared" si="66"/>
        <v>0</v>
      </c>
      <c r="AZ68" s="10">
        <f t="shared" si="66"/>
        <v>0</v>
      </c>
      <c r="BA68" s="10">
        <f t="shared" si="66"/>
        <v>0</v>
      </c>
      <c r="BB68" s="10">
        <f t="shared" si="66"/>
        <v>0</v>
      </c>
      <c r="BC68" s="10">
        <f t="shared" si="66"/>
        <v>0</v>
      </c>
      <c r="BD68" s="10">
        <f t="shared" si="66"/>
        <v>0</v>
      </c>
      <c r="BE68" s="10">
        <f t="shared" si="66"/>
        <v>0</v>
      </c>
      <c r="BF68" s="10">
        <f t="shared" si="66"/>
        <v>0</v>
      </c>
      <c r="BG68" s="10">
        <f t="shared" si="66"/>
        <v>0</v>
      </c>
      <c r="BH68" s="10">
        <f t="shared" si="66"/>
        <v>0</v>
      </c>
      <c r="BI68" s="10">
        <f t="shared" si="66"/>
        <v>0</v>
      </c>
      <c r="BJ68" s="10">
        <f t="shared" si="66"/>
        <v>0</v>
      </c>
      <c r="BK68" s="10">
        <f t="shared" si="66"/>
        <v>0</v>
      </c>
      <c r="BL68" s="10">
        <f t="shared" si="66"/>
        <v>0</v>
      </c>
      <c r="BM68" s="10">
        <f t="shared" si="66"/>
        <v>0</v>
      </c>
      <c r="BN68" s="10">
        <f t="shared" si="66"/>
        <v>0</v>
      </c>
      <c r="BO68" s="10">
        <f t="shared" si="66"/>
        <v>0</v>
      </c>
      <c r="BP68" s="10">
        <f t="shared" si="66"/>
        <v>0</v>
      </c>
      <c r="BQ68" s="10">
        <f t="shared" si="66"/>
        <v>0</v>
      </c>
      <c r="BR68" s="10">
        <f t="shared" si="66"/>
        <v>0</v>
      </c>
      <c r="BS68" s="10">
        <f t="shared" si="66"/>
        <v>0</v>
      </c>
      <c r="BT68" s="10">
        <f t="shared" si="66"/>
        <v>0</v>
      </c>
      <c r="BU68" s="10">
        <f>BU27-BU64</f>
        <v>0</v>
      </c>
      <c r="BV68" s="10">
        <f t="shared" ref="BV68:CF68" si="67">BV27-BV64</f>
        <v>0</v>
      </c>
      <c r="BW68" s="10">
        <f t="shared" si="67"/>
        <v>0</v>
      </c>
      <c r="BX68" s="10">
        <f t="shared" si="67"/>
        <v>0</v>
      </c>
      <c r="BY68" s="10">
        <f t="shared" si="67"/>
        <v>0</v>
      </c>
      <c r="BZ68" s="10">
        <f t="shared" si="67"/>
        <v>0</v>
      </c>
      <c r="CA68" s="10">
        <f t="shared" si="67"/>
        <v>0</v>
      </c>
      <c r="CB68" s="10">
        <f t="shared" si="67"/>
        <v>0</v>
      </c>
      <c r="CC68" s="10">
        <f t="shared" si="67"/>
        <v>0</v>
      </c>
      <c r="CD68" s="10">
        <f t="shared" si="67"/>
        <v>0</v>
      </c>
      <c r="CE68" s="10">
        <f t="shared" si="67"/>
        <v>0</v>
      </c>
      <c r="CF68" s="10">
        <f t="shared" si="67"/>
        <v>0</v>
      </c>
      <c r="CG68" s="10">
        <f>CG27-CG64</f>
        <v>0</v>
      </c>
      <c r="CI68" s="10">
        <f t="shared" ref="CI68:CN68" si="68">CI27-CI64</f>
        <v>0</v>
      </c>
      <c r="CJ68" s="10">
        <f t="shared" si="68"/>
        <v>0</v>
      </c>
      <c r="CK68" s="10">
        <f t="shared" si="68"/>
        <v>0</v>
      </c>
      <c r="CL68" s="10">
        <f t="shared" si="68"/>
        <v>0</v>
      </c>
      <c r="CM68" s="10">
        <f t="shared" si="68"/>
        <v>0</v>
      </c>
      <c r="CN68" s="10">
        <f t="shared" si="68"/>
        <v>0</v>
      </c>
      <c r="CO68" s="10">
        <f>CO27-CO64</f>
        <v>0</v>
      </c>
    </row>
    <row r="69" spans="1:9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I69" s="23"/>
      <c r="CJ69" s="23"/>
      <c r="CK69" s="23"/>
      <c r="CL69" s="23"/>
      <c r="CM69" s="23"/>
      <c r="CN69" s="23"/>
      <c r="CO69" s="23"/>
    </row>
    <row r="70" spans="1:93">
      <c r="A70" s="1" t="s">
        <v>47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I70" s="40">
        <f>SUM(B70:M70)</f>
        <v>0</v>
      </c>
      <c r="CJ70" s="40">
        <f>SUM(N70:Y70)</f>
        <v>0</v>
      </c>
      <c r="CK70" s="40">
        <f>SUM(Z70:AK70)</f>
        <v>0</v>
      </c>
      <c r="CL70" s="40">
        <f>SUM(AL70:AW70)</f>
        <v>0</v>
      </c>
      <c r="CM70" s="40">
        <f>SUM(AX70:BI70)</f>
        <v>0</v>
      </c>
      <c r="CN70" s="40">
        <f>SUM(BJ70:BU70)</f>
        <v>0</v>
      </c>
      <c r="CO70" s="40">
        <f>SUM(BV70:CG70)</f>
        <v>0</v>
      </c>
    </row>
    <row r="71" spans="1:9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I71" s="23"/>
      <c r="CJ71" s="23"/>
      <c r="CK71" s="23"/>
      <c r="CL71" s="23"/>
      <c r="CM71" s="23"/>
      <c r="CN71" s="23"/>
      <c r="CO71" s="23"/>
    </row>
    <row r="72" spans="1:93">
      <c r="A72" s="1" t="s">
        <v>48</v>
      </c>
      <c r="B72" s="10">
        <f t="shared" ref="B72:K72" si="69">B68-B70</f>
        <v>0</v>
      </c>
      <c r="C72" s="10">
        <f t="shared" si="69"/>
        <v>0</v>
      </c>
      <c r="D72" s="10">
        <f t="shared" si="69"/>
        <v>0</v>
      </c>
      <c r="E72" s="10">
        <f t="shared" si="69"/>
        <v>0</v>
      </c>
      <c r="F72" s="10">
        <f t="shared" si="69"/>
        <v>0</v>
      </c>
      <c r="G72" s="10">
        <f t="shared" si="69"/>
        <v>0</v>
      </c>
      <c r="H72" s="10">
        <f t="shared" si="69"/>
        <v>0</v>
      </c>
      <c r="I72" s="10">
        <f t="shared" si="69"/>
        <v>0</v>
      </c>
      <c r="J72" s="10">
        <f t="shared" si="69"/>
        <v>0</v>
      </c>
      <c r="K72" s="10">
        <f t="shared" si="69"/>
        <v>0</v>
      </c>
      <c r="L72" s="10">
        <f>L68-L70</f>
        <v>0</v>
      </c>
      <c r="M72" s="10">
        <f t="shared" ref="M72:AR72" si="70">M68-M70</f>
        <v>0</v>
      </c>
      <c r="N72" s="10">
        <f t="shared" si="70"/>
        <v>0</v>
      </c>
      <c r="O72" s="10">
        <f t="shared" si="70"/>
        <v>0</v>
      </c>
      <c r="P72" s="10">
        <f t="shared" si="70"/>
        <v>0</v>
      </c>
      <c r="Q72" s="10">
        <f t="shared" si="70"/>
        <v>0</v>
      </c>
      <c r="R72" s="10">
        <f t="shared" si="70"/>
        <v>0</v>
      </c>
      <c r="S72" s="10">
        <f t="shared" si="70"/>
        <v>0</v>
      </c>
      <c r="T72" s="10">
        <f t="shared" si="70"/>
        <v>0</v>
      </c>
      <c r="U72" s="10">
        <f t="shared" si="70"/>
        <v>0</v>
      </c>
      <c r="V72" s="10">
        <f t="shared" si="70"/>
        <v>0</v>
      </c>
      <c r="W72" s="10">
        <f t="shared" si="70"/>
        <v>0</v>
      </c>
      <c r="X72" s="10">
        <f t="shared" si="70"/>
        <v>0</v>
      </c>
      <c r="Y72" s="10">
        <f t="shared" si="70"/>
        <v>0</v>
      </c>
      <c r="Z72" s="10">
        <f t="shared" si="70"/>
        <v>0</v>
      </c>
      <c r="AA72" s="10">
        <f t="shared" si="70"/>
        <v>0</v>
      </c>
      <c r="AB72" s="10">
        <f t="shared" si="70"/>
        <v>0</v>
      </c>
      <c r="AC72" s="10">
        <f t="shared" si="70"/>
        <v>0</v>
      </c>
      <c r="AD72" s="10">
        <f t="shared" si="70"/>
        <v>0</v>
      </c>
      <c r="AE72" s="10">
        <f t="shared" si="70"/>
        <v>0</v>
      </c>
      <c r="AF72" s="10">
        <f t="shared" si="70"/>
        <v>0</v>
      </c>
      <c r="AG72" s="10">
        <f t="shared" si="70"/>
        <v>0</v>
      </c>
      <c r="AH72" s="10">
        <f t="shared" si="70"/>
        <v>0</v>
      </c>
      <c r="AI72" s="10">
        <f t="shared" si="70"/>
        <v>0</v>
      </c>
      <c r="AJ72" s="10">
        <f t="shared" si="70"/>
        <v>0</v>
      </c>
      <c r="AK72" s="10">
        <f t="shared" si="70"/>
        <v>0</v>
      </c>
      <c r="AL72" s="10">
        <f t="shared" si="70"/>
        <v>0</v>
      </c>
      <c r="AM72" s="10">
        <f t="shared" si="70"/>
        <v>0</v>
      </c>
      <c r="AN72" s="10">
        <f t="shared" si="70"/>
        <v>0</v>
      </c>
      <c r="AO72" s="10">
        <f t="shared" si="70"/>
        <v>0</v>
      </c>
      <c r="AP72" s="10">
        <f t="shared" si="70"/>
        <v>0</v>
      </c>
      <c r="AQ72" s="10">
        <f t="shared" si="70"/>
        <v>0</v>
      </c>
      <c r="AR72" s="10">
        <f t="shared" si="70"/>
        <v>0</v>
      </c>
      <c r="AS72" s="10">
        <f t="shared" ref="AS72:BT72" si="71">AS68-AS70</f>
        <v>0</v>
      </c>
      <c r="AT72" s="10">
        <f t="shared" si="71"/>
        <v>0</v>
      </c>
      <c r="AU72" s="10">
        <f t="shared" si="71"/>
        <v>0</v>
      </c>
      <c r="AV72" s="10">
        <f t="shared" si="71"/>
        <v>0</v>
      </c>
      <c r="AW72" s="10">
        <f t="shared" si="71"/>
        <v>0</v>
      </c>
      <c r="AX72" s="10">
        <f t="shared" si="71"/>
        <v>0</v>
      </c>
      <c r="AY72" s="10">
        <f t="shared" si="71"/>
        <v>0</v>
      </c>
      <c r="AZ72" s="10">
        <f t="shared" si="71"/>
        <v>0</v>
      </c>
      <c r="BA72" s="10">
        <f t="shared" si="71"/>
        <v>0</v>
      </c>
      <c r="BB72" s="10">
        <f t="shared" si="71"/>
        <v>0</v>
      </c>
      <c r="BC72" s="10">
        <f t="shared" si="71"/>
        <v>0</v>
      </c>
      <c r="BD72" s="10">
        <f t="shared" si="71"/>
        <v>0</v>
      </c>
      <c r="BE72" s="10">
        <f t="shared" si="71"/>
        <v>0</v>
      </c>
      <c r="BF72" s="10">
        <f t="shared" si="71"/>
        <v>0</v>
      </c>
      <c r="BG72" s="10">
        <f t="shared" si="71"/>
        <v>0</v>
      </c>
      <c r="BH72" s="10">
        <f t="shared" si="71"/>
        <v>0</v>
      </c>
      <c r="BI72" s="10">
        <f t="shared" si="71"/>
        <v>0</v>
      </c>
      <c r="BJ72" s="10">
        <f t="shared" si="71"/>
        <v>0</v>
      </c>
      <c r="BK72" s="10">
        <f t="shared" si="71"/>
        <v>0</v>
      </c>
      <c r="BL72" s="10">
        <f t="shared" si="71"/>
        <v>0</v>
      </c>
      <c r="BM72" s="10">
        <f t="shared" si="71"/>
        <v>0</v>
      </c>
      <c r="BN72" s="10">
        <f t="shared" si="71"/>
        <v>0</v>
      </c>
      <c r="BO72" s="10">
        <f t="shared" si="71"/>
        <v>0</v>
      </c>
      <c r="BP72" s="10">
        <f t="shared" si="71"/>
        <v>0</v>
      </c>
      <c r="BQ72" s="10">
        <f t="shared" si="71"/>
        <v>0</v>
      </c>
      <c r="BR72" s="10">
        <f t="shared" si="71"/>
        <v>0</v>
      </c>
      <c r="BS72" s="10">
        <f t="shared" si="71"/>
        <v>0</v>
      </c>
      <c r="BT72" s="10">
        <f t="shared" si="71"/>
        <v>0</v>
      </c>
      <c r="BU72" s="10">
        <f>BU68-BU70</f>
        <v>0</v>
      </c>
      <c r="BV72" s="10">
        <f t="shared" ref="BV72:CF72" si="72">BV68-BV70</f>
        <v>0</v>
      </c>
      <c r="BW72" s="10">
        <f t="shared" si="72"/>
        <v>0</v>
      </c>
      <c r="BX72" s="10">
        <f t="shared" si="72"/>
        <v>0</v>
      </c>
      <c r="BY72" s="10">
        <f t="shared" si="72"/>
        <v>0</v>
      </c>
      <c r="BZ72" s="10">
        <f t="shared" si="72"/>
        <v>0</v>
      </c>
      <c r="CA72" s="10">
        <f t="shared" si="72"/>
        <v>0</v>
      </c>
      <c r="CB72" s="10">
        <f t="shared" si="72"/>
        <v>0</v>
      </c>
      <c r="CC72" s="10">
        <f t="shared" si="72"/>
        <v>0</v>
      </c>
      <c r="CD72" s="10">
        <f t="shared" si="72"/>
        <v>0</v>
      </c>
      <c r="CE72" s="10">
        <f t="shared" si="72"/>
        <v>0</v>
      </c>
      <c r="CF72" s="10">
        <f t="shared" si="72"/>
        <v>0</v>
      </c>
      <c r="CG72" s="10">
        <f>CG68-CG70</f>
        <v>0</v>
      </c>
      <c r="CI72" s="10">
        <f t="shared" ref="CI72:CN72" si="73">CI68-CI70</f>
        <v>0</v>
      </c>
      <c r="CJ72" s="10">
        <f t="shared" si="73"/>
        <v>0</v>
      </c>
      <c r="CK72" s="10">
        <f t="shared" si="73"/>
        <v>0</v>
      </c>
      <c r="CL72" s="10">
        <f t="shared" si="73"/>
        <v>0</v>
      </c>
      <c r="CM72" s="10">
        <f t="shared" si="73"/>
        <v>0</v>
      </c>
      <c r="CN72" s="10">
        <f t="shared" si="73"/>
        <v>0</v>
      </c>
      <c r="CO72" s="10">
        <f>CO68-CO70</f>
        <v>0</v>
      </c>
    </row>
    <row r="73" spans="1:9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I73" s="23"/>
      <c r="CJ73" s="23"/>
      <c r="CK73" s="23"/>
      <c r="CL73" s="23"/>
      <c r="CM73" s="23"/>
      <c r="CN73" s="23"/>
    </row>
    <row r="74" spans="1:93">
      <c r="A74" s="1" t="s">
        <v>49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I74" s="23"/>
      <c r="CJ74" s="23"/>
      <c r="CK74" s="23"/>
      <c r="CL74" s="23"/>
      <c r="CM74" s="23"/>
      <c r="CN74" s="23"/>
    </row>
    <row r="75" spans="1:9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I75" s="23"/>
      <c r="CJ75" s="23"/>
      <c r="CK75" s="23"/>
      <c r="CL75" s="23"/>
      <c r="CM75" s="23"/>
      <c r="CN75" s="23"/>
    </row>
    <row r="76" spans="1:9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9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I76" s="23"/>
      <c r="CJ76" s="23"/>
      <c r="CK76" s="23"/>
      <c r="CL76" s="23"/>
      <c r="CM76" s="23"/>
      <c r="CN76" s="23"/>
    </row>
    <row r="77" spans="1:9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I77" s="23"/>
      <c r="CJ77" s="23"/>
      <c r="CK77" s="23"/>
      <c r="CL77" s="23"/>
      <c r="CM77" s="23"/>
      <c r="CN77" s="23"/>
    </row>
    <row r="78" spans="1:9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I78" s="23"/>
      <c r="CJ78" s="23"/>
      <c r="CK78" s="23"/>
      <c r="CL78" s="23"/>
      <c r="CM78" s="23"/>
      <c r="CN78" s="23"/>
    </row>
    <row r="79" spans="1:93" ht="15.75">
      <c r="A79" s="3" t="str">
        <f>A1</f>
        <v>Insert Name of PHP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9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I79" s="23"/>
      <c r="CJ79" s="23"/>
      <c r="CK79" s="23"/>
      <c r="CL79" s="23"/>
      <c r="CM79" s="23"/>
      <c r="CN79" s="23"/>
    </row>
    <row r="80" spans="1:9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9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6"/>
      <c r="AV80" s="6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I80" s="23"/>
      <c r="CJ80" s="23"/>
      <c r="CK80" s="23"/>
      <c r="CL80" s="23"/>
      <c r="CM80" s="23"/>
      <c r="CN80" s="23"/>
    </row>
    <row r="81" spans="1:92">
      <c r="A81" s="1" t="s">
        <v>50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9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I81" s="23"/>
      <c r="CJ81" s="23"/>
      <c r="CK81" s="23"/>
      <c r="CL81" s="23"/>
      <c r="CM81" s="23"/>
      <c r="CN81" s="23"/>
    </row>
    <row r="82" spans="1:9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6">
        <f t="shared" ref="M82:AR82" si="74">M4</f>
        <v>43830</v>
      </c>
      <c r="N82" s="6">
        <f t="shared" si="74"/>
        <v>43861</v>
      </c>
      <c r="O82" s="6">
        <f t="shared" si="74"/>
        <v>43889</v>
      </c>
      <c r="P82" s="6">
        <f t="shared" si="74"/>
        <v>43921</v>
      </c>
      <c r="Q82" s="6">
        <f t="shared" si="74"/>
        <v>43951</v>
      </c>
      <c r="R82" s="6">
        <f t="shared" si="74"/>
        <v>43982</v>
      </c>
      <c r="S82" s="6">
        <f t="shared" si="74"/>
        <v>44012</v>
      </c>
      <c r="T82" s="6">
        <f t="shared" si="74"/>
        <v>44043</v>
      </c>
      <c r="U82" s="6">
        <f t="shared" si="74"/>
        <v>44074</v>
      </c>
      <c r="V82" s="6">
        <f t="shared" si="74"/>
        <v>44104</v>
      </c>
      <c r="W82" s="6">
        <f t="shared" si="74"/>
        <v>44135</v>
      </c>
      <c r="X82" s="6">
        <f t="shared" si="74"/>
        <v>44165</v>
      </c>
      <c r="Y82" s="6">
        <f t="shared" si="74"/>
        <v>44196</v>
      </c>
      <c r="Z82" s="6">
        <f t="shared" si="74"/>
        <v>44227</v>
      </c>
      <c r="AA82" s="6">
        <f t="shared" si="74"/>
        <v>44255</v>
      </c>
      <c r="AB82" s="6">
        <f t="shared" si="74"/>
        <v>44286</v>
      </c>
      <c r="AC82" s="6">
        <f t="shared" si="74"/>
        <v>44316</v>
      </c>
      <c r="AD82" s="6">
        <f t="shared" si="74"/>
        <v>44347</v>
      </c>
      <c r="AE82" s="6">
        <f t="shared" si="74"/>
        <v>44377</v>
      </c>
      <c r="AF82" s="6">
        <f t="shared" si="74"/>
        <v>44408</v>
      </c>
      <c r="AG82" s="6">
        <f t="shared" si="74"/>
        <v>44439</v>
      </c>
      <c r="AH82" s="6">
        <f t="shared" si="74"/>
        <v>44469</v>
      </c>
      <c r="AI82" s="6">
        <f t="shared" si="74"/>
        <v>44500</v>
      </c>
      <c r="AJ82" s="6">
        <f t="shared" si="74"/>
        <v>44530</v>
      </c>
      <c r="AK82" s="6">
        <f t="shared" si="74"/>
        <v>44561</v>
      </c>
      <c r="AL82" s="6">
        <f t="shared" si="74"/>
        <v>44592</v>
      </c>
      <c r="AM82" s="6">
        <f t="shared" si="74"/>
        <v>44620</v>
      </c>
      <c r="AN82" s="6">
        <f t="shared" si="74"/>
        <v>44651</v>
      </c>
      <c r="AO82" s="6">
        <f t="shared" si="74"/>
        <v>44681</v>
      </c>
      <c r="AP82" s="6">
        <f t="shared" si="74"/>
        <v>44712</v>
      </c>
      <c r="AQ82" s="6">
        <f t="shared" si="74"/>
        <v>44742</v>
      </c>
      <c r="AR82" s="6">
        <f t="shared" si="74"/>
        <v>44773</v>
      </c>
      <c r="AS82" s="6">
        <f t="shared" ref="AS82:BT82" si="75">AS4</f>
        <v>44804</v>
      </c>
      <c r="AT82" s="6">
        <f t="shared" si="75"/>
        <v>44834</v>
      </c>
      <c r="AU82" s="6">
        <f t="shared" si="75"/>
        <v>44865</v>
      </c>
      <c r="AV82" s="6">
        <f t="shared" si="75"/>
        <v>44895</v>
      </c>
      <c r="AW82" s="6">
        <f t="shared" si="75"/>
        <v>44926</v>
      </c>
      <c r="AX82" s="6">
        <f t="shared" si="75"/>
        <v>44957</v>
      </c>
      <c r="AY82" s="6">
        <f t="shared" si="75"/>
        <v>44985</v>
      </c>
      <c r="AZ82" s="6">
        <f t="shared" si="75"/>
        <v>45016</v>
      </c>
      <c r="BA82" s="6">
        <f t="shared" si="75"/>
        <v>45046</v>
      </c>
      <c r="BB82" s="6">
        <f t="shared" si="75"/>
        <v>45077</v>
      </c>
      <c r="BC82" s="6">
        <f t="shared" si="75"/>
        <v>45107</v>
      </c>
      <c r="BD82" s="6">
        <f t="shared" si="75"/>
        <v>45138</v>
      </c>
      <c r="BE82" s="6">
        <f t="shared" si="75"/>
        <v>45169</v>
      </c>
      <c r="BF82" s="6">
        <f t="shared" si="75"/>
        <v>45199</v>
      </c>
      <c r="BG82" s="6">
        <f t="shared" si="75"/>
        <v>45230</v>
      </c>
      <c r="BH82" s="6">
        <f t="shared" si="75"/>
        <v>45260</v>
      </c>
      <c r="BI82" s="6">
        <f t="shared" si="75"/>
        <v>45291</v>
      </c>
      <c r="BJ82" s="6">
        <f t="shared" si="75"/>
        <v>45322</v>
      </c>
      <c r="BK82" s="6">
        <f t="shared" si="75"/>
        <v>45350</v>
      </c>
      <c r="BL82" s="6">
        <f t="shared" si="75"/>
        <v>45382</v>
      </c>
      <c r="BM82" s="6">
        <f t="shared" si="75"/>
        <v>45412</v>
      </c>
      <c r="BN82" s="6">
        <f t="shared" si="75"/>
        <v>45443</v>
      </c>
      <c r="BO82" s="6">
        <f t="shared" si="75"/>
        <v>45473</v>
      </c>
      <c r="BP82" s="6">
        <f t="shared" si="75"/>
        <v>45504</v>
      </c>
      <c r="BQ82" s="6">
        <f t="shared" si="75"/>
        <v>45535</v>
      </c>
      <c r="BR82" s="6">
        <f t="shared" si="75"/>
        <v>45565</v>
      </c>
      <c r="BS82" s="6">
        <f t="shared" si="75"/>
        <v>45596</v>
      </c>
      <c r="BT82" s="6">
        <f t="shared" si="75"/>
        <v>45626</v>
      </c>
      <c r="BU82" s="6">
        <f>BU4</f>
        <v>45657</v>
      </c>
      <c r="BV82" s="6">
        <f t="shared" ref="BV82:CG82" si="76">BV4</f>
        <v>45688</v>
      </c>
      <c r="BW82" s="6">
        <f t="shared" si="76"/>
        <v>45716</v>
      </c>
      <c r="BX82" s="6">
        <f t="shared" si="76"/>
        <v>45747</v>
      </c>
      <c r="BY82" s="6">
        <f t="shared" si="76"/>
        <v>45777</v>
      </c>
      <c r="BZ82" s="6">
        <f t="shared" si="76"/>
        <v>45808</v>
      </c>
      <c r="CA82" s="6">
        <f t="shared" si="76"/>
        <v>45838</v>
      </c>
      <c r="CB82" s="6">
        <f t="shared" si="76"/>
        <v>45869</v>
      </c>
      <c r="CC82" s="6">
        <f t="shared" si="76"/>
        <v>45900</v>
      </c>
      <c r="CD82" s="6">
        <f t="shared" si="76"/>
        <v>45930</v>
      </c>
      <c r="CE82" s="6">
        <f t="shared" si="76"/>
        <v>45961</v>
      </c>
      <c r="CF82" s="6">
        <f t="shared" si="76"/>
        <v>45991</v>
      </c>
      <c r="CG82" s="6">
        <f t="shared" si="76"/>
        <v>46022</v>
      </c>
      <c r="CI82" s="23"/>
      <c r="CJ82" s="23"/>
      <c r="CK82" s="23"/>
      <c r="CL82" s="23"/>
      <c r="CM82" s="23"/>
      <c r="CN82" s="23"/>
    </row>
    <row r="83" spans="1:92">
      <c r="A83" s="1" t="s">
        <v>51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9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I83" s="23"/>
      <c r="CJ83" s="23"/>
      <c r="CK83" s="23"/>
      <c r="CL83" s="23"/>
      <c r="CM83" s="23"/>
      <c r="CN83" s="23"/>
    </row>
    <row r="84" spans="1:92">
      <c r="A84" s="13" t="s">
        <v>52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38">
        <f>M72</f>
        <v>0</v>
      </c>
      <c r="N84" s="10">
        <f t="shared" ref="N84:AR84" si="77">N72</f>
        <v>0</v>
      </c>
      <c r="O84" s="10">
        <f t="shared" si="77"/>
        <v>0</v>
      </c>
      <c r="P84" s="10">
        <f t="shared" si="77"/>
        <v>0</v>
      </c>
      <c r="Q84" s="10">
        <f t="shared" si="77"/>
        <v>0</v>
      </c>
      <c r="R84" s="10">
        <f t="shared" si="77"/>
        <v>0</v>
      </c>
      <c r="S84" s="10">
        <f t="shared" si="77"/>
        <v>0</v>
      </c>
      <c r="T84" s="10">
        <f t="shared" si="77"/>
        <v>0</v>
      </c>
      <c r="U84" s="10">
        <f t="shared" si="77"/>
        <v>0</v>
      </c>
      <c r="V84" s="10">
        <f t="shared" si="77"/>
        <v>0</v>
      </c>
      <c r="W84" s="10">
        <f t="shared" si="77"/>
        <v>0</v>
      </c>
      <c r="X84" s="10">
        <f t="shared" si="77"/>
        <v>0</v>
      </c>
      <c r="Y84" s="10">
        <f t="shared" si="77"/>
        <v>0</v>
      </c>
      <c r="Z84" s="10">
        <f t="shared" si="77"/>
        <v>0</v>
      </c>
      <c r="AA84" s="10">
        <f t="shared" si="77"/>
        <v>0</v>
      </c>
      <c r="AB84" s="10">
        <f t="shared" si="77"/>
        <v>0</v>
      </c>
      <c r="AC84" s="10">
        <f t="shared" si="77"/>
        <v>0</v>
      </c>
      <c r="AD84" s="10">
        <f t="shared" si="77"/>
        <v>0</v>
      </c>
      <c r="AE84" s="10">
        <f t="shared" si="77"/>
        <v>0</v>
      </c>
      <c r="AF84" s="10">
        <f t="shared" si="77"/>
        <v>0</v>
      </c>
      <c r="AG84" s="10">
        <f t="shared" si="77"/>
        <v>0</v>
      </c>
      <c r="AH84" s="10">
        <f t="shared" si="77"/>
        <v>0</v>
      </c>
      <c r="AI84" s="10">
        <f t="shared" si="77"/>
        <v>0</v>
      </c>
      <c r="AJ84" s="10">
        <f t="shared" si="77"/>
        <v>0</v>
      </c>
      <c r="AK84" s="10">
        <f t="shared" si="77"/>
        <v>0</v>
      </c>
      <c r="AL84" s="10">
        <f t="shared" si="77"/>
        <v>0</v>
      </c>
      <c r="AM84" s="10">
        <f t="shared" si="77"/>
        <v>0</v>
      </c>
      <c r="AN84" s="10">
        <f t="shared" si="77"/>
        <v>0</v>
      </c>
      <c r="AO84" s="10">
        <f t="shared" si="77"/>
        <v>0</v>
      </c>
      <c r="AP84" s="10">
        <f t="shared" si="77"/>
        <v>0</v>
      </c>
      <c r="AQ84" s="10">
        <f t="shared" si="77"/>
        <v>0</v>
      </c>
      <c r="AR84" s="10">
        <f t="shared" si="77"/>
        <v>0</v>
      </c>
      <c r="AS84" s="10">
        <f t="shared" ref="AS84:BT84" si="78">AS72</f>
        <v>0</v>
      </c>
      <c r="AT84" s="10">
        <f t="shared" si="78"/>
        <v>0</v>
      </c>
      <c r="AU84" s="10">
        <f t="shared" si="78"/>
        <v>0</v>
      </c>
      <c r="AV84" s="10">
        <f t="shared" si="78"/>
        <v>0</v>
      </c>
      <c r="AW84" s="10">
        <f t="shared" si="78"/>
        <v>0</v>
      </c>
      <c r="AX84" s="10">
        <f t="shared" si="78"/>
        <v>0</v>
      </c>
      <c r="AY84" s="10">
        <f t="shared" si="78"/>
        <v>0</v>
      </c>
      <c r="AZ84" s="10">
        <f t="shared" si="78"/>
        <v>0</v>
      </c>
      <c r="BA84" s="10">
        <f t="shared" si="78"/>
        <v>0</v>
      </c>
      <c r="BB84" s="10">
        <f t="shared" si="78"/>
        <v>0</v>
      </c>
      <c r="BC84" s="10">
        <f t="shared" si="78"/>
        <v>0</v>
      </c>
      <c r="BD84" s="10">
        <f t="shared" si="78"/>
        <v>0</v>
      </c>
      <c r="BE84" s="10">
        <f t="shared" si="78"/>
        <v>0</v>
      </c>
      <c r="BF84" s="10">
        <f t="shared" si="78"/>
        <v>0</v>
      </c>
      <c r="BG84" s="10">
        <f t="shared" si="78"/>
        <v>0</v>
      </c>
      <c r="BH84" s="10">
        <f t="shared" si="78"/>
        <v>0</v>
      </c>
      <c r="BI84" s="10">
        <f t="shared" si="78"/>
        <v>0</v>
      </c>
      <c r="BJ84" s="10">
        <f t="shared" si="78"/>
        <v>0</v>
      </c>
      <c r="BK84" s="10">
        <f t="shared" si="78"/>
        <v>0</v>
      </c>
      <c r="BL84" s="10">
        <f t="shared" si="78"/>
        <v>0</v>
      </c>
      <c r="BM84" s="10">
        <f t="shared" si="78"/>
        <v>0</v>
      </c>
      <c r="BN84" s="10">
        <f t="shared" si="78"/>
        <v>0</v>
      </c>
      <c r="BO84" s="10">
        <f t="shared" si="78"/>
        <v>0</v>
      </c>
      <c r="BP84" s="10">
        <f t="shared" si="78"/>
        <v>0</v>
      </c>
      <c r="BQ84" s="10">
        <f t="shared" si="78"/>
        <v>0</v>
      </c>
      <c r="BR84" s="10">
        <f t="shared" si="78"/>
        <v>0</v>
      </c>
      <c r="BS84" s="10">
        <f t="shared" si="78"/>
        <v>0</v>
      </c>
      <c r="BT84" s="10">
        <f t="shared" si="78"/>
        <v>0</v>
      </c>
      <c r="BU84" s="10">
        <f>BU72</f>
        <v>0</v>
      </c>
      <c r="BV84" s="10">
        <f t="shared" ref="BV84:CF84" si="79">BV72</f>
        <v>0</v>
      </c>
      <c r="BW84" s="10">
        <f t="shared" si="79"/>
        <v>0</v>
      </c>
      <c r="BX84" s="10">
        <f t="shared" si="79"/>
        <v>0</v>
      </c>
      <c r="BY84" s="10">
        <f t="shared" si="79"/>
        <v>0</v>
      </c>
      <c r="BZ84" s="10">
        <f t="shared" si="79"/>
        <v>0</v>
      </c>
      <c r="CA84" s="10">
        <f t="shared" si="79"/>
        <v>0</v>
      </c>
      <c r="CB84" s="10">
        <f t="shared" si="79"/>
        <v>0</v>
      </c>
      <c r="CC84" s="10">
        <f t="shared" si="79"/>
        <v>0</v>
      </c>
      <c r="CD84" s="10">
        <f t="shared" si="79"/>
        <v>0</v>
      </c>
      <c r="CE84" s="10">
        <f t="shared" si="79"/>
        <v>0</v>
      </c>
      <c r="CF84" s="10">
        <f t="shared" si="79"/>
        <v>0</v>
      </c>
      <c r="CG84" s="10">
        <f>CG72</f>
        <v>0</v>
      </c>
      <c r="CI84" s="23"/>
      <c r="CJ84" s="23"/>
      <c r="CK84" s="23"/>
      <c r="CL84" s="23"/>
      <c r="CM84" s="23"/>
      <c r="CN84" s="23"/>
    </row>
    <row r="85" spans="1:9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I85" s="23"/>
      <c r="CJ85" s="23"/>
      <c r="CK85" s="23"/>
      <c r="CL85" s="23"/>
      <c r="CM85" s="23"/>
      <c r="CN85" s="23"/>
    </row>
    <row r="86" spans="1:92">
      <c r="A86" s="1" t="s">
        <v>53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I86" s="23"/>
      <c r="CJ86" s="23"/>
      <c r="CK86" s="23"/>
      <c r="CL86" s="23"/>
      <c r="CM86" s="23"/>
      <c r="CN86" s="23"/>
    </row>
    <row r="87" spans="1:92">
      <c r="A87" s="1" t="s">
        <v>54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I87" s="23"/>
      <c r="CJ87" s="23"/>
      <c r="CK87" s="23"/>
      <c r="CL87" s="23"/>
      <c r="CM87" s="23"/>
      <c r="CN87" s="23"/>
    </row>
    <row r="88" spans="1:92">
      <c r="A88" s="13" t="s">
        <v>55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I88" s="23"/>
      <c r="CJ88" s="23"/>
      <c r="CK88" s="23"/>
      <c r="CL88" s="23"/>
      <c r="CM88" s="23"/>
      <c r="CN88" s="23"/>
    </row>
    <row r="89" spans="1:9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I89" s="23"/>
      <c r="CJ89" s="23"/>
      <c r="CK89" s="23"/>
      <c r="CL89" s="23"/>
      <c r="CM89" s="23"/>
      <c r="CN89" s="23"/>
    </row>
    <row r="90" spans="1:92">
      <c r="A90" s="1" t="s">
        <v>56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I90" s="23"/>
      <c r="CJ90" s="23"/>
      <c r="CK90" s="23"/>
      <c r="CL90" s="23"/>
      <c r="CM90" s="23"/>
      <c r="CN90" s="23"/>
    </row>
    <row r="91" spans="1:9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I91" s="23"/>
      <c r="CJ91" s="23"/>
      <c r="CK91" s="23"/>
      <c r="CL91" s="23"/>
      <c r="CM91" s="23"/>
      <c r="CN91" s="23"/>
    </row>
    <row r="92" spans="1:92">
      <c r="A92" s="1" t="s">
        <v>57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I92" s="23"/>
      <c r="CJ92" s="23"/>
      <c r="CK92" s="23"/>
      <c r="CL92" s="23"/>
      <c r="CM92" s="23"/>
      <c r="CN92" s="23"/>
    </row>
    <row r="93" spans="1:92">
      <c r="A93" s="13" t="s">
        <v>58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0">
        <f>A146-M146</f>
        <v>0</v>
      </c>
      <c r="N93" s="10">
        <f t="shared" ref="N93:AR93" si="80">M146-N146</f>
        <v>0</v>
      </c>
      <c r="O93" s="10">
        <f t="shared" si="80"/>
        <v>0</v>
      </c>
      <c r="P93" s="10">
        <f t="shared" si="80"/>
        <v>0</v>
      </c>
      <c r="Q93" s="10">
        <f t="shared" si="80"/>
        <v>0</v>
      </c>
      <c r="R93" s="10">
        <f t="shared" si="80"/>
        <v>0</v>
      </c>
      <c r="S93" s="10">
        <f t="shared" si="80"/>
        <v>0</v>
      </c>
      <c r="T93" s="10">
        <f t="shared" si="80"/>
        <v>0</v>
      </c>
      <c r="U93" s="10">
        <f t="shared" si="80"/>
        <v>0</v>
      </c>
      <c r="V93" s="10">
        <f t="shared" si="80"/>
        <v>0</v>
      </c>
      <c r="W93" s="10">
        <f t="shared" si="80"/>
        <v>0</v>
      </c>
      <c r="X93" s="10">
        <f t="shared" si="80"/>
        <v>0</v>
      </c>
      <c r="Y93" s="10">
        <f t="shared" si="80"/>
        <v>0</v>
      </c>
      <c r="Z93" s="10">
        <f t="shared" si="80"/>
        <v>0</v>
      </c>
      <c r="AA93" s="10">
        <f t="shared" si="80"/>
        <v>0</v>
      </c>
      <c r="AB93" s="10">
        <f t="shared" si="80"/>
        <v>0</v>
      </c>
      <c r="AC93" s="10">
        <f t="shared" si="80"/>
        <v>0</v>
      </c>
      <c r="AD93" s="10">
        <f t="shared" si="80"/>
        <v>0</v>
      </c>
      <c r="AE93" s="10">
        <f t="shared" si="80"/>
        <v>0</v>
      </c>
      <c r="AF93" s="10">
        <f t="shared" si="80"/>
        <v>0</v>
      </c>
      <c r="AG93" s="10">
        <f t="shared" si="80"/>
        <v>0</v>
      </c>
      <c r="AH93" s="10">
        <f t="shared" si="80"/>
        <v>0</v>
      </c>
      <c r="AI93" s="10">
        <f t="shared" si="80"/>
        <v>0</v>
      </c>
      <c r="AJ93" s="10">
        <f t="shared" si="80"/>
        <v>0</v>
      </c>
      <c r="AK93" s="10">
        <f t="shared" si="80"/>
        <v>0</v>
      </c>
      <c r="AL93" s="10">
        <f t="shared" si="80"/>
        <v>0</v>
      </c>
      <c r="AM93" s="10">
        <f t="shared" si="80"/>
        <v>0</v>
      </c>
      <c r="AN93" s="10">
        <f t="shared" si="80"/>
        <v>0</v>
      </c>
      <c r="AO93" s="10">
        <f t="shared" si="80"/>
        <v>0</v>
      </c>
      <c r="AP93" s="10">
        <f t="shared" si="80"/>
        <v>0</v>
      </c>
      <c r="AQ93" s="10">
        <f t="shared" si="80"/>
        <v>0</v>
      </c>
      <c r="AR93" s="10">
        <f t="shared" si="80"/>
        <v>0</v>
      </c>
      <c r="AS93" s="10">
        <f t="shared" ref="AS93:BU93" si="81">AR146-AS146</f>
        <v>0</v>
      </c>
      <c r="AT93" s="10">
        <f t="shared" si="81"/>
        <v>0</v>
      </c>
      <c r="AU93" s="10">
        <f t="shared" si="81"/>
        <v>0</v>
      </c>
      <c r="AV93" s="10">
        <f t="shared" si="81"/>
        <v>0</v>
      </c>
      <c r="AW93" s="10">
        <f t="shared" si="81"/>
        <v>0</v>
      </c>
      <c r="AX93" s="10">
        <f t="shared" si="81"/>
        <v>0</v>
      </c>
      <c r="AY93" s="10">
        <f t="shared" si="81"/>
        <v>0</v>
      </c>
      <c r="AZ93" s="10">
        <f t="shared" si="81"/>
        <v>0</v>
      </c>
      <c r="BA93" s="10">
        <f t="shared" si="81"/>
        <v>0</v>
      </c>
      <c r="BB93" s="10">
        <f t="shared" si="81"/>
        <v>0</v>
      </c>
      <c r="BC93" s="10">
        <f t="shared" si="81"/>
        <v>0</v>
      </c>
      <c r="BD93" s="10">
        <f t="shared" si="81"/>
        <v>0</v>
      </c>
      <c r="BE93" s="10">
        <f t="shared" si="81"/>
        <v>0</v>
      </c>
      <c r="BF93" s="10">
        <f t="shared" si="81"/>
        <v>0</v>
      </c>
      <c r="BG93" s="10">
        <f t="shared" si="81"/>
        <v>0</v>
      </c>
      <c r="BH93" s="10">
        <f t="shared" si="81"/>
        <v>0</v>
      </c>
      <c r="BI93" s="10">
        <f t="shared" si="81"/>
        <v>0</v>
      </c>
      <c r="BJ93" s="10">
        <f t="shared" si="81"/>
        <v>0</v>
      </c>
      <c r="BK93" s="10">
        <f t="shared" si="81"/>
        <v>0</v>
      </c>
      <c r="BL93" s="10">
        <f t="shared" si="81"/>
        <v>0</v>
      </c>
      <c r="BM93" s="10">
        <f t="shared" si="81"/>
        <v>0</v>
      </c>
      <c r="BN93" s="10">
        <f t="shared" si="81"/>
        <v>0</v>
      </c>
      <c r="BO93" s="10">
        <f t="shared" si="81"/>
        <v>0</v>
      </c>
      <c r="BP93" s="10">
        <f t="shared" si="81"/>
        <v>0</v>
      </c>
      <c r="BQ93" s="10">
        <f t="shared" si="81"/>
        <v>0</v>
      </c>
      <c r="BR93" s="10">
        <f t="shared" si="81"/>
        <v>0</v>
      </c>
      <c r="BS93" s="10">
        <f t="shared" si="81"/>
        <v>0</v>
      </c>
      <c r="BT93" s="10">
        <f t="shared" si="81"/>
        <v>0</v>
      </c>
      <c r="BU93" s="10">
        <f t="shared" si="81"/>
        <v>0</v>
      </c>
      <c r="BV93" s="10">
        <f t="shared" ref="BV93:CG93" si="82">BU146-BV146</f>
        <v>0</v>
      </c>
      <c r="BW93" s="10">
        <f t="shared" si="82"/>
        <v>0</v>
      </c>
      <c r="BX93" s="10">
        <f t="shared" si="82"/>
        <v>0</v>
      </c>
      <c r="BY93" s="10">
        <f t="shared" si="82"/>
        <v>0</v>
      </c>
      <c r="BZ93" s="10">
        <f t="shared" si="82"/>
        <v>0</v>
      </c>
      <c r="CA93" s="10">
        <f t="shared" si="82"/>
        <v>0</v>
      </c>
      <c r="CB93" s="10">
        <f t="shared" si="82"/>
        <v>0</v>
      </c>
      <c r="CC93" s="10">
        <f t="shared" si="82"/>
        <v>0</v>
      </c>
      <c r="CD93" s="10">
        <f t="shared" si="82"/>
        <v>0</v>
      </c>
      <c r="CE93" s="10">
        <f t="shared" si="82"/>
        <v>0</v>
      </c>
      <c r="CF93" s="10">
        <f t="shared" si="82"/>
        <v>0</v>
      </c>
      <c r="CG93" s="10">
        <f t="shared" si="82"/>
        <v>0</v>
      </c>
      <c r="CI93" s="23"/>
      <c r="CJ93" s="23"/>
      <c r="CK93" s="23"/>
      <c r="CL93" s="23"/>
      <c r="CM93" s="23"/>
      <c r="CN93" s="23"/>
    </row>
    <row r="94" spans="1:92">
      <c r="A94" s="13" t="s">
        <v>59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0">
        <f>(+A149+A156)-(M149+M156)</f>
        <v>0</v>
      </c>
      <c r="N94" s="10">
        <f t="shared" ref="N94:AR94" si="83">(+M149+M156)-(N149+N156)</f>
        <v>0</v>
      </c>
      <c r="O94" s="10">
        <f t="shared" si="83"/>
        <v>0</v>
      </c>
      <c r="P94" s="10">
        <f t="shared" si="83"/>
        <v>0</v>
      </c>
      <c r="Q94" s="10">
        <f t="shared" si="83"/>
        <v>0</v>
      </c>
      <c r="R94" s="10">
        <f t="shared" si="83"/>
        <v>0</v>
      </c>
      <c r="S94" s="10">
        <f t="shared" si="83"/>
        <v>0</v>
      </c>
      <c r="T94" s="10">
        <f t="shared" si="83"/>
        <v>0</v>
      </c>
      <c r="U94" s="10">
        <f t="shared" si="83"/>
        <v>0</v>
      </c>
      <c r="V94" s="10">
        <f t="shared" si="83"/>
        <v>0</v>
      </c>
      <c r="W94" s="10">
        <f t="shared" si="83"/>
        <v>0</v>
      </c>
      <c r="X94" s="10">
        <f t="shared" si="83"/>
        <v>0</v>
      </c>
      <c r="Y94" s="10">
        <f t="shared" si="83"/>
        <v>0</v>
      </c>
      <c r="Z94" s="10">
        <f t="shared" si="83"/>
        <v>0</v>
      </c>
      <c r="AA94" s="10">
        <f t="shared" si="83"/>
        <v>0</v>
      </c>
      <c r="AB94" s="10">
        <f t="shared" si="83"/>
        <v>0</v>
      </c>
      <c r="AC94" s="10">
        <f t="shared" si="83"/>
        <v>0</v>
      </c>
      <c r="AD94" s="10">
        <f t="shared" si="83"/>
        <v>0</v>
      </c>
      <c r="AE94" s="10">
        <f t="shared" si="83"/>
        <v>0</v>
      </c>
      <c r="AF94" s="10">
        <f t="shared" si="83"/>
        <v>0</v>
      </c>
      <c r="AG94" s="10">
        <f t="shared" si="83"/>
        <v>0</v>
      </c>
      <c r="AH94" s="10">
        <f t="shared" si="83"/>
        <v>0</v>
      </c>
      <c r="AI94" s="10">
        <f t="shared" si="83"/>
        <v>0</v>
      </c>
      <c r="AJ94" s="10">
        <f t="shared" si="83"/>
        <v>0</v>
      </c>
      <c r="AK94" s="10">
        <f t="shared" si="83"/>
        <v>0</v>
      </c>
      <c r="AL94" s="10">
        <f t="shared" si="83"/>
        <v>0</v>
      </c>
      <c r="AM94" s="10">
        <f t="shared" si="83"/>
        <v>0</v>
      </c>
      <c r="AN94" s="10">
        <f t="shared" si="83"/>
        <v>0</v>
      </c>
      <c r="AO94" s="10">
        <f t="shared" si="83"/>
        <v>0</v>
      </c>
      <c r="AP94" s="10">
        <f t="shared" si="83"/>
        <v>0</v>
      </c>
      <c r="AQ94" s="10">
        <f t="shared" si="83"/>
        <v>0</v>
      </c>
      <c r="AR94" s="10">
        <f t="shared" si="83"/>
        <v>0</v>
      </c>
      <c r="AS94" s="10">
        <f t="shared" ref="AS94:BU94" si="84">(+AR149+AR156)-(AS149+AS156)</f>
        <v>0</v>
      </c>
      <c r="AT94" s="10">
        <f t="shared" si="84"/>
        <v>0</v>
      </c>
      <c r="AU94" s="10">
        <f t="shared" si="84"/>
        <v>0</v>
      </c>
      <c r="AV94" s="10">
        <f t="shared" si="84"/>
        <v>0</v>
      </c>
      <c r="AW94" s="10">
        <f t="shared" si="84"/>
        <v>0</v>
      </c>
      <c r="AX94" s="10">
        <f t="shared" si="84"/>
        <v>0</v>
      </c>
      <c r="AY94" s="10">
        <f t="shared" si="84"/>
        <v>0</v>
      </c>
      <c r="AZ94" s="10">
        <f t="shared" si="84"/>
        <v>0</v>
      </c>
      <c r="BA94" s="10">
        <f t="shared" si="84"/>
        <v>0</v>
      </c>
      <c r="BB94" s="10">
        <f t="shared" si="84"/>
        <v>0</v>
      </c>
      <c r="BC94" s="10">
        <f t="shared" si="84"/>
        <v>0</v>
      </c>
      <c r="BD94" s="10">
        <f t="shared" si="84"/>
        <v>0</v>
      </c>
      <c r="BE94" s="10">
        <f t="shared" si="84"/>
        <v>0</v>
      </c>
      <c r="BF94" s="10">
        <f t="shared" si="84"/>
        <v>0</v>
      </c>
      <c r="BG94" s="10">
        <f t="shared" si="84"/>
        <v>0</v>
      </c>
      <c r="BH94" s="10">
        <f t="shared" si="84"/>
        <v>0</v>
      </c>
      <c r="BI94" s="10">
        <f t="shared" si="84"/>
        <v>0</v>
      </c>
      <c r="BJ94" s="10">
        <f t="shared" si="84"/>
        <v>0</v>
      </c>
      <c r="BK94" s="10">
        <f t="shared" si="84"/>
        <v>0</v>
      </c>
      <c r="BL94" s="10">
        <f t="shared" si="84"/>
        <v>0</v>
      </c>
      <c r="BM94" s="10">
        <f t="shared" si="84"/>
        <v>0</v>
      </c>
      <c r="BN94" s="10">
        <f t="shared" si="84"/>
        <v>0</v>
      </c>
      <c r="BO94" s="10">
        <f t="shared" si="84"/>
        <v>0</v>
      </c>
      <c r="BP94" s="10">
        <f t="shared" si="84"/>
        <v>0</v>
      </c>
      <c r="BQ94" s="10">
        <f t="shared" si="84"/>
        <v>0</v>
      </c>
      <c r="BR94" s="10">
        <f t="shared" si="84"/>
        <v>0</v>
      </c>
      <c r="BS94" s="10">
        <f t="shared" si="84"/>
        <v>0</v>
      </c>
      <c r="BT94" s="10">
        <f t="shared" si="84"/>
        <v>0</v>
      </c>
      <c r="BU94" s="10">
        <f t="shared" si="84"/>
        <v>0</v>
      </c>
      <c r="BV94" s="10">
        <f t="shared" ref="BV94:CG94" si="85">(+BU149+BU156)-(BV149+BV156)</f>
        <v>0</v>
      </c>
      <c r="BW94" s="10">
        <f t="shared" si="85"/>
        <v>0</v>
      </c>
      <c r="BX94" s="10">
        <f t="shared" si="85"/>
        <v>0</v>
      </c>
      <c r="BY94" s="10">
        <f t="shared" si="85"/>
        <v>0</v>
      </c>
      <c r="BZ94" s="10">
        <f t="shared" si="85"/>
        <v>0</v>
      </c>
      <c r="CA94" s="10">
        <f t="shared" si="85"/>
        <v>0</v>
      </c>
      <c r="CB94" s="10">
        <f t="shared" si="85"/>
        <v>0</v>
      </c>
      <c r="CC94" s="10">
        <f t="shared" si="85"/>
        <v>0</v>
      </c>
      <c r="CD94" s="10">
        <f t="shared" si="85"/>
        <v>0</v>
      </c>
      <c r="CE94" s="10">
        <f t="shared" si="85"/>
        <v>0</v>
      </c>
      <c r="CF94" s="10">
        <f t="shared" si="85"/>
        <v>0</v>
      </c>
      <c r="CG94" s="10">
        <f t="shared" si="85"/>
        <v>0</v>
      </c>
      <c r="CI94" s="23"/>
      <c r="CJ94" s="23"/>
      <c r="CK94" s="23"/>
      <c r="CL94" s="23"/>
      <c r="CM94" s="23"/>
      <c r="CN94" s="23"/>
    </row>
    <row r="95" spans="1:92">
      <c r="A95" s="13" t="s">
        <v>60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0">
        <f>A148-M148</f>
        <v>0</v>
      </c>
      <c r="N95" s="10">
        <f t="shared" ref="N95:AR95" si="86">M148-N148</f>
        <v>0</v>
      </c>
      <c r="O95" s="10">
        <f t="shared" si="86"/>
        <v>0</v>
      </c>
      <c r="P95" s="10">
        <f t="shared" si="86"/>
        <v>0</v>
      </c>
      <c r="Q95" s="10">
        <f t="shared" si="86"/>
        <v>0</v>
      </c>
      <c r="R95" s="10">
        <f t="shared" si="86"/>
        <v>0</v>
      </c>
      <c r="S95" s="10">
        <f t="shared" si="86"/>
        <v>0</v>
      </c>
      <c r="T95" s="10">
        <f t="shared" si="86"/>
        <v>0</v>
      </c>
      <c r="U95" s="10">
        <f t="shared" si="86"/>
        <v>0</v>
      </c>
      <c r="V95" s="10">
        <f t="shared" si="86"/>
        <v>0</v>
      </c>
      <c r="W95" s="10">
        <f t="shared" si="86"/>
        <v>0</v>
      </c>
      <c r="X95" s="10">
        <f t="shared" si="86"/>
        <v>0</v>
      </c>
      <c r="Y95" s="10">
        <f t="shared" si="86"/>
        <v>0</v>
      </c>
      <c r="Z95" s="10">
        <f t="shared" si="86"/>
        <v>0</v>
      </c>
      <c r="AA95" s="10">
        <f t="shared" si="86"/>
        <v>0</v>
      </c>
      <c r="AB95" s="10">
        <f t="shared" si="86"/>
        <v>0</v>
      </c>
      <c r="AC95" s="10">
        <f t="shared" si="86"/>
        <v>0</v>
      </c>
      <c r="AD95" s="10">
        <f t="shared" si="86"/>
        <v>0</v>
      </c>
      <c r="AE95" s="10">
        <f t="shared" si="86"/>
        <v>0</v>
      </c>
      <c r="AF95" s="10">
        <f t="shared" si="86"/>
        <v>0</v>
      </c>
      <c r="AG95" s="10">
        <f t="shared" si="86"/>
        <v>0</v>
      </c>
      <c r="AH95" s="10">
        <f t="shared" si="86"/>
        <v>0</v>
      </c>
      <c r="AI95" s="10">
        <f t="shared" si="86"/>
        <v>0</v>
      </c>
      <c r="AJ95" s="10">
        <f t="shared" si="86"/>
        <v>0</v>
      </c>
      <c r="AK95" s="10">
        <f t="shared" si="86"/>
        <v>0</v>
      </c>
      <c r="AL95" s="10">
        <f t="shared" si="86"/>
        <v>0</v>
      </c>
      <c r="AM95" s="10">
        <f t="shared" si="86"/>
        <v>0</v>
      </c>
      <c r="AN95" s="10">
        <f t="shared" si="86"/>
        <v>0</v>
      </c>
      <c r="AO95" s="10">
        <f t="shared" si="86"/>
        <v>0</v>
      </c>
      <c r="AP95" s="10">
        <f t="shared" si="86"/>
        <v>0</v>
      </c>
      <c r="AQ95" s="10">
        <f t="shared" si="86"/>
        <v>0</v>
      </c>
      <c r="AR95" s="10">
        <f t="shared" si="86"/>
        <v>0</v>
      </c>
      <c r="AS95" s="10">
        <f t="shared" ref="AS95:BU95" si="87">AR148-AS148</f>
        <v>0</v>
      </c>
      <c r="AT95" s="10">
        <f t="shared" si="87"/>
        <v>0</v>
      </c>
      <c r="AU95" s="10">
        <f t="shared" si="87"/>
        <v>0</v>
      </c>
      <c r="AV95" s="10">
        <f t="shared" si="87"/>
        <v>0</v>
      </c>
      <c r="AW95" s="10">
        <f t="shared" si="87"/>
        <v>0</v>
      </c>
      <c r="AX95" s="10">
        <f t="shared" si="87"/>
        <v>0</v>
      </c>
      <c r="AY95" s="10">
        <f t="shared" si="87"/>
        <v>0</v>
      </c>
      <c r="AZ95" s="10">
        <f t="shared" si="87"/>
        <v>0</v>
      </c>
      <c r="BA95" s="10">
        <f t="shared" si="87"/>
        <v>0</v>
      </c>
      <c r="BB95" s="10">
        <f t="shared" si="87"/>
        <v>0</v>
      </c>
      <c r="BC95" s="10">
        <f t="shared" si="87"/>
        <v>0</v>
      </c>
      <c r="BD95" s="10">
        <f t="shared" si="87"/>
        <v>0</v>
      </c>
      <c r="BE95" s="10">
        <f t="shared" si="87"/>
        <v>0</v>
      </c>
      <c r="BF95" s="10">
        <f t="shared" si="87"/>
        <v>0</v>
      </c>
      <c r="BG95" s="10">
        <f t="shared" si="87"/>
        <v>0</v>
      </c>
      <c r="BH95" s="10">
        <f t="shared" si="87"/>
        <v>0</v>
      </c>
      <c r="BI95" s="10">
        <f t="shared" si="87"/>
        <v>0</v>
      </c>
      <c r="BJ95" s="10">
        <f t="shared" si="87"/>
        <v>0</v>
      </c>
      <c r="BK95" s="10">
        <f t="shared" si="87"/>
        <v>0</v>
      </c>
      <c r="BL95" s="10">
        <f t="shared" si="87"/>
        <v>0</v>
      </c>
      <c r="BM95" s="10">
        <f t="shared" si="87"/>
        <v>0</v>
      </c>
      <c r="BN95" s="10">
        <f t="shared" si="87"/>
        <v>0</v>
      </c>
      <c r="BO95" s="10">
        <f t="shared" si="87"/>
        <v>0</v>
      </c>
      <c r="BP95" s="10">
        <f t="shared" si="87"/>
        <v>0</v>
      </c>
      <c r="BQ95" s="10">
        <f t="shared" si="87"/>
        <v>0</v>
      </c>
      <c r="BR95" s="10">
        <f t="shared" si="87"/>
        <v>0</v>
      </c>
      <c r="BS95" s="10">
        <f t="shared" si="87"/>
        <v>0</v>
      </c>
      <c r="BT95" s="10">
        <f t="shared" si="87"/>
        <v>0</v>
      </c>
      <c r="BU95" s="10">
        <f t="shared" si="87"/>
        <v>0</v>
      </c>
      <c r="BV95" s="10">
        <f t="shared" ref="BV95:CG95" si="88">BU148-BV148</f>
        <v>0</v>
      </c>
      <c r="BW95" s="10">
        <f t="shared" si="88"/>
        <v>0</v>
      </c>
      <c r="BX95" s="10">
        <f t="shared" si="88"/>
        <v>0</v>
      </c>
      <c r="BY95" s="10">
        <f t="shared" si="88"/>
        <v>0</v>
      </c>
      <c r="BZ95" s="10">
        <f t="shared" si="88"/>
        <v>0</v>
      </c>
      <c r="CA95" s="10">
        <f t="shared" si="88"/>
        <v>0</v>
      </c>
      <c r="CB95" s="10">
        <f t="shared" si="88"/>
        <v>0</v>
      </c>
      <c r="CC95" s="10">
        <f t="shared" si="88"/>
        <v>0</v>
      </c>
      <c r="CD95" s="10">
        <f t="shared" si="88"/>
        <v>0</v>
      </c>
      <c r="CE95" s="10">
        <f t="shared" si="88"/>
        <v>0</v>
      </c>
      <c r="CF95" s="10">
        <f t="shared" si="88"/>
        <v>0</v>
      </c>
      <c r="CG95" s="10">
        <f t="shared" si="88"/>
        <v>0</v>
      </c>
      <c r="CI95" s="23"/>
      <c r="CJ95" s="23"/>
      <c r="CK95" s="23"/>
      <c r="CL95" s="23"/>
      <c r="CM95" s="23"/>
      <c r="CN95" s="23"/>
    </row>
    <row r="96" spans="1:92">
      <c r="A96" s="13" t="s">
        <v>61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0">
        <f>(+A150+A157)-(M150+M157)</f>
        <v>0</v>
      </c>
      <c r="N96" s="10">
        <f t="shared" ref="N96:AR96" si="89">(+M150+M157)-(N150+N157)</f>
        <v>0</v>
      </c>
      <c r="O96" s="10">
        <f t="shared" si="89"/>
        <v>0</v>
      </c>
      <c r="P96" s="10">
        <f t="shared" si="89"/>
        <v>0</v>
      </c>
      <c r="Q96" s="10">
        <f t="shared" si="89"/>
        <v>0</v>
      </c>
      <c r="R96" s="10">
        <f t="shared" si="89"/>
        <v>0</v>
      </c>
      <c r="S96" s="10">
        <f t="shared" si="89"/>
        <v>0</v>
      </c>
      <c r="T96" s="10">
        <f t="shared" si="89"/>
        <v>0</v>
      </c>
      <c r="U96" s="10">
        <f t="shared" si="89"/>
        <v>0</v>
      </c>
      <c r="V96" s="10">
        <f t="shared" si="89"/>
        <v>0</v>
      </c>
      <c r="W96" s="10">
        <f t="shared" si="89"/>
        <v>0</v>
      </c>
      <c r="X96" s="10">
        <f t="shared" si="89"/>
        <v>0</v>
      </c>
      <c r="Y96" s="10">
        <f t="shared" si="89"/>
        <v>0</v>
      </c>
      <c r="Z96" s="10">
        <f t="shared" si="89"/>
        <v>0</v>
      </c>
      <c r="AA96" s="10">
        <f t="shared" si="89"/>
        <v>0</v>
      </c>
      <c r="AB96" s="10">
        <f t="shared" si="89"/>
        <v>0</v>
      </c>
      <c r="AC96" s="10">
        <f t="shared" si="89"/>
        <v>0</v>
      </c>
      <c r="AD96" s="10">
        <f t="shared" si="89"/>
        <v>0</v>
      </c>
      <c r="AE96" s="10">
        <f t="shared" si="89"/>
        <v>0</v>
      </c>
      <c r="AF96" s="10">
        <f t="shared" si="89"/>
        <v>0</v>
      </c>
      <c r="AG96" s="10">
        <f t="shared" si="89"/>
        <v>0</v>
      </c>
      <c r="AH96" s="10">
        <f t="shared" si="89"/>
        <v>0</v>
      </c>
      <c r="AI96" s="10">
        <f t="shared" si="89"/>
        <v>0</v>
      </c>
      <c r="AJ96" s="10">
        <f t="shared" si="89"/>
        <v>0</v>
      </c>
      <c r="AK96" s="10">
        <f t="shared" si="89"/>
        <v>0</v>
      </c>
      <c r="AL96" s="10">
        <f t="shared" si="89"/>
        <v>0</v>
      </c>
      <c r="AM96" s="10">
        <f t="shared" si="89"/>
        <v>0</v>
      </c>
      <c r="AN96" s="10">
        <f t="shared" si="89"/>
        <v>0</v>
      </c>
      <c r="AO96" s="10">
        <f t="shared" si="89"/>
        <v>0</v>
      </c>
      <c r="AP96" s="10">
        <f t="shared" si="89"/>
        <v>0</v>
      </c>
      <c r="AQ96" s="10">
        <f t="shared" si="89"/>
        <v>0</v>
      </c>
      <c r="AR96" s="10">
        <f t="shared" si="89"/>
        <v>0</v>
      </c>
      <c r="AS96" s="10">
        <f t="shared" ref="AS96:BU96" si="90">(+AR150+AR157)-(AS150+AS157)</f>
        <v>0</v>
      </c>
      <c r="AT96" s="10">
        <f t="shared" si="90"/>
        <v>0</v>
      </c>
      <c r="AU96" s="10">
        <f t="shared" si="90"/>
        <v>0</v>
      </c>
      <c r="AV96" s="10">
        <f t="shared" si="90"/>
        <v>0</v>
      </c>
      <c r="AW96" s="10">
        <f t="shared" si="90"/>
        <v>0</v>
      </c>
      <c r="AX96" s="10">
        <f t="shared" si="90"/>
        <v>0</v>
      </c>
      <c r="AY96" s="10">
        <f t="shared" si="90"/>
        <v>0</v>
      </c>
      <c r="AZ96" s="10">
        <f t="shared" si="90"/>
        <v>0</v>
      </c>
      <c r="BA96" s="10">
        <f t="shared" si="90"/>
        <v>0</v>
      </c>
      <c r="BB96" s="10">
        <f t="shared" si="90"/>
        <v>0</v>
      </c>
      <c r="BC96" s="10">
        <f t="shared" si="90"/>
        <v>0</v>
      </c>
      <c r="BD96" s="10">
        <f t="shared" si="90"/>
        <v>0</v>
      </c>
      <c r="BE96" s="10">
        <f t="shared" si="90"/>
        <v>0</v>
      </c>
      <c r="BF96" s="10">
        <f t="shared" si="90"/>
        <v>0</v>
      </c>
      <c r="BG96" s="10">
        <f t="shared" si="90"/>
        <v>0</v>
      </c>
      <c r="BH96" s="10">
        <f t="shared" si="90"/>
        <v>0</v>
      </c>
      <c r="BI96" s="10">
        <f t="shared" si="90"/>
        <v>0</v>
      </c>
      <c r="BJ96" s="10">
        <f t="shared" si="90"/>
        <v>0</v>
      </c>
      <c r="BK96" s="10">
        <f t="shared" si="90"/>
        <v>0</v>
      </c>
      <c r="BL96" s="10">
        <f t="shared" si="90"/>
        <v>0</v>
      </c>
      <c r="BM96" s="10">
        <f t="shared" si="90"/>
        <v>0</v>
      </c>
      <c r="BN96" s="10">
        <f t="shared" si="90"/>
        <v>0</v>
      </c>
      <c r="BO96" s="10">
        <f t="shared" si="90"/>
        <v>0</v>
      </c>
      <c r="BP96" s="10">
        <f t="shared" si="90"/>
        <v>0</v>
      </c>
      <c r="BQ96" s="10">
        <f t="shared" si="90"/>
        <v>0</v>
      </c>
      <c r="BR96" s="10">
        <f t="shared" si="90"/>
        <v>0</v>
      </c>
      <c r="BS96" s="10">
        <f t="shared" si="90"/>
        <v>0</v>
      </c>
      <c r="BT96" s="10">
        <f t="shared" si="90"/>
        <v>0</v>
      </c>
      <c r="BU96" s="10">
        <f t="shared" si="90"/>
        <v>0</v>
      </c>
      <c r="BV96" s="10">
        <f t="shared" ref="BV96:CG96" si="91">(+BU150+BU157)-(BV150+BV157)</f>
        <v>0</v>
      </c>
      <c r="BW96" s="10">
        <f t="shared" si="91"/>
        <v>0</v>
      </c>
      <c r="BX96" s="10">
        <f t="shared" si="91"/>
        <v>0</v>
      </c>
      <c r="BY96" s="10">
        <f t="shared" si="91"/>
        <v>0</v>
      </c>
      <c r="BZ96" s="10">
        <f t="shared" si="91"/>
        <v>0</v>
      </c>
      <c r="CA96" s="10">
        <f t="shared" si="91"/>
        <v>0</v>
      </c>
      <c r="CB96" s="10">
        <f t="shared" si="91"/>
        <v>0</v>
      </c>
      <c r="CC96" s="10">
        <f t="shared" si="91"/>
        <v>0</v>
      </c>
      <c r="CD96" s="10">
        <f t="shared" si="91"/>
        <v>0</v>
      </c>
      <c r="CE96" s="10">
        <f t="shared" si="91"/>
        <v>0</v>
      </c>
      <c r="CF96" s="10">
        <f t="shared" si="91"/>
        <v>0</v>
      </c>
      <c r="CG96" s="10">
        <f t="shared" si="91"/>
        <v>0</v>
      </c>
      <c r="CI96" s="23"/>
      <c r="CJ96" s="23"/>
      <c r="CK96" s="23"/>
      <c r="CL96" s="23"/>
      <c r="CM96" s="23"/>
      <c r="CN96" s="23"/>
    </row>
    <row r="97" spans="1:9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I97" s="23"/>
      <c r="CJ97" s="23"/>
      <c r="CK97" s="23"/>
      <c r="CL97" s="23"/>
      <c r="CM97" s="23"/>
      <c r="CN97" s="23"/>
    </row>
    <row r="98" spans="1:92">
      <c r="A98" s="1" t="s">
        <v>62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I98" s="23"/>
      <c r="CJ98" s="23"/>
      <c r="CK98" s="23"/>
      <c r="CL98" s="23"/>
      <c r="CM98" s="23"/>
      <c r="CN98" s="23"/>
    </row>
    <row r="99" spans="1:92">
      <c r="A99" s="13" t="s">
        <v>63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0">
        <f>M171-A171</f>
        <v>0</v>
      </c>
      <c r="N99" s="10">
        <f t="shared" ref="N99:AR99" si="92">N171-M171</f>
        <v>0</v>
      </c>
      <c r="O99" s="10">
        <f t="shared" si="92"/>
        <v>0</v>
      </c>
      <c r="P99" s="10">
        <f t="shared" si="92"/>
        <v>0</v>
      </c>
      <c r="Q99" s="10">
        <f t="shared" si="92"/>
        <v>0</v>
      </c>
      <c r="R99" s="10">
        <f t="shared" si="92"/>
        <v>0</v>
      </c>
      <c r="S99" s="10">
        <f t="shared" si="92"/>
        <v>0</v>
      </c>
      <c r="T99" s="10">
        <f t="shared" si="92"/>
        <v>0</v>
      </c>
      <c r="U99" s="10">
        <f t="shared" si="92"/>
        <v>0</v>
      </c>
      <c r="V99" s="10">
        <f t="shared" si="92"/>
        <v>0</v>
      </c>
      <c r="W99" s="10">
        <f t="shared" si="92"/>
        <v>0</v>
      </c>
      <c r="X99" s="10">
        <f t="shared" si="92"/>
        <v>0</v>
      </c>
      <c r="Y99" s="10">
        <f t="shared" si="92"/>
        <v>0</v>
      </c>
      <c r="Z99" s="10">
        <f t="shared" si="92"/>
        <v>0</v>
      </c>
      <c r="AA99" s="10">
        <f t="shared" si="92"/>
        <v>0</v>
      </c>
      <c r="AB99" s="10">
        <f t="shared" si="92"/>
        <v>0</v>
      </c>
      <c r="AC99" s="10">
        <f t="shared" si="92"/>
        <v>0</v>
      </c>
      <c r="AD99" s="10">
        <f t="shared" si="92"/>
        <v>0</v>
      </c>
      <c r="AE99" s="10">
        <f t="shared" si="92"/>
        <v>0</v>
      </c>
      <c r="AF99" s="10">
        <f t="shared" si="92"/>
        <v>0</v>
      </c>
      <c r="AG99" s="10">
        <f t="shared" si="92"/>
        <v>0</v>
      </c>
      <c r="AH99" s="10">
        <f t="shared" si="92"/>
        <v>0</v>
      </c>
      <c r="AI99" s="10">
        <f t="shared" si="92"/>
        <v>0</v>
      </c>
      <c r="AJ99" s="10">
        <f t="shared" si="92"/>
        <v>0</v>
      </c>
      <c r="AK99" s="10">
        <f t="shared" si="92"/>
        <v>0</v>
      </c>
      <c r="AL99" s="10">
        <f t="shared" si="92"/>
        <v>0</v>
      </c>
      <c r="AM99" s="10">
        <f t="shared" si="92"/>
        <v>0</v>
      </c>
      <c r="AN99" s="10">
        <f t="shared" si="92"/>
        <v>0</v>
      </c>
      <c r="AO99" s="10">
        <f t="shared" si="92"/>
        <v>0</v>
      </c>
      <c r="AP99" s="10">
        <f t="shared" si="92"/>
        <v>0</v>
      </c>
      <c r="AQ99" s="10">
        <f t="shared" si="92"/>
        <v>0</v>
      </c>
      <c r="AR99" s="10">
        <f t="shared" si="92"/>
        <v>0</v>
      </c>
      <c r="AS99" s="10">
        <f t="shared" ref="AS99:BU99" si="93">AS171-AR171</f>
        <v>0</v>
      </c>
      <c r="AT99" s="10">
        <f t="shared" si="93"/>
        <v>0</v>
      </c>
      <c r="AU99" s="10">
        <f t="shared" si="93"/>
        <v>0</v>
      </c>
      <c r="AV99" s="10">
        <f t="shared" si="93"/>
        <v>0</v>
      </c>
      <c r="AW99" s="10">
        <f t="shared" si="93"/>
        <v>0</v>
      </c>
      <c r="AX99" s="10">
        <f t="shared" si="93"/>
        <v>0</v>
      </c>
      <c r="AY99" s="10">
        <f t="shared" si="93"/>
        <v>0</v>
      </c>
      <c r="AZ99" s="10">
        <f t="shared" si="93"/>
        <v>0</v>
      </c>
      <c r="BA99" s="10">
        <f t="shared" si="93"/>
        <v>0</v>
      </c>
      <c r="BB99" s="10">
        <f t="shared" si="93"/>
        <v>0</v>
      </c>
      <c r="BC99" s="10">
        <f t="shared" si="93"/>
        <v>0</v>
      </c>
      <c r="BD99" s="10">
        <f t="shared" si="93"/>
        <v>0</v>
      </c>
      <c r="BE99" s="10">
        <f t="shared" si="93"/>
        <v>0</v>
      </c>
      <c r="BF99" s="10">
        <f t="shared" si="93"/>
        <v>0</v>
      </c>
      <c r="BG99" s="10">
        <f t="shared" si="93"/>
        <v>0</v>
      </c>
      <c r="BH99" s="10">
        <f t="shared" si="93"/>
        <v>0</v>
      </c>
      <c r="BI99" s="10">
        <f t="shared" si="93"/>
        <v>0</v>
      </c>
      <c r="BJ99" s="10">
        <f t="shared" si="93"/>
        <v>0</v>
      </c>
      <c r="BK99" s="10">
        <f t="shared" si="93"/>
        <v>0</v>
      </c>
      <c r="BL99" s="10">
        <f t="shared" si="93"/>
        <v>0</v>
      </c>
      <c r="BM99" s="10">
        <f t="shared" si="93"/>
        <v>0</v>
      </c>
      <c r="BN99" s="10">
        <f t="shared" si="93"/>
        <v>0</v>
      </c>
      <c r="BO99" s="10">
        <f t="shared" si="93"/>
        <v>0</v>
      </c>
      <c r="BP99" s="10">
        <f t="shared" si="93"/>
        <v>0</v>
      </c>
      <c r="BQ99" s="10">
        <f t="shared" si="93"/>
        <v>0</v>
      </c>
      <c r="BR99" s="10">
        <f t="shared" si="93"/>
        <v>0</v>
      </c>
      <c r="BS99" s="10">
        <f t="shared" si="93"/>
        <v>0</v>
      </c>
      <c r="BT99" s="10">
        <f t="shared" si="93"/>
        <v>0</v>
      </c>
      <c r="BU99" s="10">
        <f t="shared" si="93"/>
        <v>0</v>
      </c>
      <c r="BV99" s="10">
        <f t="shared" ref="BV99:CG99" si="94">BV171-BU171</f>
        <v>0</v>
      </c>
      <c r="BW99" s="10">
        <f t="shared" si="94"/>
        <v>0</v>
      </c>
      <c r="BX99" s="10">
        <f t="shared" si="94"/>
        <v>0</v>
      </c>
      <c r="BY99" s="10">
        <f t="shared" si="94"/>
        <v>0</v>
      </c>
      <c r="BZ99" s="10">
        <f t="shared" si="94"/>
        <v>0</v>
      </c>
      <c r="CA99" s="10">
        <f t="shared" si="94"/>
        <v>0</v>
      </c>
      <c r="CB99" s="10">
        <f t="shared" si="94"/>
        <v>0</v>
      </c>
      <c r="CC99" s="10">
        <f t="shared" si="94"/>
        <v>0</v>
      </c>
      <c r="CD99" s="10">
        <f t="shared" si="94"/>
        <v>0</v>
      </c>
      <c r="CE99" s="10">
        <f t="shared" si="94"/>
        <v>0</v>
      </c>
      <c r="CF99" s="10">
        <f t="shared" si="94"/>
        <v>0</v>
      </c>
      <c r="CG99" s="10">
        <f t="shared" si="94"/>
        <v>0</v>
      </c>
      <c r="CI99" s="23"/>
      <c r="CJ99" s="23"/>
      <c r="CK99" s="23"/>
      <c r="CL99" s="23"/>
      <c r="CM99" s="23"/>
      <c r="CN99" s="23"/>
    </row>
    <row r="100" spans="1:92">
      <c r="A100" s="13" t="s">
        <v>64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0">
        <f>M175-A175</f>
        <v>0</v>
      </c>
      <c r="N100" s="10">
        <f t="shared" ref="N100:AR100" si="95">N175-M175</f>
        <v>0</v>
      </c>
      <c r="O100" s="10">
        <f t="shared" si="95"/>
        <v>0</v>
      </c>
      <c r="P100" s="10">
        <f t="shared" si="95"/>
        <v>0</v>
      </c>
      <c r="Q100" s="10">
        <f t="shared" si="95"/>
        <v>0</v>
      </c>
      <c r="R100" s="10">
        <f t="shared" si="95"/>
        <v>0</v>
      </c>
      <c r="S100" s="10">
        <f t="shared" si="95"/>
        <v>0</v>
      </c>
      <c r="T100" s="10">
        <f t="shared" si="95"/>
        <v>0</v>
      </c>
      <c r="U100" s="10">
        <f t="shared" si="95"/>
        <v>0</v>
      </c>
      <c r="V100" s="10">
        <f t="shared" si="95"/>
        <v>0</v>
      </c>
      <c r="W100" s="10">
        <f t="shared" si="95"/>
        <v>0</v>
      </c>
      <c r="X100" s="10">
        <f t="shared" si="95"/>
        <v>0</v>
      </c>
      <c r="Y100" s="10">
        <f t="shared" si="95"/>
        <v>0</v>
      </c>
      <c r="Z100" s="10">
        <f t="shared" si="95"/>
        <v>0</v>
      </c>
      <c r="AA100" s="10">
        <f t="shared" si="95"/>
        <v>0</v>
      </c>
      <c r="AB100" s="10">
        <f t="shared" si="95"/>
        <v>0</v>
      </c>
      <c r="AC100" s="10">
        <f t="shared" si="95"/>
        <v>0</v>
      </c>
      <c r="AD100" s="10">
        <f t="shared" si="95"/>
        <v>0</v>
      </c>
      <c r="AE100" s="10">
        <f t="shared" si="95"/>
        <v>0</v>
      </c>
      <c r="AF100" s="10">
        <f t="shared" si="95"/>
        <v>0</v>
      </c>
      <c r="AG100" s="10">
        <f t="shared" si="95"/>
        <v>0</v>
      </c>
      <c r="AH100" s="10">
        <f t="shared" si="95"/>
        <v>0</v>
      </c>
      <c r="AI100" s="10">
        <f t="shared" si="95"/>
        <v>0</v>
      </c>
      <c r="AJ100" s="10">
        <f t="shared" si="95"/>
        <v>0</v>
      </c>
      <c r="AK100" s="10">
        <f t="shared" si="95"/>
        <v>0</v>
      </c>
      <c r="AL100" s="10">
        <f t="shared" si="95"/>
        <v>0</v>
      </c>
      <c r="AM100" s="10">
        <f t="shared" si="95"/>
        <v>0</v>
      </c>
      <c r="AN100" s="10">
        <f t="shared" si="95"/>
        <v>0</v>
      </c>
      <c r="AO100" s="10">
        <f t="shared" si="95"/>
        <v>0</v>
      </c>
      <c r="AP100" s="10">
        <f t="shared" si="95"/>
        <v>0</v>
      </c>
      <c r="AQ100" s="10">
        <f t="shared" si="95"/>
        <v>0</v>
      </c>
      <c r="AR100" s="10">
        <f t="shared" si="95"/>
        <v>0</v>
      </c>
      <c r="AS100" s="10">
        <f t="shared" ref="AS100:BU100" si="96">AS175-AR175</f>
        <v>0</v>
      </c>
      <c r="AT100" s="10">
        <f t="shared" si="96"/>
        <v>0</v>
      </c>
      <c r="AU100" s="10">
        <f t="shared" si="96"/>
        <v>0</v>
      </c>
      <c r="AV100" s="10">
        <f t="shared" si="96"/>
        <v>0</v>
      </c>
      <c r="AW100" s="10">
        <f t="shared" si="96"/>
        <v>0</v>
      </c>
      <c r="AX100" s="10">
        <f t="shared" si="96"/>
        <v>0</v>
      </c>
      <c r="AY100" s="10">
        <f t="shared" si="96"/>
        <v>0</v>
      </c>
      <c r="AZ100" s="10">
        <f t="shared" si="96"/>
        <v>0</v>
      </c>
      <c r="BA100" s="10">
        <f t="shared" si="96"/>
        <v>0</v>
      </c>
      <c r="BB100" s="10">
        <f t="shared" si="96"/>
        <v>0</v>
      </c>
      <c r="BC100" s="10">
        <f t="shared" si="96"/>
        <v>0</v>
      </c>
      <c r="BD100" s="10">
        <f t="shared" si="96"/>
        <v>0</v>
      </c>
      <c r="BE100" s="10">
        <f t="shared" si="96"/>
        <v>0</v>
      </c>
      <c r="BF100" s="10">
        <f t="shared" si="96"/>
        <v>0</v>
      </c>
      <c r="BG100" s="10">
        <f t="shared" si="96"/>
        <v>0</v>
      </c>
      <c r="BH100" s="10">
        <f t="shared" si="96"/>
        <v>0</v>
      </c>
      <c r="BI100" s="10">
        <f t="shared" si="96"/>
        <v>0</v>
      </c>
      <c r="BJ100" s="10">
        <f t="shared" si="96"/>
        <v>0</v>
      </c>
      <c r="BK100" s="10">
        <f t="shared" si="96"/>
        <v>0</v>
      </c>
      <c r="BL100" s="10">
        <f t="shared" si="96"/>
        <v>0</v>
      </c>
      <c r="BM100" s="10">
        <f t="shared" si="96"/>
        <v>0</v>
      </c>
      <c r="BN100" s="10">
        <f t="shared" si="96"/>
        <v>0</v>
      </c>
      <c r="BO100" s="10">
        <f t="shared" si="96"/>
        <v>0</v>
      </c>
      <c r="BP100" s="10">
        <f t="shared" si="96"/>
        <v>0</v>
      </c>
      <c r="BQ100" s="10">
        <f t="shared" si="96"/>
        <v>0</v>
      </c>
      <c r="BR100" s="10">
        <f t="shared" si="96"/>
        <v>0</v>
      </c>
      <c r="BS100" s="10">
        <f t="shared" si="96"/>
        <v>0</v>
      </c>
      <c r="BT100" s="10">
        <f t="shared" si="96"/>
        <v>0</v>
      </c>
      <c r="BU100" s="10">
        <f t="shared" si="96"/>
        <v>0</v>
      </c>
      <c r="BV100" s="10">
        <f t="shared" ref="BV100:CG100" si="97">BV175-BU175</f>
        <v>0</v>
      </c>
      <c r="BW100" s="10">
        <f t="shared" si="97"/>
        <v>0</v>
      </c>
      <c r="BX100" s="10">
        <f t="shared" si="97"/>
        <v>0</v>
      </c>
      <c r="BY100" s="10">
        <f t="shared" si="97"/>
        <v>0</v>
      </c>
      <c r="BZ100" s="10">
        <f t="shared" si="97"/>
        <v>0</v>
      </c>
      <c r="CA100" s="10">
        <f t="shared" si="97"/>
        <v>0</v>
      </c>
      <c r="CB100" s="10">
        <f t="shared" si="97"/>
        <v>0</v>
      </c>
      <c r="CC100" s="10">
        <f t="shared" si="97"/>
        <v>0</v>
      </c>
      <c r="CD100" s="10">
        <f t="shared" si="97"/>
        <v>0</v>
      </c>
      <c r="CE100" s="10">
        <f t="shared" si="97"/>
        <v>0</v>
      </c>
      <c r="CF100" s="10">
        <f t="shared" si="97"/>
        <v>0</v>
      </c>
      <c r="CG100" s="10">
        <f t="shared" si="97"/>
        <v>0</v>
      </c>
      <c r="CI100" s="23"/>
      <c r="CJ100" s="23"/>
      <c r="CK100" s="23"/>
      <c r="CL100" s="23"/>
      <c r="CM100" s="23"/>
      <c r="CN100" s="23"/>
    </row>
    <row r="101" spans="1:92">
      <c r="A101" s="13" t="s">
        <v>65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0">
        <f>M173-A173</f>
        <v>0</v>
      </c>
      <c r="N101" s="10">
        <f t="shared" ref="N101:AR101" si="98">N173-M173</f>
        <v>0</v>
      </c>
      <c r="O101" s="10">
        <f t="shared" si="98"/>
        <v>0</v>
      </c>
      <c r="P101" s="10">
        <f t="shared" si="98"/>
        <v>0</v>
      </c>
      <c r="Q101" s="10">
        <f t="shared" si="98"/>
        <v>0</v>
      </c>
      <c r="R101" s="10">
        <f t="shared" si="98"/>
        <v>0</v>
      </c>
      <c r="S101" s="10">
        <f t="shared" si="98"/>
        <v>0</v>
      </c>
      <c r="T101" s="10">
        <f t="shared" si="98"/>
        <v>0</v>
      </c>
      <c r="U101" s="10">
        <f t="shared" si="98"/>
        <v>0</v>
      </c>
      <c r="V101" s="10">
        <f t="shared" si="98"/>
        <v>0</v>
      </c>
      <c r="W101" s="10">
        <f t="shared" si="98"/>
        <v>0</v>
      </c>
      <c r="X101" s="10">
        <f t="shared" si="98"/>
        <v>0</v>
      </c>
      <c r="Y101" s="10">
        <f t="shared" si="98"/>
        <v>0</v>
      </c>
      <c r="Z101" s="10">
        <f t="shared" si="98"/>
        <v>0</v>
      </c>
      <c r="AA101" s="10">
        <f t="shared" si="98"/>
        <v>0</v>
      </c>
      <c r="AB101" s="10">
        <f t="shared" si="98"/>
        <v>0</v>
      </c>
      <c r="AC101" s="10">
        <f t="shared" si="98"/>
        <v>0</v>
      </c>
      <c r="AD101" s="10">
        <f t="shared" si="98"/>
        <v>0</v>
      </c>
      <c r="AE101" s="10">
        <f t="shared" si="98"/>
        <v>0</v>
      </c>
      <c r="AF101" s="10">
        <f t="shared" si="98"/>
        <v>0</v>
      </c>
      <c r="AG101" s="10">
        <f t="shared" si="98"/>
        <v>0</v>
      </c>
      <c r="AH101" s="10">
        <f t="shared" si="98"/>
        <v>0</v>
      </c>
      <c r="AI101" s="10">
        <f t="shared" si="98"/>
        <v>0</v>
      </c>
      <c r="AJ101" s="10">
        <f t="shared" si="98"/>
        <v>0</v>
      </c>
      <c r="AK101" s="10">
        <f t="shared" si="98"/>
        <v>0</v>
      </c>
      <c r="AL101" s="10">
        <f t="shared" si="98"/>
        <v>0</v>
      </c>
      <c r="AM101" s="10">
        <f t="shared" si="98"/>
        <v>0</v>
      </c>
      <c r="AN101" s="10">
        <f t="shared" si="98"/>
        <v>0</v>
      </c>
      <c r="AO101" s="10">
        <f t="shared" si="98"/>
        <v>0</v>
      </c>
      <c r="AP101" s="10">
        <f t="shared" si="98"/>
        <v>0</v>
      </c>
      <c r="AQ101" s="10">
        <f t="shared" si="98"/>
        <v>0</v>
      </c>
      <c r="AR101" s="10">
        <f t="shared" si="98"/>
        <v>0</v>
      </c>
      <c r="AS101" s="10">
        <f t="shared" ref="AS101:BU101" si="99">AS173-AR173</f>
        <v>0</v>
      </c>
      <c r="AT101" s="10">
        <f t="shared" si="99"/>
        <v>0</v>
      </c>
      <c r="AU101" s="10">
        <f t="shared" si="99"/>
        <v>0</v>
      </c>
      <c r="AV101" s="10">
        <f t="shared" si="99"/>
        <v>0</v>
      </c>
      <c r="AW101" s="10">
        <f t="shared" si="99"/>
        <v>0</v>
      </c>
      <c r="AX101" s="10">
        <f t="shared" si="99"/>
        <v>0</v>
      </c>
      <c r="AY101" s="10">
        <f t="shared" si="99"/>
        <v>0</v>
      </c>
      <c r="AZ101" s="10">
        <f t="shared" si="99"/>
        <v>0</v>
      </c>
      <c r="BA101" s="10">
        <f t="shared" si="99"/>
        <v>0</v>
      </c>
      <c r="BB101" s="10">
        <f t="shared" si="99"/>
        <v>0</v>
      </c>
      <c r="BC101" s="10">
        <f t="shared" si="99"/>
        <v>0</v>
      </c>
      <c r="BD101" s="10">
        <f t="shared" si="99"/>
        <v>0</v>
      </c>
      <c r="BE101" s="10">
        <f t="shared" si="99"/>
        <v>0</v>
      </c>
      <c r="BF101" s="10">
        <f t="shared" si="99"/>
        <v>0</v>
      </c>
      <c r="BG101" s="10">
        <f t="shared" si="99"/>
        <v>0</v>
      </c>
      <c r="BH101" s="10">
        <f t="shared" si="99"/>
        <v>0</v>
      </c>
      <c r="BI101" s="10">
        <f t="shared" si="99"/>
        <v>0</v>
      </c>
      <c r="BJ101" s="10">
        <f t="shared" si="99"/>
        <v>0</v>
      </c>
      <c r="BK101" s="10">
        <f t="shared" si="99"/>
        <v>0</v>
      </c>
      <c r="BL101" s="10">
        <f t="shared" si="99"/>
        <v>0</v>
      </c>
      <c r="BM101" s="10">
        <f t="shared" si="99"/>
        <v>0</v>
      </c>
      <c r="BN101" s="10">
        <f t="shared" si="99"/>
        <v>0</v>
      </c>
      <c r="BO101" s="10">
        <f t="shared" si="99"/>
        <v>0</v>
      </c>
      <c r="BP101" s="10">
        <f t="shared" si="99"/>
        <v>0</v>
      </c>
      <c r="BQ101" s="10">
        <f t="shared" si="99"/>
        <v>0</v>
      </c>
      <c r="BR101" s="10">
        <f t="shared" si="99"/>
        <v>0</v>
      </c>
      <c r="BS101" s="10">
        <f t="shared" si="99"/>
        <v>0</v>
      </c>
      <c r="BT101" s="10">
        <f t="shared" si="99"/>
        <v>0</v>
      </c>
      <c r="BU101" s="10">
        <f t="shared" si="99"/>
        <v>0</v>
      </c>
      <c r="BV101" s="10">
        <f t="shared" ref="BV101:CG101" si="100">BV173-BU173</f>
        <v>0</v>
      </c>
      <c r="BW101" s="10">
        <f t="shared" si="100"/>
        <v>0</v>
      </c>
      <c r="BX101" s="10">
        <f t="shared" si="100"/>
        <v>0</v>
      </c>
      <c r="BY101" s="10">
        <f t="shared" si="100"/>
        <v>0</v>
      </c>
      <c r="BZ101" s="10">
        <f t="shared" si="100"/>
        <v>0</v>
      </c>
      <c r="CA101" s="10">
        <f t="shared" si="100"/>
        <v>0</v>
      </c>
      <c r="CB101" s="10">
        <f t="shared" si="100"/>
        <v>0</v>
      </c>
      <c r="CC101" s="10">
        <f t="shared" si="100"/>
        <v>0</v>
      </c>
      <c r="CD101" s="10">
        <f t="shared" si="100"/>
        <v>0</v>
      </c>
      <c r="CE101" s="10">
        <f t="shared" si="100"/>
        <v>0</v>
      </c>
      <c r="CF101" s="10">
        <f t="shared" si="100"/>
        <v>0</v>
      </c>
      <c r="CG101" s="10">
        <f t="shared" si="100"/>
        <v>0</v>
      </c>
      <c r="CI101" s="23"/>
      <c r="CJ101" s="23"/>
      <c r="CK101" s="23"/>
      <c r="CL101" s="23"/>
      <c r="CM101" s="23"/>
      <c r="CN101" s="23"/>
    </row>
    <row r="102" spans="1:92">
      <c r="A102" s="13" t="s">
        <v>66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0">
        <f>M170-A170</f>
        <v>0</v>
      </c>
      <c r="N102" s="10">
        <f t="shared" ref="N102:AR102" si="101">N170-M170</f>
        <v>0</v>
      </c>
      <c r="O102" s="10">
        <f t="shared" si="101"/>
        <v>0</v>
      </c>
      <c r="P102" s="10">
        <f t="shared" si="101"/>
        <v>0</v>
      </c>
      <c r="Q102" s="10">
        <f t="shared" si="101"/>
        <v>0</v>
      </c>
      <c r="R102" s="10">
        <f t="shared" si="101"/>
        <v>0</v>
      </c>
      <c r="S102" s="10">
        <f t="shared" si="101"/>
        <v>0</v>
      </c>
      <c r="T102" s="10">
        <f t="shared" si="101"/>
        <v>0</v>
      </c>
      <c r="U102" s="10">
        <f t="shared" si="101"/>
        <v>0</v>
      </c>
      <c r="V102" s="10">
        <f t="shared" si="101"/>
        <v>0</v>
      </c>
      <c r="W102" s="10">
        <f t="shared" si="101"/>
        <v>0</v>
      </c>
      <c r="X102" s="10">
        <f t="shared" si="101"/>
        <v>0</v>
      </c>
      <c r="Y102" s="10">
        <f t="shared" si="101"/>
        <v>0</v>
      </c>
      <c r="Z102" s="10">
        <f t="shared" si="101"/>
        <v>0</v>
      </c>
      <c r="AA102" s="10">
        <f t="shared" si="101"/>
        <v>0</v>
      </c>
      <c r="AB102" s="10">
        <f t="shared" si="101"/>
        <v>0</v>
      </c>
      <c r="AC102" s="10">
        <f t="shared" si="101"/>
        <v>0</v>
      </c>
      <c r="AD102" s="10">
        <f t="shared" si="101"/>
        <v>0</v>
      </c>
      <c r="AE102" s="10">
        <f t="shared" si="101"/>
        <v>0</v>
      </c>
      <c r="AF102" s="10">
        <f t="shared" si="101"/>
        <v>0</v>
      </c>
      <c r="AG102" s="10">
        <f t="shared" si="101"/>
        <v>0</v>
      </c>
      <c r="AH102" s="10">
        <f t="shared" si="101"/>
        <v>0</v>
      </c>
      <c r="AI102" s="10">
        <f t="shared" si="101"/>
        <v>0</v>
      </c>
      <c r="AJ102" s="10">
        <f t="shared" si="101"/>
        <v>0</v>
      </c>
      <c r="AK102" s="10">
        <f t="shared" si="101"/>
        <v>0</v>
      </c>
      <c r="AL102" s="10">
        <f t="shared" si="101"/>
        <v>0</v>
      </c>
      <c r="AM102" s="10">
        <f t="shared" si="101"/>
        <v>0</v>
      </c>
      <c r="AN102" s="10">
        <f t="shared" si="101"/>
        <v>0</v>
      </c>
      <c r="AO102" s="10">
        <f t="shared" si="101"/>
        <v>0</v>
      </c>
      <c r="AP102" s="10">
        <f t="shared" si="101"/>
        <v>0</v>
      </c>
      <c r="AQ102" s="10">
        <f t="shared" si="101"/>
        <v>0</v>
      </c>
      <c r="AR102" s="10">
        <f t="shared" si="101"/>
        <v>0</v>
      </c>
      <c r="AS102" s="10">
        <f t="shared" ref="AS102:BU102" si="102">AS170-AR170</f>
        <v>0</v>
      </c>
      <c r="AT102" s="10">
        <f t="shared" si="102"/>
        <v>0</v>
      </c>
      <c r="AU102" s="10">
        <f t="shared" si="102"/>
        <v>0</v>
      </c>
      <c r="AV102" s="10">
        <f t="shared" si="102"/>
        <v>0</v>
      </c>
      <c r="AW102" s="10">
        <f t="shared" si="102"/>
        <v>0</v>
      </c>
      <c r="AX102" s="10">
        <f t="shared" si="102"/>
        <v>0</v>
      </c>
      <c r="AY102" s="10">
        <f t="shared" si="102"/>
        <v>0</v>
      </c>
      <c r="AZ102" s="10">
        <f t="shared" si="102"/>
        <v>0</v>
      </c>
      <c r="BA102" s="10">
        <f t="shared" si="102"/>
        <v>0</v>
      </c>
      <c r="BB102" s="10">
        <f t="shared" si="102"/>
        <v>0</v>
      </c>
      <c r="BC102" s="10">
        <f t="shared" si="102"/>
        <v>0</v>
      </c>
      <c r="BD102" s="10">
        <f t="shared" si="102"/>
        <v>0</v>
      </c>
      <c r="BE102" s="10">
        <f t="shared" si="102"/>
        <v>0</v>
      </c>
      <c r="BF102" s="10">
        <f t="shared" si="102"/>
        <v>0</v>
      </c>
      <c r="BG102" s="10">
        <f t="shared" si="102"/>
        <v>0</v>
      </c>
      <c r="BH102" s="10">
        <f t="shared" si="102"/>
        <v>0</v>
      </c>
      <c r="BI102" s="10">
        <f t="shared" si="102"/>
        <v>0</v>
      </c>
      <c r="BJ102" s="10">
        <f t="shared" si="102"/>
        <v>0</v>
      </c>
      <c r="BK102" s="10">
        <f t="shared" si="102"/>
        <v>0</v>
      </c>
      <c r="BL102" s="10">
        <f t="shared" si="102"/>
        <v>0</v>
      </c>
      <c r="BM102" s="10">
        <f t="shared" si="102"/>
        <v>0</v>
      </c>
      <c r="BN102" s="10">
        <f t="shared" si="102"/>
        <v>0</v>
      </c>
      <c r="BO102" s="10">
        <f t="shared" si="102"/>
        <v>0</v>
      </c>
      <c r="BP102" s="10">
        <f t="shared" si="102"/>
        <v>0</v>
      </c>
      <c r="BQ102" s="10">
        <f t="shared" si="102"/>
        <v>0</v>
      </c>
      <c r="BR102" s="10">
        <f t="shared" si="102"/>
        <v>0</v>
      </c>
      <c r="BS102" s="10">
        <f t="shared" si="102"/>
        <v>0</v>
      </c>
      <c r="BT102" s="10">
        <f t="shared" si="102"/>
        <v>0</v>
      </c>
      <c r="BU102" s="10">
        <f t="shared" si="102"/>
        <v>0</v>
      </c>
      <c r="BV102" s="10">
        <f t="shared" ref="BV102:CG102" si="103">BV170-BU170</f>
        <v>0</v>
      </c>
      <c r="BW102" s="10">
        <f t="shared" si="103"/>
        <v>0</v>
      </c>
      <c r="BX102" s="10">
        <f t="shared" si="103"/>
        <v>0</v>
      </c>
      <c r="BY102" s="10">
        <f t="shared" si="103"/>
        <v>0</v>
      </c>
      <c r="BZ102" s="10">
        <f t="shared" si="103"/>
        <v>0</v>
      </c>
      <c r="CA102" s="10">
        <f t="shared" si="103"/>
        <v>0</v>
      </c>
      <c r="CB102" s="10">
        <f t="shared" si="103"/>
        <v>0</v>
      </c>
      <c r="CC102" s="10">
        <f t="shared" si="103"/>
        <v>0</v>
      </c>
      <c r="CD102" s="10">
        <f t="shared" si="103"/>
        <v>0</v>
      </c>
      <c r="CE102" s="10">
        <f t="shared" si="103"/>
        <v>0</v>
      </c>
      <c r="CF102" s="10">
        <f t="shared" si="103"/>
        <v>0</v>
      </c>
      <c r="CG102" s="10">
        <f t="shared" si="103"/>
        <v>0</v>
      </c>
      <c r="CI102" s="23"/>
      <c r="CJ102" s="23"/>
      <c r="CK102" s="23"/>
      <c r="CL102" s="23"/>
      <c r="CM102" s="23"/>
      <c r="CN102" s="23"/>
    </row>
    <row r="103" spans="1:92">
      <c r="A103" s="13" t="s">
        <v>67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0">
        <f>M172-A172</f>
        <v>0</v>
      </c>
      <c r="N103" s="10">
        <f t="shared" ref="N103:AR103" si="104">N172-M172</f>
        <v>0</v>
      </c>
      <c r="O103" s="10">
        <f t="shared" si="104"/>
        <v>0</v>
      </c>
      <c r="P103" s="10">
        <f t="shared" si="104"/>
        <v>0</v>
      </c>
      <c r="Q103" s="10">
        <f t="shared" si="104"/>
        <v>0</v>
      </c>
      <c r="R103" s="10">
        <f t="shared" si="104"/>
        <v>0</v>
      </c>
      <c r="S103" s="10">
        <f t="shared" si="104"/>
        <v>0</v>
      </c>
      <c r="T103" s="10">
        <f t="shared" si="104"/>
        <v>0</v>
      </c>
      <c r="U103" s="10">
        <f t="shared" si="104"/>
        <v>0</v>
      </c>
      <c r="V103" s="10">
        <f t="shared" si="104"/>
        <v>0</v>
      </c>
      <c r="W103" s="10">
        <f t="shared" si="104"/>
        <v>0</v>
      </c>
      <c r="X103" s="10">
        <f t="shared" si="104"/>
        <v>0</v>
      </c>
      <c r="Y103" s="10">
        <f t="shared" si="104"/>
        <v>0</v>
      </c>
      <c r="Z103" s="10">
        <f t="shared" si="104"/>
        <v>0</v>
      </c>
      <c r="AA103" s="10">
        <f t="shared" si="104"/>
        <v>0</v>
      </c>
      <c r="AB103" s="10">
        <f t="shared" si="104"/>
        <v>0</v>
      </c>
      <c r="AC103" s="10">
        <f t="shared" si="104"/>
        <v>0</v>
      </c>
      <c r="AD103" s="10">
        <f t="shared" si="104"/>
        <v>0</v>
      </c>
      <c r="AE103" s="10">
        <f t="shared" si="104"/>
        <v>0</v>
      </c>
      <c r="AF103" s="10">
        <f t="shared" si="104"/>
        <v>0</v>
      </c>
      <c r="AG103" s="10">
        <f t="shared" si="104"/>
        <v>0</v>
      </c>
      <c r="AH103" s="10">
        <f t="shared" si="104"/>
        <v>0</v>
      </c>
      <c r="AI103" s="10">
        <f t="shared" si="104"/>
        <v>0</v>
      </c>
      <c r="AJ103" s="10">
        <f t="shared" si="104"/>
        <v>0</v>
      </c>
      <c r="AK103" s="10">
        <f t="shared" si="104"/>
        <v>0</v>
      </c>
      <c r="AL103" s="10">
        <f t="shared" si="104"/>
        <v>0</v>
      </c>
      <c r="AM103" s="10">
        <f t="shared" si="104"/>
        <v>0</v>
      </c>
      <c r="AN103" s="10">
        <f t="shared" si="104"/>
        <v>0</v>
      </c>
      <c r="AO103" s="10">
        <f t="shared" si="104"/>
        <v>0</v>
      </c>
      <c r="AP103" s="10">
        <f t="shared" si="104"/>
        <v>0</v>
      </c>
      <c r="AQ103" s="10">
        <f t="shared" si="104"/>
        <v>0</v>
      </c>
      <c r="AR103" s="10">
        <f t="shared" si="104"/>
        <v>0</v>
      </c>
      <c r="AS103" s="10">
        <f t="shared" ref="AS103:BU103" si="105">AS172-AR172</f>
        <v>0</v>
      </c>
      <c r="AT103" s="10">
        <f t="shared" si="105"/>
        <v>0</v>
      </c>
      <c r="AU103" s="10">
        <f t="shared" si="105"/>
        <v>0</v>
      </c>
      <c r="AV103" s="10">
        <f t="shared" si="105"/>
        <v>0</v>
      </c>
      <c r="AW103" s="10">
        <f t="shared" si="105"/>
        <v>0</v>
      </c>
      <c r="AX103" s="10">
        <f t="shared" si="105"/>
        <v>0</v>
      </c>
      <c r="AY103" s="10">
        <f t="shared" si="105"/>
        <v>0</v>
      </c>
      <c r="AZ103" s="10">
        <f t="shared" si="105"/>
        <v>0</v>
      </c>
      <c r="BA103" s="10">
        <f t="shared" si="105"/>
        <v>0</v>
      </c>
      <c r="BB103" s="10">
        <f t="shared" si="105"/>
        <v>0</v>
      </c>
      <c r="BC103" s="10">
        <f t="shared" si="105"/>
        <v>0</v>
      </c>
      <c r="BD103" s="10">
        <f t="shared" si="105"/>
        <v>0</v>
      </c>
      <c r="BE103" s="10">
        <f t="shared" si="105"/>
        <v>0</v>
      </c>
      <c r="BF103" s="10">
        <f t="shared" si="105"/>
        <v>0</v>
      </c>
      <c r="BG103" s="10">
        <f t="shared" si="105"/>
        <v>0</v>
      </c>
      <c r="BH103" s="10">
        <f t="shared" si="105"/>
        <v>0</v>
      </c>
      <c r="BI103" s="10">
        <f t="shared" si="105"/>
        <v>0</v>
      </c>
      <c r="BJ103" s="10">
        <f t="shared" si="105"/>
        <v>0</v>
      </c>
      <c r="BK103" s="10">
        <f t="shared" si="105"/>
        <v>0</v>
      </c>
      <c r="BL103" s="10">
        <f t="shared" si="105"/>
        <v>0</v>
      </c>
      <c r="BM103" s="10">
        <f t="shared" si="105"/>
        <v>0</v>
      </c>
      <c r="BN103" s="10">
        <f t="shared" si="105"/>
        <v>0</v>
      </c>
      <c r="BO103" s="10">
        <f t="shared" si="105"/>
        <v>0</v>
      </c>
      <c r="BP103" s="10">
        <f t="shared" si="105"/>
        <v>0</v>
      </c>
      <c r="BQ103" s="10">
        <f t="shared" si="105"/>
        <v>0</v>
      </c>
      <c r="BR103" s="10">
        <f t="shared" si="105"/>
        <v>0</v>
      </c>
      <c r="BS103" s="10">
        <f t="shared" si="105"/>
        <v>0</v>
      </c>
      <c r="BT103" s="10">
        <f t="shared" si="105"/>
        <v>0</v>
      </c>
      <c r="BU103" s="10">
        <f t="shared" si="105"/>
        <v>0</v>
      </c>
      <c r="BV103" s="10">
        <f t="shared" ref="BV103:CG103" si="106">BV172-BU172</f>
        <v>0</v>
      </c>
      <c r="BW103" s="10">
        <f t="shared" si="106"/>
        <v>0</v>
      </c>
      <c r="BX103" s="10">
        <f t="shared" si="106"/>
        <v>0</v>
      </c>
      <c r="BY103" s="10">
        <f t="shared" si="106"/>
        <v>0</v>
      </c>
      <c r="BZ103" s="10">
        <f t="shared" si="106"/>
        <v>0</v>
      </c>
      <c r="CA103" s="10">
        <f t="shared" si="106"/>
        <v>0</v>
      </c>
      <c r="CB103" s="10">
        <f t="shared" si="106"/>
        <v>0</v>
      </c>
      <c r="CC103" s="10">
        <f t="shared" si="106"/>
        <v>0</v>
      </c>
      <c r="CD103" s="10">
        <f t="shared" si="106"/>
        <v>0</v>
      </c>
      <c r="CE103" s="10">
        <f t="shared" si="106"/>
        <v>0</v>
      </c>
      <c r="CF103" s="10">
        <f t="shared" si="106"/>
        <v>0</v>
      </c>
      <c r="CG103" s="10">
        <f t="shared" si="106"/>
        <v>0</v>
      </c>
      <c r="CI103" s="23"/>
      <c r="CJ103" s="23"/>
      <c r="CK103" s="23"/>
      <c r="CL103" s="23"/>
      <c r="CM103" s="23"/>
      <c r="CN103" s="23"/>
    </row>
    <row r="104" spans="1:92">
      <c r="A104" s="13" t="s">
        <v>68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0">
        <f>M176-A176</f>
        <v>0</v>
      </c>
      <c r="N104" s="10">
        <f t="shared" ref="N104:AR104" si="107">N176-M176</f>
        <v>0</v>
      </c>
      <c r="O104" s="10">
        <f t="shared" si="107"/>
        <v>0</v>
      </c>
      <c r="P104" s="10">
        <f t="shared" si="107"/>
        <v>0</v>
      </c>
      <c r="Q104" s="10">
        <f t="shared" si="107"/>
        <v>0</v>
      </c>
      <c r="R104" s="10">
        <f t="shared" si="107"/>
        <v>0</v>
      </c>
      <c r="S104" s="10">
        <f t="shared" si="107"/>
        <v>0</v>
      </c>
      <c r="T104" s="10">
        <f t="shared" si="107"/>
        <v>0</v>
      </c>
      <c r="U104" s="10">
        <f t="shared" si="107"/>
        <v>0</v>
      </c>
      <c r="V104" s="10">
        <f t="shared" si="107"/>
        <v>0</v>
      </c>
      <c r="W104" s="10">
        <f t="shared" si="107"/>
        <v>0</v>
      </c>
      <c r="X104" s="10">
        <f t="shared" si="107"/>
        <v>0</v>
      </c>
      <c r="Y104" s="10">
        <f t="shared" si="107"/>
        <v>0</v>
      </c>
      <c r="Z104" s="10">
        <f t="shared" si="107"/>
        <v>0</v>
      </c>
      <c r="AA104" s="10">
        <f t="shared" si="107"/>
        <v>0</v>
      </c>
      <c r="AB104" s="10">
        <f t="shared" si="107"/>
        <v>0</v>
      </c>
      <c r="AC104" s="10">
        <f t="shared" si="107"/>
        <v>0</v>
      </c>
      <c r="AD104" s="10">
        <f t="shared" si="107"/>
        <v>0</v>
      </c>
      <c r="AE104" s="10">
        <f t="shared" si="107"/>
        <v>0</v>
      </c>
      <c r="AF104" s="10">
        <f t="shared" si="107"/>
        <v>0</v>
      </c>
      <c r="AG104" s="10">
        <f t="shared" si="107"/>
        <v>0</v>
      </c>
      <c r="AH104" s="10">
        <f t="shared" si="107"/>
        <v>0</v>
      </c>
      <c r="AI104" s="10">
        <f t="shared" si="107"/>
        <v>0</v>
      </c>
      <c r="AJ104" s="10">
        <f t="shared" si="107"/>
        <v>0</v>
      </c>
      <c r="AK104" s="10">
        <f t="shared" si="107"/>
        <v>0</v>
      </c>
      <c r="AL104" s="10">
        <f t="shared" si="107"/>
        <v>0</v>
      </c>
      <c r="AM104" s="10">
        <f t="shared" si="107"/>
        <v>0</v>
      </c>
      <c r="AN104" s="10">
        <f t="shared" si="107"/>
        <v>0</v>
      </c>
      <c r="AO104" s="10">
        <f t="shared" si="107"/>
        <v>0</v>
      </c>
      <c r="AP104" s="10">
        <f t="shared" si="107"/>
        <v>0</v>
      </c>
      <c r="AQ104" s="10">
        <f t="shared" si="107"/>
        <v>0</v>
      </c>
      <c r="AR104" s="10">
        <f t="shared" si="107"/>
        <v>0</v>
      </c>
      <c r="AS104" s="10">
        <f t="shared" ref="AS104:BU104" si="108">AS176-AR176</f>
        <v>0</v>
      </c>
      <c r="AT104" s="10">
        <f t="shared" si="108"/>
        <v>0</v>
      </c>
      <c r="AU104" s="10">
        <f t="shared" si="108"/>
        <v>0</v>
      </c>
      <c r="AV104" s="10">
        <f t="shared" si="108"/>
        <v>0</v>
      </c>
      <c r="AW104" s="10">
        <f t="shared" si="108"/>
        <v>0</v>
      </c>
      <c r="AX104" s="10">
        <f t="shared" si="108"/>
        <v>0</v>
      </c>
      <c r="AY104" s="10">
        <f t="shared" si="108"/>
        <v>0</v>
      </c>
      <c r="AZ104" s="10">
        <f t="shared" si="108"/>
        <v>0</v>
      </c>
      <c r="BA104" s="10">
        <f t="shared" si="108"/>
        <v>0</v>
      </c>
      <c r="BB104" s="10">
        <f t="shared" si="108"/>
        <v>0</v>
      </c>
      <c r="BC104" s="10">
        <f t="shared" si="108"/>
        <v>0</v>
      </c>
      <c r="BD104" s="10">
        <f t="shared" si="108"/>
        <v>0</v>
      </c>
      <c r="BE104" s="10">
        <f t="shared" si="108"/>
        <v>0</v>
      </c>
      <c r="BF104" s="10">
        <f t="shared" si="108"/>
        <v>0</v>
      </c>
      <c r="BG104" s="10">
        <f t="shared" si="108"/>
        <v>0</v>
      </c>
      <c r="BH104" s="10">
        <f t="shared" si="108"/>
        <v>0</v>
      </c>
      <c r="BI104" s="10">
        <f t="shared" si="108"/>
        <v>0</v>
      </c>
      <c r="BJ104" s="10">
        <f t="shared" si="108"/>
        <v>0</v>
      </c>
      <c r="BK104" s="10">
        <f t="shared" si="108"/>
        <v>0</v>
      </c>
      <c r="BL104" s="10">
        <f t="shared" si="108"/>
        <v>0</v>
      </c>
      <c r="BM104" s="10">
        <f t="shared" si="108"/>
        <v>0</v>
      </c>
      <c r="BN104" s="10">
        <f t="shared" si="108"/>
        <v>0</v>
      </c>
      <c r="BO104" s="10">
        <f t="shared" si="108"/>
        <v>0</v>
      </c>
      <c r="BP104" s="10">
        <f t="shared" si="108"/>
        <v>0</v>
      </c>
      <c r="BQ104" s="10">
        <f t="shared" si="108"/>
        <v>0</v>
      </c>
      <c r="BR104" s="10">
        <f t="shared" si="108"/>
        <v>0</v>
      </c>
      <c r="BS104" s="10">
        <f t="shared" si="108"/>
        <v>0</v>
      </c>
      <c r="BT104" s="10">
        <f t="shared" si="108"/>
        <v>0</v>
      </c>
      <c r="BU104" s="10">
        <f t="shared" si="108"/>
        <v>0</v>
      </c>
      <c r="BV104" s="10">
        <f t="shared" ref="BV104:CG104" si="109">BV176-BU176</f>
        <v>0</v>
      </c>
      <c r="BW104" s="10">
        <f t="shared" si="109"/>
        <v>0</v>
      </c>
      <c r="BX104" s="10">
        <f t="shared" si="109"/>
        <v>0</v>
      </c>
      <c r="BY104" s="10">
        <f t="shared" si="109"/>
        <v>0</v>
      </c>
      <c r="BZ104" s="10">
        <f t="shared" si="109"/>
        <v>0</v>
      </c>
      <c r="CA104" s="10">
        <f t="shared" si="109"/>
        <v>0</v>
      </c>
      <c r="CB104" s="10">
        <f t="shared" si="109"/>
        <v>0</v>
      </c>
      <c r="CC104" s="10">
        <f t="shared" si="109"/>
        <v>0</v>
      </c>
      <c r="CD104" s="10">
        <f t="shared" si="109"/>
        <v>0</v>
      </c>
      <c r="CE104" s="10">
        <f t="shared" si="109"/>
        <v>0</v>
      </c>
      <c r="CF104" s="10">
        <f t="shared" si="109"/>
        <v>0</v>
      </c>
      <c r="CG104" s="10">
        <f t="shared" si="109"/>
        <v>0</v>
      </c>
      <c r="CI104" s="23"/>
      <c r="CJ104" s="23"/>
      <c r="CK104" s="23"/>
      <c r="CL104" s="23"/>
      <c r="CM104" s="23"/>
      <c r="CN104" s="23"/>
    </row>
    <row r="105" spans="1:92">
      <c r="A105" s="13" t="s">
        <v>69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0">
        <f t="shared" ref="M105:AR105" si="110">SUM(M93:M104)</f>
        <v>0</v>
      </c>
      <c r="N105" s="10">
        <f t="shared" si="110"/>
        <v>0</v>
      </c>
      <c r="O105" s="10">
        <f t="shared" si="110"/>
        <v>0</v>
      </c>
      <c r="P105" s="10">
        <f t="shared" si="110"/>
        <v>0</v>
      </c>
      <c r="Q105" s="10">
        <f t="shared" si="110"/>
        <v>0</v>
      </c>
      <c r="R105" s="10">
        <f t="shared" si="110"/>
        <v>0</v>
      </c>
      <c r="S105" s="10">
        <f t="shared" si="110"/>
        <v>0</v>
      </c>
      <c r="T105" s="10">
        <f t="shared" si="110"/>
        <v>0</v>
      </c>
      <c r="U105" s="10">
        <f t="shared" si="110"/>
        <v>0</v>
      </c>
      <c r="V105" s="10">
        <f t="shared" si="110"/>
        <v>0</v>
      </c>
      <c r="W105" s="10">
        <f t="shared" si="110"/>
        <v>0</v>
      </c>
      <c r="X105" s="10">
        <f t="shared" si="110"/>
        <v>0</v>
      </c>
      <c r="Y105" s="10">
        <f t="shared" si="110"/>
        <v>0</v>
      </c>
      <c r="Z105" s="10">
        <f t="shared" si="110"/>
        <v>0</v>
      </c>
      <c r="AA105" s="10">
        <f t="shared" si="110"/>
        <v>0</v>
      </c>
      <c r="AB105" s="10">
        <f t="shared" si="110"/>
        <v>0</v>
      </c>
      <c r="AC105" s="10">
        <f t="shared" si="110"/>
        <v>0</v>
      </c>
      <c r="AD105" s="10">
        <f t="shared" si="110"/>
        <v>0</v>
      </c>
      <c r="AE105" s="10">
        <f t="shared" si="110"/>
        <v>0</v>
      </c>
      <c r="AF105" s="10">
        <f t="shared" si="110"/>
        <v>0</v>
      </c>
      <c r="AG105" s="10">
        <f t="shared" si="110"/>
        <v>0</v>
      </c>
      <c r="AH105" s="10">
        <f t="shared" si="110"/>
        <v>0</v>
      </c>
      <c r="AI105" s="10">
        <f t="shared" si="110"/>
        <v>0</v>
      </c>
      <c r="AJ105" s="10">
        <f t="shared" si="110"/>
        <v>0</v>
      </c>
      <c r="AK105" s="10">
        <f t="shared" si="110"/>
        <v>0</v>
      </c>
      <c r="AL105" s="10">
        <f t="shared" si="110"/>
        <v>0</v>
      </c>
      <c r="AM105" s="10">
        <f t="shared" si="110"/>
        <v>0</v>
      </c>
      <c r="AN105" s="10">
        <f t="shared" si="110"/>
        <v>0</v>
      </c>
      <c r="AO105" s="10">
        <f t="shared" si="110"/>
        <v>0</v>
      </c>
      <c r="AP105" s="10">
        <f t="shared" si="110"/>
        <v>0</v>
      </c>
      <c r="AQ105" s="10">
        <f t="shared" si="110"/>
        <v>0</v>
      </c>
      <c r="AR105" s="10">
        <f t="shared" si="110"/>
        <v>0</v>
      </c>
      <c r="AS105" s="10">
        <f t="shared" ref="AS105:BU105" si="111">SUM(AS93:AS104)</f>
        <v>0</v>
      </c>
      <c r="AT105" s="10">
        <f t="shared" si="111"/>
        <v>0</v>
      </c>
      <c r="AU105" s="10">
        <f t="shared" si="111"/>
        <v>0</v>
      </c>
      <c r="AV105" s="10">
        <f t="shared" si="111"/>
        <v>0</v>
      </c>
      <c r="AW105" s="10">
        <f t="shared" si="111"/>
        <v>0</v>
      </c>
      <c r="AX105" s="10">
        <f t="shared" si="111"/>
        <v>0</v>
      </c>
      <c r="AY105" s="10">
        <f t="shared" si="111"/>
        <v>0</v>
      </c>
      <c r="AZ105" s="10">
        <f t="shared" si="111"/>
        <v>0</v>
      </c>
      <c r="BA105" s="10">
        <f t="shared" si="111"/>
        <v>0</v>
      </c>
      <c r="BB105" s="10">
        <f t="shared" si="111"/>
        <v>0</v>
      </c>
      <c r="BC105" s="10">
        <f t="shared" si="111"/>
        <v>0</v>
      </c>
      <c r="BD105" s="10">
        <f t="shared" si="111"/>
        <v>0</v>
      </c>
      <c r="BE105" s="10">
        <f t="shared" si="111"/>
        <v>0</v>
      </c>
      <c r="BF105" s="10">
        <f t="shared" si="111"/>
        <v>0</v>
      </c>
      <c r="BG105" s="10">
        <f t="shared" si="111"/>
        <v>0</v>
      </c>
      <c r="BH105" s="10">
        <f t="shared" si="111"/>
        <v>0</v>
      </c>
      <c r="BI105" s="10">
        <f t="shared" si="111"/>
        <v>0</v>
      </c>
      <c r="BJ105" s="10">
        <f t="shared" si="111"/>
        <v>0</v>
      </c>
      <c r="BK105" s="10">
        <f t="shared" si="111"/>
        <v>0</v>
      </c>
      <c r="BL105" s="10">
        <f t="shared" si="111"/>
        <v>0</v>
      </c>
      <c r="BM105" s="10">
        <f t="shared" si="111"/>
        <v>0</v>
      </c>
      <c r="BN105" s="10">
        <f t="shared" si="111"/>
        <v>0</v>
      </c>
      <c r="BO105" s="10">
        <f t="shared" si="111"/>
        <v>0</v>
      </c>
      <c r="BP105" s="10">
        <f t="shared" si="111"/>
        <v>0</v>
      </c>
      <c r="BQ105" s="10">
        <f t="shared" si="111"/>
        <v>0</v>
      </c>
      <c r="BR105" s="10">
        <f t="shared" si="111"/>
        <v>0</v>
      </c>
      <c r="BS105" s="10">
        <f t="shared" si="111"/>
        <v>0</v>
      </c>
      <c r="BT105" s="10">
        <f t="shared" si="111"/>
        <v>0</v>
      </c>
      <c r="BU105" s="10">
        <f t="shared" si="111"/>
        <v>0</v>
      </c>
      <c r="BV105" s="10">
        <f t="shared" ref="BV105:CG105" si="112">SUM(BV93:BV104)</f>
        <v>0</v>
      </c>
      <c r="BW105" s="10">
        <f t="shared" si="112"/>
        <v>0</v>
      </c>
      <c r="BX105" s="10">
        <f t="shared" si="112"/>
        <v>0</v>
      </c>
      <c r="BY105" s="10">
        <f t="shared" si="112"/>
        <v>0</v>
      </c>
      <c r="BZ105" s="10">
        <f t="shared" si="112"/>
        <v>0</v>
      </c>
      <c r="CA105" s="10">
        <f t="shared" si="112"/>
        <v>0</v>
      </c>
      <c r="CB105" s="10">
        <f t="shared" si="112"/>
        <v>0</v>
      </c>
      <c r="CC105" s="10">
        <f t="shared" si="112"/>
        <v>0</v>
      </c>
      <c r="CD105" s="10">
        <f t="shared" si="112"/>
        <v>0</v>
      </c>
      <c r="CE105" s="10">
        <f t="shared" si="112"/>
        <v>0</v>
      </c>
      <c r="CF105" s="10">
        <f t="shared" si="112"/>
        <v>0</v>
      </c>
      <c r="CG105" s="10">
        <f t="shared" si="112"/>
        <v>0</v>
      </c>
      <c r="CI105" s="23"/>
      <c r="CJ105" s="23"/>
      <c r="CK105" s="23"/>
      <c r="CL105" s="23"/>
      <c r="CM105" s="23"/>
      <c r="CN105" s="23"/>
    </row>
    <row r="106" spans="1:9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I106" s="23"/>
      <c r="CJ106" s="23"/>
      <c r="CK106" s="23"/>
      <c r="CL106" s="23"/>
      <c r="CM106" s="23"/>
      <c r="CN106" s="23"/>
    </row>
    <row r="107" spans="1:92">
      <c r="A107" s="1" t="s">
        <v>70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I107" s="23"/>
      <c r="CJ107" s="23"/>
      <c r="CK107" s="23"/>
      <c r="CL107" s="23"/>
      <c r="CM107" s="23"/>
      <c r="CN107" s="23"/>
    </row>
    <row r="108" spans="1:92">
      <c r="A108" s="13" t="s">
        <v>71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I108" s="23"/>
      <c r="CJ108" s="23"/>
      <c r="CK108" s="23"/>
      <c r="CL108" s="23"/>
      <c r="CM108" s="23"/>
      <c r="CN108" s="23"/>
    </row>
    <row r="109" spans="1:92">
      <c r="A109" s="13" t="s">
        <v>72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I109" s="23"/>
      <c r="CJ109" s="23"/>
      <c r="CK109" s="23"/>
      <c r="CL109" s="23"/>
      <c r="CM109" s="23"/>
      <c r="CN109" s="23"/>
    </row>
    <row r="110" spans="1:92">
      <c r="A110" s="13" t="s">
        <v>73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0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I110" s="23"/>
      <c r="CJ110" s="23"/>
      <c r="CK110" s="23"/>
      <c r="CL110" s="23"/>
      <c r="CM110" s="23"/>
      <c r="CN110" s="23"/>
    </row>
    <row r="111" spans="1:92">
      <c r="A111" s="13" t="s">
        <v>74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I111" s="23"/>
      <c r="CJ111" s="23"/>
      <c r="CK111" s="23"/>
      <c r="CL111" s="23"/>
      <c r="CM111" s="23"/>
      <c r="CN111" s="23"/>
    </row>
    <row r="112" spans="1:92">
      <c r="A112" s="13" t="s">
        <v>75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10">
        <v>0</v>
      </c>
      <c r="BL112" s="10">
        <v>0</v>
      </c>
      <c r="BM112" s="10">
        <v>0</v>
      </c>
      <c r="BN112" s="10">
        <v>0</v>
      </c>
      <c r="BO112" s="10">
        <v>0</v>
      </c>
      <c r="BP112" s="10">
        <v>0</v>
      </c>
      <c r="BQ112" s="10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I112" s="23"/>
      <c r="CJ112" s="23"/>
      <c r="CK112" s="23"/>
      <c r="CL112" s="23"/>
      <c r="CM112" s="23"/>
      <c r="CN112" s="23"/>
    </row>
    <row r="113" spans="1:92">
      <c r="A113" s="13" t="s">
        <v>76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0</v>
      </c>
      <c r="CG113" s="10">
        <v>0</v>
      </c>
      <c r="CI113" s="23"/>
      <c r="CJ113" s="23"/>
      <c r="CK113" s="23"/>
      <c r="CL113" s="23"/>
      <c r="CM113" s="23"/>
      <c r="CN113" s="23"/>
    </row>
    <row r="114" spans="1:92">
      <c r="A114" s="13" t="s">
        <v>77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>
        <v>0</v>
      </c>
      <c r="BJ114" s="10">
        <v>0</v>
      </c>
      <c r="BK114" s="10">
        <v>0</v>
      </c>
      <c r="BL114" s="10">
        <v>0</v>
      </c>
      <c r="BM114" s="10">
        <v>0</v>
      </c>
      <c r="BN114" s="10">
        <v>0</v>
      </c>
      <c r="BO114" s="10">
        <v>0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I114" s="23"/>
      <c r="CJ114" s="23"/>
      <c r="CK114" s="23"/>
      <c r="CL114" s="23"/>
      <c r="CM114" s="23"/>
      <c r="CN114" s="23"/>
    </row>
    <row r="115" spans="1:92">
      <c r="A115" s="13" t="s">
        <v>78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0">
        <f t="shared" ref="M115:AR115" si="113">SUM(M108:M114)</f>
        <v>0</v>
      </c>
      <c r="N115" s="10">
        <f t="shared" si="113"/>
        <v>0</v>
      </c>
      <c r="O115" s="10">
        <f t="shared" si="113"/>
        <v>0</v>
      </c>
      <c r="P115" s="10">
        <f t="shared" si="113"/>
        <v>0</v>
      </c>
      <c r="Q115" s="10">
        <f t="shared" si="113"/>
        <v>0</v>
      </c>
      <c r="R115" s="10">
        <f t="shared" si="113"/>
        <v>0</v>
      </c>
      <c r="S115" s="10">
        <f t="shared" si="113"/>
        <v>0</v>
      </c>
      <c r="T115" s="10">
        <f t="shared" si="113"/>
        <v>0</v>
      </c>
      <c r="U115" s="10">
        <f t="shared" si="113"/>
        <v>0</v>
      </c>
      <c r="V115" s="10">
        <f t="shared" si="113"/>
        <v>0</v>
      </c>
      <c r="W115" s="10">
        <f t="shared" si="113"/>
        <v>0</v>
      </c>
      <c r="X115" s="10">
        <f t="shared" si="113"/>
        <v>0</v>
      </c>
      <c r="Y115" s="10">
        <f t="shared" si="113"/>
        <v>0</v>
      </c>
      <c r="Z115" s="10">
        <f t="shared" si="113"/>
        <v>0</v>
      </c>
      <c r="AA115" s="10">
        <f t="shared" si="113"/>
        <v>0</v>
      </c>
      <c r="AB115" s="10">
        <f t="shared" si="113"/>
        <v>0</v>
      </c>
      <c r="AC115" s="10">
        <f t="shared" si="113"/>
        <v>0</v>
      </c>
      <c r="AD115" s="10">
        <f t="shared" si="113"/>
        <v>0</v>
      </c>
      <c r="AE115" s="10">
        <f t="shared" si="113"/>
        <v>0</v>
      </c>
      <c r="AF115" s="10">
        <f t="shared" si="113"/>
        <v>0</v>
      </c>
      <c r="AG115" s="10">
        <f t="shared" si="113"/>
        <v>0</v>
      </c>
      <c r="AH115" s="10">
        <f t="shared" si="113"/>
        <v>0</v>
      </c>
      <c r="AI115" s="10">
        <f t="shared" si="113"/>
        <v>0</v>
      </c>
      <c r="AJ115" s="10">
        <f t="shared" si="113"/>
        <v>0</v>
      </c>
      <c r="AK115" s="10">
        <f t="shared" si="113"/>
        <v>0</v>
      </c>
      <c r="AL115" s="10">
        <f t="shared" si="113"/>
        <v>0</v>
      </c>
      <c r="AM115" s="10">
        <f t="shared" si="113"/>
        <v>0</v>
      </c>
      <c r="AN115" s="10">
        <f t="shared" si="113"/>
        <v>0</v>
      </c>
      <c r="AO115" s="10">
        <f t="shared" si="113"/>
        <v>0</v>
      </c>
      <c r="AP115" s="10">
        <f t="shared" si="113"/>
        <v>0</v>
      </c>
      <c r="AQ115" s="10">
        <f t="shared" si="113"/>
        <v>0</v>
      </c>
      <c r="AR115" s="10">
        <f t="shared" si="113"/>
        <v>0</v>
      </c>
      <c r="AS115" s="10">
        <f t="shared" ref="AS115:BU115" si="114">SUM(AS108:AS114)</f>
        <v>0</v>
      </c>
      <c r="AT115" s="10">
        <f t="shared" si="114"/>
        <v>0</v>
      </c>
      <c r="AU115" s="10">
        <f t="shared" si="114"/>
        <v>0</v>
      </c>
      <c r="AV115" s="10">
        <f t="shared" si="114"/>
        <v>0</v>
      </c>
      <c r="AW115" s="10">
        <f t="shared" si="114"/>
        <v>0</v>
      </c>
      <c r="AX115" s="10">
        <f t="shared" si="114"/>
        <v>0</v>
      </c>
      <c r="AY115" s="10">
        <f t="shared" si="114"/>
        <v>0</v>
      </c>
      <c r="AZ115" s="10">
        <f t="shared" si="114"/>
        <v>0</v>
      </c>
      <c r="BA115" s="10">
        <f t="shared" si="114"/>
        <v>0</v>
      </c>
      <c r="BB115" s="10">
        <f t="shared" si="114"/>
        <v>0</v>
      </c>
      <c r="BC115" s="10">
        <f t="shared" si="114"/>
        <v>0</v>
      </c>
      <c r="BD115" s="10">
        <f t="shared" si="114"/>
        <v>0</v>
      </c>
      <c r="BE115" s="10">
        <f t="shared" si="114"/>
        <v>0</v>
      </c>
      <c r="BF115" s="10">
        <f t="shared" si="114"/>
        <v>0</v>
      </c>
      <c r="BG115" s="10">
        <f t="shared" si="114"/>
        <v>0</v>
      </c>
      <c r="BH115" s="10">
        <f t="shared" si="114"/>
        <v>0</v>
      </c>
      <c r="BI115" s="10">
        <f t="shared" si="114"/>
        <v>0</v>
      </c>
      <c r="BJ115" s="10">
        <f t="shared" si="114"/>
        <v>0</v>
      </c>
      <c r="BK115" s="10">
        <f t="shared" si="114"/>
        <v>0</v>
      </c>
      <c r="BL115" s="10">
        <f t="shared" si="114"/>
        <v>0</v>
      </c>
      <c r="BM115" s="10">
        <f t="shared" si="114"/>
        <v>0</v>
      </c>
      <c r="BN115" s="10">
        <f t="shared" si="114"/>
        <v>0</v>
      </c>
      <c r="BO115" s="10">
        <f t="shared" si="114"/>
        <v>0</v>
      </c>
      <c r="BP115" s="10">
        <f t="shared" si="114"/>
        <v>0</v>
      </c>
      <c r="BQ115" s="10">
        <f t="shared" si="114"/>
        <v>0</v>
      </c>
      <c r="BR115" s="10">
        <f t="shared" si="114"/>
        <v>0</v>
      </c>
      <c r="BS115" s="10">
        <f t="shared" si="114"/>
        <v>0</v>
      </c>
      <c r="BT115" s="10">
        <f t="shared" si="114"/>
        <v>0</v>
      </c>
      <c r="BU115" s="10">
        <f t="shared" si="114"/>
        <v>0</v>
      </c>
      <c r="BV115" s="10">
        <f t="shared" ref="BV115:CG115" si="115">SUM(BV108:BV114)</f>
        <v>0</v>
      </c>
      <c r="BW115" s="10">
        <f t="shared" si="115"/>
        <v>0</v>
      </c>
      <c r="BX115" s="10">
        <f t="shared" si="115"/>
        <v>0</v>
      </c>
      <c r="BY115" s="10">
        <f t="shared" si="115"/>
        <v>0</v>
      </c>
      <c r="BZ115" s="10">
        <f t="shared" si="115"/>
        <v>0</v>
      </c>
      <c r="CA115" s="10">
        <f t="shared" si="115"/>
        <v>0</v>
      </c>
      <c r="CB115" s="10">
        <f t="shared" si="115"/>
        <v>0</v>
      </c>
      <c r="CC115" s="10">
        <f t="shared" si="115"/>
        <v>0</v>
      </c>
      <c r="CD115" s="10">
        <f t="shared" si="115"/>
        <v>0</v>
      </c>
      <c r="CE115" s="10">
        <f t="shared" si="115"/>
        <v>0</v>
      </c>
      <c r="CF115" s="10">
        <f t="shared" si="115"/>
        <v>0</v>
      </c>
      <c r="CG115" s="10">
        <f t="shared" si="115"/>
        <v>0</v>
      </c>
      <c r="CI115" s="23"/>
      <c r="CJ115" s="23"/>
      <c r="CK115" s="23"/>
      <c r="CL115" s="23"/>
      <c r="CM115" s="23"/>
      <c r="CN115" s="23"/>
    </row>
    <row r="116" spans="1:9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I116" s="23"/>
      <c r="CJ116" s="23"/>
      <c r="CK116" s="23"/>
      <c r="CL116" s="23"/>
      <c r="CM116" s="23"/>
      <c r="CN116" s="23"/>
    </row>
    <row r="117" spans="1:92">
      <c r="A117" s="1" t="s">
        <v>79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I117" s="23"/>
      <c r="CJ117" s="23"/>
      <c r="CK117" s="23"/>
      <c r="CL117" s="23"/>
      <c r="CM117" s="23"/>
      <c r="CN117" s="23"/>
    </row>
    <row r="118" spans="1:92">
      <c r="A118" s="13" t="s">
        <v>80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0">
        <v>0</v>
      </c>
      <c r="BJ118" s="10">
        <v>0</v>
      </c>
      <c r="BK118" s="10">
        <v>0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I118" s="23"/>
      <c r="CJ118" s="23"/>
      <c r="CK118" s="23"/>
      <c r="CL118" s="23"/>
      <c r="CM118" s="23"/>
      <c r="CN118" s="23"/>
    </row>
    <row r="119" spans="1:92">
      <c r="A119" s="13" t="s">
        <v>81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I119" s="23"/>
      <c r="CJ119" s="23"/>
      <c r="CK119" s="23"/>
      <c r="CL119" s="23"/>
      <c r="CM119" s="23"/>
      <c r="CN119" s="23"/>
    </row>
    <row r="120" spans="1:92">
      <c r="A120" s="13" t="s">
        <v>82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0</v>
      </c>
      <c r="BH120" s="10">
        <v>0</v>
      </c>
      <c r="BI120" s="10">
        <v>0</v>
      </c>
      <c r="BJ120" s="10">
        <v>0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I120" s="23"/>
      <c r="CJ120" s="23"/>
      <c r="CK120" s="23"/>
      <c r="CL120" s="23"/>
      <c r="CM120" s="23"/>
      <c r="CN120" s="23"/>
    </row>
    <row r="121" spans="1:92">
      <c r="A121" s="13" t="s">
        <v>83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I121" s="23"/>
      <c r="CJ121" s="23"/>
      <c r="CK121" s="23"/>
      <c r="CL121" s="23"/>
      <c r="CM121" s="23"/>
      <c r="CN121" s="23"/>
    </row>
    <row r="122" spans="1:92">
      <c r="A122" s="13" t="s">
        <v>84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0</v>
      </c>
      <c r="BC122" s="10">
        <v>0</v>
      </c>
      <c r="BD122" s="10">
        <v>0</v>
      </c>
      <c r="BE122" s="10">
        <v>0</v>
      </c>
      <c r="BF122" s="10">
        <v>0</v>
      </c>
      <c r="BG122" s="10">
        <v>0</v>
      </c>
      <c r="BH122" s="10">
        <v>0</v>
      </c>
      <c r="BI122" s="10">
        <v>0</v>
      </c>
      <c r="BJ122" s="10">
        <v>0</v>
      </c>
      <c r="BK122" s="10">
        <v>0</v>
      </c>
      <c r="BL122" s="10">
        <v>0</v>
      </c>
      <c r="BM122" s="10">
        <v>0</v>
      </c>
      <c r="BN122" s="10">
        <v>0</v>
      </c>
      <c r="BO122" s="10">
        <v>0</v>
      </c>
      <c r="BP122" s="10">
        <v>0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I122" s="23"/>
      <c r="CJ122" s="23"/>
      <c r="CK122" s="23"/>
      <c r="CL122" s="23"/>
      <c r="CM122" s="23"/>
      <c r="CN122" s="23"/>
    </row>
    <row r="123" spans="1:92">
      <c r="A123" s="13" t="s">
        <v>85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I123" s="23"/>
      <c r="CJ123" s="23"/>
      <c r="CK123" s="23"/>
      <c r="CL123" s="23"/>
      <c r="CM123" s="23"/>
      <c r="CN123" s="23"/>
    </row>
    <row r="124" spans="1:92">
      <c r="A124" s="13" t="s">
        <v>86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0</v>
      </c>
      <c r="BJ124" s="10">
        <v>0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0</v>
      </c>
      <c r="CG124" s="10">
        <v>0</v>
      </c>
      <c r="CI124" s="23"/>
      <c r="CJ124" s="23"/>
      <c r="CK124" s="23"/>
      <c r="CL124" s="23"/>
      <c r="CM124" s="23"/>
      <c r="CN124" s="23"/>
    </row>
    <row r="125" spans="1:92">
      <c r="A125" s="13" t="s">
        <v>87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I125" s="23"/>
      <c r="CJ125" s="23"/>
      <c r="CK125" s="23"/>
      <c r="CL125" s="23"/>
      <c r="CM125" s="23"/>
      <c r="CN125" s="23"/>
    </row>
    <row r="126" spans="1:92">
      <c r="A126" s="13" t="s">
        <v>88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0">
        <f t="shared" ref="M126:AR126" si="116">SUM(M118:M125)</f>
        <v>0</v>
      </c>
      <c r="N126" s="10">
        <f t="shared" si="116"/>
        <v>0</v>
      </c>
      <c r="O126" s="10">
        <f t="shared" si="116"/>
        <v>0</v>
      </c>
      <c r="P126" s="10">
        <f t="shared" si="116"/>
        <v>0</v>
      </c>
      <c r="Q126" s="10">
        <f t="shared" si="116"/>
        <v>0</v>
      </c>
      <c r="R126" s="10">
        <f t="shared" si="116"/>
        <v>0</v>
      </c>
      <c r="S126" s="10">
        <f t="shared" si="116"/>
        <v>0</v>
      </c>
      <c r="T126" s="10">
        <f t="shared" si="116"/>
        <v>0</v>
      </c>
      <c r="U126" s="10">
        <f t="shared" si="116"/>
        <v>0</v>
      </c>
      <c r="V126" s="10">
        <f t="shared" si="116"/>
        <v>0</v>
      </c>
      <c r="W126" s="10">
        <f t="shared" si="116"/>
        <v>0</v>
      </c>
      <c r="X126" s="10">
        <f t="shared" si="116"/>
        <v>0</v>
      </c>
      <c r="Y126" s="10">
        <f t="shared" si="116"/>
        <v>0</v>
      </c>
      <c r="Z126" s="10">
        <f t="shared" si="116"/>
        <v>0</v>
      </c>
      <c r="AA126" s="10">
        <f t="shared" si="116"/>
        <v>0</v>
      </c>
      <c r="AB126" s="10">
        <f t="shared" si="116"/>
        <v>0</v>
      </c>
      <c r="AC126" s="10">
        <f t="shared" si="116"/>
        <v>0</v>
      </c>
      <c r="AD126" s="10">
        <f t="shared" si="116"/>
        <v>0</v>
      </c>
      <c r="AE126" s="10">
        <f t="shared" si="116"/>
        <v>0</v>
      </c>
      <c r="AF126" s="10">
        <f t="shared" si="116"/>
        <v>0</v>
      </c>
      <c r="AG126" s="10">
        <f t="shared" si="116"/>
        <v>0</v>
      </c>
      <c r="AH126" s="10">
        <f t="shared" si="116"/>
        <v>0</v>
      </c>
      <c r="AI126" s="10">
        <f t="shared" si="116"/>
        <v>0</v>
      </c>
      <c r="AJ126" s="10">
        <f t="shared" si="116"/>
        <v>0</v>
      </c>
      <c r="AK126" s="10">
        <f t="shared" si="116"/>
        <v>0</v>
      </c>
      <c r="AL126" s="10">
        <f t="shared" si="116"/>
        <v>0</v>
      </c>
      <c r="AM126" s="10">
        <f t="shared" si="116"/>
        <v>0</v>
      </c>
      <c r="AN126" s="10">
        <f t="shared" si="116"/>
        <v>0</v>
      </c>
      <c r="AO126" s="10">
        <f t="shared" si="116"/>
        <v>0</v>
      </c>
      <c r="AP126" s="10">
        <f t="shared" si="116"/>
        <v>0</v>
      </c>
      <c r="AQ126" s="10">
        <f t="shared" si="116"/>
        <v>0</v>
      </c>
      <c r="AR126" s="10">
        <f t="shared" si="116"/>
        <v>0</v>
      </c>
      <c r="AS126" s="10">
        <f t="shared" ref="AS126:BU126" si="117">SUM(AS118:AS125)</f>
        <v>0</v>
      </c>
      <c r="AT126" s="10">
        <f t="shared" si="117"/>
        <v>0</v>
      </c>
      <c r="AU126" s="10">
        <f t="shared" si="117"/>
        <v>0</v>
      </c>
      <c r="AV126" s="10">
        <f t="shared" si="117"/>
        <v>0</v>
      </c>
      <c r="AW126" s="10">
        <f t="shared" si="117"/>
        <v>0</v>
      </c>
      <c r="AX126" s="10">
        <f t="shared" si="117"/>
        <v>0</v>
      </c>
      <c r="AY126" s="10">
        <f t="shared" si="117"/>
        <v>0</v>
      </c>
      <c r="AZ126" s="10">
        <f t="shared" si="117"/>
        <v>0</v>
      </c>
      <c r="BA126" s="10">
        <f t="shared" si="117"/>
        <v>0</v>
      </c>
      <c r="BB126" s="10">
        <f t="shared" si="117"/>
        <v>0</v>
      </c>
      <c r="BC126" s="10">
        <f t="shared" si="117"/>
        <v>0</v>
      </c>
      <c r="BD126" s="10">
        <f t="shared" si="117"/>
        <v>0</v>
      </c>
      <c r="BE126" s="10">
        <f t="shared" si="117"/>
        <v>0</v>
      </c>
      <c r="BF126" s="10">
        <f t="shared" si="117"/>
        <v>0</v>
      </c>
      <c r="BG126" s="10">
        <f t="shared" si="117"/>
        <v>0</v>
      </c>
      <c r="BH126" s="10">
        <f t="shared" si="117"/>
        <v>0</v>
      </c>
      <c r="BI126" s="10">
        <f t="shared" si="117"/>
        <v>0</v>
      </c>
      <c r="BJ126" s="10">
        <f t="shared" si="117"/>
        <v>0</v>
      </c>
      <c r="BK126" s="10">
        <f t="shared" si="117"/>
        <v>0</v>
      </c>
      <c r="BL126" s="10">
        <f t="shared" si="117"/>
        <v>0</v>
      </c>
      <c r="BM126" s="10">
        <f t="shared" si="117"/>
        <v>0</v>
      </c>
      <c r="BN126" s="10">
        <f t="shared" si="117"/>
        <v>0</v>
      </c>
      <c r="BO126" s="10">
        <f t="shared" si="117"/>
        <v>0</v>
      </c>
      <c r="BP126" s="10">
        <f t="shared" si="117"/>
        <v>0</v>
      </c>
      <c r="BQ126" s="10">
        <f t="shared" si="117"/>
        <v>0</v>
      </c>
      <c r="BR126" s="10">
        <f t="shared" si="117"/>
        <v>0</v>
      </c>
      <c r="BS126" s="10">
        <f t="shared" si="117"/>
        <v>0</v>
      </c>
      <c r="BT126" s="10">
        <f t="shared" si="117"/>
        <v>0</v>
      </c>
      <c r="BU126" s="10">
        <f t="shared" si="117"/>
        <v>0</v>
      </c>
      <c r="BV126" s="10">
        <f t="shared" ref="BV126:CG126" si="118">SUM(BV118:BV125)</f>
        <v>0</v>
      </c>
      <c r="BW126" s="10">
        <f t="shared" si="118"/>
        <v>0</v>
      </c>
      <c r="BX126" s="10">
        <f t="shared" si="118"/>
        <v>0</v>
      </c>
      <c r="BY126" s="10">
        <f t="shared" si="118"/>
        <v>0</v>
      </c>
      <c r="BZ126" s="10">
        <f t="shared" si="118"/>
        <v>0</v>
      </c>
      <c r="CA126" s="10">
        <f t="shared" si="118"/>
        <v>0</v>
      </c>
      <c r="CB126" s="10">
        <f t="shared" si="118"/>
        <v>0</v>
      </c>
      <c r="CC126" s="10">
        <f t="shared" si="118"/>
        <v>0</v>
      </c>
      <c r="CD126" s="10">
        <f t="shared" si="118"/>
        <v>0</v>
      </c>
      <c r="CE126" s="10">
        <f t="shared" si="118"/>
        <v>0</v>
      </c>
      <c r="CF126" s="10">
        <f t="shared" si="118"/>
        <v>0</v>
      </c>
      <c r="CG126" s="10">
        <f t="shared" si="118"/>
        <v>0</v>
      </c>
      <c r="CI126" s="23"/>
      <c r="CJ126" s="23"/>
      <c r="CK126" s="23"/>
      <c r="CL126" s="23"/>
      <c r="CM126" s="23"/>
      <c r="CN126" s="23"/>
    </row>
    <row r="127" spans="1:9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I127" s="23"/>
      <c r="CJ127" s="23"/>
      <c r="CK127" s="23"/>
      <c r="CL127" s="23"/>
      <c r="CM127" s="23"/>
      <c r="CN127" s="23"/>
    </row>
    <row r="128" spans="1:92">
      <c r="A128" s="1" t="s">
        <v>89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0">
        <f t="shared" ref="M128:AR128" si="119">M84+M88+M105+M115+M126</f>
        <v>0</v>
      </c>
      <c r="N128" s="10">
        <f t="shared" si="119"/>
        <v>0</v>
      </c>
      <c r="O128" s="10">
        <f t="shared" si="119"/>
        <v>0</v>
      </c>
      <c r="P128" s="10">
        <f t="shared" si="119"/>
        <v>0</v>
      </c>
      <c r="Q128" s="10">
        <f t="shared" si="119"/>
        <v>0</v>
      </c>
      <c r="R128" s="10">
        <f t="shared" si="119"/>
        <v>0</v>
      </c>
      <c r="S128" s="10">
        <f t="shared" si="119"/>
        <v>0</v>
      </c>
      <c r="T128" s="10">
        <f t="shared" si="119"/>
        <v>0</v>
      </c>
      <c r="U128" s="10">
        <f t="shared" si="119"/>
        <v>0</v>
      </c>
      <c r="V128" s="10">
        <f t="shared" si="119"/>
        <v>0</v>
      </c>
      <c r="W128" s="10">
        <f t="shared" si="119"/>
        <v>0</v>
      </c>
      <c r="X128" s="10">
        <f t="shared" si="119"/>
        <v>0</v>
      </c>
      <c r="Y128" s="10">
        <f t="shared" si="119"/>
        <v>0</v>
      </c>
      <c r="Z128" s="10">
        <f t="shared" si="119"/>
        <v>0</v>
      </c>
      <c r="AA128" s="10">
        <f t="shared" si="119"/>
        <v>0</v>
      </c>
      <c r="AB128" s="10">
        <f t="shared" si="119"/>
        <v>0</v>
      </c>
      <c r="AC128" s="10">
        <f t="shared" si="119"/>
        <v>0</v>
      </c>
      <c r="AD128" s="10">
        <f t="shared" si="119"/>
        <v>0</v>
      </c>
      <c r="AE128" s="10">
        <f t="shared" si="119"/>
        <v>0</v>
      </c>
      <c r="AF128" s="10">
        <f t="shared" si="119"/>
        <v>0</v>
      </c>
      <c r="AG128" s="10">
        <f t="shared" si="119"/>
        <v>0</v>
      </c>
      <c r="AH128" s="10">
        <f t="shared" si="119"/>
        <v>0</v>
      </c>
      <c r="AI128" s="10">
        <f t="shared" si="119"/>
        <v>0</v>
      </c>
      <c r="AJ128" s="10">
        <f t="shared" si="119"/>
        <v>0</v>
      </c>
      <c r="AK128" s="10">
        <f t="shared" si="119"/>
        <v>0</v>
      </c>
      <c r="AL128" s="10">
        <f t="shared" si="119"/>
        <v>0</v>
      </c>
      <c r="AM128" s="10">
        <f t="shared" si="119"/>
        <v>0</v>
      </c>
      <c r="AN128" s="10">
        <f t="shared" si="119"/>
        <v>0</v>
      </c>
      <c r="AO128" s="10">
        <f t="shared" si="119"/>
        <v>0</v>
      </c>
      <c r="AP128" s="10">
        <f t="shared" si="119"/>
        <v>0</v>
      </c>
      <c r="AQ128" s="10">
        <f t="shared" si="119"/>
        <v>0</v>
      </c>
      <c r="AR128" s="10">
        <f t="shared" si="119"/>
        <v>0</v>
      </c>
      <c r="AS128" s="10">
        <f t="shared" ref="AS128:BT128" si="120">AS84+AS88+AS105+AS115+AS126</f>
        <v>0</v>
      </c>
      <c r="AT128" s="10">
        <f t="shared" si="120"/>
        <v>0</v>
      </c>
      <c r="AU128" s="10">
        <f t="shared" si="120"/>
        <v>0</v>
      </c>
      <c r="AV128" s="10">
        <f t="shared" si="120"/>
        <v>0</v>
      </c>
      <c r="AW128" s="10">
        <f t="shared" si="120"/>
        <v>0</v>
      </c>
      <c r="AX128" s="10">
        <f t="shared" si="120"/>
        <v>0</v>
      </c>
      <c r="AY128" s="10">
        <f t="shared" si="120"/>
        <v>0</v>
      </c>
      <c r="AZ128" s="10">
        <f t="shared" si="120"/>
        <v>0</v>
      </c>
      <c r="BA128" s="10">
        <f t="shared" si="120"/>
        <v>0</v>
      </c>
      <c r="BB128" s="10">
        <f t="shared" si="120"/>
        <v>0</v>
      </c>
      <c r="BC128" s="10">
        <f t="shared" si="120"/>
        <v>0</v>
      </c>
      <c r="BD128" s="10">
        <f t="shared" si="120"/>
        <v>0</v>
      </c>
      <c r="BE128" s="10">
        <f t="shared" si="120"/>
        <v>0</v>
      </c>
      <c r="BF128" s="10">
        <f t="shared" si="120"/>
        <v>0</v>
      </c>
      <c r="BG128" s="10">
        <f t="shared" si="120"/>
        <v>0</v>
      </c>
      <c r="BH128" s="10">
        <f t="shared" si="120"/>
        <v>0</v>
      </c>
      <c r="BI128" s="10">
        <f t="shared" si="120"/>
        <v>0</v>
      </c>
      <c r="BJ128" s="10">
        <f t="shared" si="120"/>
        <v>0</v>
      </c>
      <c r="BK128" s="10">
        <f t="shared" si="120"/>
        <v>0</v>
      </c>
      <c r="BL128" s="10">
        <f t="shared" si="120"/>
        <v>0</v>
      </c>
      <c r="BM128" s="10">
        <f t="shared" si="120"/>
        <v>0</v>
      </c>
      <c r="BN128" s="10">
        <f t="shared" si="120"/>
        <v>0</v>
      </c>
      <c r="BO128" s="10">
        <f t="shared" si="120"/>
        <v>0</v>
      </c>
      <c r="BP128" s="10">
        <f t="shared" si="120"/>
        <v>0</v>
      </c>
      <c r="BQ128" s="10">
        <f t="shared" si="120"/>
        <v>0</v>
      </c>
      <c r="BR128" s="10">
        <f t="shared" si="120"/>
        <v>0</v>
      </c>
      <c r="BS128" s="10">
        <f t="shared" si="120"/>
        <v>0</v>
      </c>
      <c r="BT128" s="10">
        <f t="shared" si="120"/>
        <v>0</v>
      </c>
      <c r="BU128" s="10">
        <f>BU84+BU88+BU105+BU115+BU126</f>
        <v>0</v>
      </c>
      <c r="BV128" s="10">
        <f t="shared" ref="BV128:CF128" si="121">BV84+BV88+BV105+BV115+BV126</f>
        <v>0</v>
      </c>
      <c r="BW128" s="10">
        <f t="shared" si="121"/>
        <v>0</v>
      </c>
      <c r="BX128" s="10">
        <f t="shared" si="121"/>
        <v>0</v>
      </c>
      <c r="BY128" s="10">
        <f t="shared" si="121"/>
        <v>0</v>
      </c>
      <c r="BZ128" s="10">
        <f t="shared" si="121"/>
        <v>0</v>
      </c>
      <c r="CA128" s="10">
        <f t="shared" si="121"/>
        <v>0</v>
      </c>
      <c r="CB128" s="10">
        <f t="shared" si="121"/>
        <v>0</v>
      </c>
      <c r="CC128" s="10">
        <f t="shared" si="121"/>
        <v>0</v>
      </c>
      <c r="CD128" s="10">
        <f t="shared" si="121"/>
        <v>0</v>
      </c>
      <c r="CE128" s="10">
        <f t="shared" si="121"/>
        <v>0</v>
      </c>
      <c r="CF128" s="10">
        <f t="shared" si="121"/>
        <v>0</v>
      </c>
      <c r="CG128" s="10">
        <f>CG84+CG88+CG105+CG115+CG126</f>
        <v>0</v>
      </c>
      <c r="CI128" s="23"/>
      <c r="CJ128" s="23"/>
      <c r="CK128" s="23"/>
      <c r="CL128" s="23"/>
      <c r="CM128" s="23"/>
      <c r="CN128" s="23"/>
    </row>
    <row r="129" spans="1:9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I129" s="23"/>
      <c r="CJ129" s="23"/>
      <c r="CK129" s="23"/>
      <c r="CL129" s="23"/>
      <c r="CM129" s="23"/>
      <c r="CN129" s="23"/>
    </row>
    <row r="130" spans="1:93">
      <c r="A130" s="1" t="s">
        <v>90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0">
        <f>SUM(B72:K72)</f>
        <v>0</v>
      </c>
      <c r="M130" s="10">
        <f t="shared" ref="M130:AS130" si="122">L131</f>
        <v>0</v>
      </c>
      <c r="N130" s="10">
        <f t="shared" si="122"/>
        <v>0</v>
      </c>
      <c r="O130" s="10">
        <f t="shared" si="122"/>
        <v>0</v>
      </c>
      <c r="P130" s="10">
        <f t="shared" si="122"/>
        <v>0</v>
      </c>
      <c r="Q130" s="10">
        <f t="shared" si="122"/>
        <v>0</v>
      </c>
      <c r="R130" s="10">
        <f t="shared" si="122"/>
        <v>0</v>
      </c>
      <c r="S130" s="10">
        <f t="shared" si="122"/>
        <v>0</v>
      </c>
      <c r="T130" s="10">
        <f t="shared" si="122"/>
        <v>0</v>
      </c>
      <c r="U130" s="10">
        <f t="shared" si="122"/>
        <v>0</v>
      </c>
      <c r="V130" s="10">
        <f t="shared" si="122"/>
        <v>0</v>
      </c>
      <c r="W130" s="10">
        <f t="shared" si="122"/>
        <v>0</v>
      </c>
      <c r="X130" s="10">
        <f t="shared" si="122"/>
        <v>0</v>
      </c>
      <c r="Y130" s="10">
        <f t="shared" si="122"/>
        <v>0</v>
      </c>
      <c r="Z130" s="10">
        <f t="shared" si="122"/>
        <v>0</v>
      </c>
      <c r="AA130" s="10">
        <f t="shared" si="122"/>
        <v>0</v>
      </c>
      <c r="AB130" s="10">
        <f t="shared" si="122"/>
        <v>0</v>
      </c>
      <c r="AC130" s="10">
        <f t="shared" si="122"/>
        <v>0</v>
      </c>
      <c r="AD130" s="10">
        <f t="shared" si="122"/>
        <v>0</v>
      </c>
      <c r="AE130" s="10">
        <f t="shared" si="122"/>
        <v>0</v>
      </c>
      <c r="AF130" s="10">
        <f t="shared" si="122"/>
        <v>0</v>
      </c>
      <c r="AG130" s="10">
        <f t="shared" si="122"/>
        <v>0</v>
      </c>
      <c r="AH130" s="10">
        <f t="shared" si="122"/>
        <v>0</v>
      </c>
      <c r="AI130" s="10">
        <f t="shared" si="122"/>
        <v>0</v>
      </c>
      <c r="AJ130" s="10">
        <f t="shared" si="122"/>
        <v>0</v>
      </c>
      <c r="AK130" s="10">
        <f t="shared" si="122"/>
        <v>0</v>
      </c>
      <c r="AL130" s="10">
        <f t="shared" si="122"/>
        <v>0</v>
      </c>
      <c r="AM130" s="10">
        <f t="shared" si="122"/>
        <v>0</v>
      </c>
      <c r="AN130" s="10">
        <f t="shared" si="122"/>
        <v>0</v>
      </c>
      <c r="AO130" s="10">
        <f t="shared" si="122"/>
        <v>0</v>
      </c>
      <c r="AP130" s="10">
        <f t="shared" si="122"/>
        <v>0</v>
      </c>
      <c r="AQ130" s="10">
        <f t="shared" si="122"/>
        <v>0</v>
      </c>
      <c r="AR130" s="10">
        <f t="shared" si="122"/>
        <v>0</v>
      </c>
      <c r="AS130" s="10">
        <f t="shared" si="122"/>
        <v>0</v>
      </c>
      <c r="AT130" s="10">
        <f t="shared" ref="AT130:BU130" si="123">AS131</f>
        <v>0</v>
      </c>
      <c r="AU130" s="10">
        <f t="shared" si="123"/>
        <v>0</v>
      </c>
      <c r="AV130" s="10">
        <f t="shared" si="123"/>
        <v>0</v>
      </c>
      <c r="AW130" s="10">
        <f t="shared" si="123"/>
        <v>0</v>
      </c>
      <c r="AX130" s="10">
        <f t="shared" si="123"/>
        <v>0</v>
      </c>
      <c r="AY130" s="10">
        <f t="shared" si="123"/>
        <v>0</v>
      </c>
      <c r="AZ130" s="10">
        <f t="shared" si="123"/>
        <v>0</v>
      </c>
      <c r="BA130" s="10">
        <f t="shared" si="123"/>
        <v>0</v>
      </c>
      <c r="BB130" s="10">
        <f t="shared" si="123"/>
        <v>0</v>
      </c>
      <c r="BC130" s="10">
        <f t="shared" si="123"/>
        <v>0</v>
      </c>
      <c r="BD130" s="10">
        <f t="shared" si="123"/>
        <v>0</v>
      </c>
      <c r="BE130" s="10">
        <f t="shared" si="123"/>
        <v>0</v>
      </c>
      <c r="BF130" s="10">
        <f t="shared" si="123"/>
        <v>0</v>
      </c>
      <c r="BG130" s="10">
        <f t="shared" si="123"/>
        <v>0</v>
      </c>
      <c r="BH130" s="10">
        <f t="shared" si="123"/>
        <v>0</v>
      </c>
      <c r="BI130" s="10">
        <f t="shared" si="123"/>
        <v>0</v>
      </c>
      <c r="BJ130" s="10">
        <f t="shared" si="123"/>
        <v>0</v>
      </c>
      <c r="BK130" s="10">
        <f t="shared" si="123"/>
        <v>0</v>
      </c>
      <c r="BL130" s="10">
        <f t="shared" si="123"/>
        <v>0</v>
      </c>
      <c r="BM130" s="10">
        <f t="shared" si="123"/>
        <v>0</v>
      </c>
      <c r="BN130" s="10">
        <f t="shared" si="123"/>
        <v>0</v>
      </c>
      <c r="BO130" s="10">
        <f t="shared" si="123"/>
        <v>0</v>
      </c>
      <c r="BP130" s="10">
        <f t="shared" si="123"/>
        <v>0</v>
      </c>
      <c r="BQ130" s="10">
        <f t="shared" si="123"/>
        <v>0</v>
      </c>
      <c r="BR130" s="10">
        <f t="shared" si="123"/>
        <v>0</v>
      </c>
      <c r="BS130" s="10">
        <f t="shared" si="123"/>
        <v>0</v>
      </c>
      <c r="BT130" s="10">
        <f t="shared" si="123"/>
        <v>0</v>
      </c>
      <c r="BU130" s="10">
        <f t="shared" si="123"/>
        <v>0</v>
      </c>
      <c r="BV130" s="10">
        <f t="shared" ref="BV130:CG130" si="124">BU131</f>
        <v>0</v>
      </c>
      <c r="BW130" s="10">
        <f t="shared" si="124"/>
        <v>0</v>
      </c>
      <c r="BX130" s="10">
        <f t="shared" si="124"/>
        <v>0</v>
      </c>
      <c r="BY130" s="10">
        <f t="shared" si="124"/>
        <v>0</v>
      </c>
      <c r="BZ130" s="10">
        <f t="shared" si="124"/>
        <v>0</v>
      </c>
      <c r="CA130" s="10">
        <f t="shared" si="124"/>
        <v>0</v>
      </c>
      <c r="CB130" s="10">
        <f t="shared" si="124"/>
        <v>0</v>
      </c>
      <c r="CC130" s="10">
        <f t="shared" si="124"/>
        <v>0</v>
      </c>
      <c r="CD130" s="10">
        <f t="shared" si="124"/>
        <v>0</v>
      </c>
      <c r="CE130" s="10">
        <f t="shared" si="124"/>
        <v>0</v>
      </c>
      <c r="CF130" s="10">
        <f t="shared" si="124"/>
        <v>0</v>
      </c>
      <c r="CG130" s="10">
        <f t="shared" si="124"/>
        <v>0</v>
      </c>
      <c r="CI130" s="23"/>
      <c r="CJ130" s="23"/>
      <c r="CK130" s="23"/>
      <c r="CL130" s="23"/>
      <c r="CM130" s="23"/>
      <c r="CN130" s="23"/>
    </row>
    <row r="131" spans="1:93">
      <c r="A131" s="1" t="s">
        <v>91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0">
        <f>L130+L72</f>
        <v>0</v>
      </c>
      <c r="M131" s="10">
        <f t="shared" ref="M131:AR131" si="125">M128+M130</f>
        <v>0</v>
      </c>
      <c r="N131" s="10">
        <f t="shared" si="125"/>
        <v>0</v>
      </c>
      <c r="O131" s="10">
        <f t="shared" si="125"/>
        <v>0</v>
      </c>
      <c r="P131" s="10">
        <f t="shared" si="125"/>
        <v>0</v>
      </c>
      <c r="Q131" s="10">
        <f t="shared" si="125"/>
        <v>0</v>
      </c>
      <c r="R131" s="10">
        <f t="shared" si="125"/>
        <v>0</v>
      </c>
      <c r="S131" s="10">
        <f t="shared" si="125"/>
        <v>0</v>
      </c>
      <c r="T131" s="10">
        <f t="shared" si="125"/>
        <v>0</v>
      </c>
      <c r="U131" s="10">
        <f t="shared" si="125"/>
        <v>0</v>
      </c>
      <c r="V131" s="10">
        <f t="shared" si="125"/>
        <v>0</v>
      </c>
      <c r="W131" s="10">
        <f t="shared" si="125"/>
        <v>0</v>
      </c>
      <c r="X131" s="10">
        <f t="shared" si="125"/>
        <v>0</v>
      </c>
      <c r="Y131" s="10">
        <f t="shared" si="125"/>
        <v>0</v>
      </c>
      <c r="Z131" s="10">
        <f t="shared" si="125"/>
        <v>0</v>
      </c>
      <c r="AA131" s="10">
        <f t="shared" si="125"/>
        <v>0</v>
      </c>
      <c r="AB131" s="10">
        <f t="shared" si="125"/>
        <v>0</v>
      </c>
      <c r="AC131" s="10">
        <f t="shared" si="125"/>
        <v>0</v>
      </c>
      <c r="AD131" s="10">
        <f t="shared" si="125"/>
        <v>0</v>
      </c>
      <c r="AE131" s="10">
        <f t="shared" si="125"/>
        <v>0</v>
      </c>
      <c r="AF131" s="10">
        <f t="shared" si="125"/>
        <v>0</v>
      </c>
      <c r="AG131" s="10">
        <f t="shared" si="125"/>
        <v>0</v>
      </c>
      <c r="AH131" s="10">
        <f t="shared" si="125"/>
        <v>0</v>
      </c>
      <c r="AI131" s="10">
        <f t="shared" si="125"/>
        <v>0</v>
      </c>
      <c r="AJ131" s="10">
        <f t="shared" si="125"/>
        <v>0</v>
      </c>
      <c r="AK131" s="10">
        <f t="shared" si="125"/>
        <v>0</v>
      </c>
      <c r="AL131" s="10">
        <f t="shared" si="125"/>
        <v>0</v>
      </c>
      <c r="AM131" s="10">
        <f t="shared" si="125"/>
        <v>0</v>
      </c>
      <c r="AN131" s="10">
        <f t="shared" si="125"/>
        <v>0</v>
      </c>
      <c r="AO131" s="10">
        <f t="shared" si="125"/>
        <v>0</v>
      </c>
      <c r="AP131" s="10">
        <f t="shared" si="125"/>
        <v>0</v>
      </c>
      <c r="AQ131" s="10">
        <f t="shared" si="125"/>
        <v>0</v>
      </c>
      <c r="AR131" s="10">
        <f t="shared" si="125"/>
        <v>0</v>
      </c>
      <c r="AS131" s="10">
        <f t="shared" ref="AS131:BU131" si="126">AS128+AS130</f>
        <v>0</v>
      </c>
      <c r="AT131" s="10">
        <f t="shared" si="126"/>
        <v>0</v>
      </c>
      <c r="AU131" s="10">
        <f t="shared" si="126"/>
        <v>0</v>
      </c>
      <c r="AV131" s="10">
        <f t="shared" si="126"/>
        <v>0</v>
      </c>
      <c r="AW131" s="10">
        <f t="shared" si="126"/>
        <v>0</v>
      </c>
      <c r="AX131" s="10">
        <f t="shared" si="126"/>
        <v>0</v>
      </c>
      <c r="AY131" s="10">
        <f t="shared" si="126"/>
        <v>0</v>
      </c>
      <c r="AZ131" s="10">
        <f t="shared" si="126"/>
        <v>0</v>
      </c>
      <c r="BA131" s="10">
        <f t="shared" si="126"/>
        <v>0</v>
      </c>
      <c r="BB131" s="10">
        <f t="shared" si="126"/>
        <v>0</v>
      </c>
      <c r="BC131" s="10">
        <f t="shared" si="126"/>
        <v>0</v>
      </c>
      <c r="BD131" s="10">
        <f t="shared" si="126"/>
        <v>0</v>
      </c>
      <c r="BE131" s="10">
        <f t="shared" si="126"/>
        <v>0</v>
      </c>
      <c r="BF131" s="10">
        <f t="shared" si="126"/>
        <v>0</v>
      </c>
      <c r="BG131" s="10">
        <f t="shared" si="126"/>
        <v>0</v>
      </c>
      <c r="BH131" s="10">
        <f t="shared" si="126"/>
        <v>0</v>
      </c>
      <c r="BI131" s="10">
        <f t="shared" si="126"/>
        <v>0</v>
      </c>
      <c r="BJ131" s="10">
        <f t="shared" si="126"/>
        <v>0</v>
      </c>
      <c r="BK131" s="10">
        <f t="shared" si="126"/>
        <v>0</v>
      </c>
      <c r="BL131" s="10">
        <f t="shared" si="126"/>
        <v>0</v>
      </c>
      <c r="BM131" s="10">
        <f t="shared" si="126"/>
        <v>0</v>
      </c>
      <c r="BN131" s="10">
        <f t="shared" si="126"/>
        <v>0</v>
      </c>
      <c r="BO131" s="10">
        <f t="shared" si="126"/>
        <v>0</v>
      </c>
      <c r="BP131" s="10">
        <f t="shared" si="126"/>
        <v>0</v>
      </c>
      <c r="BQ131" s="10">
        <f t="shared" si="126"/>
        <v>0</v>
      </c>
      <c r="BR131" s="10">
        <f t="shared" si="126"/>
        <v>0</v>
      </c>
      <c r="BS131" s="10">
        <f t="shared" si="126"/>
        <v>0</v>
      </c>
      <c r="BT131" s="10">
        <f t="shared" si="126"/>
        <v>0</v>
      </c>
      <c r="BU131" s="10">
        <f t="shared" si="126"/>
        <v>0</v>
      </c>
      <c r="BV131" s="10">
        <f t="shared" ref="BV131:CG131" si="127">BV128+BV130</f>
        <v>0</v>
      </c>
      <c r="BW131" s="10">
        <f t="shared" si="127"/>
        <v>0</v>
      </c>
      <c r="BX131" s="10">
        <f t="shared" si="127"/>
        <v>0</v>
      </c>
      <c r="BY131" s="10">
        <f t="shared" si="127"/>
        <v>0</v>
      </c>
      <c r="BZ131" s="10">
        <f t="shared" si="127"/>
        <v>0</v>
      </c>
      <c r="CA131" s="10">
        <f t="shared" si="127"/>
        <v>0</v>
      </c>
      <c r="CB131" s="10">
        <f t="shared" si="127"/>
        <v>0</v>
      </c>
      <c r="CC131" s="10">
        <f t="shared" si="127"/>
        <v>0</v>
      </c>
      <c r="CD131" s="10">
        <f t="shared" si="127"/>
        <v>0</v>
      </c>
      <c r="CE131" s="10">
        <f t="shared" si="127"/>
        <v>0</v>
      </c>
      <c r="CF131" s="10">
        <f t="shared" si="127"/>
        <v>0</v>
      </c>
      <c r="CG131" s="10">
        <f t="shared" si="127"/>
        <v>0</v>
      </c>
      <c r="CI131" s="23"/>
      <c r="CJ131" s="23"/>
      <c r="CK131" s="23"/>
      <c r="CL131" s="23"/>
      <c r="CM131" s="23"/>
      <c r="CN131" s="23"/>
    </row>
    <row r="132" spans="1:9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9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9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I132" s="23"/>
      <c r="CJ132" s="23"/>
      <c r="CK132" s="23"/>
      <c r="CL132" s="23"/>
      <c r="CM132" s="23"/>
      <c r="CN132" s="23"/>
    </row>
    <row r="133" spans="1:9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9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9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I133" s="23"/>
      <c r="CJ133" s="23"/>
      <c r="CK133" s="23"/>
      <c r="CL133" s="23"/>
      <c r="CM133" s="23"/>
      <c r="CN133" s="23"/>
    </row>
    <row r="134" spans="1:9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I134" s="23"/>
      <c r="CJ134" s="23"/>
      <c r="CK134" s="23"/>
      <c r="CL134" s="23"/>
      <c r="CM134" s="23"/>
      <c r="CN134" s="23"/>
    </row>
    <row r="135" spans="1:9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9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9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I135" s="23"/>
      <c r="CJ135" s="23"/>
      <c r="CK135" s="23"/>
      <c r="CL135" s="23"/>
      <c r="CM135" s="23"/>
      <c r="CN135" s="23"/>
    </row>
    <row r="136" spans="1:9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9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9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I136" s="23"/>
      <c r="CJ136" s="23"/>
      <c r="CK136" s="23"/>
      <c r="CL136" s="23"/>
      <c r="CM136" s="23"/>
      <c r="CN136" s="23"/>
    </row>
    <row r="137" spans="1:9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I137" s="23"/>
      <c r="CJ137" s="23"/>
      <c r="CK137" s="23"/>
      <c r="CL137" s="23"/>
      <c r="CM137" s="23"/>
      <c r="CN137" s="23"/>
    </row>
    <row r="138" spans="1:9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9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9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I138" s="23"/>
      <c r="CJ138" s="23"/>
      <c r="CK138" s="23"/>
      <c r="CL138" s="23"/>
      <c r="CM138" s="23"/>
      <c r="CN138" s="23"/>
    </row>
    <row r="139" spans="1:93" ht="15.75">
      <c r="A139" s="3" t="str">
        <f>A1</f>
        <v>Insert Name of PHP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9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9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I139" s="23"/>
      <c r="CJ139" s="23"/>
      <c r="CK139" s="23"/>
      <c r="CL139" s="23"/>
      <c r="CM139" s="23"/>
      <c r="CN139" s="23"/>
    </row>
    <row r="140" spans="1:9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9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9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I140" s="23"/>
      <c r="CJ140" s="23"/>
      <c r="CK140" s="23"/>
      <c r="CL140" s="23"/>
      <c r="CM140" s="23"/>
      <c r="CN140" s="23"/>
    </row>
    <row r="141" spans="1:93">
      <c r="A141" s="1" t="s">
        <v>92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9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9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I141" s="23"/>
      <c r="CJ141" s="23"/>
      <c r="CK141" s="23"/>
      <c r="CL141" s="23"/>
      <c r="CM141" s="23"/>
      <c r="CN141" s="23"/>
    </row>
    <row r="142" spans="1:9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6">
        <f t="shared" ref="M142:AR142" si="128">M4</f>
        <v>43830</v>
      </c>
      <c r="N142" s="6">
        <f t="shared" si="128"/>
        <v>43861</v>
      </c>
      <c r="O142" s="6">
        <f t="shared" si="128"/>
        <v>43889</v>
      </c>
      <c r="P142" s="6">
        <f t="shared" si="128"/>
        <v>43921</v>
      </c>
      <c r="Q142" s="6">
        <f t="shared" si="128"/>
        <v>43951</v>
      </c>
      <c r="R142" s="6">
        <f t="shared" si="128"/>
        <v>43982</v>
      </c>
      <c r="S142" s="6">
        <f t="shared" si="128"/>
        <v>44012</v>
      </c>
      <c r="T142" s="6">
        <f t="shared" si="128"/>
        <v>44043</v>
      </c>
      <c r="U142" s="6">
        <f t="shared" si="128"/>
        <v>44074</v>
      </c>
      <c r="V142" s="6">
        <f t="shared" si="128"/>
        <v>44104</v>
      </c>
      <c r="W142" s="6">
        <f t="shared" si="128"/>
        <v>44135</v>
      </c>
      <c r="X142" s="6">
        <f t="shared" si="128"/>
        <v>44165</v>
      </c>
      <c r="Y142" s="6">
        <f t="shared" si="128"/>
        <v>44196</v>
      </c>
      <c r="Z142" s="6">
        <f t="shared" si="128"/>
        <v>44227</v>
      </c>
      <c r="AA142" s="6">
        <f t="shared" si="128"/>
        <v>44255</v>
      </c>
      <c r="AB142" s="6">
        <f t="shared" si="128"/>
        <v>44286</v>
      </c>
      <c r="AC142" s="6">
        <f t="shared" si="128"/>
        <v>44316</v>
      </c>
      <c r="AD142" s="6">
        <f t="shared" si="128"/>
        <v>44347</v>
      </c>
      <c r="AE142" s="6">
        <f t="shared" si="128"/>
        <v>44377</v>
      </c>
      <c r="AF142" s="6">
        <f t="shared" si="128"/>
        <v>44408</v>
      </c>
      <c r="AG142" s="6">
        <f t="shared" si="128"/>
        <v>44439</v>
      </c>
      <c r="AH142" s="6">
        <f t="shared" si="128"/>
        <v>44469</v>
      </c>
      <c r="AI142" s="6">
        <f t="shared" si="128"/>
        <v>44500</v>
      </c>
      <c r="AJ142" s="6">
        <f t="shared" si="128"/>
        <v>44530</v>
      </c>
      <c r="AK142" s="6">
        <f t="shared" si="128"/>
        <v>44561</v>
      </c>
      <c r="AL142" s="6">
        <f t="shared" si="128"/>
        <v>44592</v>
      </c>
      <c r="AM142" s="6">
        <f t="shared" si="128"/>
        <v>44620</v>
      </c>
      <c r="AN142" s="6">
        <f t="shared" si="128"/>
        <v>44651</v>
      </c>
      <c r="AO142" s="6">
        <f t="shared" si="128"/>
        <v>44681</v>
      </c>
      <c r="AP142" s="6">
        <f t="shared" si="128"/>
        <v>44712</v>
      </c>
      <c r="AQ142" s="6">
        <f t="shared" si="128"/>
        <v>44742</v>
      </c>
      <c r="AR142" s="6">
        <f t="shared" si="128"/>
        <v>44773</v>
      </c>
      <c r="AS142" s="6">
        <f t="shared" ref="AS142:BT142" si="129">AS4</f>
        <v>44804</v>
      </c>
      <c r="AT142" s="6">
        <f t="shared" si="129"/>
        <v>44834</v>
      </c>
      <c r="AU142" s="6">
        <f t="shared" si="129"/>
        <v>44865</v>
      </c>
      <c r="AV142" s="6">
        <f t="shared" si="129"/>
        <v>44895</v>
      </c>
      <c r="AW142" s="6">
        <f t="shared" si="129"/>
        <v>44926</v>
      </c>
      <c r="AX142" s="6">
        <f t="shared" si="129"/>
        <v>44957</v>
      </c>
      <c r="AY142" s="6">
        <f t="shared" si="129"/>
        <v>44985</v>
      </c>
      <c r="AZ142" s="6">
        <f t="shared" si="129"/>
        <v>45016</v>
      </c>
      <c r="BA142" s="6">
        <f t="shared" si="129"/>
        <v>45046</v>
      </c>
      <c r="BB142" s="6">
        <f t="shared" si="129"/>
        <v>45077</v>
      </c>
      <c r="BC142" s="6">
        <f t="shared" si="129"/>
        <v>45107</v>
      </c>
      <c r="BD142" s="6">
        <f t="shared" si="129"/>
        <v>45138</v>
      </c>
      <c r="BE142" s="6">
        <f t="shared" si="129"/>
        <v>45169</v>
      </c>
      <c r="BF142" s="6">
        <f t="shared" si="129"/>
        <v>45199</v>
      </c>
      <c r="BG142" s="6">
        <f t="shared" si="129"/>
        <v>45230</v>
      </c>
      <c r="BH142" s="6">
        <f t="shared" si="129"/>
        <v>45260</v>
      </c>
      <c r="BI142" s="6">
        <f t="shared" si="129"/>
        <v>45291</v>
      </c>
      <c r="BJ142" s="6">
        <f t="shared" si="129"/>
        <v>45322</v>
      </c>
      <c r="BK142" s="6">
        <f t="shared" si="129"/>
        <v>45350</v>
      </c>
      <c r="BL142" s="6">
        <f t="shared" si="129"/>
        <v>45382</v>
      </c>
      <c r="BM142" s="6">
        <f t="shared" si="129"/>
        <v>45412</v>
      </c>
      <c r="BN142" s="6">
        <f t="shared" si="129"/>
        <v>45443</v>
      </c>
      <c r="BO142" s="6">
        <f t="shared" si="129"/>
        <v>45473</v>
      </c>
      <c r="BP142" s="6">
        <f t="shared" si="129"/>
        <v>45504</v>
      </c>
      <c r="BQ142" s="6">
        <f t="shared" si="129"/>
        <v>45535</v>
      </c>
      <c r="BR142" s="6">
        <f t="shared" si="129"/>
        <v>45565</v>
      </c>
      <c r="BS142" s="6">
        <f t="shared" si="129"/>
        <v>45596</v>
      </c>
      <c r="BT142" s="6">
        <f t="shared" si="129"/>
        <v>45626</v>
      </c>
      <c r="BU142" s="6">
        <f>BU4</f>
        <v>45657</v>
      </c>
      <c r="BV142" s="6">
        <f t="shared" ref="BV142:CF142" si="130">BV4</f>
        <v>45688</v>
      </c>
      <c r="BW142" s="6">
        <f t="shared" si="130"/>
        <v>45716</v>
      </c>
      <c r="BX142" s="6">
        <f t="shared" si="130"/>
        <v>45747</v>
      </c>
      <c r="BY142" s="6">
        <f t="shared" si="130"/>
        <v>45777</v>
      </c>
      <c r="BZ142" s="6">
        <f t="shared" si="130"/>
        <v>45808</v>
      </c>
      <c r="CA142" s="6">
        <f t="shared" si="130"/>
        <v>45838</v>
      </c>
      <c r="CB142" s="6">
        <f t="shared" si="130"/>
        <v>45869</v>
      </c>
      <c r="CC142" s="6">
        <f t="shared" si="130"/>
        <v>45900</v>
      </c>
      <c r="CD142" s="6">
        <f t="shared" si="130"/>
        <v>45930</v>
      </c>
      <c r="CE142" s="6">
        <f t="shared" si="130"/>
        <v>45961</v>
      </c>
      <c r="CF142" s="6">
        <f t="shared" si="130"/>
        <v>45991</v>
      </c>
      <c r="CG142" s="6">
        <f>CG4</f>
        <v>46022</v>
      </c>
      <c r="CI142" s="23"/>
      <c r="CJ142" s="23"/>
      <c r="CK142" s="23"/>
      <c r="CL142" s="23"/>
      <c r="CM142" s="23"/>
      <c r="CN142" s="23"/>
    </row>
    <row r="143" spans="1:93">
      <c r="A143" s="1" t="s">
        <v>93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9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9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I143" s="23"/>
      <c r="CJ143" s="23"/>
      <c r="CK143" s="23"/>
      <c r="CL143" s="23"/>
      <c r="CM143" s="23"/>
      <c r="CN143" s="23"/>
    </row>
    <row r="144" spans="1:93">
      <c r="A144" s="13" t="s">
        <v>94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0">
        <f t="shared" ref="M144:AR144" si="131">M131</f>
        <v>0</v>
      </c>
      <c r="N144" s="10">
        <f t="shared" si="131"/>
        <v>0</v>
      </c>
      <c r="O144" s="10">
        <f t="shared" si="131"/>
        <v>0</v>
      </c>
      <c r="P144" s="10">
        <f t="shared" si="131"/>
        <v>0</v>
      </c>
      <c r="Q144" s="10">
        <f t="shared" si="131"/>
        <v>0</v>
      </c>
      <c r="R144" s="10">
        <f t="shared" si="131"/>
        <v>0</v>
      </c>
      <c r="S144" s="10">
        <f t="shared" si="131"/>
        <v>0</v>
      </c>
      <c r="T144" s="10">
        <f t="shared" si="131"/>
        <v>0</v>
      </c>
      <c r="U144" s="10">
        <f t="shared" si="131"/>
        <v>0</v>
      </c>
      <c r="V144" s="10">
        <f t="shared" si="131"/>
        <v>0</v>
      </c>
      <c r="W144" s="10">
        <f t="shared" si="131"/>
        <v>0</v>
      </c>
      <c r="X144" s="10">
        <f t="shared" si="131"/>
        <v>0</v>
      </c>
      <c r="Y144" s="10">
        <f t="shared" si="131"/>
        <v>0</v>
      </c>
      <c r="Z144" s="10">
        <f t="shared" si="131"/>
        <v>0</v>
      </c>
      <c r="AA144" s="10">
        <f t="shared" si="131"/>
        <v>0</v>
      </c>
      <c r="AB144" s="10">
        <f t="shared" si="131"/>
        <v>0</v>
      </c>
      <c r="AC144" s="10">
        <f t="shared" si="131"/>
        <v>0</v>
      </c>
      <c r="AD144" s="10">
        <f t="shared" si="131"/>
        <v>0</v>
      </c>
      <c r="AE144" s="10">
        <f t="shared" si="131"/>
        <v>0</v>
      </c>
      <c r="AF144" s="10">
        <f t="shared" si="131"/>
        <v>0</v>
      </c>
      <c r="AG144" s="10">
        <f t="shared" si="131"/>
        <v>0</v>
      </c>
      <c r="AH144" s="10">
        <f t="shared" si="131"/>
        <v>0</v>
      </c>
      <c r="AI144" s="10">
        <f t="shared" si="131"/>
        <v>0</v>
      </c>
      <c r="AJ144" s="10">
        <f t="shared" si="131"/>
        <v>0</v>
      </c>
      <c r="AK144" s="10">
        <f t="shared" si="131"/>
        <v>0</v>
      </c>
      <c r="AL144" s="10">
        <f t="shared" si="131"/>
        <v>0</v>
      </c>
      <c r="AM144" s="10">
        <f t="shared" si="131"/>
        <v>0</v>
      </c>
      <c r="AN144" s="10">
        <f t="shared" si="131"/>
        <v>0</v>
      </c>
      <c r="AO144" s="10">
        <f t="shared" si="131"/>
        <v>0</v>
      </c>
      <c r="AP144" s="10">
        <f t="shared" si="131"/>
        <v>0</v>
      </c>
      <c r="AQ144" s="10">
        <f t="shared" si="131"/>
        <v>0</v>
      </c>
      <c r="AR144" s="10">
        <f t="shared" si="131"/>
        <v>0</v>
      </c>
      <c r="AS144" s="10">
        <f t="shared" ref="AS144:BT144" si="132">AS131</f>
        <v>0</v>
      </c>
      <c r="AT144" s="10">
        <f t="shared" si="132"/>
        <v>0</v>
      </c>
      <c r="AU144" s="10">
        <f t="shared" si="132"/>
        <v>0</v>
      </c>
      <c r="AV144" s="10">
        <f t="shared" si="132"/>
        <v>0</v>
      </c>
      <c r="AW144" s="10">
        <f t="shared" si="132"/>
        <v>0</v>
      </c>
      <c r="AX144" s="10">
        <f t="shared" si="132"/>
        <v>0</v>
      </c>
      <c r="AY144" s="10">
        <f t="shared" si="132"/>
        <v>0</v>
      </c>
      <c r="AZ144" s="10">
        <f t="shared" si="132"/>
        <v>0</v>
      </c>
      <c r="BA144" s="10">
        <f t="shared" si="132"/>
        <v>0</v>
      </c>
      <c r="BB144" s="10">
        <f t="shared" si="132"/>
        <v>0</v>
      </c>
      <c r="BC144" s="10">
        <f t="shared" si="132"/>
        <v>0</v>
      </c>
      <c r="BD144" s="10">
        <f t="shared" si="132"/>
        <v>0</v>
      </c>
      <c r="BE144" s="10">
        <f t="shared" si="132"/>
        <v>0</v>
      </c>
      <c r="BF144" s="10">
        <f t="shared" si="132"/>
        <v>0</v>
      </c>
      <c r="BG144" s="10">
        <f t="shared" si="132"/>
        <v>0</v>
      </c>
      <c r="BH144" s="10">
        <f t="shared" si="132"/>
        <v>0</v>
      </c>
      <c r="BI144" s="10">
        <f t="shared" si="132"/>
        <v>0</v>
      </c>
      <c r="BJ144" s="10">
        <f t="shared" si="132"/>
        <v>0</v>
      </c>
      <c r="BK144" s="10">
        <f t="shared" si="132"/>
        <v>0</v>
      </c>
      <c r="BL144" s="10">
        <f t="shared" si="132"/>
        <v>0</v>
      </c>
      <c r="BM144" s="10">
        <f t="shared" si="132"/>
        <v>0</v>
      </c>
      <c r="BN144" s="10">
        <f t="shared" si="132"/>
        <v>0</v>
      </c>
      <c r="BO144" s="10">
        <f t="shared" si="132"/>
        <v>0</v>
      </c>
      <c r="BP144" s="10">
        <f t="shared" si="132"/>
        <v>0</v>
      </c>
      <c r="BQ144" s="10">
        <f t="shared" si="132"/>
        <v>0</v>
      </c>
      <c r="BR144" s="10">
        <f t="shared" si="132"/>
        <v>0</v>
      </c>
      <c r="BS144" s="10">
        <f t="shared" si="132"/>
        <v>0</v>
      </c>
      <c r="BT144" s="10">
        <f t="shared" si="132"/>
        <v>0</v>
      </c>
      <c r="BU144" s="10">
        <f>BU131</f>
        <v>0</v>
      </c>
      <c r="BV144" s="10">
        <f t="shared" ref="BV144:CF144" si="133">BV131</f>
        <v>0</v>
      </c>
      <c r="BW144" s="10">
        <f t="shared" si="133"/>
        <v>0</v>
      </c>
      <c r="BX144" s="10">
        <f t="shared" si="133"/>
        <v>0</v>
      </c>
      <c r="BY144" s="10">
        <f t="shared" si="133"/>
        <v>0</v>
      </c>
      <c r="BZ144" s="10">
        <f t="shared" si="133"/>
        <v>0</v>
      </c>
      <c r="CA144" s="10">
        <f t="shared" si="133"/>
        <v>0</v>
      </c>
      <c r="CB144" s="10">
        <f t="shared" si="133"/>
        <v>0</v>
      </c>
      <c r="CC144" s="10">
        <f t="shared" si="133"/>
        <v>0</v>
      </c>
      <c r="CD144" s="10">
        <f t="shared" si="133"/>
        <v>0</v>
      </c>
      <c r="CE144" s="10">
        <f t="shared" si="133"/>
        <v>0</v>
      </c>
      <c r="CF144" s="10">
        <f t="shared" si="133"/>
        <v>0</v>
      </c>
      <c r="CG144" s="10">
        <f>CG131</f>
        <v>0</v>
      </c>
      <c r="CI144" s="40">
        <f>M144</f>
        <v>0</v>
      </c>
      <c r="CJ144" s="40">
        <f>Y144</f>
        <v>0</v>
      </c>
      <c r="CK144" s="40">
        <f>AK144</f>
        <v>0</v>
      </c>
      <c r="CL144" s="40">
        <f>AW144</f>
        <v>0</v>
      </c>
      <c r="CM144" s="40">
        <f>BI144</f>
        <v>0</v>
      </c>
      <c r="CN144" s="40">
        <f>BU144</f>
        <v>0</v>
      </c>
      <c r="CO144" s="40">
        <f>CG144</f>
        <v>0</v>
      </c>
    </row>
    <row r="145" spans="1:93">
      <c r="A145" s="13" t="s">
        <v>95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I145" s="40">
        <f t="shared" ref="CI145:CI150" si="134">M145</f>
        <v>0</v>
      </c>
      <c r="CJ145" s="40">
        <f t="shared" ref="CJ145:CJ150" si="135">Y145</f>
        <v>0</v>
      </c>
      <c r="CK145" s="40">
        <f t="shared" ref="CK145:CK150" si="136">AK145</f>
        <v>0</v>
      </c>
      <c r="CL145" s="40">
        <f t="shared" ref="CL145:CL150" si="137">AW145</f>
        <v>0</v>
      </c>
      <c r="CM145" s="40">
        <f t="shared" ref="CM145:CM150" si="138">BI145</f>
        <v>0</v>
      </c>
      <c r="CN145" s="40">
        <f t="shared" ref="CN145:CN150" si="139">BU145</f>
        <v>0</v>
      </c>
      <c r="CO145" s="40">
        <f t="shared" ref="CO145:CO150" si="140">CG145</f>
        <v>0</v>
      </c>
    </row>
    <row r="146" spans="1:93">
      <c r="A146" s="13" t="s">
        <v>96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10">
        <v>0</v>
      </c>
      <c r="BA146" s="10">
        <v>0</v>
      </c>
      <c r="BB146" s="10">
        <v>0</v>
      </c>
      <c r="BC146" s="10">
        <v>0</v>
      </c>
      <c r="BD146" s="10">
        <v>0</v>
      </c>
      <c r="BE146" s="10">
        <v>0</v>
      </c>
      <c r="BF146" s="10">
        <v>0</v>
      </c>
      <c r="BG146" s="10">
        <v>0</v>
      </c>
      <c r="BH146" s="10">
        <v>0</v>
      </c>
      <c r="BI146" s="10">
        <v>0</v>
      </c>
      <c r="BJ146" s="10">
        <v>0</v>
      </c>
      <c r="BK146" s="10">
        <v>0</v>
      </c>
      <c r="BL146" s="10">
        <v>0</v>
      </c>
      <c r="BM146" s="10">
        <v>0</v>
      </c>
      <c r="BN146" s="10">
        <v>0</v>
      </c>
      <c r="BO146" s="10">
        <v>0</v>
      </c>
      <c r="BP146" s="10">
        <v>0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10">
        <v>0</v>
      </c>
      <c r="CF146" s="10">
        <v>0</v>
      </c>
      <c r="CG146" s="10">
        <v>0</v>
      </c>
      <c r="CI146" s="40">
        <f t="shared" si="134"/>
        <v>0</v>
      </c>
      <c r="CJ146" s="40">
        <f t="shared" si="135"/>
        <v>0</v>
      </c>
      <c r="CK146" s="40">
        <f t="shared" si="136"/>
        <v>0</v>
      </c>
      <c r="CL146" s="40">
        <f t="shared" si="137"/>
        <v>0</v>
      </c>
      <c r="CM146" s="40">
        <f t="shared" si="138"/>
        <v>0</v>
      </c>
      <c r="CN146" s="40">
        <f t="shared" si="139"/>
        <v>0</v>
      </c>
      <c r="CO146" s="40">
        <f t="shared" si="140"/>
        <v>0</v>
      </c>
    </row>
    <row r="147" spans="1:93">
      <c r="A147" s="13" t="s">
        <v>97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I147" s="40">
        <f t="shared" si="134"/>
        <v>0</v>
      </c>
      <c r="CJ147" s="40">
        <f t="shared" si="135"/>
        <v>0</v>
      </c>
      <c r="CK147" s="40">
        <f t="shared" si="136"/>
        <v>0</v>
      </c>
      <c r="CL147" s="40">
        <f t="shared" si="137"/>
        <v>0</v>
      </c>
      <c r="CM147" s="40">
        <f t="shared" si="138"/>
        <v>0</v>
      </c>
      <c r="CN147" s="40">
        <f t="shared" si="139"/>
        <v>0</v>
      </c>
      <c r="CO147" s="40">
        <f t="shared" si="140"/>
        <v>0</v>
      </c>
    </row>
    <row r="148" spans="1:93">
      <c r="A148" s="13" t="s">
        <v>98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  <c r="AT148" s="10">
        <v>0</v>
      </c>
      <c r="AU148" s="10">
        <v>0</v>
      </c>
      <c r="AV148" s="10">
        <v>0</v>
      </c>
      <c r="AW148" s="10">
        <v>0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0">
        <v>0</v>
      </c>
      <c r="BJ148" s="10">
        <v>0</v>
      </c>
      <c r="BK148" s="10">
        <v>0</v>
      </c>
      <c r="BL148" s="10">
        <v>0</v>
      </c>
      <c r="BM148" s="10">
        <v>0</v>
      </c>
      <c r="BN148" s="10">
        <v>0</v>
      </c>
      <c r="BO148" s="10">
        <v>0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I148" s="40">
        <f t="shared" si="134"/>
        <v>0</v>
      </c>
      <c r="CJ148" s="40">
        <f t="shared" si="135"/>
        <v>0</v>
      </c>
      <c r="CK148" s="40">
        <f t="shared" si="136"/>
        <v>0</v>
      </c>
      <c r="CL148" s="40">
        <f t="shared" si="137"/>
        <v>0</v>
      </c>
      <c r="CM148" s="40">
        <f t="shared" si="138"/>
        <v>0</v>
      </c>
      <c r="CN148" s="40">
        <f t="shared" si="139"/>
        <v>0</v>
      </c>
      <c r="CO148" s="40">
        <f t="shared" si="140"/>
        <v>0</v>
      </c>
    </row>
    <row r="149" spans="1:93">
      <c r="A149" s="13" t="s">
        <v>99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I149" s="40">
        <f t="shared" si="134"/>
        <v>0</v>
      </c>
      <c r="CJ149" s="40">
        <f t="shared" si="135"/>
        <v>0</v>
      </c>
      <c r="CK149" s="40">
        <f t="shared" si="136"/>
        <v>0</v>
      </c>
      <c r="CL149" s="40">
        <f t="shared" si="137"/>
        <v>0</v>
      </c>
      <c r="CM149" s="40">
        <f t="shared" si="138"/>
        <v>0</v>
      </c>
      <c r="CN149" s="40">
        <f t="shared" si="139"/>
        <v>0</v>
      </c>
      <c r="CO149" s="40">
        <f t="shared" si="140"/>
        <v>0</v>
      </c>
    </row>
    <row r="150" spans="1:93">
      <c r="A150" s="13" t="s">
        <v>100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  <c r="AT150" s="10">
        <v>0</v>
      </c>
      <c r="AU150" s="10">
        <v>0</v>
      </c>
      <c r="AV150" s="10">
        <v>0</v>
      </c>
      <c r="AW150" s="10">
        <v>0</v>
      </c>
      <c r="AX150" s="10">
        <v>0</v>
      </c>
      <c r="AY150" s="10">
        <v>0</v>
      </c>
      <c r="AZ150" s="10">
        <v>0</v>
      </c>
      <c r="BA150" s="10">
        <v>0</v>
      </c>
      <c r="BB150" s="10">
        <v>0</v>
      </c>
      <c r="BC150" s="10">
        <v>0</v>
      </c>
      <c r="BD150" s="10">
        <v>0</v>
      </c>
      <c r="BE150" s="10">
        <v>0</v>
      </c>
      <c r="BF150" s="10">
        <v>0</v>
      </c>
      <c r="BG150" s="10">
        <v>0</v>
      </c>
      <c r="BH150" s="10">
        <v>0</v>
      </c>
      <c r="BI150" s="10">
        <v>0</v>
      </c>
      <c r="BJ150" s="10">
        <v>0</v>
      </c>
      <c r="BK150" s="10">
        <v>0</v>
      </c>
      <c r="BL150" s="10">
        <v>0</v>
      </c>
      <c r="BM150" s="10">
        <v>0</v>
      </c>
      <c r="BN150" s="10">
        <v>0</v>
      </c>
      <c r="BO150" s="10">
        <v>0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I150" s="40">
        <f t="shared" si="134"/>
        <v>0</v>
      </c>
      <c r="CJ150" s="40">
        <f t="shared" si="135"/>
        <v>0</v>
      </c>
      <c r="CK150" s="40">
        <f t="shared" si="136"/>
        <v>0</v>
      </c>
      <c r="CL150" s="40">
        <f t="shared" si="137"/>
        <v>0</v>
      </c>
      <c r="CM150" s="40">
        <f t="shared" si="138"/>
        <v>0</v>
      </c>
      <c r="CN150" s="40">
        <f t="shared" si="139"/>
        <v>0</v>
      </c>
      <c r="CO150" s="40">
        <f t="shared" si="140"/>
        <v>0</v>
      </c>
    </row>
    <row r="151" spans="1:93">
      <c r="A151" s="13" t="s">
        <v>101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0">
        <f t="shared" ref="M151:AR151" si="141">SUM(M144:M150)</f>
        <v>0</v>
      </c>
      <c r="N151" s="10">
        <f t="shared" si="141"/>
        <v>0</v>
      </c>
      <c r="O151" s="10">
        <f t="shared" si="141"/>
        <v>0</v>
      </c>
      <c r="P151" s="10">
        <f t="shared" si="141"/>
        <v>0</v>
      </c>
      <c r="Q151" s="10">
        <f t="shared" si="141"/>
        <v>0</v>
      </c>
      <c r="R151" s="10">
        <f t="shared" si="141"/>
        <v>0</v>
      </c>
      <c r="S151" s="10">
        <f t="shared" si="141"/>
        <v>0</v>
      </c>
      <c r="T151" s="10">
        <f t="shared" si="141"/>
        <v>0</v>
      </c>
      <c r="U151" s="10">
        <f t="shared" si="141"/>
        <v>0</v>
      </c>
      <c r="V151" s="10">
        <f t="shared" si="141"/>
        <v>0</v>
      </c>
      <c r="W151" s="10">
        <f t="shared" si="141"/>
        <v>0</v>
      </c>
      <c r="X151" s="10">
        <f t="shared" si="141"/>
        <v>0</v>
      </c>
      <c r="Y151" s="10">
        <f t="shared" si="141"/>
        <v>0</v>
      </c>
      <c r="Z151" s="10">
        <f t="shared" si="141"/>
        <v>0</v>
      </c>
      <c r="AA151" s="10">
        <f t="shared" si="141"/>
        <v>0</v>
      </c>
      <c r="AB151" s="10">
        <f t="shared" si="141"/>
        <v>0</v>
      </c>
      <c r="AC151" s="10">
        <f t="shared" si="141"/>
        <v>0</v>
      </c>
      <c r="AD151" s="10">
        <f t="shared" si="141"/>
        <v>0</v>
      </c>
      <c r="AE151" s="10">
        <f t="shared" si="141"/>
        <v>0</v>
      </c>
      <c r="AF151" s="10">
        <f t="shared" si="141"/>
        <v>0</v>
      </c>
      <c r="AG151" s="10">
        <f t="shared" si="141"/>
        <v>0</v>
      </c>
      <c r="AH151" s="10">
        <f t="shared" si="141"/>
        <v>0</v>
      </c>
      <c r="AI151" s="10">
        <f t="shared" si="141"/>
        <v>0</v>
      </c>
      <c r="AJ151" s="10">
        <f t="shared" si="141"/>
        <v>0</v>
      </c>
      <c r="AK151" s="10">
        <f t="shared" si="141"/>
        <v>0</v>
      </c>
      <c r="AL151" s="10">
        <f t="shared" si="141"/>
        <v>0</v>
      </c>
      <c r="AM151" s="10">
        <f t="shared" si="141"/>
        <v>0</v>
      </c>
      <c r="AN151" s="10">
        <f t="shared" si="141"/>
        <v>0</v>
      </c>
      <c r="AO151" s="10">
        <f t="shared" si="141"/>
        <v>0</v>
      </c>
      <c r="AP151" s="10">
        <f t="shared" si="141"/>
        <v>0</v>
      </c>
      <c r="AQ151" s="10">
        <f t="shared" si="141"/>
        <v>0</v>
      </c>
      <c r="AR151" s="10">
        <f t="shared" si="141"/>
        <v>0</v>
      </c>
      <c r="AS151" s="10">
        <f t="shared" ref="AS151:CO151" si="142">SUM(AS144:AS150)</f>
        <v>0</v>
      </c>
      <c r="AT151" s="10">
        <f t="shared" si="142"/>
        <v>0</v>
      </c>
      <c r="AU151" s="10">
        <f t="shared" si="142"/>
        <v>0</v>
      </c>
      <c r="AV151" s="10">
        <f t="shared" si="142"/>
        <v>0</v>
      </c>
      <c r="AW151" s="10">
        <f t="shared" si="142"/>
        <v>0</v>
      </c>
      <c r="AX151" s="10">
        <f t="shared" si="142"/>
        <v>0</v>
      </c>
      <c r="AY151" s="10">
        <f t="shared" si="142"/>
        <v>0</v>
      </c>
      <c r="AZ151" s="10">
        <f t="shared" si="142"/>
        <v>0</v>
      </c>
      <c r="BA151" s="10">
        <f t="shared" si="142"/>
        <v>0</v>
      </c>
      <c r="BB151" s="10">
        <f t="shared" si="142"/>
        <v>0</v>
      </c>
      <c r="BC151" s="10">
        <f t="shared" si="142"/>
        <v>0</v>
      </c>
      <c r="BD151" s="10">
        <f t="shared" si="142"/>
        <v>0</v>
      </c>
      <c r="BE151" s="10">
        <f t="shared" si="142"/>
        <v>0</v>
      </c>
      <c r="BF151" s="10">
        <f t="shared" si="142"/>
        <v>0</v>
      </c>
      <c r="BG151" s="10">
        <f t="shared" si="142"/>
        <v>0</v>
      </c>
      <c r="BH151" s="10">
        <f t="shared" si="142"/>
        <v>0</v>
      </c>
      <c r="BI151" s="10">
        <f t="shared" si="142"/>
        <v>0</v>
      </c>
      <c r="BJ151" s="10">
        <f t="shared" si="142"/>
        <v>0</v>
      </c>
      <c r="BK151" s="10">
        <f t="shared" si="142"/>
        <v>0</v>
      </c>
      <c r="BL151" s="10">
        <f t="shared" si="142"/>
        <v>0</v>
      </c>
      <c r="BM151" s="10">
        <f t="shared" si="142"/>
        <v>0</v>
      </c>
      <c r="BN151" s="10">
        <f t="shared" si="142"/>
        <v>0</v>
      </c>
      <c r="BO151" s="10">
        <f t="shared" si="142"/>
        <v>0</v>
      </c>
      <c r="BP151" s="10">
        <f t="shared" si="142"/>
        <v>0</v>
      </c>
      <c r="BQ151" s="10">
        <f t="shared" si="142"/>
        <v>0</v>
      </c>
      <c r="BR151" s="10">
        <f t="shared" si="142"/>
        <v>0</v>
      </c>
      <c r="BS151" s="10">
        <f t="shared" si="142"/>
        <v>0</v>
      </c>
      <c r="BT151" s="10">
        <f t="shared" si="142"/>
        <v>0</v>
      </c>
      <c r="BU151" s="10">
        <f t="shared" si="142"/>
        <v>0</v>
      </c>
      <c r="BV151" s="10">
        <f t="shared" ref="BV151:CG151" si="143">SUM(BV144:BV150)</f>
        <v>0</v>
      </c>
      <c r="BW151" s="10">
        <f t="shared" si="143"/>
        <v>0</v>
      </c>
      <c r="BX151" s="10">
        <f t="shared" si="143"/>
        <v>0</v>
      </c>
      <c r="BY151" s="10">
        <f t="shared" si="143"/>
        <v>0</v>
      </c>
      <c r="BZ151" s="10">
        <f t="shared" si="143"/>
        <v>0</v>
      </c>
      <c r="CA151" s="10">
        <f t="shared" si="143"/>
        <v>0</v>
      </c>
      <c r="CB151" s="10">
        <f t="shared" si="143"/>
        <v>0</v>
      </c>
      <c r="CC151" s="10">
        <f t="shared" si="143"/>
        <v>0</v>
      </c>
      <c r="CD151" s="10">
        <f t="shared" si="143"/>
        <v>0</v>
      </c>
      <c r="CE151" s="10">
        <f t="shared" si="143"/>
        <v>0</v>
      </c>
      <c r="CF151" s="10">
        <f t="shared" si="143"/>
        <v>0</v>
      </c>
      <c r="CG151" s="10">
        <f t="shared" si="143"/>
        <v>0</v>
      </c>
      <c r="CI151" s="10">
        <f t="shared" si="142"/>
        <v>0</v>
      </c>
      <c r="CJ151" s="10">
        <f t="shared" si="142"/>
        <v>0</v>
      </c>
      <c r="CK151" s="10">
        <f t="shared" si="142"/>
        <v>0</v>
      </c>
      <c r="CL151" s="10">
        <f t="shared" si="142"/>
        <v>0</v>
      </c>
      <c r="CM151" s="10">
        <f t="shared" si="142"/>
        <v>0</v>
      </c>
      <c r="CN151" s="10">
        <f t="shared" si="142"/>
        <v>0</v>
      </c>
      <c r="CO151" s="10">
        <f t="shared" si="142"/>
        <v>0</v>
      </c>
    </row>
    <row r="152" spans="1:9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I152" s="23"/>
      <c r="CJ152" s="23"/>
      <c r="CK152" s="23"/>
      <c r="CL152" s="23"/>
      <c r="CM152" s="23"/>
      <c r="CN152" s="23"/>
    </row>
    <row r="153" spans="1:93">
      <c r="A153" s="1" t="s">
        <v>102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I153" s="23"/>
      <c r="CJ153" s="23"/>
      <c r="CK153" s="23"/>
      <c r="CL153" s="23"/>
      <c r="CM153" s="23"/>
      <c r="CN153" s="23"/>
    </row>
    <row r="154" spans="1:93">
      <c r="A154" s="13" t="s">
        <v>103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0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0">
        <v>0</v>
      </c>
      <c r="BJ154" s="10">
        <v>0</v>
      </c>
      <c r="BK154" s="10">
        <v>0</v>
      </c>
      <c r="BL154" s="10">
        <v>0</v>
      </c>
      <c r="BM154" s="10">
        <v>0</v>
      </c>
      <c r="BN154" s="10">
        <v>0</v>
      </c>
      <c r="BO154" s="10">
        <v>0</v>
      </c>
      <c r="BP154" s="10">
        <v>0</v>
      </c>
      <c r="BQ154" s="10">
        <v>0</v>
      </c>
      <c r="BR154" s="10">
        <v>0</v>
      </c>
      <c r="BS154" s="10">
        <v>0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I154" s="40">
        <f>M154</f>
        <v>0</v>
      </c>
      <c r="CJ154" s="40">
        <f>Y154</f>
        <v>0</v>
      </c>
      <c r="CK154" s="40">
        <f>AK154</f>
        <v>0</v>
      </c>
      <c r="CL154" s="40">
        <f>AW154</f>
        <v>0</v>
      </c>
      <c r="CM154" s="40">
        <f>BI154</f>
        <v>0</v>
      </c>
      <c r="CN154" s="40">
        <f>BU154</f>
        <v>0</v>
      </c>
      <c r="CO154" s="40">
        <f>CG154</f>
        <v>0</v>
      </c>
    </row>
    <row r="155" spans="1:93">
      <c r="A155" s="13" t="s">
        <v>104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0">
        <v>0</v>
      </c>
      <c r="BA155" s="10">
        <v>0</v>
      </c>
      <c r="BB155" s="10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0">
        <v>0</v>
      </c>
      <c r="BJ155" s="10">
        <v>0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0</v>
      </c>
      <c r="BS155" s="10">
        <v>0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I155" s="40">
        <f>M155</f>
        <v>0</v>
      </c>
      <c r="CJ155" s="40">
        <f>Y155</f>
        <v>0</v>
      </c>
      <c r="CK155" s="40">
        <f>AK155</f>
        <v>0</v>
      </c>
      <c r="CL155" s="40">
        <f>AW155</f>
        <v>0</v>
      </c>
      <c r="CM155" s="40">
        <f>BI155</f>
        <v>0</v>
      </c>
      <c r="CN155" s="40">
        <f>BU155</f>
        <v>0</v>
      </c>
      <c r="CO155" s="40">
        <f>CG155</f>
        <v>0</v>
      </c>
    </row>
    <row r="156" spans="1:93">
      <c r="A156" s="13" t="s">
        <v>99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0</v>
      </c>
      <c r="AX156" s="10">
        <v>0</v>
      </c>
      <c r="AY156" s="10">
        <v>0</v>
      </c>
      <c r="AZ156" s="10">
        <v>0</v>
      </c>
      <c r="BA156" s="10">
        <v>0</v>
      </c>
      <c r="BB156" s="10">
        <v>0</v>
      </c>
      <c r="BC156" s="10">
        <v>0</v>
      </c>
      <c r="BD156" s="10">
        <v>0</v>
      </c>
      <c r="BE156" s="10">
        <v>0</v>
      </c>
      <c r="BF156" s="10">
        <v>0</v>
      </c>
      <c r="BG156" s="10">
        <v>0</v>
      </c>
      <c r="BH156" s="10">
        <v>0</v>
      </c>
      <c r="BI156" s="10">
        <v>0</v>
      </c>
      <c r="BJ156" s="10">
        <v>0</v>
      </c>
      <c r="BK156" s="10">
        <v>0</v>
      </c>
      <c r="BL156" s="10">
        <v>0</v>
      </c>
      <c r="BM156" s="10">
        <v>0</v>
      </c>
      <c r="BN156" s="10">
        <v>0</v>
      </c>
      <c r="BO156" s="10">
        <v>0</v>
      </c>
      <c r="BP156" s="10">
        <v>0</v>
      </c>
      <c r="BQ156" s="10">
        <v>0</v>
      </c>
      <c r="BR156" s="10">
        <v>0</v>
      </c>
      <c r="BS156" s="10">
        <v>0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I156" s="40">
        <f>M156</f>
        <v>0</v>
      </c>
      <c r="CJ156" s="40">
        <f>Y156</f>
        <v>0</v>
      </c>
      <c r="CK156" s="40">
        <f>AK156</f>
        <v>0</v>
      </c>
      <c r="CL156" s="40">
        <f>AW156</f>
        <v>0</v>
      </c>
      <c r="CM156" s="40">
        <f>BI156</f>
        <v>0</v>
      </c>
      <c r="CN156" s="40">
        <f>BU156</f>
        <v>0</v>
      </c>
      <c r="CO156" s="40">
        <f>CG156</f>
        <v>0</v>
      </c>
    </row>
    <row r="157" spans="1:93">
      <c r="A157" s="13" t="s">
        <v>105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10">
        <v>0</v>
      </c>
      <c r="BL157" s="10">
        <v>0</v>
      </c>
      <c r="BM157" s="10">
        <v>0</v>
      </c>
      <c r="BN157" s="10">
        <v>0</v>
      </c>
      <c r="BO157" s="10">
        <v>0</v>
      </c>
      <c r="BP157" s="10">
        <v>0</v>
      </c>
      <c r="BQ157" s="10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10">
        <v>0</v>
      </c>
      <c r="CF157" s="10">
        <v>0</v>
      </c>
      <c r="CG157" s="10">
        <v>0</v>
      </c>
      <c r="CI157" s="40">
        <f>M157</f>
        <v>0</v>
      </c>
      <c r="CJ157" s="40">
        <f>Y157</f>
        <v>0</v>
      </c>
      <c r="CK157" s="40">
        <f>AK157</f>
        <v>0</v>
      </c>
      <c r="CL157" s="40">
        <f>AW157</f>
        <v>0</v>
      </c>
      <c r="CM157" s="40">
        <f>BI157</f>
        <v>0</v>
      </c>
      <c r="CN157" s="40">
        <f>BU157</f>
        <v>0</v>
      </c>
      <c r="CO157" s="40">
        <f>CG157</f>
        <v>0</v>
      </c>
    </row>
    <row r="158" spans="1:93">
      <c r="A158" s="13" t="s">
        <v>106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0">
        <f t="shared" ref="M158:AR158" si="144">SUM(M154:M157)</f>
        <v>0</v>
      </c>
      <c r="N158" s="10">
        <f t="shared" si="144"/>
        <v>0</v>
      </c>
      <c r="O158" s="10">
        <f t="shared" si="144"/>
        <v>0</v>
      </c>
      <c r="P158" s="10">
        <f t="shared" si="144"/>
        <v>0</v>
      </c>
      <c r="Q158" s="10">
        <f t="shared" si="144"/>
        <v>0</v>
      </c>
      <c r="R158" s="10">
        <f t="shared" si="144"/>
        <v>0</v>
      </c>
      <c r="S158" s="10">
        <f t="shared" si="144"/>
        <v>0</v>
      </c>
      <c r="T158" s="10">
        <f t="shared" si="144"/>
        <v>0</v>
      </c>
      <c r="U158" s="10">
        <f t="shared" si="144"/>
        <v>0</v>
      </c>
      <c r="V158" s="10">
        <f t="shared" si="144"/>
        <v>0</v>
      </c>
      <c r="W158" s="10">
        <f t="shared" si="144"/>
        <v>0</v>
      </c>
      <c r="X158" s="10">
        <f t="shared" si="144"/>
        <v>0</v>
      </c>
      <c r="Y158" s="10">
        <f t="shared" si="144"/>
        <v>0</v>
      </c>
      <c r="Z158" s="10">
        <f t="shared" si="144"/>
        <v>0</v>
      </c>
      <c r="AA158" s="10">
        <f t="shared" si="144"/>
        <v>0</v>
      </c>
      <c r="AB158" s="10">
        <f t="shared" si="144"/>
        <v>0</v>
      </c>
      <c r="AC158" s="10">
        <f t="shared" si="144"/>
        <v>0</v>
      </c>
      <c r="AD158" s="10">
        <f t="shared" si="144"/>
        <v>0</v>
      </c>
      <c r="AE158" s="10">
        <f t="shared" si="144"/>
        <v>0</v>
      </c>
      <c r="AF158" s="10">
        <f t="shared" si="144"/>
        <v>0</v>
      </c>
      <c r="AG158" s="10">
        <f t="shared" si="144"/>
        <v>0</v>
      </c>
      <c r="AH158" s="10">
        <f t="shared" si="144"/>
        <v>0</v>
      </c>
      <c r="AI158" s="10">
        <f t="shared" si="144"/>
        <v>0</v>
      </c>
      <c r="AJ158" s="10">
        <f t="shared" si="144"/>
        <v>0</v>
      </c>
      <c r="AK158" s="10">
        <f t="shared" si="144"/>
        <v>0</v>
      </c>
      <c r="AL158" s="10">
        <f t="shared" si="144"/>
        <v>0</v>
      </c>
      <c r="AM158" s="10">
        <f t="shared" si="144"/>
        <v>0</v>
      </c>
      <c r="AN158" s="10">
        <f t="shared" si="144"/>
        <v>0</v>
      </c>
      <c r="AO158" s="10">
        <f t="shared" si="144"/>
        <v>0</v>
      </c>
      <c r="AP158" s="10">
        <f t="shared" si="144"/>
        <v>0</v>
      </c>
      <c r="AQ158" s="10">
        <f t="shared" si="144"/>
        <v>0</v>
      </c>
      <c r="AR158" s="10">
        <f t="shared" si="144"/>
        <v>0</v>
      </c>
      <c r="AS158" s="10">
        <f t="shared" ref="AS158:CO158" si="145">SUM(AS154:AS157)</f>
        <v>0</v>
      </c>
      <c r="AT158" s="10">
        <f t="shared" si="145"/>
        <v>0</v>
      </c>
      <c r="AU158" s="10">
        <f t="shared" si="145"/>
        <v>0</v>
      </c>
      <c r="AV158" s="10">
        <f t="shared" si="145"/>
        <v>0</v>
      </c>
      <c r="AW158" s="10">
        <f t="shared" si="145"/>
        <v>0</v>
      </c>
      <c r="AX158" s="10">
        <f t="shared" si="145"/>
        <v>0</v>
      </c>
      <c r="AY158" s="10">
        <f t="shared" si="145"/>
        <v>0</v>
      </c>
      <c r="AZ158" s="10">
        <f t="shared" si="145"/>
        <v>0</v>
      </c>
      <c r="BA158" s="10">
        <f t="shared" si="145"/>
        <v>0</v>
      </c>
      <c r="BB158" s="10">
        <f t="shared" si="145"/>
        <v>0</v>
      </c>
      <c r="BC158" s="10">
        <f t="shared" si="145"/>
        <v>0</v>
      </c>
      <c r="BD158" s="10">
        <f t="shared" si="145"/>
        <v>0</v>
      </c>
      <c r="BE158" s="10">
        <f t="shared" si="145"/>
        <v>0</v>
      </c>
      <c r="BF158" s="10">
        <f t="shared" si="145"/>
        <v>0</v>
      </c>
      <c r="BG158" s="10">
        <f t="shared" si="145"/>
        <v>0</v>
      </c>
      <c r="BH158" s="10">
        <f t="shared" si="145"/>
        <v>0</v>
      </c>
      <c r="BI158" s="10">
        <f t="shared" si="145"/>
        <v>0</v>
      </c>
      <c r="BJ158" s="10">
        <f t="shared" si="145"/>
        <v>0</v>
      </c>
      <c r="BK158" s="10">
        <f t="shared" si="145"/>
        <v>0</v>
      </c>
      <c r="BL158" s="10">
        <f t="shared" si="145"/>
        <v>0</v>
      </c>
      <c r="BM158" s="10">
        <f t="shared" si="145"/>
        <v>0</v>
      </c>
      <c r="BN158" s="10">
        <f t="shared" si="145"/>
        <v>0</v>
      </c>
      <c r="BO158" s="10">
        <f t="shared" si="145"/>
        <v>0</v>
      </c>
      <c r="BP158" s="10">
        <f t="shared" si="145"/>
        <v>0</v>
      </c>
      <c r="BQ158" s="10">
        <f t="shared" si="145"/>
        <v>0</v>
      </c>
      <c r="BR158" s="10">
        <f t="shared" si="145"/>
        <v>0</v>
      </c>
      <c r="BS158" s="10">
        <f t="shared" si="145"/>
        <v>0</v>
      </c>
      <c r="BT158" s="10">
        <f t="shared" si="145"/>
        <v>0</v>
      </c>
      <c r="BU158" s="10">
        <f t="shared" si="145"/>
        <v>0</v>
      </c>
      <c r="BV158" s="10">
        <f t="shared" ref="BV158:CG158" si="146">SUM(BV154:BV157)</f>
        <v>0</v>
      </c>
      <c r="BW158" s="10">
        <f t="shared" si="146"/>
        <v>0</v>
      </c>
      <c r="BX158" s="10">
        <f t="shared" si="146"/>
        <v>0</v>
      </c>
      <c r="BY158" s="10">
        <f t="shared" si="146"/>
        <v>0</v>
      </c>
      <c r="BZ158" s="10">
        <f t="shared" si="146"/>
        <v>0</v>
      </c>
      <c r="CA158" s="10">
        <f t="shared" si="146"/>
        <v>0</v>
      </c>
      <c r="CB158" s="10">
        <f t="shared" si="146"/>
        <v>0</v>
      </c>
      <c r="CC158" s="10">
        <f t="shared" si="146"/>
        <v>0</v>
      </c>
      <c r="CD158" s="10">
        <f t="shared" si="146"/>
        <v>0</v>
      </c>
      <c r="CE158" s="10">
        <f t="shared" si="146"/>
        <v>0</v>
      </c>
      <c r="CF158" s="10">
        <f t="shared" si="146"/>
        <v>0</v>
      </c>
      <c r="CG158" s="10">
        <f t="shared" si="146"/>
        <v>0</v>
      </c>
      <c r="CI158" s="10">
        <f t="shared" si="145"/>
        <v>0</v>
      </c>
      <c r="CJ158" s="10">
        <f t="shared" si="145"/>
        <v>0</v>
      </c>
      <c r="CK158" s="10">
        <f t="shared" si="145"/>
        <v>0</v>
      </c>
      <c r="CL158" s="10">
        <f t="shared" si="145"/>
        <v>0</v>
      </c>
      <c r="CM158" s="10">
        <f t="shared" si="145"/>
        <v>0</v>
      </c>
      <c r="CN158" s="10">
        <f t="shared" si="145"/>
        <v>0</v>
      </c>
      <c r="CO158" s="10">
        <f t="shared" si="145"/>
        <v>0</v>
      </c>
    </row>
    <row r="159" spans="1:9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I159" s="23"/>
      <c r="CJ159" s="23"/>
      <c r="CK159" s="23"/>
      <c r="CL159" s="23"/>
      <c r="CM159" s="23"/>
      <c r="CN159" s="23"/>
    </row>
    <row r="160" spans="1:93">
      <c r="A160" s="1" t="s">
        <v>107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I160" s="23"/>
      <c r="CJ160" s="23"/>
      <c r="CK160" s="23"/>
      <c r="CL160" s="23"/>
      <c r="CM160" s="23"/>
      <c r="CN160" s="23"/>
    </row>
    <row r="161" spans="1:93">
      <c r="A161" s="13" t="s">
        <v>108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0</v>
      </c>
      <c r="BG161" s="10">
        <v>0</v>
      </c>
      <c r="BH161" s="10">
        <v>0</v>
      </c>
      <c r="BI161" s="10">
        <v>0</v>
      </c>
      <c r="BJ161" s="10">
        <v>0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0</v>
      </c>
      <c r="BQ161" s="10">
        <v>0</v>
      </c>
      <c r="BR161" s="10">
        <v>0</v>
      </c>
      <c r="BS161" s="10">
        <v>0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I161" s="40">
        <f>M161</f>
        <v>0</v>
      </c>
      <c r="CJ161" s="40">
        <f>Y161</f>
        <v>0</v>
      </c>
      <c r="CK161" s="40">
        <f>AK161</f>
        <v>0</v>
      </c>
      <c r="CL161" s="40">
        <f>AW161</f>
        <v>0</v>
      </c>
      <c r="CM161" s="40">
        <f>BI161</f>
        <v>0</v>
      </c>
      <c r="CN161" s="40">
        <f>BU161</f>
        <v>0</v>
      </c>
      <c r="CO161" s="40">
        <f>CG161</f>
        <v>0</v>
      </c>
    </row>
    <row r="162" spans="1:93">
      <c r="A162" s="13" t="s">
        <v>109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0</v>
      </c>
      <c r="AY162" s="10">
        <v>0</v>
      </c>
      <c r="AZ162" s="10">
        <v>0</v>
      </c>
      <c r="BA162" s="10">
        <v>0</v>
      </c>
      <c r="BB162" s="10">
        <v>0</v>
      </c>
      <c r="BC162" s="10">
        <v>0</v>
      </c>
      <c r="BD162" s="10">
        <v>0</v>
      </c>
      <c r="BE162" s="10">
        <v>0</v>
      </c>
      <c r="BF162" s="10">
        <v>0</v>
      </c>
      <c r="BG162" s="10">
        <v>0</v>
      </c>
      <c r="BH162" s="10">
        <v>0</v>
      </c>
      <c r="BI162" s="10">
        <v>0</v>
      </c>
      <c r="BJ162" s="10">
        <v>0</v>
      </c>
      <c r="BK162" s="10">
        <v>0</v>
      </c>
      <c r="BL162" s="10">
        <v>0</v>
      </c>
      <c r="BM162" s="10">
        <v>0</v>
      </c>
      <c r="BN162" s="10">
        <v>0</v>
      </c>
      <c r="BO162" s="10">
        <v>0</v>
      </c>
      <c r="BP162" s="10">
        <v>0</v>
      </c>
      <c r="BQ162" s="10">
        <v>0</v>
      </c>
      <c r="BR162" s="10">
        <v>0</v>
      </c>
      <c r="BS162" s="10">
        <v>0</v>
      </c>
      <c r="BT162" s="10">
        <v>0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10">
        <v>0</v>
      </c>
      <c r="CA162" s="10">
        <v>0</v>
      </c>
      <c r="CB162" s="10">
        <v>0</v>
      </c>
      <c r="CC162" s="10">
        <v>0</v>
      </c>
      <c r="CD162" s="10">
        <v>0</v>
      </c>
      <c r="CE162" s="10">
        <v>0</v>
      </c>
      <c r="CF162" s="10">
        <v>0</v>
      </c>
      <c r="CG162" s="10">
        <v>0</v>
      </c>
      <c r="CI162" s="40">
        <f>M162</f>
        <v>0</v>
      </c>
      <c r="CJ162" s="40">
        <f>Y162</f>
        <v>0</v>
      </c>
      <c r="CK162" s="40">
        <f>AK162</f>
        <v>0</v>
      </c>
      <c r="CL162" s="40">
        <f>AW162</f>
        <v>0</v>
      </c>
      <c r="CM162" s="40">
        <f>BI162</f>
        <v>0</v>
      </c>
      <c r="CN162" s="40">
        <f>BU162</f>
        <v>0</v>
      </c>
      <c r="CO162" s="40">
        <f>CG162</f>
        <v>0</v>
      </c>
    </row>
    <row r="163" spans="1:93">
      <c r="A163" s="13" t="s">
        <v>110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0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I163" s="40">
        <f>M163</f>
        <v>0</v>
      </c>
      <c r="CJ163" s="40">
        <f>Y163</f>
        <v>0</v>
      </c>
      <c r="CK163" s="40">
        <f>AK163</f>
        <v>0</v>
      </c>
      <c r="CL163" s="40">
        <f>AW163</f>
        <v>0</v>
      </c>
      <c r="CM163" s="40">
        <f>BI163</f>
        <v>0</v>
      </c>
      <c r="CN163" s="40">
        <f>BU163</f>
        <v>0</v>
      </c>
      <c r="CO163" s="40">
        <f>CG163</f>
        <v>0</v>
      </c>
    </row>
    <row r="164" spans="1:93">
      <c r="A164" s="13" t="s">
        <v>111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  <c r="BC164" s="10">
        <v>0</v>
      </c>
      <c r="BD164" s="10">
        <v>0</v>
      </c>
      <c r="BE164" s="10">
        <v>0</v>
      </c>
      <c r="BF164" s="10">
        <v>0</v>
      </c>
      <c r="BG164" s="10">
        <v>0</v>
      </c>
      <c r="BH164" s="10">
        <v>0</v>
      </c>
      <c r="BI164" s="10">
        <v>0</v>
      </c>
      <c r="BJ164" s="10">
        <v>0</v>
      </c>
      <c r="BK164" s="10">
        <v>0</v>
      </c>
      <c r="BL164" s="10">
        <v>0</v>
      </c>
      <c r="BM164" s="10">
        <v>0</v>
      </c>
      <c r="BN164" s="10">
        <v>0</v>
      </c>
      <c r="BO164" s="10">
        <v>0</v>
      </c>
      <c r="BP164" s="10">
        <v>0</v>
      </c>
      <c r="BQ164" s="10">
        <v>0</v>
      </c>
      <c r="BR164" s="10">
        <v>0</v>
      </c>
      <c r="BS164" s="10">
        <v>0</v>
      </c>
      <c r="BT164" s="10">
        <v>0</v>
      </c>
      <c r="BU164" s="10">
        <v>0</v>
      </c>
      <c r="BV164" s="10">
        <v>0</v>
      </c>
      <c r="BW164" s="10">
        <v>0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10">
        <v>0</v>
      </c>
      <c r="CF164" s="10">
        <v>0</v>
      </c>
      <c r="CG164" s="10">
        <v>0</v>
      </c>
      <c r="CI164" s="40">
        <f>M164</f>
        <v>0</v>
      </c>
      <c r="CJ164" s="40">
        <f>Y164</f>
        <v>0</v>
      </c>
      <c r="CK164" s="40">
        <f>AK164</f>
        <v>0</v>
      </c>
      <c r="CL164" s="40">
        <f>AW164</f>
        <v>0</v>
      </c>
      <c r="CM164" s="40">
        <f>BI164</f>
        <v>0</v>
      </c>
      <c r="CN164" s="40">
        <f>BU164</f>
        <v>0</v>
      </c>
      <c r="CO164" s="40">
        <f>CG164</f>
        <v>0</v>
      </c>
    </row>
    <row r="165" spans="1:93">
      <c r="A165" s="13" t="s">
        <v>112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0">
        <f t="shared" ref="M165:AR165" si="147">SUM(M161:M164)</f>
        <v>0</v>
      </c>
      <c r="N165" s="10">
        <f t="shared" si="147"/>
        <v>0</v>
      </c>
      <c r="O165" s="10">
        <f t="shared" si="147"/>
        <v>0</v>
      </c>
      <c r="P165" s="10">
        <f t="shared" si="147"/>
        <v>0</v>
      </c>
      <c r="Q165" s="10">
        <f t="shared" si="147"/>
        <v>0</v>
      </c>
      <c r="R165" s="10">
        <f t="shared" si="147"/>
        <v>0</v>
      </c>
      <c r="S165" s="10">
        <f t="shared" si="147"/>
        <v>0</v>
      </c>
      <c r="T165" s="10">
        <f t="shared" si="147"/>
        <v>0</v>
      </c>
      <c r="U165" s="10">
        <f t="shared" si="147"/>
        <v>0</v>
      </c>
      <c r="V165" s="10">
        <f t="shared" si="147"/>
        <v>0</v>
      </c>
      <c r="W165" s="10">
        <f t="shared" si="147"/>
        <v>0</v>
      </c>
      <c r="X165" s="10">
        <f t="shared" si="147"/>
        <v>0</v>
      </c>
      <c r="Y165" s="10">
        <f t="shared" si="147"/>
        <v>0</v>
      </c>
      <c r="Z165" s="10">
        <f t="shared" si="147"/>
        <v>0</v>
      </c>
      <c r="AA165" s="10">
        <f t="shared" si="147"/>
        <v>0</v>
      </c>
      <c r="AB165" s="10">
        <f t="shared" si="147"/>
        <v>0</v>
      </c>
      <c r="AC165" s="10">
        <f t="shared" si="147"/>
        <v>0</v>
      </c>
      <c r="AD165" s="10">
        <f t="shared" si="147"/>
        <v>0</v>
      </c>
      <c r="AE165" s="10">
        <f t="shared" si="147"/>
        <v>0</v>
      </c>
      <c r="AF165" s="10">
        <f t="shared" si="147"/>
        <v>0</v>
      </c>
      <c r="AG165" s="10">
        <f t="shared" si="147"/>
        <v>0</v>
      </c>
      <c r="AH165" s="10">
        <f t="shared" si="147"/>
        <v>0</v>
      </c>
      <c r="AI165" s="10">
        <f t="shared" si="147"/>
        <v>0</v>
      </c>
      <c r="AJ165" s="10">
        <f t="shared" si="147"/>
        <v>0</v>
      </c>
      <c r="AK165" s="10">
        <f t="shared" si="147"/>
        <v>0</v>
      </c>
      <c r="AL165" s="10">
        <f t="shared" si="147"/>
        <v>0</v>
      </c>
      <c r="AM165" s="10">
        <f t="shared" si="147"/>
        <v>0</v>
      </c>
      <c r="AN165" s="10">
        <f t="shared" si="147"/>
        <v>0</v>
      </c>
      <c r="AO165" s="10">
        <f t="shared" si="147"/>
        <v>0</v>
      </c>
      <c r="AP165" s="10">
        <f t="shared" si="147"/>
        <v>0</v>
      </c>
      <c r="AQ165" s="10">
        <f t="shared" si="147"/>
        <v>0</v>
      </c>
      <c r="AR165" s="10">
        <f t="shared" si="147"/>
        <v>0</v>
      </c>
      <c r="AS165" s="10">
        <f t="shared" ref="AS165:CN165" si="148">SUM(AS161:AS164)</f>
        <v>0</v>
      </c>
      <c r="AT165" s="10">
        <f t="shared" si="148"/>
        <v>0</v>
      </c>
      <c r="AU165" s="10">
        <f t="shared" si="148"/>
        <v>0</v>
      </c>
      <c r="AV165" s="10">
        <f t="shared" si="148"/>
        <v>0</v>
      </c>
      <c r="AW165" s="10">
        <f t="shared" si="148"/>
        <v>0</v>
      </c>
      <c r="AX165" s="10">
        <f t="shared" si="148"/>
        <v>0</v>
      </c>
      <c r="AY165" s="10">
        <f t="shared" si="148"/>
        <v>0</v>
      </c>
      <c r="AZ165" s="10">
        <f t="shared" si="148"/>
        <v>0</v>
      </c>
      <c r="BA165" s="10">
        <f t="shared" si="148"/>
        <v>0</v>
      </c>
      <c r="BB165" s="10">
        <f t="shared" si="148"/>
        <v>0</v>
      </c>
      <c r="BC165" s="10">
        <f t="shared" si="148"/>
        <v>0</v>
      </c>
      <c r="BD165" s="10">
        <f t="shared" si="148"/>
        <v>0</v>
      </c>
      <c r="BE165" s="10">
        <f t="shared" si="148"/>
        <v>0</v>
      </c>
      <c r="BF165" s="10">
        <f t="shared" si="148"/>
        <v>0</v>
      </c>
      <c r="BG165" s="10">
        <f t="shared" si="148"/>
        <v>0</v>
      </c>
      <c r="BH165" s="10">
        <f t="shared" si="148"/>
        <v>0</v>
      </c>
      <c r="BI165" s="10">
        <f t="shared" si="148"/>
        <v>0</v>
      </c>
      <c r="BJ165" s="10">
        <f t="shared" si="148"/>
        <v>0</v>
      </c>
      <c r="BK165" s="10">
        <f t="shared" si="148"/>
        <v>0</v>
      </c>
      <c r="BL165" s="10">
        <f t="shared" si="148"/>
        <v>0</v>
      </c>
      <c r="BM165" s="10">
        <f t="shared" si="148"/>
        <v>0</v>
      </c>
      <c r="BN165" s="10">
        <f t="shared" si="148"/>
        <v>0</v>
      </c>
      <c r="BO165" s="10">
        <f t="shared" si="148"/>
        <v>0</v>
      </c>
      <c r="BP165" s="10">
        <f t="shared" si="148"/>
        <v>0</v>
      </c>
      <c r="BQ165" s="10">
        <f t="shared" si="148"/>
        <v>0</v>
      </c>
      <c r="BR165" s="10">
        <f t="shared" si="148"/>
        <v>0</v>
      </c>
      <c r="BS165" s="10">
        <f t="shared" si="148"/>
        <v>0</v>
      </c>
      <c r="BT165" s="10">
        <f t="shared" si="148"/>
        <v>0</v>
      </c>
      <c r="BU165" s="10">
        <f t="shared" si="148"/>
        <v>0</v>
      </c>
      <c r="BV165" s="10">
        <f t="shared" ref="BV165:CG165" si="149">SUM(BV161:BV164)</f>
        <v>0</v>
      </c>
      <c r="BW165" s="10">
        <f t="shared" si="149"/>
        <v>0</v>
      </c>
      <c r="BX165" s="10">
        <f t="shared" si="149"/>
        <v>0</v>
      </c>
      <c r="BY165" s="10">
        <f t="shared" si="149"/>
        <v>0</v>
      </c>
      <c r="BZ165" s="10">
        <f t="shared" si="149"/>
        <v>0</v>
      </c>
      <c r="CA165" s="10">
        <f t="shared" si="149"/>
        <v>0</v>
      </c>
      <c r="CB165" s="10">
        <f t="shared" si="149"/>
        <v>0</v>
      </c>
      <c r="CC165" s="10">
        <f t="shared" si="149"/>
        <v>0</v>
      </c>
      <c r="CD165" s="10">
        <f t="shared" si="149"/>
        <v>0</v>
      </c>
      <c r="CE165" s="10">
        <f t="shared" si="149"/>
        <v>0</v>
      </c>
      <c r="CF165" s="10">
        <f t="shared" si="149"/>
        <v>0</v>
      </c>
      <c r="CG165" s="10">
        <f t="shared" si="149"/>
        <v>0</v>
      </c>
      <c r="CI165" s="10">
        <f t="shared" si="148"/>
        <v>0</v>
      </c>
      <c r="CJ165" s="10">
        <f t="shared" si="148"/>
        <v>0</v>
      </c>
      <c r="CK165" s="10">
        <f t="shared" si="148"/>
        <v>0</v>
      </c>
      <c r="CL165" s="10">
        <f t="shared" si="148"/>
        <v>0</v>
      </c>
      <c r="CM165" s="10">
        <f t="shared" si="148"/>
        <v>0</v>
      </c>
      <c r="CN165" s="10">
        <f t="shared" si="148"/>
        <v>0</v>
      </c>
      <c r="CO165" s="10">
        <f>SUM(CO161:CO164)</f>
        <v>0</v>
      </c>
    </row>
    <row r="166" spans="1:9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I166" s="23"/>
      <c r="CJ166" s="23"/>
      <c r="CK166" s="23"/>
      <c r="CL166" s="23"/>
      <c r="CM166" s="23"/>
      <c r="CN166" s="23"/>
      <c r="CO166" s="23"/>
    </row>
    <row r="167" spans="1:93">
      <c r="A167" s="1" t="s">
        <v>113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0">
        <f t="shared" ref="M167:AR167" si="150">M151+M158+M165</f>
        <v>0</v>
      </c>
      <c r="N167" s="10">
        <f t="shared" si="150"/>
        <v>0</v>
      </c>
      <c r="O167" s="10">
        <f t="shared" si="150"/>
        <v>0</v>
      </c>
      <c r="P167" s="10">
        <f t="shared" si="150"/>
        <v>0</v>
      </c>
      <c r="Q167" s="10">
        <f t="shared" si="150"/>
        <v>0</v>
      </c>
      <c r="R167" s="10">
        <f t="shared" si="150"/>
        <v>0</v>
      </c>
      <c r="S167" s="10">
        <f t="shared" si="150"/>
        <v>0</v>
      </c>
      <c r="T167" s="10">
        <f t="shared" si="150"/>
        <v>0</v>
      </c>
      <c r="U167" s="10">
        <f t="shared" si="150"/>
        <v>0</v>
      </c>
      <c r="V167" s="10">
        <f t="shared" si="150"/>
        <v>0</v>
      </c>
      <c r="W167" s="10">
        <f t="shared" si="150"/>
        <v>0</v>
      </c>
      <c r="X167" s="10">
        <f t="shared" si="150"/>
        <v>0</v>
      </c>
      <c r="Y167" s="10">
        <f t="shared" si="150"/>
        <v>0</v>
      </c>
      <c r="Z167" s="10">
        <f t="shared" si="150"/>
        <v>0</v>
      </c>
      <c r="AA167" s="10">
        <f t="shared" si="150"/>
        <v>0</v>
      </c>
      <c r="AB167" s="10">
        <f t="shared" si="150"/>
        <v>0</v>
      </c>
      <c r="AC167" s="10">
        <f t="shared" si="150"/>
        <v>0</v>
      </c>
      <c r="AD167" s="10">
        <f t="shared" si="150"/>
        <v>0</v>
      </c>
      <c r="AE167" s="10">
        <f t="shared" si="150"/>
        <v>0</v>
      </c>
      <c r="AF167" s="10">
        <f t="shared" si="150"/>
        <v>0</v>
      </c>
      <c r="AG167" s="10">
        <f t="shared" si="150"/>
        <v>0</v>
      </c>
      <c r="AH167" s="10">
        <f t="shared" si="150"/>
        <v>0</v>
      </c>
      <c r="AI167" s="10">
        <f t="shared" si="150"/>
        <v>0</v>
      </c>
      <c r="AJ167" s="10">
        <f t="shared" si="150"/>
        <v>0</v>
      </c>
      <c r="AK167" s="10">
        <f t="shared" si="150"/>
        <v>0</v>
      </c>
      <c r="AL167" s="10">
        <f t="shared" si="150"/>
        <v>0</v>
      </c>
      <c r="AM167" s="10">
        <f t="shared" si="150"/>
        <v>0</v>
      </c>
      <c r="AN167" s="10">
        <f t="shared" si="150"/>
        <v>0</v>
      </c>
      <c r="AO167" s="10">
        <f t="shared" si="150"/>
        <v>0</v>
      </c>
      <c r="AP167" s="10">
        <f t="shared" si="150"/>
        <v>0</v>
      </c>
      <c r="AQ167" s="10">
        <f t="shared" si="150"/>
        <v>0</v>
      </c>
      <c r="AR167" s="10">
        <f t="shared" si="150"/>
        <v>0</v>
      </c>
      <c r="AS167" s="10">
        <f t="shared" ref="AS167:BT167" si="151">AS151+AS158+AS165</f>
        <v>0</v>
      </c>
      <c r="AT167" s="10">
        <f t="shared" si="151"/>
        <v>0</v>
      </c>
      <c r="AU167" s="10">
        <f t="shared" si="151"/>
        <v>0</v>
      </c>
      <c r="AV167" s="10">
        <f t="shared" si="151"/>
        <v>0</v>
      </c>
      <c r="AW167" s="10">
        <f t="shared" si="151"/>
        <v>0</v>
      </c>
      <c r="AX167" s="10">
        <f t="shared" si="151"/>
        <v>0</v>
      </c>
      <c r="AY167" s="10">
        <f t="shared" si="151"/>
        <v>0</v>
      </c>
      <c r="AZ167" s="10">
        <f t="shared" si="151"/>
        <v>0</v>
      </c>
      <c r="BA167" s="10">
        <f t="shared" si="151"/>
        <v>0</v>
      </c>
      <c r="BB167" s="10">
        <f t="shared" si="151"/>
        <v>0</v>
      </c>
      <c r="BC167" s="10">
        <f t="shared" si="151"/>
        <v>0</v>
      </c>
      <c r="BD167" s="10">
        <f t="shared" si="151"/>
        <v>0</v>
      </c>
      <c r="BE167" s="10">
        <f t="shared" si="151"/>
        <v>0</v>
      </c>
      <c r="BF167" s="10">
        <f t="shared" si="151"/>
        <v>0</v>
      </c>
      <c r="BG167" s="10">
        <f t="shared" si="151"/>
        <v>0</v>
      </c>
      <c r="BH167" s="10">
        <f t="shared" si="151"/>
        <v>0</v>
      </c>
      <c r="BI167" s="10">
        <f t="shared" si="151"/>
        <v>0</v>
      </c>
      <c r="BJ167" s="10">
        <f t="shared" si="151"/>
        <v>0</v>
      </c>
      <c r="BK167" s="10">
        <f t="shared" si="151"/>
        <v>0</v>
      </c>
      <c r="BL167" s="10">
        <f t="shared" si="151"/>
        <v>0</v>
      </c>
      <c r="BM167" s="10">
        <f t="shared" si="151"/>
        <v>0</v>
      </c>
      <c r="BN167" s="10">
        <f t="shared" si="151"/>
        <v>0</v>
      </c>
      <c r="BO167" s="10">
        <f t="shared" si="151"/>
        <v>0</v>
      </c>
      <c r="BP167" s="10">
        <f t="shared" si="151"/>
        <v>0</v>
      </c>
      <c r="BQ167" s="10">
        <f t="shared" si="151"/>
        <v>0</v>
      </c>
      <c r="BR167" s="10">
        <f t="shared" si="151"/>
        <v>0</v>
      </c>
      <c r="BS167" s="10">
        <f t="shared" si="151"/>
        <v>0</v>
      </c>
      <c r="BT167" s="10">
        <f t="shared" si="151"/>
        <v>0</v>
      </c>
      <c r="BU167" s="10">
        <f>BU151+BU158+BU165</f>
        <v>0</v>
      </c>
      <c r="BV167" s="10">
        <f t="shared" ref="BV167:CF167" si="152">BV151+BV158+BV165</f>
        <v>0</v>
      </c>
      <c r="BW167" s="10">
        <f t="shared" si="152"/>
        <v>0</v>
      </c>
      <c r="BX167" s="10">
        <f t="shared" si="152"/>
        <v>0</v>
      </c>
      <c r="BY167" s="10">
        <f t="shared" si="152"/>
        <v>0</v>
      </c>
      <c r="BZ167" s="10">
        <f t="shared" si="152"/>
        <v>0</v>
      </c>
      <c r="CA167" s="10">
        <f t="shared" si="152"/>
        <v>0</v>
      </c>
      <c r="CB167" s="10">
        <f t="shared" si="152"/>
        <v>0</v>
      </c>
      <c r="CC167" s="10">
        <f t="shared" si="152"/>
        <v>0</v>
      </c>
      <c r="CD167" s="10">
        <f t="shared" si="152"/>
        <v>0</v>
      </c>
      <c r="CE167" s="10">
        <f t="shared" si="152"/>
        <v>0</v>
      </c>
      <c r="CF167" s="10">
        <f t="shared" si="152"/>
        <v>0</v>
      </c>
      <c r="CG167" s="10">
        <f>CG151+CG158+CG165</f>
        <v>0</v>
      </c>
      <c r="CI167" s="10">
        <f t="shared" ref="CI167:CN167" si="153">CI151+CI158+CI165</f>
        <v>0</v>
      </c>
      <c r="CJ167" s="10">
        <f t="shared" si="153"/>
        <v>0</v>
      </c>
      <c r="CK167" s="10">
        <f t="shared" si="153"/>
        <v>0</v>
      </c>
      <c r="CL167" s="10">
        <f t="shared" si="153"/>
        <v>0</v>
      </c>
      <c r="CM167" s="10">
        <f t="shared" si="153"/>
        <v>0</v>
      </c>
      <c r="CN167" s="10">
        <f t="shared" si="153"/>
        <v>0</v>
      </c>
      <c r="CO167" s="10">
        <f>CO151+CO158+CO165</f>
        <v>0</v>
      </c>
    </row>
    <row r="168" spans="1:9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I168" s="23"/>
      <c r="CJ168" s="23"/>
      <c r="CK168" s="23"/>
      <c r="CL168" s="23"/>
      <c r="CM168" s="23"/>
      <c r="CN168" s="23"/>
    </row>
    <row r="169" spans="1:93">
      <c r="A169" s="1" t="s">
        <v>114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I169" s="23"/>
      <c r="CJ169" s="23"/>
      <c r="CK169" s="23"/>
      <c r="CL169" s="23"/>
      <c r="CM169" s="23"/>
      <c r="CN169" s="23"/>
    </row>
    <row r="170" spans="1:93">
      <c r="A170" s="13" t="s">
        <v>115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10">
        <v>0</v>
      </c>
      <c r="AT170" s="10">
        <v>0</v>
      </c>
      <c r="AU170" s="10">
        <v>0</v>
      </c>
      <c r="AV170" s="10">
        <v>0</v>
      </c>
      <c r="AW170" s="10">
        <v>0</v>
      </c>
      <c r="AX170" s="10">
        <v>0</v>
      </c>
      <c r="AY170" s="10">
        <v>0</v>
      </c>
      <c r="AZ170" s="10">
        <v>0</v>
      </c>
      <c r="BA170" s="10">
        <v>0</v>
      </c>
      <c r="BB170" s="10">
        <v>0</v>
      </c>
      <c r="BC170" s="10">
        <v>0</v>
      </c>
      <c r="BD170" s="10">
        <v>0</v>
      </c>
      <c r="BE170" s="10">
        <v>0</v>
      </c>
      <c r="BF170" s="10">
        <v>0</v>
      </c>
      <c r="BG170" s="10">
        <v>0</v>
      </c>
      <c r="BH170" s="10">
        <v>0</v>
      </c>
      <c r="BI170" s="10">
        <v>0</v>
      </c>
      <c r="BJ170" s="10">
        <v>0</v>
      </c>
      <c r="BK170" s="10">
        <v>0</v>
      </c>
      <c r="BL170" s="10">
        <v>0</v>
      </c>
      <c r="BM170" s="10">
        <v>0</v>
      </c>
      <c r="BN170" s="10">
        <v>0</v>
      </c>
      <c r="BO170" s="10">
        <v>0</v>
      </c>
      <c r="BP170" s="10">
        <v>0</v>
      </c>
      <c r="BQ170" s="10">
        <v>0</v>
      </c>
      <c r="BR170" s="10">
        <v>0</v>
      </c>
      <c r="BS170" s="10">
        <v>0</v>
      </c>
      <c r="BT170" s="10">
        <v>0</v>
      </c>
      <c r="BU170" s="10">
        <v>0</v>
      </c>
      <c r="BV170" s="10">
        <v>0</v>
      </c>
      <c r="BW170" s="10">
        <v>0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10">
        <v>0</v>
      </c>
      <c r="CF170" s="10">
        <v>0</v>
      </c>
      <c r="CG170" s="10">
        <v>0</v>
      </c>
      <c r="CI170" s="40">
        <f>M170</f>
        <v>0</v>
      </c>
      <c r="CJ170" s="40">
        <f>Y170</f>
        <v>0</v>
      </c>
      <c r="CK170" s="40">
        <f>AK170</f>
        <v>0</v>
      </c>
      <c r="CL170" s="40">
        <f>AW170</f>
        <v>0</v>
      </c>
      <c r="CM170" s="40">
        <f>BI170</f>
        <v>0</v>
      </c>
      <c r="CN170" s="40">
        <f>BU170</f>
        <v>0</v>
      </c>
      <c r="CO170" s="40">
        <f t="shared" ref="CO170:CO176" si="154">CG170</f>
        <v>0</v>
      </c>
    </row>
    <row r="171" spans="1:93">
      <c r="A171" s="13" t="s">
        <v>116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0">
        <v>0</v>
      </c>
      <c r="AY171" s="10">
        <v>0</v>
      </c>
      <c r="AZ171" s="10">
        <v>0</v>
      </c>
      <c r="BA171" s="10">
        <v>0</v>
      </c>
      <c r="BB171" s="10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0</v>
      </c>
      <c r="BI171" s="10">
        <v>0</v>
      </c>
      <c r="BJ171" s="10">
        <v>0</v>
      </c>
      <c r="BK171" s="10">
        <v>0</v>
      </c>
      <c r="BL171" s="10">
        <v>0</v>
      </c>
      <c r="BM171" s="10">
        <v>0</v>
      </c>
      <c r="BN171" s="10">
        <v>0</v>
      </c>
      <c r="BO171" s="10">
        <v>0</v>
      </c>
      <c r="BP171" s="10">
        <v>0</v>
      </c>
      <c r="BQ171" s="10">
        <v>0</v>
      </c>
      <c r="BR171" s="10">
        <v>0</v>
      </c>
      <c r="BS171" s="10">
        <v>0</v>
      </c>
      <c r="BT171" s="10">
        <v>0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10">
        <v>0</v>
      </c>
      <c r="CF171" s="10">
        <v>0</v>
      </c>
      <c r="CG171" s="10">
        <v>0</v>
      </c>
      <c r="CI171" s="40">
        <f t="shared" ref="CI171:CI176" si="155">M171</f>
        <v>0</v>
      </c>
      <c r="CJ171" s="40">
        <f t="shared" ref="CJ171:CJ176" si="156">Y171</f>
        <v>0</v>
      </c>
      <c r="CK171" s="40">
        <f t="shared" ref="CK171:CK176" si="157">AK171</f>
        <v>0</v>
      </c>
      <c r="CL171" s="40">
        <f t="shared" ref="CL171:CL176" si="158">AW171</f>
        <v>0</v>
      </c>
      <c r="CM171" s="40">
        <f t="shared" ref="CM171:CM176" si="159">BI171</f>
        <v>0</v>
      </c>
      <c r="CN171" s="40">
        <f t="shared" ref="CN171:CN176" si="160">BU171</f>
        <v>0</v>
      </c>
      <c r="CO171" s="40">
        <f t="shared" si="154"/>
        <v>0</v>
      </c>
    </row>
    <row r="172" spans="1:93">
      <c r="A172" s="13" t="s">
        <v>117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v>0</v>
      </c>
      <c r="AT172" s="10">
        <v>0</v>
      </c>
      <c r="AU172" s="10">
        <v>0</v>
      </c>
      <c r="AV172" s="10">
        <v>0</v>
      </c>
      <c r="AW172" s="10">
        <v>0</v>
      </c>
      <c r="AX172" s="10">
        <v>0</v>
      </c>
      <c r="AY172" s="10">
        <v>0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0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0</v>
      </c>
      <c r="BP172" s="10">
        <v>0</v>
      </c>
      <c r="BQ172" s="10">
        <v>0</v>
      </c>
      <c r="BR172" s="10">
        <v>0</v>
      </c>
      <c r="BS172" s="10">
        <v>0</v>
      </c>
      <c r="BT172" s="10">
        <v>0</v>
      </c>
      <c r="BU172" s="10">
        <v>0</v>
      </c>
      <c r="BV172" s="10">
        <v>0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10">
        <v>0</v>
      </c>
      <c r="CF172" s="10">
        <v>0</v>
      </c>
      <c r="CG172" s="10">
        <v>0</v>
      </c>
      <c r="CI172" s="40">
        <f t="shared" si="155"/>
        <v>0</v>
      </c>
      <c r="CJ172" s="40">
        <f t="shared" si="156"/>
        <v>0</v>
      </c>
      <c r="CK172" s="40">
        <f t="shared" si="157"/>
        <v>0</v>
      </c>
      <c r="CL172" s="40">
        <f t="shared" si="158"/>
        <v>0</v>
      </c>
      <c r="CM172" s="40">
        <f t="shared" si="159"/>
        <v>0</v>
      </c>
      <c r="CN172" s="40">
        <f t="shared" si="160"/>
        <v>0</v>
      </c>
      <c r="CO172" s="40">
        <f t="shared" si="154"/>
        <v>0</v>
      </c>
    </row>
    <row r="173" spans="1:93">
      <c r="A173" s="13" t="s">
        <v>118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0">
        <v>0</v>
      </c>
      <c r="BB173" s="10">
        <v>0</v>
      </c>
      <c r="BC173" s="10">
        <v>0</v>
      </c>
      <c r="BD173" s="10">
        <v>0</v>
      </c>
      <c r="BE173" s="10">
        <v>0</v>
      </c>
      <c r="BF173" s="10">
        <v>0</v>
      </c>
      <c r="BG173" s="10">
        <v>0</v>
      </c>
      <c r="BH173" s="10">
        <v>0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0</v>
      </c>
      <c r="BP173" s="10">
        <v>0</v>
      </c>
      <c r="BQ173" s="10">
        <v>0</v>
      </c>
      <c r="BR173" s="10">
        <v>0</v>
      </c>
      <c r="BS173" s="10">
        <v>0</v>
      </c>
      <c r="BT173" s="10">
        <v>0</v>
      </c>
      <c r="BU173" s="10">
        <v>0</v>
      </c>
      <c r="BV173" s="10">
        <v>0</v>
      </c>
      <c r="BW173" s="10">
        <v>0</v>
      </c>
      <c r="BX173" s="10">
        <v>0</v>
      </c>
      <c r="BY173" s="10">
        <v>0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10">
        <v>0</v>
      </c>
      <c r="CF173" s="10">
        <v>0</v>
      </c>
      <c r="CG173" s="10">
        <v>0</v>
      </c>
      <c r="CI173" s="40">
        <f t="shared" si="155"/>
        <v>0</v>
      </c>
      <c r="CJ173" s="40">
        <f t="shared" si="156"/>
        <v>0</v>
      </c>
      <c r="CK173" s="40">
        <f t="shared" si="157"/>
        <v>0</v>
      </c>
      <c r="CL173" s="40">
        <f t="shared" si="158"/>
        <v>0</v>
      </c>
      <c r="CM173" s="40">
        <f t="shared" si="159"/>
        <v>0</v>
      </c>
      <c r="CN173" s="40">
        <f t="shared" si="160"/>
        <v>0</v>
      </c>
      <c r="CO173" s="40">
        <f t="shared" si="154"/>
        <v>0</v>
      </c>
    </row>
    <row r="174" spans="1:93">
      <c r="A174" s="13" t="s">
        <v>119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10">
        <v>0</v>
      </c>
      <c r="AT174" s="10">
        <v>0</v>
      </c>
      <c r="AU174" s="10">
        <v>0</v>
      </c>
      <c r="AV174" s="10">
        <v>0</v>
      </c>
      <c r="AW174" s="10">
        <v>0</v>
      </c>
      <c r="AX174" s="10">
        <v>0</v>
      </c>
      <c r="AY174" s="10">
        <v>0</v>
      </c>
      <c r="AZ174" s="10">
        <v>0</v>
      </c>
      <c r="BA174" s="10">
        <v>0</v>
      </c>
      <c r="BB174" s="10">
        <v>0</v>
      </c>
      <c r="BC174" s="10">
        <v>0</v>
      </c>
      <c r="BD174" s="10">
        <v>0</v>
      </c>
      <c r="BE174" s="10">
        <v>0</v>
      </c>
      <c r="BF174" s="10">
        <v>0</v>
      </c>
      <c r="BG174" s="10">
        <v>0</v>
      </c>
      <c r="BH174" s="10">
        <v>0</v>
      </c>
      <c r="BI174" s="10">
        <v>0</v>
      </c>
      <c r="BJ174" s="10">
        <v>0</v>
      </c>
      <c r="BK174" s="10">
        <v>0</v>
      </c>
      <c r="BL174" s="10">
        <v>0</v>
      </c>
      <c r="BM174" s="10">
        <v>0</v>
      </c>
      <c r="BN174" s="10">
        <v>0</v>
      </c>
      <c r="BO174" s="10">
        <v>0</v>
      </c>
      <c r="BP174" s="10">
        <v>0</v>
      </c>
      <c r="BQ174" s="10">
        <v>0</v>
      </c>
      <c r="BR174" s="10">
        <v>0</v>
      </c>
      <c r="BS174" s="10">
        <v>0</v>
      </c>
      <c r="BT174" s="10">
        <v>0</v>
      </c>
      <c r="BU174" s="10">
        <v>0</v>
      </c>
      <c r="BV174" s="10">
        <v>0</v>
      </c>
      <c r="BW174" s="10">
        <v>0</v>
      </c>
      <c r="BX174" s="10">
        <v>0</v>
      </c>
      <c r="BY174" s="10">
        <v>0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10">
        <v>0</v>
      </c>
      <c r="CF174" s="10">
        <v>0</v>
      </c>
      <c r="CG174" s="10">
        <v>0</v>
      </c>
      <c r="CI174" s="40">
        <f t="shared" si="155"/>
        <v>0</v>
      </c>
      <c r="CJ174" s="40">
        <f t="shared" si="156"/>
        <v>0</v>
      </c>
      <c r="CK174" s="40">
        <f t="shared" si="157"/>
        <v>0</v>
      </c>
      <c r="CL174" s="40">
        <f t="shared" si="158"/>
        <v>0</v>
      </c>
      <c r="CM174" s="40">
        <f t="shared" si="159"/>
        <v>0</v>
      </c>
      <c r="CN174" s="40">
        <f t="shared" si="160"/>
        <v>0</v>
      </c>
      <c r="CO174" s="40">
        <f t="shared" si="154"/>
        <v>0</v>
      </c>
    </row>
    <row r="175" spans="1:93">
      <c r="A175" s="13" t="s">
        <v>120</v>
      </c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>
        <v>0</v>
      </c>
      <c r="BJ175" s="10">
        <v>0</v>
      </c>
      <c r="BK175" s="10">
        <v>0</v>
      </c>
      <c r="BL175" s="10">
        <v>0</v>
      </c>
      <c r="BM175" s="10">
        <v>0</v>
      </c>
      <c r="BN175" s="10">
        <v>0</v>
      </c>
      <c r="BO175" s="10">
        <v>0</v>
      </c>
      <c r="BP175" s="10">
        <v>0</v>
      </c>
      <c r="BQ175" s="10">
        <v>0</v>
      </c>
      <c r="BR175" s="10">
        <v>0</v>
      </c>
      <c r="BS175" s="10">
        <v>0</v>
      </c>
      <c r="BT175" s="10">
        <v>0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I175" s="40">
        <f t="shared" si="155"/>
        <v>0</v>
      </c>
      <c r="CJ175" s="40">
        <f t="shared" si="156"/>
        <v>0</v>
      </c>
      <c r="CK175" s="40">
        <f t="shared" si="157"/>
        <v>0</v>
      </c>
      <c r="CL175" s="40">
        <f t="shared" si="158"/>
        <v>0</v>
      </c>
      <c r="CM175" s="40">
        <f t="shared" si="159"/>
        <v>0</v>
      </c>
      <c r="CN175" s="40">
        <f t="shared" si="160"/>
        <v>0</v>
      </c>
      <c r="CO175" s="40">
        <f t="shared" si="154"/>
        <v>0</v>
      </c>
    </row>
    <row r="176" spans="1:93">
      <c r="A176" s="13" t="s">
        <v>121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>
        <v>0</v>
      </c>
      <c r="BI176" s="10">
        <v>0</v>
      </c>
      <c r="BJ176" s="10">
        <v>0</v>
      </c>
      <c r="BK176" s="10">
        <v>0</v>
      </c>
      <c r="BL176" s="10">
        <v>0</v>
      </c>
      <c r="BM176" s="10">
        <v>0</v>
      </c>
      <c r="BN176" s="10">
        <v>0</v>
      </c>
      <c r="BO176" s="10">
        <v>0</v>
      </c>
      <c r="BP176" s="10">
        <v>0</v>
      </c>
      <c r="BQ176" s="10">
        <v>0</v>
      </c>
      <c r="BR176" s="10">
        <v>0</v>
      </c>
      <c r="BS176" s="10">
        <v>0</v>
      </c>
      <c r="BT176" s="10">
        <v>0</v>
      </c>
      <c r="BU176" s="10">
        <v>0</v>
      </c>
      <c r="BV176" s="10">
        <v>0</v>
      </c>
      <c r="BW176" s="10">
        <v>0</v>
      </c>
      <c r="BX176" s="10">
        <v>0</v>
      </c>
      <c r="BY176" s="10">
        <v>0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10">
        <v>0</v>
      </c>
      <c r="CF176" s="10">
        <v>0</v>
      </c>
      <c r="CG176" s="10">
        <v>0</v>
      </c>
      <c r="CI176" s="40">
        <f t="shared" si="155"/>
        <v>0</v>
      </c>
      <c r="CJ176" s="40">
        <f t="shared" si="156"/>
        <v>0</v>
      </c>
      <c r="CK176" s="40">
        <f t="shared" si="157"/>
        <v>0</v>
      </c>
      <c r="CL176" s="40">
        <f t="shared" si="158"/>
        <v>0</v>
      </c>
      <c r="CM176" s="40">
        <f t="shared" si="159"/>
        <v>0</v>
      </c>
      <c r="CN176" s="40">
        <f t="shared" si="160"/>
        <v>0</v>
      </c>
      <c r="CO176" s="40">
        <f t="shared" si="154"/>
        <v>0</v>
      </c>
    </row>
    <row r="177" spans="1:93">
      <c r="A177" s="13" t="s">
        <v>122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0">
        <f t="shared" ref="M177:AR177" si="161">SUM(M170:M176)</f>
        <v>0</v>
      </c>
      <c r="N177" s="10">
        <f t="shared" si="161"/>
        <v>0</v>
      </c>
      <c r="O177" s="10">
        <f t="shared" si="161"/>
        <v>0</v>
      </c>
      <c r="P177" s="10">
        <f t="shared" si="161"/>
        <v>0</v>
      </c>
      <c r="Q177" s="10">
        <f t="shared" si="161"/>
        <v>0</v>
      </c>
      <c r="R177" s="10">
        <f t="shared" si="161"/>
        <v>0</v>
      </c>
      <c r="S177" s="10">
        <f t="shared" si="161"/>
        <v>0</v>
      </c>
      <c r="T177" s="10">
        <f t="shared" si="161"/>
        <v>0</v>
      </c>
      <c r="U177" s="10">
        <f t="shared" si="161"/>
        <v>0</v>
      </c>
      <c r="V177" s="10">
        <f t="shared" si="161"/>
        <v>0</v>
      </c>
      <c r="W177" s="10">
        <f t="shared" si="161"/>
        <v>0</v>
      </c>
      <c r="X177" s="10">
        <f t="shared" si="161"/>
        <v>0</v>
      </c>
      <c r="Y177" s="10">
        <f t="shared" si="161"/>
        <v>0</v>
      </c>
      <c r="Z177" s="10">
        <f t="shared" si="161"/>
        <v>0</v>
      </c>
      <c r="AA177" s="10">
        <f t="shared" si="161"/>
        <v>0</v>
      </c>
      <c r="AB177" s="10">
        <f t="shared" si="161"/>
        <v>0</v>
      </c>
      <c r="AC177" s="10">
        <f t="shared" si="161"/>
        <v>0</v>
      </c>
      <c r="AD177" s="10">
        <f t="shared" si="161"/>
        <v>0</v>
      </c>
      <c r="AE177" s="10">
        <f t="shared" si="161"/>
        <v>0</v>
      </c>
      <c r="AF177" s="10">
        <f t="shared" si="161"/>
        <v>0</v>
      </c>
      <c r="AG177" s="10">
        <f t="shared" si="161"/>
        <v>0</v>
      </c>
      <c r="AH177" s="10">
        <f t="shared" si="161"/>
        <v>0</v>
      </c>
      <c r="AI177" s="10">
        <f t="shared" si="161"/>
        <v>0</v>
      </c>
      <c r="AJ177" s="10">
        <f t="shared" si="161"/>
        <v>0</v>
      </c>
      <c r="AK177" s="10">
        <f t="shared" si="161"/>
        <v>0</v>
      </c>
      <c r="AL177" s="10">
        <f t="shared" si="161"/>
        <v>0</v>
      </c>
      <c r="AM177" s="10">
        <f t="shared" si="161"/>
        <v>0</v>
      </c>
      <c r="AN177" s="10">
        <f t="shared" si="161"/>
        <v>0</v>
      </c>
      <c r="AO177" s="10">
        <f t="shared" si="161"/>
        <v>0</v>
      </c>
      <c r="AP177" s="10">
        <f t="shared" si="161"/>
        <v>0</v>
      </c>
      <c r="AQ177" s="10">
        <f t="shared" si="161"/>
        <v>0</v>
      </c>
      <c r="AR177" s="10">
        <f t="shared" si="161"/>
        <v>0</v>
      </c>
      <c r="AS177" s="10">
        <f t="shared" ref="AS177:CO177" si="162">SUM(AS170:AS176)</f>
        <v>0</v>
      </c>
      <c r="AT177" s="10">
        <f t="shared" si="162"/>
        <v>0</v>
      </c>
      <c r="AU177" s="10">
        <f t="shared" si="162"/>
        <v>0</v>
      </c>
      <c r="AV177" s="10">
        <f t="shared" si="162"/>
        <v>0</v>
      </c>
      <c r="AW177" s="10">
        <f t="shared" si="162"/>
        <v>0</v>
      </c>
      <c r="AX177" s="10">
        <f t="shared" si="162"/>
        <v>0</v>
      </c>
      <c r="AY177" s="10">
        <f t="shared" si="162"/>
        <v>0</v>
      </c>
      <c r="AZ177" s="10">
        <f t="shared" si="162"/>
        <v>0</v>
      </c>
      <c r="BA177" s="10">
        <f t="shared" si="162"/>
        <v>0</v>
      </c>
      <c r="BB177" s="10">
        <f t="shared" si="162"/>
        <v>0</v>
      </c>
      <c r="BC177" s="10">
        <f t="shared" si="162"/>
        <v>0</v>
      </c>
      <c r="BD177" s="10">
        <f t="shared" si="162"/>
        <v>0</v>
      </c>
      <c r="BE177" s="10">
        <f t="shared" si="162"/>
        <v>0</v>
      </c>
      <c r="BF177" s="10">
        <f t="shared" si="162"/>
        <v>0</v>
      </c>
      <c r="BG177" s="10">
        <f t="shared" si="162"/>
        <v>0</v>
      </c>
      <c r="BH177" s="10">
        <f t="shared" si="162"/>
        <v>0</v>
      </c>
      <c r="BI177" s="10">
        <f t="shared" si="162"/>
        <v>0</v>
      </c>
      <c r="BJ177" s="10">
        <f t="shared" si="162"/>
        <v>0</v>
      </c>
      <c r="BK177" s="10">
        <f t="shared" si="162"/>
        <v>0</v>
      </c>
      <c r="BL177" s="10">
        <f t="shared" si="162"/>
        <v>0</v>
      </c>
      <c r="BM177" s="10">
        <f t="shared" si="162"/>
        <v>0</v>
      </c>
      <c r="BN177" s="10">
        <f t="shared" si="162"/>
        <v>0</v>
      </c>
      <c r="BO177" s="10">
        <f t="shared" si="162"/>
        <v>0</v>
      </c>
      <c r="BP177" s="10">
        <f t="shared" si="162"/>
        <v>0</v>
      </c>
      <c r="BQ177" s="10">
        <f t="shared" si="162"/>
        <v>0</v>
      </c>
      <c r="BR177" s="10">
        <f t="shared" si="162"/>
        <v>0</v>
      </c>
      <c r="BS177" s="10">
        <f t="shared" si="162"/>
        <v>0</v>
      </c>
      <c r="BT177" s="10">
        <f t="shared" si="162"/>
        <v>0</v>
      </c>
      <c r="BU177" s="10">
        <f t="shared" si="162"/>
        <v>0</v>
      </c>
      <c r="BV177" s="10">
        <f t="shared" ref="BV177:CG177" si="163">SUM(BV170:BV176)</f>
        <v>0</v>
      </c>
      <c r="BW177" s="10">
        <f t="shared" si="163"/>
        <v>0</v>
      </c>
      <c r="BX177" s="10">
        <f t="shared" si="163"/>
        <v>0</v>
      </c>
      <c r="BY177" s="10">
        <f t="shared" si="163"/>
        <v>0</v>
      </c>
      <c r="BZ177" s="10">
        <f t="shared" si="163"/>
        <v>0</v>
      </c>
      <c r="CA177" s="10">
        <f t="shared" si="163"/>
        <v>0</v>
      </c>
      <c r="CB177" s="10">
        <f t="shared" si="163"/>
        <v>0</v>
      </c>
      <c r="CC177" s="10">
        <f t="shared" si="163"/>
        <v>0</v>
      </c>
      <c r="CD177" s="10">
        <f t="shared" si="163"/>
        <v>0</v>
      </c>
      <c r="CE177" s="10">
        <f t="shared" si="163"/>
        <v>0</v>
      </c>
      <c r="CF177" s="10">
        <f t="shared" si="163"/>
        <v>0</v>
      </c>
      <c r="CG177" s="10">
        <f t="shared" si="163"/>
        <v>0</v>
      </c>
      <c r="CI177" s="10">
        <f t="shared" si="162"/>
        <v>0</v>
      </c>
      <c r="CJ177" s="10">
        <f t="shared" si="162"/>
        <v>0</v>
      </c>
      <c r="CK177" s="10">
        <f t="shared" si="162"/>
        <v>0</v>
      </c>
      <c r="CL177" s="10">
        <f t="shared" si="162"/>
        <v>0</v>
      </c>
      <c r="CM177" s="10">
        <f t="shared" si="162"/>
        <v>0</v>
      </c>
      <c r="CN177" s="10">
        <f t="shared" si="162"/>
        <v>0</v>
      </c>
      <c r="CO177" s="10">
        <f t="shared" si="162"/>
        <v>0</v>
      </c>
    </row>
    <row r="178" spans="1:9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I178" s="23"/>
      <c r="CJ178" s="23"/>
      <c r="CK178" s="23"/>
      <c r="CL178" s="23"/>
      <c r="CM178" s="23"/>
      <c r="CN178" s="23"/>
    </row>
    <row r="179" spans="1:93">
      <c r="A179" s="13" t="s">
        <v>123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0">
        <f t="shared" ref="M179:AR179" si="164">M151-M177</f>
        <v>0</v>
      </c>
      <c r="N179" s="10">
        <f t="shared" si="164"/>
        <v>0</v>
      </c>
      <c r="O179" s="10">
        <f t="shared" si="164"/>
        <v>0</v>
      </c>
      <c r="P179" s="10">
        <f t="shared" si="164"/>
        <v>0</v>
      </c>
      <c r="Q179" s="10">
        <f t="shared" si="164"/>
        <v>0</v>
      </c>
      <c r="R179" s="10">
        <f t="shared" si="164"/>
        <v>0</v>
      </c>
      <c r="S179" s="10">
        <f t="shared" si="164"/>
        <v>0</v>
      </c>
      <c r="T179" s="10">
        <f t="shared" si="164"/>
        <v>0</v>
      </c>
      <c r="U179" s="10">
        <f t="shared" si="164"/>
        <v>0</v>
      </c>
      <c r="V179" s="10">
        <f t="shared" si="164"/>
        <v>0</v>
      </c>
      <c r="W179" s="10">
        <f t="shared" si="164"/>
        <v>0</v>
      </c>
      <c r="X179" s="10">
        <f t="shared" si="164"/>
        <v>0</v>
      </c>
      <c r="Y179" s="10">
        <f t="shared" si="164"/>
        <v>0</v>
      </c>
      <c r="Z179" s="10">
        <f t="shared" si="164"/>
        <v>0</v>
      </c>
      <c r="AA179" s="10">
        <f t="shared" si="164"/>
        <v>0</v>
      </c>
      <c r="AB179" s="10">
        <f t="shared" si="164"/>
        <v>0</v>
      </c>
      <c r="AC179" s="10">
        <f t="shared" si="164"/>
        <v>0</v>
      </c>
      <c r="AD179" s="10">
        <f t="shared" si="164"/>
        <v>0</v>
      </c>
      <c r="AE179" s="10">
        <f t="shared" si="164"/>
        <v>0</v>
      </c>
      <c r="AF179" s="10">
        <f t="shared" si="164"/>
        <v>0</v>
      </c>
      <c r="AG179" s="10">
        <f t="shared" si="164"/>
        <v>0</v>
      </c>
      <c r="AH179" s="10">
        <f t="shared" si="164"/>
        <v>0</v>
      </c>
      <c r="AI179" s="10">
        <f t="shared" si="164"/>
        <v>0</v>
      </c>
      <c r="AJ179" s="10">
        <f t="shared" si="164"/>
        <v>0</v>
      </c>
      <c r="AK179" s="10">
        <f t="shared" si="164"/>
        <v>0</v>
      </c>
      <c r="AL179" s="10">
        <f t="shared" si="164"/>
        <v>0</v>
      </c>
      <c r="AM179" s="10">
        <f t="shared" si="164"/>
        <v>0</v>
      </c>
      <c r="AN179" s="10">
        <f t="shared" si="164"/>
        <v>0</v>
      </c>
      <c r="AO179" s="10">
        <f t="shared" si="164"/>
        <v>0</v>
      </c>
      <c r="AP179" s="10">
        <f t="shared" si="164"/>
        <v>0</v>
      </c>
      <c r="AQ179" s="10">
        <f t="shared" si="164"/>
        <v>0</v>
      </c>
      <c r="AR179" s="10">
        <f t="shared" si="164"/>
        <v>0</v>
      </c>
      <c r="AS179" s="10">
        <f t="shared" ref="AS179:BT179" si="165">AS151-AS177</f>
        <v>0</v>
      </c>
      <c r="AT179" s="10">
        <f t="shared" si="165"/>
        <v>0</v>
      </c>
      <c r="AU179" s="10">
        <f t="shared" si="165"/>
        <v>0</v>
      </c>
      <c r="AV179" s="10">
        <f t="shared" si="165"/>
        <v>0</v>
      </c>
      <c r="AW179" s="10">
        <f t="shared" si="165"/>
        <v>0</v>
      </c>
      <c r="AX179" s="10">
        <f t="shared" si="165"/>
        <v>0</v>
      </c>
      <c r="AY179" s="10">
        <f t="shared" si="165"/>
        <v>0</v>
      </c>
      <c r="AZ179" s="10">
        <f t="shared" si="165"/>
        <v>0</v>
      </c>
      <c r="BA179" s="10">
        <f t="shared" si="165"/>
        <v>0</v>
      </c>
      <c r="BB179" s="10">
        <f t="shared" si="165"/>
        <v>0</v>
      </c>
      <c r="BC179" s="10">
        <f t="shared" si="165"/>
        <v>0</v>
      </c>
      <c r="BD179" s="10">
        <f t="shared" si="165"/>
        <v>0</v>
      </c>
      <c r="BE179" s="10">
        <f t="shared" si="165"/>
        <v>0</v>
      </c>
      <c r="BF179" s="10">
        <f t="shared" si="165"/>
        <v>0</v>
      </c>
      <c r="BG179" s="10">
        <f t="shared" si="165"/>
        <v>0</v>
      </c>
      <c r="BH179" s="10">
        <f t="shared" si="165"/>
        <v>0</v>
      </c>
      <c r="BI179" s="10">
        <f t="shared" si="165"/>
        <v>0</v>
      </c>
      <c r="BJ179" s="10">
        <f t="shared" si="165"/>
        <v>0</v>
      </c>
      <c r="BK179" s="10">
        <f t="shared" si="165"/>
        <v>0</v>
      </c>
      <c r="BL179" s="10">
        <f t="shared" si="165"/>
        <v>0</v>
      </c>
      <c r="BM179" s="10">
        <f t="shared" si="165"/>
        <v>0</v>
      </c>
      <c r="BN179" s="10">
        <f t="shared" si="165"/>
        <v>0</v>
      </c>
      <c r="BO179" s="10">
        <f t="shared" si="165"/>
        <v>0</v>
      </c>
      <c r="BP179" s="10">
        <f t="shared" si="165"/>
        <v>0</v>
      </c>
      <c r="BQ179" s="10">
        <f t="shared" si="165"/>
        <v>0</v>
      </c>
      <c r="BR179" s="10">
        <f t="shared" si="165"/>
        <v>0</v>
      </c>
      <c r="BS179" s="10">
        <f t="shared" si="165"/>
        <v>0</v>
      </c>
      <c r="BT179" s="10">
        <f t="shared" si="165"/>
        <v>0</v>
      </c>
      <c r="BU179" s="10">
        <f>BU151-BU177</f>
        <v>0</v>
      </c>
      <c r="BV179" s="10">
        <f t="shared" ref="BV179:CF179" si="166">BV151-BV177</f>
        <v>0</v>
      </c>
      <c r="BW179" s="10">
        <f t="shared" si="166"/>
        <v>0</v>
      </c>
      <c r="BX179" s="10">
        <f t="shared" si="166"/>
        <v>0</v>
      </c>
      <c r="BY179" s="10">
        <f t="shared" si="166"/>
        <v>0</v>
      </c>
      <c r="BZ179" s="10">
        <f t="shared" si="166"/>
        <v>0</v>
      </c>
      <c r="CA179" s="10">
        <f t="shared" si="166"/>
        <v>0</v>
      </c>
      <c r="CB179" s="10">
        <f t="shared" si="166"/>
        <v>0</v>
      </c>
      <c r="CC179" s="10">
        <f t="shared" si="166"/>
        <v>0</v>
      </c>
      <c r="CD179" s="10">
        <f t="shared" si="166"/>
        <v>0</v>
      </c>
      <c r="CE179" s="10">
        <f t="shared" si="166"/>
        <v>0</v>
      </c>
      <c r="CF179" s="10">
        <f t="shared" si="166"/>
        <v>0</v>
      </c>
      <c r="CG179" s="10">
        <f>CG151-CG177</f>
        <v>0</v>
      </c>
      <c r="CI179" s="10">
        <f t="shared" ref="CI179:CO179" si="167">CI151-CI177</f>
        <v>0</v>
      </c>
      <c r="CJ179" s="10">
        <f t="shared" si="167"/>
        <v>0</v>
      </c>
      <c r="CK179" s="10">
        <f t="shared" si="167"/>
        <v>0</v>
      </c>
      <c r="CL179" s="10">
        <f t="shared" si="167"/>
        <v>0</v>
      </c>
      <c r="CM179" s="10">
        <f t="shared" si="167"/>
        <v>0</v>
      </c>
      <c r="CN179" s="10">
        <f t="shared" si="167"/>
        <v>0</v>
      </c>
      <c r="CO179" s="10">
        <f t="shared" si="167"/>
        <v>0</v>
      </c>
    </row>
    <row r="180" spans="1:9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I180" s="23"/>
      <c r="CJ180" s="23"/>
      <c r="CK180" s="23"/>
      <c r="CL180" s="23"/>
      <c r="CM180" s="23"/>
      <c r="CN180" s="23"/>
    </row>
    <row r="181" spans="1:93">
      <c r="A181" s="1" t="s">
        <v>124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I181" s="23"/>
      <c r="CJ181" s="23"/>
      <c r="CK181" s="23"/>
      <c r="CL181" s="23"/>
      <c r="CM181" s="23"/>
      <c r="CN181" s="23"/>
    </row>
    <row r="182" spans="1:93">
      <c r="A182" s="13" t="s">
        <v>125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0">
        <v>0</v>
      </c>
      <c r="AT182" s="10">
        <v>0</v>
      </c>
      <c r="AU182" s="10">
        <v>0</v>
      </c>
      <c r="AV182" s="10">
        <v>0</v>
      </c>
      <c r="AW182" s="10">
        <v>0</v>
      </c>
      <c r="AX182" s="10">
        <v>0</v>
      </c>
      <c r="AY182" s="10">
        <v>0</v>
      </c>
      <c r="AZ182" s="10">
        <v>0</v>
      </c>
      <c r="BA182" s="10">
        <v>0</v>
      </c>
      <c r="BB182" s="10">
        <v>0</v>
      </c>
      <c r="BC182" s="10">
        <v>0</v>
      </c>
      <c r="BD182" s="10">
        <v>0</v>
      </c>
      <c r="BE182" s="10">
        <v>0</v>
      </c>
      <c r="BF182" s="10">
        <v>0</v>
      </c>
      <c r="BG182" s="10">
        <v>0</v>
      </c>
      <c r="BH182" s="10">
        <v>0</v>
      </c>
      <c r="BI182" s="10">
        <v>0</v>
      </c>
      <c r="BJ182" s="10">
        <v>0</v>
      </c>
      <c r="BK182" s="10">
        <v>0</v>
      </c>
      <c r="BL182" s="10">
        <v>0</v>
      </c>
      <c r="BM182" s="10">
        <v>0</v>
      </c>
      <c r="BN182" s="10">
        <v>0</v>
      </c>
      <c r="BO182" s="10">
        <v>0</v>
      </c>
      <c r="BP182" s="10">
        <v>0</v>
      </c>
      <c r="BQ182" s="10">
        <v>0</v>
      </c>
      <c r="BR182" s="10">
        <v>0</v>
      </c>
      <c r="BS182" s="10">
        <v>0</v>
      </c>
      <c r="BT182" s="10">
        <v>0</v>
      </c>
      <c r="BU182" s="10">
        <v>0</v>
      </c>
      <c r="BV182" s="10">
        <v>0</v>
      </c>
      <c r="BW182" s="10">
        <v>0</v>
      </c>
      <c r="BX182" s="10">
        <v>0</v>
      </c>
      <c r="BY182" s="10">
        <v>0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10">
        <v>0</v>
      </c>
      <c r="CF182" s="10">
        <v>0</v>
      </c>
      <c r="CG182" s="10">
        <v>0</v>
      </c>
      <c r="CI182" s="40">
        <f>M182</f>
        <v>0</v>
      </c>
      <c r="CJ182" s="40">
        <f>Y182</f>
        <v>0</v>
      </c>
      <c r="CK182" s="40">
        <f>AK182</f>
        <v>0</v>
      </c>
      <c r="CL182" s="40">
        <f>AW182</f>
        <v>0</v>
      </c>
      <c r="CM182" s="40">
        <f>BI182</f>
        <v>0</v>
      </c>
      <c r="CN182" s="40">
        <f>BU182</f>
        <v>0</v>
      </c>
      <c r="CO182" s="40">
        <f>CG182</f>
        <v>0</v>
      </c>
    </row>
    <row r="183" spans="1:93">
      <c r="A183" s="13" t="s">
        <v>126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0">
        <v>0</v>
      </c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0">
        <v>0</v>
      </c>
      <c r="BB183" s="10">
        <v>0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0">
        <v>0</v>
      </c>
      <c r="BJ183" s="10">
        <v>0</v>
      </c>
      <c r="BK183" s="10">
        <v>0</v>
      </c>
      <c r="BL183" s="10">
        <v>0</v>
      </c>
      <c r="BM183" s="10">
        <v>0</v>
      </c>
      <c r="BN183" s="10">
        <v>0</v>
      </c>
      <c r="BO183" s="10">
        <v>0</v>
      </c>
      <c r="BP183" s="10">
        <v>0</v>
      </c>
      <c r="BQ183" s="10">
        <v>0</v>
      </c>
      <c r="BR183" s="10">
        <v>0</v>
      </c>
      <c r="BS183" s="10">
        <v>0</v>
      </c>
      <c r="BT183" s="10">
        <v>0</v>
      </c>
      <c r="BU183" s="10">
        <v>0</v>
      </c>
      <c r="BV183" s="10">
        <v>0</v>
      </c>
      <c r="BW183" s="10">
        <v>0</v>
      </c>
      <c r="BX183" s="10">
        <v>0</v>
      </c>
      <c r="BY183" s="10">
        <v>0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10">
        <v>0</v>
      </c>
      <c r="CF183" s="10">
        <v>0</v>
      </c>
      <c r="CG183" s="10">
        <v>0</v>
      </c>
      <c r="CI183" s="40">
        <f>M183</f>
        <v>0</v>
      </c>
      <c r="CJ183" s="40">
        <f>Y183</f>
        <v>0</v>
      </c>
      <c r="CK183" s="40">
        <f>AK183</f>
        <v>0</v>
      </c>
      <c r="CL183" s="40">
        <f>AW183</f>
        <v>0</v>
      </c>
      <c r="CM183" s="40">
        <f>BI183</f>
        <v>0</v>
      </c>
      <c r="CN183" s="40">
        <f>BU183</f>
        <v>0</v>
      </c>
      <c r="CO183" s="40">
        <f>CG183</f>
        <v>0</v>
      </c>
    </row>
    <row r="184" spans="1:93">
      <c r="A184" s="13" t="s">
        <v>127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10">
        <v>0</v>
      </c>
      <c r="AT184" s="10">
        <v>0</v>
      </c>
      <c r="AU184" s="10">
        <v>0</v>
      </c>
      <c r="AV184" s="10">
        <v>0</v>
      </c>
      <c r="AW184" s="10">
        <v>0</v>
      </c>
      <c r="AX184" s="10">
        <v>0</v>
      </c>
      <c r="AY184" s="10">
        <v>0</v>
      </c>
      <c r="AZ184" s="10">
        <v>0</v>
      </c>
      <c r="BA184" s="10">
        <v>0</v>
      </c>
      <c r="BB184" s="10">
        <v>0</v>
      </c>
      <c r="BC184" s="10">
        <v>0</v>
      </c>
      <c r="BD184" s="10">
        <v>0</v>
      </c>
      <c r="BE184" s="10">
        <v>0</v>
      </c>
      <c r="BF184" s="10">
        <v>0</v>
      </c>
      <c r="BG184" s="10">
        <v>0</v>
      </c>
      <c r="BH184" s="10">
        <v>0</v>
      </c>
      <c r="BI184" s="10">
        <v>0</v>
      </c>
      <c r="BJ184" s="10">
        <v>0</v>
      </c>
      <c r="BK184" s="10">
        <v>0</v>
      </c>
      <c r="BL184" s="10">
        <v>0</v>
      </c>
      <c r="BM184" s="10">
        <v>0</v>
      </c>
      <c r="BN184" s="10">
        <v>0</v>
      </c>
      <c r="BO184" s="10">
        <v>0</v>
      </c>
      <c r="BP184" s="10">
        <v>0</v>
      </c>
      <c r="BQ184" s="10">
        <v>0</v>
      </c>
      <c r="BR184" s="10">
        <v>0</v>
      </c>
      <c r="BS184" s="10">
        <v>0</v>
      </c>
      <c r="BT184" s="10">
        <v>0</v>
      </c>
      <c r="BU184" s="10">
        <v>0</v>
      </c>
      <c r="BV184" s="10">
        <v>0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I184" s="40">
        <f>M184</f>
        <v>0</v>
      </c>
      <c r="CJ184" s="40">
        <f>Y184</f>
        <v>0</v>
      </c>
      <c r="CK184" s="40">
        <f>AK184</f>
        <v>0</v>
      </c>
      <c r="CL184" s="40">
        <f>AW184</f>
        <v>0</v>
      </c>
      <c r="CM184" s="40">
        <f>BI184</f>
        <v>0</v>
      </c>
      <c r="CN184" s="40">
        <f>BU184</f>
        <v>0</v>
      </c>
      <c r="CO184" s="40">
        <f>CG184</f>
        <v>0</v>
      </c>
    </row>
    <row r="185" spans="1:93">
      <c r="A185" s="13" t="s">
        <v>128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0">
        <f t="shared" ref="M185:AR185" si="168">SUM(M182:M184)</f>
        <v>0</v>
      </c>
      <c r="N185" s="10">
        <f t="shared" si="168"/>
        <v>0</v>
      </c>
      <c r="O185" s="10">
        <f t="shared" si="168"/>
        <v>0</v>
      </c>
      <c r="P185" s="10">
        <f t="shared" si="168"/>
        <v>0</v>
      </c>
      <c r="Q185" s="10">
        <f t="shared" si="168"/>
        <v>0</v>
      </c>
      <c r="R185" s="10">
        <f t="shared" si="168"/>
        <v>0</v>
      </c>
      <c r="S185" s="10">
        <f t="shared" si="168"/>
        <v>0</v>
      </c>
      <c r="T185" s="10">
        <f t="shared" si="168"/>
        <v>0</v>
      </c>
      <c r="U185" s="10">
        <f t="shared" si="168"/>
        <v>0</v>
      </c>
      <c r="V185" s="10">
        <f t="shared" si="168"/>
        <v>0</v>
      </c>
      <c r="W185" s="10">
        <f t="shared" si="168"/>
        <v>0</v>
      </c>
      <c r="X185" s="10">
        <f t="shared" si="168"/>
        <v>0</v>
      </c>
      <c r="Y185" s="10">
        <f t="shared" si="168"/>
        <v>0</v>
      </c>
      <c r="Z185" s="10">
        <f t="shared" si="168"/>
        <v>0</v>
      </c>
      <c r="AA185" s="10">
        <f t="shared" si="168"/>
        <v>0</v>
      </c>
      <c r="AB185" s="10">
        <f t="shared" si="168"/>
        <v>0</v>
      </c>
      <c r="AC185" s="10">
        <f t="shared" si="168"/>
        <v>0</v>
      </c>
      <c r="AD185" s="10">
        <f t="shared" si="168"/>
        <v>0</v>
      </c>
      <c r="AE185" s="10">
        <f t="shared" si="168"/>
        <v>0</v>
      </c>
      <c r="AF185" s="10">
        <f t="shared" si="168"/>
        <v>0</v>
      </c>
      <c r="AG185" s="10">
        <f t="shared" si="168"/>
        <v>0</v>
      </c>
      <c r="AH185" s="10">
        <f t="shared" si="168"/>
        <v>0</v>
      </c>
      <c r="AI185" s="10">
        <f t="shared" si="168"/>
        <v>0</v>
      </c>
      <c r="AJ185" s="10">
        <f t="shared" si="168"/>
        <v>0</v>
      </c>
      <c r="AK185" s="10">
        <f t="shared" si="168"/>
        <v>0</v>
      </c>
      <c r="AL185" s="10">
        <f t="shared" si="168"/>
        <v>0</v>
      </c>
      <c r="AM185" s="10">
        <f t="shared" si="168"/>
        <v>0</v>
      </c>
      <c r="AN185" s="10">
        <f t="shared" si="168"/>
        <v>0</v>
      </c>
      <c r="AO185" s="10">
        <f t="shared" si="168"/>
        <v>0</v>
      </c>
      <c r="AP185" s="10">
        <f t="shared" si="168"/>
        <v>0</v>
      </c>
      <c r="AQ185" s="10">
        <f t="shared" si="168"/>
        <v>0</v>
      </c>
      <c r="AR185" s="10">
        <f t="shared" si="168"/>
        <v>0</v>
      </c>
      <c r="AS185" s="10">
        <f t="shared" ref="AS185:CO185" si="169">SUM(AS182:AS184)</f>
        <v>0</v>
      </c>
      <c r="AT185" s="10">
        <f t="shared" si="169"/>
        <v>0</v>
      </c>
      <c r="AU185" s="10">
        <f t="shared" si="169"/>
        <v>0</v>
      </c>
      <c r="AV185" s="10">
        <f t="shared" si="169"/>
        <v>0</v>
      </c>
      <c r="AW185" s="10">
        <f t="shared" si="169"/>
        <v>0</v>
      </c>
      <c r="AX185" s="10">
        <f t="shared" si="169"/>
        <v>0</v>
      </c>
      <c r="AY185" s="10">
        <f t="shared" si="169"/>
        <v>0</v>
      </c>
      <c r="AZ185" s="10">
        <f t="shared" si="169"/>
        <v>0</v>
      </c>
      <c r="BA185" s="10">
        <f t="shared" si="169"/>
        <v>0</v>
      </c>
      <c r="BB185" s="10">
        <f t="shared" si="169"/>
        <v>0</v>
      </c>
      <c r="BC185" s="10">
        <f t="shared" si="169"/>
        <v>0</v>
      </c>
      <c r="BD185" s="10">
        <f t="shared" si="169"/>
        <v>0</v>
      </c>
      <c r="BE185" s="10">
        <f t="shared" si="169"/>
        <v>0</v>
      </c>
      <c r="BF185" s="10">
        <f t="shared" si="169"/>
        <v>0</v>
      </c>
      <c r="BG185" s="10">
        <f t="shared" si="169"/>
        <v>0</v>
      </c>
      <c r="BH185" s="10">
        <f t="shared" si="169"/>
        <v>0</v>
      </c>
      <c r="BI185" s="10">
        <f t="shared" si="169"/>
        <v>0</v>
      </c>
      <c r="BJ185" s="10">
        <f t="shared" si="169"/>
        <v>0</v>
      </c>
      <c r="BK185" s="10">
        <f t="shared" si="169"/>
        <v>0</v>
      </c>
      <c r="BL185" s="10">
        <f t="shared" si="169"/>
        <v>0</v>
      </c>
      <c r="BM185" s="10">
        <f t="shared" si="169"/>
        <v>0</v>
      </c>
      <c r="BN185" s="10">
        <f t="shared" si="169"/>
        <v>0</v>
      </c>
      <c r="BO185" s="10">
        <f t="shared" si="169"/>
        <v>0</v>
      </c>
      <c r="BP185" s="10">
        <f t="shared" si="169"/>
        <v>0</v>
      </c>
      <c r="BQ185" s="10">
        <f t="shared" si="169"/>
        <v>0</v>
      </c>
      <c r="BR185" s="10">
        <f t="shared" si="169"/>
        <v>0</v>
      </c>
      <c r="BS185" s="10">
        <f t="shared" si="169"/>
        <v>0</v>
      </c>
      <c r="BT185" s="10">
        <f t="shared" si="169"/>
        <v>0</v>
      </c>
      <c r="BU185" s="10">
        <f t="shared" si="169"/>
        <v>0</v>
      </c>
      <c r="BV185" s="10">
        <f t="shared" ref="BV185:CG185" si="170">SUM(BV182:BV184)</f>
        <v>0</v>
      </c>
      <c r="BW185" s="10">
        <f t="shared" si="170"/>
        <v>0</v>
      </c>
      <c r="BX185" s="10">
        <f t="shared" si="170"/>
        <v>0</v>
      </c>
      <c r="BY185" s="10">
        <f t="shared" si="170"/>
        <v>0</v>
      </c>
      <c r="BZ185" s="10">
        <f t="shared" si="170"/>
        <v>0</v>
      </c>
      <c r="CA185" s="10">
        <f t="shared" si="170"/>
        <v>0</v>
      </c>
      <c r="CB185" s="10">
        <f t="shared" si="170"/>
        <v>0</v>
      </c>
      <c r="CC185" s="10">
        <f t="shared" si="170"/>
        <v>0</v>
      </c>
      <c r="CD185" s="10">
        <f t="shared" si="170"/>
        <v>0</v>
      </c>
      <c r="CE185" s="10">
        <f t="shared" si="170"/>
        <v>0</v>
      </c>
      <c r="CF185" s="10">
        <f t="shared" si="170"/>
        <v>0</v>
      </c>
      <c r="CG185" s="10">
        <f t="shared" si="170"/>
        <v>0</v>
      </c>
      <c r="CI185" s="10">
        <f t="shared" si="169"/>
        <v>0</v>
      </c>
      <c r="CJ185" s="10">
        <f t="shared" si="169"/>
        <v>0</v>
      </c>
      <c r="CK185" s="10">
        <f t="shared" si="169"/>
        <v>0</v>
      </c>
      <c r="CL185" s="10">
        <f t="shared" si="169"/>
        <v>0</v>
      </c>
      <c r="CM185" s="10">
        <f t="shared" si="169"/>
        <v>0</v>
      </c>
      <c r="CN185" s="10">
        <f t="shared" si="169"/>
        <v>0</v>
      </c>
      <c r="CO185" s="10">
        <f t="shared" si="169"/>
        <v>0</v>
      </c>
    </row>
    <row r="186" spans="1:9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I186" s="23"/>
      <c r="CJ186" s="23"/>
      <c r="CK186" s="23"/>
      <c r="CL186" s="23"/>
      <c r="CM186" s="23"/>
      <c r="CN186" s="23"/>
    </row>
    <row r="187" spans="1:93">
      <c r="A187" s="1" t="s">
        <v>129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0">
        <f t="shared" ref="M187:AR187" si="171">M177+M185</f>
        <v>0</v>
      </c>
      <c r="N187" s="10">
        <f t="shared" si="171"/>
        <v>0</v>
      </c>
      <c r="O187" s="10">
        <f t="shared" si="171"/>
        <v>0</v>
      </c>
      <c r="P187" s="10">
        <f t="shared" si="171"/>
        <v>0</v>
      </c>
      <c r="Q187" s="10">
        <f t="shared" si="171"/>
        <v>0</v>
      </c>
      <c r="R187" s="10">
        <f t="shared" si="171"/>
        <v>0</v>
      </c>
      <c r="S187" s="10">
        <f t="shared" si="171"/>
        <v>0</v>
      </c>
      <c r="T187" s="10">
        <f t="shared" si="171"/>
        <v>0</v>
      </c>
      <c r="U187" s="10">
        <f t="shared" si="171"/>
        <v>0</v>
      </c>
      <c r="V187" s="10">
        <f t="shared" si="171"/>
        <v>0</v>
      </c>
      <c r="W187" s="10">
        <f t="shared" si="171"/>
        <v>0</v>
      </c>
      <c r="X187" s="10">
        <f t="shared" si="171"/>
        <v>0</v>
      </c>
      <c r="Y187" s="10">
        <f t="shared" si="171"/>
        <v>0</v>
      </c>
      <c r="Z187" s="10">
        <f t="shared" si="171"/>
        <v>0</v>
      </c>
      <c r="AA187" s="10">
        <f t="shared" si="171"/>
        <v>0</v>
      </c>
      <c r="AB187" s="10">
        <f t="shared" si="171"/>
        <v>0</v>
      </c>
      <c r="AC187" s="10">
        <f t="shared" si="171"/>
        <v>0</v>
      </c>
      <c r="AD187" s="10">
        <f t="shared" si="171"/>
        <v>0</v>
      </c>
      <c r="AE187" s="10">
        <f t="shared" si="171"/>
        <v>0</v>
      </c>
      <c r="AF187" s="10">
        <f t="shared" si="171"/>
        <v>0</v>
      </c>
      <c r="AG187" s="10">
        <f t="shared" si="171"/>
        <v>0</v>
      </c>
      <c r="AH187" s="10">
        <f t="shared" si="171"/>
        <v>0</v>
      </c>
      <c r="AI187" s="10">
        <f t="shared" si="171"/>
        <v>0</v>
      </c>
      <c r="AJ187" s="10">
        <f t="shared" si="171"/>
        <v>0</v>
      </c>
      <c r="AK187" s="10">
        <f t="shared" si="171"/>
        <v>0</v>
      </c>
      <c r="AL187" s="10">
        <f t="shared" si="171"/>
        <v>0</v>
      </c>
      <c r="AM187" s="10">
        <f t="shared" si="171"/>
        <v>0</v>
      </c>
      <c r="AN187" s="10">
        <f t="shared" si="171"/>
        <v>0</v>
      </c>
      <c r="AO187" s="10">
        <f t="shared" si="171"/>
        <v>0</v>
      </c>
      <c r="AP187" s="10">
        <f t="shared" si="171"/>
        <v>0</v>
      </c>
      <c r="AQ187" s="10">
        <f t="shared" si="171"/>
        <v>0</v>
      </c>
      <c r="AR187" s="10">
        <f t="shared" si="171"/>
        <v>0</v>
      </c>
      <c r="AS187" s="10">
        <f t="shared" ref="AS187:BT187" si="172">AS177+AS185</f>
        <v>0</v>
      </c>
      <c r="AT187" s="10">
        <f t="shared" si="172"/>
        <v>0</v>
      </c>
      <c r="AU187" s="10">
        <f t="shared" si="172"/>
        <v>0</v>
      </c>
      <c r="AV187" s="10">
        <f t="shared" si="172"/>
        <v>0</v>
      </c>
      <c r="AW187" s="10">
        <f t="shared" si="172"/>
        <v>0</v>
      </c>
      <c r="AX187" s="10">
        <f t="shared" si="172"/>
        <v>0</v>
      </c>
      <c r="AY187" s="10">
        <f t="shared" si="172"/>
        <v>0</v>
      </c>
      <c r="AZ187" s="10">
        <f t="shared" si="172"/>
        <v>0</v>
      </c>
      <c r="BA187" s="10">
        <f t="shared" si="172"/>
        <v>0</v>
      </c>
      <c r="BB187" s="10">
        <f t="shared" si="172"/>
        <v>0</v>
      </c>
      <c r="BC187" s="10">
        <f t="shared" si="172"/>
        <v>0</v>
      </c>
      <c r="BD187" s="10">
        <f t="shared" si="172"/>
        <v>0</v>
      </c>
      <c r="BE187" s="10">
        <f t="shared" si="172"/>
        <v>0</v>
      </c>
      <c r="BF187" s="10">
        <f t="shared" si="172"/>
        <v>0</v>
      </c>
      <c r="BG187" s="10">
        <f t="shared" si="172"/>
        <v>0</v>
      </c>
      <c r="BH187" s="10">
        <f t="shared" si="172"/>
        <v>0</v>
      </c>
      <c r="BI187" s="10">
        <f t="shared" si="172"/>
        <v>0</v>
      </c>
      <c r="BJ187" s="10">
        <f t="shared" si="172"/>
        <v>0</v>
      </c>
      <c r="BK187" s="10">
        <f t="shared" si="172"/>
        <v>0</v>
      </c>
      <c r="BL187" s="10">
        <f t="shared" si="172"/>
        <v>0</v>
      </c>
      <c r="BM187" s="10">
        <f t="shared" si="172"/>
        <v>0</v>
      </c>
      <c r="BN187" s="10">
        <f t="shared" si="172"/>
        <v>0</v>
      </c>
      <c r="BO187" s="10">
        <f t="shared" si="172"/>
        <v>0</v>
      </c>
      <c r="BP187" s="10">
        <f t="shared" si="172"/>
        <v>0</v>
      </c>
      <c r="BQ187" s="10">
        <f t="shared" si="172"/>
        <v>0</v>
      </c>
      <c r="BR187" s="10">
        <f t="shared" si="172"/>
        <v>0</v>
      </c>
      <c r="BS187" s="10">
        <f t="shared" si="172"/>
        <v>0</v>
      </c>
      <c r="BT187" s="10">
        <f t="shared" si="172"/>
        <v>0</v>
      </c>
      <c r="BU187" s="10">
        <f>BU177+BU185</f>
        <v>0</v>
      </c>
      <c r="BV187" s="10">
        <f t="shared" ref="BV187:CF187" si="173">BV177+BV185</f>
        <v>0</v>
      </c>
      <c r="BW187" s="10">
        <f t="shared" si="173"/>
        <v>0</v>
      </c>
      <c r="BX187" s="10">
        <f t="shared" si="173"/>
        <v>0</v>
      </c>
      <c r="BY187" s="10">
        <f t="shared" si="173"/>
        <v>0</v>
      </c>
      <c r="BZ187" s="10">
        <f t="shared" si="173"/>
        <v>0</v>
      </c>
      <c r="CA187" s="10">
        <f t="shared" si="173"/>
        <v>0</v>
      </c>
      <c r="CB187" s="10">
        <f t="shared" si="173"/>
        <v>0</v>
      </c>
      <c r="CC187" s="10">
        <f t="shared" si="173"/>
        <v>0</v>
      </c>
      <c r="CD187" s="10">
        <f t="shared" si="173"/>
        <v>0</v>
      </c>
      <c r="CE187" s="10">
        <f t="shared" si="173"/>
        <v>0</v>
      </c>
      <c r="CF187" s="10">
        <f t="shared" si="173"/>
        <v>0</v>
      </c>
      <c r="CG187" s="10">
        <f>CG177+CG185</f>
        <v>0</v>
      </c>
      <c r="CI187" s="10">
        <f t="shared" ref="CI187:CO187" si="174">CI177+CI185</f>
        <v>0</v>
      </c>
      <c r="CJ187" s="10">
        <f t="shared" si="174"/>
        <v>0</v>
      </c>
      <c r="CK187" s="10">
        <f t="shared" si="174"/>
        <v>0</v>
      </c>
      <c r="CL187" s="10">
        <f t="shared" si="174"/>
        <v>0</v>
      </c>
      <c r="CM187" s="10">
        <f t="shared" si="174"/>
        <v>0</v>
      </c>
      <c r="CN187" s="10">
        <f t="shared" si="174"/>
        <v>0</v>
      </c>
      <c r="CO187" s="10">
        <f t="shared" si="174"/>
        <v>0</v>
      </c>
    </row>
    <row r="188" spans="1:9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I188" s="23"/>
      <c r="CJ188" s="23"/>
      <c r="CK188" s="23"/>
      <c r="CL188" s="23"/>
      <c r="CM188" s="23"/>
      <c r="CN188" s="23"/>
    </row>
    <row r="189" spans="1:93">
      <c r="A189" s="1" t="s">
        <v>130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I189" s="23"/>
      <c r="CJ189" s="23"/>
      <c r="CK189" s="23"/>
      <c r="CL189" s="23"/>
      <c r="CM189" s="23"/>
      <c r="CN189" s="23"/>
    </row>
    <row r="190" spans="1:93">
      <c r="A190" s="13" t="s">
        <v>131</v>
      </c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10">
        <v>0</v>
      </c>
      <c r="AT190" s="10">
        <v>0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0">
        <v>0</v>
      </c>
      <c r="BB190" s="10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0">
        <v>0</v>
      </c>
      <c r="BJ190" s="10">
        <v>0</v>
      </c>
      <c r="BK190" s="10">
        <v>0</v>
      </c>
      <c r="BL190" s="10">
        <v>0</v>
      </c>
      <c r="BM190" s="10">
        <v>0</v>
      </c>
      <c r="BN190" s="10">
        <v>0</v>
      </c>
      <c r="BO190" s="10">
        <v>0</v>
      </c>
      <c r="BP190" s="10">
        <v>0</v>
      </c>
      <c r="BQ190" s="10">
        <v>0</v>
      </c>
      <c r="BR190" s="10">
        <v>0</v>
      </c>
      <c r="BS190" s="10">
        <v>0</v>
      </c>
      <c r="BT190" s="10">
        <v>0</v>
      </c>
      <c r="BU190" s="10">
        <v>0</v>
      </c>
      <c r="BV190" s="10">
        <v>0</v>
      </c>
      <c r="BW190" s="10">
        <v>0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10">
        <v>0</v>
      </c>
      <c r="CF190" s="10">
        <v>0</v>
      </c>
      <c r="CG190" s="10">
        <v>0</v>
      </c>
      <c r="CI190" s="40">
        <f>M190</f>
        <v>0</v>
      </c>
      <c r="CJ190" s="40">
        <f>Y190</f>
        <v>0</v>
      </c>
      <c r="CK190" s="40">
        <f>AK190</f>
        <v>0</v>
      </c>
      <c r="CL190" s="40">
        <f>AW190</f>
        <v>0</v>
      </c>
      <c r="CM190" s="40">
        <f>BI190</f>
        <v>0</v>
      </c>
      <c r="CN190" s="40">
        <f>BU190</f>
        <v>0</v>
      </c>
      <c r="CO190" s="40">
        <f t="shared" ref="CO190:CO197" si="175">CG190</f>
        <v>0</v>
      </c>
    </row>
    <row r="191" spans="1:93">
      <c r="A191" s="13" t="s">
        <v>132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0">
        <v>0</v>
      </c>
      <c r="BJ191" s="10">
        <v>0</v>
      </c>
      <c r="BK191" s="10">
        <v>0</v>
      </c>
      <c r="BL191" s="10">
        <v>0</v>
      </c>
      <c r="BM191" s="10">
        <v>0</v>
      </c>
      <c r="BN191" s="10">
        <v>0</v>
      </c>
      <c r="BO191" s="10">
        <v>0</v>
      </c>
      <c r="BP191" s="10">
        <v>0</v>
      </c>
      <c r="BQ191" s="10">
        <v>0</v>
      </c>
      <c r="BR191" s="10">
        <v>0</v>
      </c>
      <c r="BS191" s="10">
        <v>0</v>
      </c>
      <c r="BT191" s="10">
        <v>0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I191" s="40">
        <f t="shared" ref="CI191:CI197" si="176">M191</f>
        <v>0</v>
      </c>
      <c r="CJ191" s="40">
        <f t="shared" ref="CJ191:CJ197" si="177">Y191</f>
        <v>0</v>
      </c>
      <c r="CK191" s="40">
        <f t="shared" ref="CK191:CK197" si="178">AK191</f>
        <v>0</v>
      </c>
      <c r="CL191" s="40">
        <f t="shared" ref="CL191:CL197" si="179">AW191</f>
        <v>0</v>
      </c>
      <c r="CM191" s="40">
        <f t="shared" ref="CM191:CM197" si="180">BI191</f>
        <v>0</v>
      </c>
      <c r="CN191" s="40">
        <f t="shared" ref="CN191:CN197" si="181">BU191</f>
        <v>0</v>
      </c>
      <c r="CO191" s="40">
        <f t="shared" si="175"/>
        <v>0</v>
      </c>
    </row>
    <row r="192" spans="1:93">
      <c r="A192" s="13" t="s">
        <v>133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10">
        <v>0</v>
      </c>
      <c r="AT192" s="10">
        <v>0</v>
      </c>
      <c r="AU192" s="10">
        <v>0</v>
      </c>
      <c r="AV192" s="10">
        <v>0</v>
      </c>
      <c r="AW192" s="10">
        <v>0</v>
      </c>
      <c r="AX192" s="10">
        <v>0</v>
      </c>
      <c r="AY192" s="10">
        <v>0</v>
      </c>
      <c r="AZ192" s="10">
        <v>0</v>
      </c>
      <c r="BA192" s="10">
        <v>0</v>
      </c>
      <c r="BB192" s="10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0</v>
      </c>
      <c r="BH192" s="10">
        <v>0</v>
      </c>
      <c r="BI192" s="10">
        <v>0</v>
      </c>
      <c r="BJ192" s="10">
        <v>0</v>
      </c>
      <c r="BK192" s="10">
        <v>0</v>
      </c>
      <c r="BL192" s="10">
        <v>0</v>
      </c>
      <c r="BM192" s="10">
        <v>0</v>
      </c>
      <c r="BN192" s="10">
        <v>0</v>
      </c>
      <c r="BO192" s="10">
        <v>0</v>
      </c>
      <c r="BP192" s="10">
        <v>0</v>
      </c>
      <c r="BQ192" s="10">
        <v>0</v>
      </c>
      <c r="BR192" s="10">
        <v>0</v>
      </c>
      <c r="BS192" s="10">
        <v>0</v>
      </c>
      <c r="BT192" s="10">
        <v>0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I192" s="40">
        <f t="shared" si="176"/>
        <v>0</v>
      </c>
      <c r="CJ192" s="40">
        <f t="shared" si="177"/>
        <v>0</v>
      </c>
      <c r="CK192" s="40">
        <f t="shared" si="178"/>
        <v>0</v>
      </c>
      <c r="CL192" s="40">
        <f t="shared" si="179"/>
        <v>0</v>
      </c>
      <c r="CM192" s="40">
        <f t="shared" si="180"/>
        <v>0</v>
      </c>
      <c r="CN192" s="40">
        <f t="shared" si="181"/>
        <v>0</v>
      </c>
      <c r="CO192" s="40">
        <f t="shared" si="175"/>
        <v>0</v>
      </c>
    </row>
    <row r="193" spans="1:93">
      <c r="A193" s="13" t="s">
        <v>134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I193" s="40">
        <f t="shared" si="176"/>
        <v>0</v>
      </c>
      <c r="CJ193" s="40">
        <f t="shared" si="177"/>
        <v>0</v>
      </c>
      <c r="CK193" s="40">
        <f t="shared" si="178"/>
        <v>0</v>
      </c>
      <c r="CL193" s="40">
        <f t="shared" si="179"/>
        <v>0</v>
      </c>
      <c r="CM193" s="40">
        <f t="shared" si="180"/>
        <v>0</v>
      </c>
      <c r="CN193" s="40">
        <f t="shared" si="181"/>
        <v>0</v>
      </c>
      <c r="CO193" s="40">
        <f t="shared" si="175"/>
        <v>0</v>
      </c>
    </row>
    <row r="194" spans="1:93">
      <c r="A194" s="13" t="s">
        <v>135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10">
        <v>0</v>
      </c>
      <c r="AT194" s="10">
        <v>0</v>
      </c>
      <c r="AU194" s="10">
        <v>0</v>
      </c>
      <c r="AV194" s="10">
        <v>0</v>
      </c>
      <c r="AW194" s="10">
        <v>0</v>
      </c>
      <c r="AX194" s="10">
        <v>0</v>
      </c>
      <c r="AY194" s="10">
        <v>0</v>
      </c>
      <c r="AZ194" s="10">
        <v>0</v>
      </c>
      <c r="BA194" s="10">
        <v>0</v>
      </c>
      <c r="BB194" s="10">
        <v>0</v>
      </c>
      <c r="BC194" s="10">
        <v>0</v>
      </c>
      <c r="BD194" s="10">
        <v>0</v>
      </c>
      <c r="BE194" s="10">
        <v>0</v>
      </c>
      <c r="BF194" s="10">
        <v>0</v>
      </c>
      <c r="BG194" s="10">
        <v>0</v>
      </c>
      <c r="BH194" s="10">
        <v>0</v>
      </c>
      <c r="BI194" s="10">
        <v>0</v>
      </c>
      <c r="BJ194" s="10">
        <v>0</v>
      </c>
      <c r="BK194" s="10">
        <v>0</v>
      </c>
      <c r="BL194" s="10">
        <v>0</v>
      </c>
      <c r="BM194" s="10">
        <v>0</v>
      </c>
      <c r="BN194" s="10">
        <v>0</v>
      </c>
      <c r="BO194" s="10">
        <v>0</v>
      </c>
      <c r="BP194" s="10">
        <v>0</v>
      </c>
      <c r="BQ194" s="10">
        <v>0</v>
      </c>
      <c r="BR194" s="10">
        <v>0</v>
      </c>
      <c r="BS194" s="10">
        <v>0</v>
      </c>
      <c r="BT194" s="10">
        <v>0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I194" s="40">
        <f t="shared" si="176"/>
        <v>0</v>
      </c>
      <c r="CJ194" s="40">
        <f t="shared" si="177"/>
        <v>0</v>
      </c>
      <c r="CK194" s="40">
        <f t="shared" si="178"/>
        <v>0</v>
      </c>
      <c r="CL194" s="40">
        <f t="shared" si="179"/>
        <v>0</v>
      </c>
      <c r="CM194" s="40">
        <f t="shared" si="180"/>
        <v>0</v>
      </c>
      <c r="CN194" s="40">
        <f t="shared" si="181"/>
        <v>0</v>
      </c>
      <c r="CO194" s="40">
        <f t="shared" si="175"/>
        <v>0</v>
      </c>
    </row>
    <row r="195" spans="1:93">
      <c r="A195" s="13" t="s">
        <v>136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10">
        <v>0</v>
      </c>
      <c r="BB195" s="10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0">
        <v>0</v>
      </c>
      <c r="BJ195" s="10">
        <v>0</v>
      </c>
      <c r="BK195" s="10">
        <v>0</v>
      </c>
      <c r="BL195" s="10">
        <v>0</v>
      </c>
      <c r="BM195" s="10">
        <v>0</v>
      </c>
      <c r="BN195" s="10">
        <v>0</v>
      </c>
      <c r="BO195" s="10">
        <v>0</v>
      </c>
      <c r="BP195" s="10">
        <v>0</v>
      </c>
      <c r="BQ195" s="10">
        <v>0</v>
      </c>
      <c r="BR195" s="10">
        <v>0</v>
      </c>
      <c r="BS195" s="10">
        <v>0</v>
      </c>
      <c r="BT195" s="10">
        <v>0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I195" s="40">
        <f t="shared" si="176"/>
        <v>0</v>
      </c>
      <c r="CJ195" s="40">
        <f t="shared" si="177"/>
        <v>0</v>
      </c>
      <c r="CK195" s="40">
        <f t="shared" si="178"/>
        <v>0</v>
      </c>
      <c r="CL195" s="40">
        <f t="shared" si="179"/>
        <v>0</v>
      </c>
      <c r="CM195" s="40">
        <f t="shared" si="180"/>
        <v>0</v>
      </c>
      <c r="CN195" s="40">
        <f t="shared" si="181"/>
        <v>0</v>
      </c>
      <c r="CO195" s="40">
        <f t="shared" si="175"/>
        <v>0</v>
      </c>
    </row>
    <row r="196" spans="1:93">
      <c r="A196" s="13" t="s">
        <v>137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0">
        <f>M131</f>
        <v>0</v>
      </c>
      <c r="N196" s="10">
        <f t="shared" ref="N196:AS196" si="182">M196+N72-(N195-M195)</f>
        <v>0</v>
      </c>
      <c r="O196" s="10">
        <f t="shared" si="182"/>
        <v>0</v>
      </c>
      <c r="P196" s="10">
        <f t="shared" si="182"/>
        <v>0</v>
      </c>
      <c r="Q196" s="10">
        <f t="shared" si="182"/>
        <v>0</v>
      </c>
      <c r="R196" s="10">
        <f t="shared" si="182"/>
        <v>0</v>
      </c>
      <c r="S196" s="10">
        <f t="shared" si="182"/>
        <v>0</v>
      </c>
      <c r="T196" s="10">
        <f t="shared" si="182"/>
        <v>0</v>
      </c>
      <c r="U196" s="10">
        <f t="shared" si="182"/>
        <v>0</v>
      </c>
      <c r="V196" s="10">
        <f t="shared" si="182"/>
        <v>0</v>
      </c>
      <c r="W196" s="10">
        <f t="shared" si="182"/>
        <v>0</v>
      </c>
      <c r="X196" s="10">
        <f t="shared" si="182"/>
        <v>0</v>
      </c>
      <c r="Y196" s="10">
        <f t="shared" si="182"/>
        <v>0</v>
      </c>
      <c r="Z196" s="10">
        <f t="shared" si="182"/>
        <v>0</v>
      </c>
      <c r="AA196" s="10">
        <f t="shared" si="182"/>
        <v>0</v>
      </c>
      <c r="AB196" s="10">
        <f t="shared" si="182"/>
        <v>0</v>
      </c>
      <c r="AC196" s="10">
        <f t="shared" si="182"/>
        <v>0</v>
      </c>
      <c r="AD196" s="10">
        <f t="shared" si="182"/>
        <v>0</v>
      </c>
      <c r="AE196" s="10">
        <f t="shared" si="182"/>
        <v>0</v>
      </c>
      <c r="AF196" s="10">
        <f t="shared" si="182"/>
        <v>0</v>
      </c>
      <c r="AG196" s="10">
        <f t="shared" si="182"/>
        <v>0</v>
      </c>
      <c r="AH196" s="10">
        <f t="shared" si="182"/>
        <v>0</v>
      </c>
      <c r="AI196" s="10">
        <f t="shared" si="182"/>
        <v>0</v>
      </c>
      <c r="AJ196" s="10">
        <f t="shared" si="182"/>
        <v>0</v>
      </c>
      <c r="AK196" s="10">
        <f t="shared" si="182"/>
        <v>0</v>
      </c>
      <c r="AL196" s="10">
        <f t="shared" si="182"/>
        <v>0</v>
      </c>
      <c r="AM196" s="10">
        <f t="shared" si="182"/>
        <v>0</v>
      </c>
      <c r="AN196" s="10">
        <f t="shared" si="182"/>
        <v>0</v>
      </c>
      <c r="AO196" s="10">
        <f t="shared" si="182"/>
        <v>0</v>
      </c>
      <c r="AP196" s="10">
        <f t="shared" si="182"/>
        <v>0</v>
      </c>
      <c r="AQ196" s="10">
        <f t="shared" si="182"/>
        <v>0</v>
      </c>
      <c r="AR196" s="10">
        <f t="shared" si="182"/>
        <v>0</v>
      </c>
      <c r="AS196" s="10">
        <f t="shared" si="182"/>
        <v>0</v>
      </c>
      <c r="AT196" s="10">
        <f t="shared" ref="AT196:BU196" si="183">AS196+AT72-(AT195-AS195)</f>
        <v>0</v>
      </c>
      <c r="AU196" s="10">
        <f t="shared" si="183"/>
        <v>0</v>
      </c>
      <c r="AV196" s="10">
        <f t="shared" si="183"/>
        <v>0</v>
      </c>
      <c r="AW196" s="10">
        <f t="shared" si="183"/>
        <v>0</v>
      </c>
      <c r="AX196" s="10">
        <f t="shared" si="183"/>
        <v>0</v>
      </c>
      <c r="AY196" s="10">
        <f t="shared" si="183"/>
        <v>0</v>
      </c>
      <c r="AZ196" s="10">
        <f t="shared" si="183"/>
        <v>0</v>
      </c>
      <c r="BA196" s="10">
        <f t="shared" si="183"/>
        <v>0</v>
      </c>
      <c r="BB196" s="10">
        <f t="shared" si="183"/>
        <v>0</v>
      </c>
      <c r="BC196" s="10">
        <f t="shared" si="183"/>
        <v>0</v>
      </c>
      <c r="BD196" s="10">
        <f t="shared" si="183"/>
        <v>0</v>
      </c>
      <c r="BE196" s="10">
        <f t="shared" si="183"/>
        <v>0</v>
      </c>
      <c r="BF196" s="10">
        <f t="shared" si="183"/>
        <v>0</v>
      </c>
      <c r="BG196" s="10">
        <f t="shared" si="183"/>
        <v>0</v>
      </c>
      <c r="BH196" s="10">
        <f t="shared" si="183"/>
        <v>0</v>
      </c>
      <c r="BI196" s="10">
        <f t="shared" si="183"/>
        <v>0</v>
      </c>
      <c r="BJ196" s="10">
        <f t="shared" si="183"/>
        <v>0</v>
      </c>
      <c r="BK196" s="10">
        <f t="shared" si="183"/>
        <v>0</v>
      </c>
      <c r="BL196" s="10">
        <f t="shared" si="183"/>
        <v>0</v>
      </c>
      <c r="BM196" s="10">
        <f t="shared" si="183"/>
        <v>0</v>
      </c>
      <c r="BN196" s="10">
        <f t="shared" si="183"/>
        <v>0</v>
      </c>
      <c r="BO196" s="10">
        <f t="shared" si="183"/>
        <v>0</v>
      </c>
      <c r="BP196" s="10">
        <f t="shared" si="183"/>
        <v>0</v>
      </c>
      <c r="BQ196" s="10">
        <f t="shared" si="183"/>
        <v>0</v>
      </c>
      <c r="BR196" s="10">
        <f t="shared" si="183"/>
        <v>0</v>
      </c>
      <c r="BS196" s="10">
        <f t="shared" si="183"/>
        <v>0</v>
      </c>
      <c r="BT196" s="10">
        <f t="shared" si="183"/>
        <v>0</v>
      </c>
      <c r="BU196" s="10">
        <f t="shared" si="183"/>
        <v>0</v>
      </c>
      <c r="BV196" s="10">
        <f t="shared" ref="BV196:CG196" si="184">BU196+BV72-(BV195-BU195)</f>
        <v>0</v>
      </c>
      <c r="BW196" s="10">
        <f t="shared" si="184"/>
        <v>0</v>
      </c>
      <c r="BX196" s="10">
        <f t="shared" si="184"/>
        <v>0</v>
      </c>
      <c r="BY196" s="10">
        <f t="shared" si="184"/>
        <v>0</v>
      </c>
      <c r="BZ196" s="10">
        <f t="shared" si="184"/>
        <v>0</v>
      </c>
      <c r="CA196" s="10">
        <f t="shared" si="184"/>
        <v>0</v>
      </c>
      <c r="CB196" s="10">
        <f t="shared" si="184"/>
        <v>0</v>
      </c>
      <c r="CC196" s="10">
        <f t="shared" si="184"/>
        <v>0</v>
      </c>
      <c r="CD196" s="10">
        <f t="shared" si="184"/>
        <v>0</v>
      </c>
      <c r="CE196" s="10">
        <f t="shared" si="184"/>
        <v>0</v>
      </c>
      <c r="CF196" s="10">
        <f t="shared" si="184"/>
        <v>0</v>
      </c>
      <c r="CG196" s="10">
        <f t="shared" si="184"/>
        <v>0</v>
      </c>
      <c r="CI196" s="40">
        <f t="shared" si="176"/>
        <v>0</v>
      </c>
      <c r="CJ196" s="40">
        <f t="shared" si="177"/>
        <v>0</v>
      </c>
      <c r="CK196" s="40">
        <f t="shared" si="178"/>
        <v>0</v>
      </c>
      <c r="CL196" s="40">
        <f t="shared" si="179"/>
        <v>0</v>
      </c>
      <c r="CM196" s="40">
        <f t="shared" si="180"/>
        <v>0</v>
      </c>
      <c r="CN196" s="40">
        <f t="shared" si="181"/>
        <v>0</v>
      </c>
      <c r="CO196" s="40">
        <f t="shared" si="175"/>
        <v>0</v>
      </c>
    </row>
    <row r="197" spans="1:93">
      <c r="A197" s="13" t="s">
        <v>138</v>
      </c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0">
        <v>0</v>
      </c>
      <c r="BB197" s="10">
        <v>0</v>
      </c>
      <c r="BC197" s="10">
        <v>0</v>
      </c>
      <c r="BD197" s="10">
        <v>0</v>
      </c>
      <c r="BE197" s="10">
        <v>0</v>
      </c>
      <c r="BF197" s="10">
        <v>0</v>
      </c>
      <c r="BG197" s="10">
        <v>0</v>
      </c>
      <c r="BH197" s="10">
        <v>0</v>
      </c>
      <c r="BI197" s="10">
        <v>0</v>
      </c>
      <c r="BJ197" s="10">
        <v>0</v>
      </c>
      <c r="BK197" s="10">
        <v>0</v>
      </c>
      <c r="BL197" s="10">
        <v>0</v>
      </c>
      <c r="BM197" s="10">
        <v>0</v>
      </c>
      <c r="BN197" s="10">
        <v>0</v>
      </c>
      <c r="BO197" s="10">
        <v>0</v>
      </c>
      <c r="BP197" s="10">
        <v>0</v>
      </c>
      <c r="BQ197" s="10">
        <v>0</v>
      </c>
      <c r="BR197" s="10">
        <v>0</v>
      </c>
      <c r="BS197" s="10">
        <v>0</v>
      </c>
      <c r="BT197" s="10">
        <v>0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I197" s="40">
        <f t="shared" si="176"/>
        <v>0</v>
      </c>
      <c r="CJ197" s="40">
        <f t="shared" si="177"/>
        <v>0</v>
      </c>
      <c r="CK197" s="40">
        <f t="shared" si="178"/>
        <v>0</v>
      </c>
      <c r="CL197" s="40">
        <f t="shared" si="179"/>
        <v>0</v>
      </c>
      <c r="CM197" s="40">
        <f t="shared" si="180"/>
        <v>0</v>
      </c>
      <c r="CN197" s="40">
        <f t="shared" si="181"/>
        <v>0</v>
      </c>
      <c r="CO197" s="40">
        <f t="shared" si="175"/>
        <v>0</v>
      </c>
    </row>
    <row r="198" spans="1:93">
      <c r="A198" s="1" t="s">
        <v>139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0">
        <f t="shared" ref="M198:AR198" si="185">SUM(M190:M197)</f>
        <v>0</v>
      </c>
      <c r="N198" s="10">
        <f t="shared" si="185"/>
        <v>0</v>
      </c>
      <c r="O198" s="10">
        <f t="shared" si="185"/>
        <v>0</v>
      </c>
      <c r="P198" s="10">
        <f t="shared" si="185"/>
        <v>0</v>
      </c>
      <c r="Q198" s="10">
        <f t="shared" si="185"/>
        <v>0</v>
      </c>
      <c r="R198" s="10">
        <f t="shared" si="185"/>
        <v>0</v>
      </c>
      <c r="S198" s="10">
        <f t="shared" si="185"/>
        <v>0</v>
      </c>
      <c r="T198" s="10">
        <f t="shared" si="185"/>
        <v>0</v>
      </c>
      <c r="U198" s="10">
        <f t="shared" si="185"/>
        <v>0</v>
      </c>
      <c r="V198" s="10">
        <f t="shared" si="185"/>
        <v>0</v>
      </c>
      <c r="W198" s="10">
        <f t="shared" si="185"/>
        <v>0</v>
      </c>
      <c r="X198" s="10">
        <f t="shared" si="185"/>
        <v>0</v>
      </c>
      <c r="Y198" s="10">
        <f t="shared" si="185"/>
        <v>0</v>
      </c>
      <c r="Z198" s="10">
        <f t="shared" si="185"/>
        <v>0</v>
      </c>
      <c r="AA198" s="10">
        <f t="shared" si="185"/>
        <v>0</v>
      </c>
      <c r="AB198" s="10">
        <f t="shared" si="185"/>
        <v>0</v>
      </c>
      <c r="AC198" s="10">
        <f t="shared" si="185"/>
        <v>0</v>
      </c>
      <c r="AD198" s="10">
        <f t="shared" si="185"/>
        <v>0</v>
      </c>
      <c r="AE198" s="10">
        <f t="shared" si="185"/>
        <v>0</v>
      </c>
      <c r="AF198" s="10">
        <f t="shared" si="185"/>
        <v>0</v>
      </c>
      <c r="AG198" s="10">
        <f t="shared" si="185"/>
        <v>0</v>
      </c>
      <c r="AH198" s="10">
        <f t="shared" si="185"/>
        <v>0</v>
      </c>
      <c r="AI198" s="10">
        <f t="shared" si="185"/>
        <v>0</v>
      </c>
      <c r="AJ198" s="10">
        <f t="shared" si="185"/>
        <v>0</v>
      </c>
      <c r="AK198" s="10">
        <f t="shared" si="185"/>
        <v>0</v>
      </c>
      <c r="AL198" s="10">
        <f t="shared" si="185"/>
        <v>0</v>
      </c>
      <c r="AM198" s="10">
        <f t="shared" si="185"/>
        <v>0</v>
      </c>
      <c r="AN198" s="10">
        <f t="shared" si="185"/>
        <v>0</v>
      </c>
      <c r="AO198" s="10">
        <f t="shared" si="185"/>
        <v>0</v>
      </c>
      <c r="AP198" s="10">
        <f t="shared" si="185"/>
        <v>0</v>
      </c>
      <c r="AQ198" s="10">
        <f t="shared" si="185"/>
        <v>0</v>
      </c>
      <c r="AR198" s="10">
        <f t="shared" si="185"/>
        <v>0</v>
      </c>
      <c r="AS198" s="10">
        <f t="shared" ref="AS198:CO198" si="186">SUM(AS190:AS197)</f>
        <v>0</v>
      </c>
      <c r="AT198" s="10">
        <f t="shared" si="186"/>
        <v>0</v>
      </c>
      <c r="AU198" s="10">
        <f t="shared" si="186"/>
        <v>0</v>
      </c>
      <c r="AV198" s="10">
        <f t="shared" si="186"/>
        <v>0</v>
      </c>
      <c r="AW198" s="10">
        <f t="shared" si="186"/>
        <v>0</v>
      </c>
      <c r="AX198" s="10">
        <f t="shared" si="186"/>
        <v>0</v>
      </c>
      <c r="AY198" s="10">
        <f t="shared" si="186"/>
        <v>0</v>
      </c>
      <c r="AZ198" s="10">
        <f t="shared" si="186"/>
        <v>0</v>
      </c>
      <c r="BA198" s="10">
        <f t="shared" si="186"/>
        <v>0</v>
      </c>
      <c r="BB198" s="10">
        <f t="shared" si="186"/>
        <v>0</v>
      </c>
      <c r="BC198" s="10">
        <f t="shared" si="186"/>
        <v>0</v>
      </c>
      <c r="BD198" s="10">
        <f t="shared" si="186"/>
        <v>0</v>
      </c>
      <c r="BE198" s="10">
        <f t="shared" si="186"/>
        <v>0</v>
      </c>
      <c r="BF198" s="10">
        <f t="shared" si="186"/>
        <v>0</v>
      </c>
      <c r="BG198" s="10">
        <f t="shared" si="186"/>
        <v>0</v>
      </c>
      <c r="BH198" s="10">
        <f t="shared" si="186"/>
        <v>0</v>
      </c>
      <c r="BI198" s="10">
        <f t="shared" si="186"/>
        <v>0</v>
      </c>
      <c r="BJ198" s="10">
        <f t="shared" si="186"/>
        <v>0</v>
      </c>
      <c r="BK198" s="10">
        <f t="shared" si="186"/>
        <v>0</v>
      </c>
      <c r="BL198" s="10">
        <f t="shared" si="186"/>
        <v>0</v>
      </c>
      <c r="BM198" s="10">
        <f t="shared" si="186"/>
        <v>0</v>
      </c>
      <c r="BN198" s="10">
        <f t="shared" si="186"/>
        <v>0</v>
      </c>
      <c r="BO198" s="10">
        <f t="shared" si="186"/>
        <v>0</v>
      </c>
      <c r="BP198" s="10">
        <f t="shared" si="186"/>
        <v>0</v>
      </c>
      <c r="BQ198" s="10">
        <f t="shared" si="186"/>
        <v>0</v>
      </c>
      <c r="BR198" s="10">
        <f t="shared" si="186"/>
        <v>0</v>
      </c>
      <c r="BS198" s="10">
        <f t="shared" si="186"/>
        <v>0</v>
      </c>
      <c r="BT198" s="10">
        <f t="shared" si="186"/>
        <v>0</v>
      </c>
      <c r="BU198" s="10">
        <f t="shared" si="186"/>
        <v>0</v>
      </c>
      <c r="BV198" s="10">
        <f t="shared" ref="BV198:CG198" si="187">SUM(BV190:BV197)</f>
        <v>0</v>
      </c>
      <c r="BW198" s="10">
        <f t="shared" si="187"/>
        <v>0</v>
      </c>
      <c r="BX198" s="10">
        <f t="shared" si="187"/>
        <v>0</v>
      </c>
      <c r="BY198" s="10">
        <f t="shared" si="187"/>
        <v>0</v>
      </c>
      <c r="BZ198" s="10">
        <f t="shared" si="187"/>
        <v>0</v>
      </c>
      <c r="CA198" s="10">
        <f t="shared" si="187"/>
        <v>0</v>
      </c>
      <c r="CB198" s="10">
        <f t="shared" si="187"/>
        <v>0</v>
      </c>
      <c r="CC198" s="10">
        <f t="shared" si="187"/>
        <v>0</v>
      </c>
      <c r="CD198" s="10">
        <f t="shared" si="187"/>
        <v>0</v>
      </c>
      <c r="CE198" s="10">
        <f t="shared" si="187"/>
        <v>0</v>
      </c>
      <c r="CF198" s="10">
        <f t="shared" si="187"/>
        <v>0</v>
      </c>
      <c r="CG198" s="10">
        <f t="shared" si="187"/>
        <v>0</v>
      </c>
      <c r="CI198" s="10">
        <f t="shared" si="186"/>
        <v>0</v>
      </c>
      <c r="CJ198" s="10">
        <f t="shared" si="186"/>
        <v>0</v>
      </c>
      <c r="CK198" s="10">
        <f t="shared" si="186"/>
        <v>0</v>
      </c>
      <c r="CL198" s="10">
        <f t="shared" si="186"/>
        <v>0</v>
      </c>
      <c r="CM198" s="10">
        <f t="shared" si="186"/>
        <v>0</v>
      </c>
      <c r="CN198" s="10">
        <f t="shared" si="186"/>
        <v>0</v>
      </c>
      <c r="CO198" s="10">
        <f t="shared" si="186"/>
        <v>0</v>
      </c>
    </row>
    <row r="199" spans="1:9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I199" s="23"/>
      <c r="CJ199" s="23"/>
      <c r="CK199" s="23"/>
      <c r="CL199" s="23"/>
      <c r="CM199" s="23"/>
      <c r="CN199" s="23"/>
    </row>
    <row r="200" spans="1:93">
      <c r="A200" s="1" t="s">
        <v>140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0">
        <f t="shared" ref="M200:AR200" si="188">M187+M198</f>
        <v>0</v>
      </c>
      <c r="N200" s="10">
        <f t="shared" si="188"/>
        <v>0</v>
      </c>
      <c r="O200" s="10">
        <f t="shared" si="188"/>
        <v>0</v>
      </c>
      <c r="P200" s="10">
        <f t="shared" si="188"/>
        <v>0</v>
      </c>
      <c r="Q200" s="10">
        <f t="shared" si="188"/>
        <v>0</v>
      </c>
      <c r="R200" s="10">
        <f t="shared" si="188"/>
        <v>0</v>
      </c>
      <c r="S200" s="10">
        <f t="shared" si="188"/>
        <v>0</v>
      </c>
      <c r="T200" s="10">
        <f t="shared" si="188"/>
        <v>0</v>
      </c>
      <c r="U200" s="10">
        <f t="shared" si="188"/>
        <v>0</v>
      </c>
      <c r="V200" s="10">
        <f t="shared" si="188"/>
        <v>0</v>
      </c>
      <c r="W200" s="10">
        <f t="shared" si="188"/>
        <v>0</v>
      </c>
      <c r="X200" s="10">
        <f t="shared" si="188"/>
        <v>0</v>
      </c>
      <c r="Y200" s="10">
        <f t="shared" si="188"/>
        <v>0</v>
      </c>
      <c r="Z200" s="10">
        <f t="shared" si="188"/>
        <v>0</v>
      </c>
      <c r="AA200" s="10">
        <f t="shared" si="188"/>
        <v>0</v>
      </c>
      <c r="AB200" s="10">
        <f t="shared" si="188"/>
        <v>0</v>
      </c>
      <c r="AC200" s="10">
        <f t="shared" si="188"/>
        <v>0</v>
      </c>
      <c r="AD200" s="10">
        <f t="shared" si="188"/>
        <v>0</v>
      </c>
      <c r="AE200" s="10">
        <f t="shared" si="188"/>
        <v>0</v>
      </c>
      <c r="AF200" s="10">
        <f t="shared" si="188"/>
        <v>0</v>
      </c>
      <c r="AG200" s="10">
        <f t="shared" si="188"/>
        <v>0</v>
      </c>
      <c r="AH200" s="10">
        <f t="shared" si="188"/>
        <v>0</v>
      </c>
      <c r="AI200" s="10">
        <f t="shared" si="188"/>
        <v>0</v>
      </c>
      <c r="AJ200" s="10">
        <f t="shared" si="188"/>
        <v>0</v>
      </c>
      <c r="AK200" s="10">
        <f t="shared" si="188"/>
        <v>0</v>
      </c>
      <c r="AL200" s="10">
        <f t="shared" si="188"/>
        <v>0</v>
      </c>
      <c r="AM200" s="10">
        <f t="shared" si="188"/>
        <v>0</v>
      </c>
      <c r="AN200" s="10">
        <f t="shared" si="188"/>
        <v>0</v>
      </c>
      <c r="AO200" s="10">
        <f t="shared" si="188"/>
        <v>0</v>
      </c>
      <c r="AP200" s="10">
        <f t="shared" si="188"/>
        <v>0</v>
      </c>
      <c r="AQ200" s="10">
        <f t="shared" si="188"/>
        <v>0</v>
      </c>
      <c r="AR200" s="10">
        <f t="shared" si="188"/>
        <v>0</v>
      </c>
      <c r="AS200" s="10">
        <f t="shared" ref="AS200:BT200" si="189">AS187+AS198</f>
        <v>0</v>
      </c>
      <c r="AT200" s="10">
        <f t="shared" si="189"/>
        <v>0</v>
      </c>
      <c r="AU200" s="10">
        <f t="shared" si="189"/>
        <v>0</v>
      </c>
      <c r="AV200" s="10">
        <f t="shared" si="189"/>
        <v>0</v>
      </c>
      <c r="AW200" s="10">
        <f t="shared" si="189"/>
        <v>0</v>
      </c>
      <c r="AX200" s="10">
        <f t="shared" si="189"/>
        <v>0</v>
      </c>
      <c r="AY200" s="10">
        <f t="shared" si="189"/>
        <v>0</v>
      </c>
      <c r="AZ200" s="10">
        <f t="shared" si="189"/>
        <v>0</v>
      </c>
      <c r="BA200" s="10">
        <f t="shared" si="189"/>
        <v>0</v>
      </c>
      <c r="BB200" s="10">
        <f t="shared" si="189"/>
        <v>0</v>
      </c>
      <c r="BC200" s="10">
        <f t="shared" si="189"/>
        <v>0</v>
      </c>
      <c r="BD200" s="10">
        <f t="shared" si="189"/>
        <v>0</v>
      </c>
      <c r="BE200" s="10">
        <f t="shared" si="189"/>
        <v>0</v>
      </c>
      <c r="BF200" s="10">
        <f t="shared" si="189"/>
        <v>0</v>
      </c>
      <c r="BG200" s="10">
        <f t="shared" si="189"/>
        <v>0</v>
      </c>
      <c r="BH200" s="10">
        <f t="shared" si="189"/>
        <v>0</v>
      </c>
      <c r="BI200" s="10">
        <f t="shared" si="189"/>
        <v>0</v>
      </c>
      <c r="BJ200" s="10">
        <f t="shared" si="189"/>
        <v>0</v>
      </c>
      <c r="BK200" s="10">
        <f t="shared" si="189"/>
        <v>0</v>
      </c>
      <c r="BL200" s="10">
        <f t="shared" si="189"/>
        <v>0</v>
      </c>
      <c r="BM200" s="10">
        <f t="shared" si="189"/>
        <v>0</v>
      </c>
      <c r="BN200" s="10">
        <f t="shared" si="189"/>
        <v>0</v>
      </c>
      <c r="BO200" s="10">
        <f t="shared" si="189"/>
        <v>0</v>
      </c>
      <c r="BP200" s="10">
        <f t="shared" si="189"/>
        <v>0</v>
      </c>
      <c r="BQ200" s="10">
        <f t="shared" si="189"/>
        <v>0</v>
      </c>
      <c r="BR200" s="10">
        <f t="shared" si="189"/>
        <v>0</v>
      </c>
      <c r="BS200" s="10">
        <f t="shared" si="189"/>
        <v>0</v>
      </c>
      <c r="BT200" s="10">
        <f t="shared" si="189"/>
        <v>0</v>
      </c>
      <c r="BU200" s="10">
        <f>BU187+BU198</f>
        <v>0</v>
      </c>
      <c r="BV200" s="10">
        <f t="shared" ref="BV200:CF200" si="190">BV187+BV198</f>
        <v>0</v>
      </c>
      <c r="BW200" s="10">
        <f t="shared" si="190"/>
        <v>0</v>
      </c>
      <c r="BX200" s="10">
        <f t="shared" si="190"/>
        <v>0</v>
      </c>
      <c r="BY200" s="10">
        <f t="shared" si="190"/>
        <v>0</v>
      </c>
      <c r="BZ200" s="10">
        <f t="shared" si="190"/>
        <v>0</v>
      </c>
      <c r="CA200" s="10">
        <f t="shared" si="190"/>
        <v>0</v>
      </c>
      <c r="CB200" s="10">
        <f t="shared" si="190"/>
        <v>0</v>
      </c>
      <c r="CC200" s="10">
        <f t="shared" si="190"/>
        <v>0</v>
      </c>
      <c r="CD200" s="10">
        <f t="shared" si="190"/>
        <v>0</v>
      </c>
      <c r="CE200" s="10">
        <f t="shared" si="190"/>
        <v>0</v>
      </c>
      <c r="CF200" s="10">
        <f t="shared" si="190"/>
        <v>0</v>
      </c>
      <c r="CG200" s="10">
        <f>CG187+CG198</f>
        <v>0</v>
      </c>
      <c r="CI200" s="10">
        <f t="shared" ref="CI200:CN200" si="191">CI187+CI198</f>
        <v>0</v>
      </c>
      <c r="CJ200" s="10">
        <f t="shared" si="191"/>
        <v>0</v>
      </c>
      <c r="CK200" s="10">
        <f t="shared" si="191"/>
        <v>0</v>
      </c>
      <c r="CL200" s="10">
        <f t="shared" si="191"/>
        <v>0</v>
      </c>
      <c r="CM200" s="10">
        <f t="shared" si="191"/>
        <v>0</v>
      </c>
      <c r="CN200" s="10">
        <f t="shared" si="191"/>
        <v>0</v>
      </c>
      <c r="CO200" s="10">
        <f>CO187+CO198</f>
        <v>0</v>
      </c>
    </row>
    <row r="201" spans="1:9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I201" s="1"/>
      <c r="CJ201" s="1"/>
      <c r="CK201" s="1"/>
      <c r="CL201" s="1"/>
      <c r="CM201" s="1"/>
      <c r="CN201" s="1"/>
      <c r="CO201" s="1"/>
    </row>
    <row r="202" spans="1:93">
      <c r="A202" s="1" t="s">
        <v>141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5">
        <f>IF(M198=0,0,+M72*12/M198)</f>
        <v>0</v>
      </c>
      <c r="N202" s="15">
        <f t="shared" ref="N202:BT202" si="192">IF(N198=0,0,+N72*12/N198)</f>
        <v>0</v>
      </c>
      <c r="O202" s="15">
        <f t="shared" si="192"/>
        <v>0</v>
      </c>
      <c r="P202" s="15">
        <f t="shared" si="192"/>
        <v>0</v>
      </c>
      <c r="Q202" s="15">
        <f t="shared" si="192"/>
        <v>0</v>
      </c>
      <c r="R202" s="15">
        <f t="shared" si="192"/>
        <v>0</v>
      </c>
      <c r="S202" s="15">
        <f t="shared" si="192"/>
        <v>0</v>
      </c>
      <c r="T202" s="15">
        <f t="shared" si="192"/>
        <v>0</v>
      </c>
      <c r="U202" s="15">
        <f t="shared" si="192"/>
        <v>0</v>
      </c>
      <c r="V202" s="15">
        <f t="shared" si="192"/>
        <v>0</v>
      </c>
      <c r="W202" s="15">
        <f t="shared" si="192"/>
        <v>0</v>
      </c>
      <c r="X202" s="15">
        <f t="shared" si="192"/>
        <v>0</v>
      </c>
      <c r="Y202" s="15">
        <f t="shared" si="192"/>
        <v>0</v>
      </c>
      <c r="Z202" s="15">
        <f t="shared" si="192"/>
        <v>0</v>
      </c>
      <c r="AA202" s="15">
        <f t="shared" si="192"/>
        <v>0</v>
      </c>
      <c r="AB202" s="15">
        <f t="shared" si="192"/>
        <v>0</v>
      </c>
      <c r="AC202" s="15">
        <f t="shared" si="192"/>
        <v>0</v>
      </c>
      <c r="AD202" s="15">
        <f t="shared" si="192"/>
        <v>0</v>
      </c>
      <c r="AE202" s="15">
        <f t="shared" si="192"/>
        <v>0</v>
      </c>
      <c r="AF202" s="15">
        <f t="shared" si="192"/>
        <v>0</v>
      </c>
      <c r="AG202" s="15">
        <f t="shared" si="192"/>
        <v>0</v>
      </c>
      <c r="AH202" s="15">
        <f t="shared" si="192"/>
        <v>0</v>
      </c>
      <c r="AI202" s="15">
        <f t="shared" si="192"/>
        <v>0</v>
      </c>
      <c r="AJ202" s="15">
        <f t="shared" si="192"/>
        <v>0</v>
      </c>
      <c r="AK202" s="15">
        <f t="shared" si="192"/>
        <v>0</v>
      </c>
      <c r="AL202" s="15">
        <f t="shared" si="192"/>
        <v>0</v>
      </c>
      <c r="AM202" s="15">
        <f t="shared" si="192"/>
        <v>0</v>
      </c>
      <c r="AN202" s="15">
        <f t="shared" si="192"/>
        <v>0</v>
      </c>
      <c r="AO202" s="15">
        <f t="shared" si="192"/>
        <v>0</v>
      </c>
      <c r="AP202" s="15">
        <f t="shared" si="192"/>
        <v>0</v>
      </c>
      <c r="AQ202" s="15">
        <f t="shared" si="192"/>
        <v>0</v>
      </c>
      <c r="AR202" s="15">
        <f t="shared" si="192"/>
        <v>0</v>
      </c>
      <c r="AS202" s="15">
        <f t="shared" si="192"/>
        <v>0</v>
      </c>
      <c r="AT202" s="15">
        <f t="shared" si="192"/>
        <v>0</v>
      </c>
      <c r="AU202" s="15">
        <f t="shared" si="192"/>
        <v>0</v>
      </c>
      <c r="AV202" s="15">
        <f t="shared" si="192"/>
        <v>0</v>
      </c>
      <c r="AW202" s="15">
        <f t="shared" si="192"/>
        <v>0</v>
      </c>
      <c r="AX202" s="15">
        <f t="shared" si="192"/>
        <v>0</v>
      </c>
      <c r="AY202" s="15">
        <f t="shared" si="192"/>
        <v>0</v>
      </c>
      <c r="AZ202" s="15">
        <f t="shared" si="192"/>
        <v>0</v>
      </c>
      <c r="BA202" s="15">
        <f t="shared" si="192"/>
        <v>0</v>
      </c>
      <c r="BB202" s="15">
        <f t="shared" si="192"/>
        <v>0</v>
      </c>
      <c r="BC202" s="15">
        <f t="shared" si="192"/>
        <v>0</v>
      </c>
      <c r="BD202" s="15">
        <f t="shared" si="192"/>
        <v>0</v>
      </c>
      <c r="BE202" s="15">
        <f t="shared" si="192"/>
        <v>0</v>
      </c>
      <c r="BF202" s="15">
        <f t="shared" si="192"/>
        <v>0</v>
      </c>
      <c r="BG202" s="15">
        <f t="shared" si="192"/>
        <v>0</v>
      </c>
      <c r="BH202" s="15">
        <f t="shared" si="192"/>
        <v>0</v>
      </c>
      <c r="BI202" s="15">
        <f t="shared" si="192"/>
        <v>0</v>
      </c>
      <c r="BJ202" s="15">
        <f t="shared" si="192"/>
        <v>0</v>
      </c>
      <c r="BK202" s="15">
        <f t="shared" si="192"/>
        <v>0</v>
      </c>
      <c r="BL202" s="15">
        <f t="shared" si="192"/>
        <v>0</v>
      </c>
      <c r="BM202" s="15">
        <f t="shared" si="192"/>
        <v>0</v>
      </c>
      <c r="BN202" s="15">
        <f t="shared" si="192"/>
        <v>0</v>
      </c>
      <c r="BO202" s="15">
        <f t="shared" si="192"/>
        <v>0</v>
      </c>
      <c r="BP202" s="15">
        <f t="shared" si="192"/>
        <v>0</v>
      </c>
      <c r="BQ202" s="15">
        <f t="shared" si="192"/>
        <v>0</v>
      </c>
      <c r="BR202" s="15">
        <f t="shared" si="192"/>
        <v>0</v>
      </c>
      <c r="BS202" s="15">
        <f t="shared" si="192"/>
        <v>0</v>
      </c>
      <c r="BT202" s="15">
        <f t="shared" si="192"/>
        <v>0</v>
      </c>
      <c r="BU202" s="15">
        <f>IF(BU198=0,0,+BU72*12/BU198)</f>
        <v>0</v>
      </c>
      <c r="BV202" s="15">
        <f t="shared" ref="BV202:CF202" si="193">IF(BV198=0,0,+BV72*12/BV198)</f>
        <v>0</v>
      </c>
      <c r="BW202" s="15">
        <f t="shared" si="193"/>
        <v>0</v>
      </c>
      <c r="BX202" s="15">
        <f t="shared" si="193"/>
        <v>0</v>
      </c>
      <c r="BY202" s="15">
        <f t="shared" si="193"/>
        <v>0</v>
      </c>
      <c r="BZ202" s="15">
        <f t="shared" si="193"/>
        <v>0</v>
      </c>
      <c r="CA202" s="15">
        <f t="shared" si="193"/>
        <v>0</v>
      </c>
      <c r="CB202" s="15">
        <f t="shared" si="193"/>
        <v>0</v>
      </c>
      <c r="CC202" s="15">
        <f t="shared" si="193"/>
        <v>0</v>
      </c>
      <c r="CD202" s="15">
        <f t="shared" si="193"/>
        <v>0</v>
      </c>
      <c r="CE202" s="15">
        <f t="shared" si="193"/>
        <v>0</v>
      </c>
      <c r="CF202" s="15">
        <f t="shared" si="193"/>
        <v>0</v>
      </c>
      <c r="CG202" s="15">
        <f>IF(CG198=0,0,+CG72*12/CG198)</f>
        <v>0</v>
      </c>
      <c r="CI202" s="15">
        <f t="shared" ref="CI202:CN202" si="194">IF(CI198=0,0,+CI72*12/CI198)</f>
        <v>0</v>
      </c>
      <c r="CJ202" s="15">
        <f t="shared" si="194"/>
        <v>0</v>
      </c>
      <c r="CK202" s="15">
        <f t="shared" si="194"/>
        <v>0</v>
      </c>
      <c r="CL202" s="15">
        <f t="shared" si="194"/>
        <v>0</v>
      </c>
      <c r="CM202" s="15">
        <f t="shared" si="194"/>
        <v>0</v>
      </c>
      <c r="CN202" s="15">
        <f t="shared" si="194"/>
        <v>0</v>
      </c>
      <c r="CO202" s="15">
        <f>IF(CO198=0,0,+CO72*12/CO198)</f>
        <v>0</v>
      </c>
    </row>
    <row r="203" spans="1:9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I203" s="15"/>
      <c r="CJ203" s="15"/>
      <c r="CK203" s="15"/>
      <c r="CL203" s="15"/>
      <c r="CM203" s="15"/>
      <c r="CN203" s="15"/>
    </row>
    <row r="204" spans="1:9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0">
        <f t="shared" ref="M204:AR204" si="195">M167-M200</f>
        <v>0</v>
      </c>
      <c r="N204" s="10">
        <f t="shared" si="195"/>
        <v>0</v>
      </c>
      <c r="O204" s="10">
        <f t="shared" si="195"/>
        <v>0</v>
      </c>
      <c r="P204" s="10">
        <f t="shared" si="195"/>
        <v>0</v>
      </c>
      <c r="Q204" s="10">
        <f t="shared" si="195"/>
        <v>0</v>
      </c>
      <c r="R204" s="10">
        <f t="shared" si="195"/>
        <v>0</v>
      </c>
      <c r="S204" s="10">
        <f t="shared" si="195"/>
        <v>0</v>
      </c>
      <c r="T204" s="10">
        <f t="shared" si="195"/>
        <v>0</v>
      </c>
      <c r="U204" s="10">
        <f t="shared" si="195"/>
        <v>0</v>
      </c>
      <c r="V204" s="10">
        <f t="shared" si="195"/>
        <v>0</v>
      </c>
      <c r="W204" s="10">
        <f t="shared" si="195"/>
        <v>0</v>
      </c>
      <c r="X204" s="10">
        <f t="shared" si="195"/>
        <v>0</v>
      </c>
      <c r="Y204" s="10">
        <f t="shared" si="195"/>
        <v>0</v>
      </c>
      <c r="Z204" s="10">
        <f t="shared" si="195"/>
        <v>0</v>
      </c>
      <c r="AA204" s="10">
        <f t="shared" si="195"/>
        <v>0</v>
      </c>
      <c r="AB204" s="10">
        <f t="shared" si="195"/>
        <v>0</v>
      </c>
      <c r="AC204" s="10">
        <f t="shared" si="195"/>
        <v>0</v>
      </c>
      <c r="AD204" s="10">
        <f t="shared" si="195"/>
        <v>0</v>
      </c>
      <c r="AE204" s="10">
        <f t="shared" si="195"/>
        <v>0</v>
      </c>
      <c r="AF204" s="10">
        <f t="shared" si="195"/>
        <v>0</v>
      </c>
      <c r="AG204" s="10">
        <f t="shared" si="195"/>
        <v>0</v>
      </c>
      <c r="AH204" s="10">
        <f t="shared" si="195"/>
        <v>0</v>
      </c>
      <c r="AI204" s="10">
        <f t="shared" si="195"/>
        <v>0</v>
      </c>
      <c r="AJ204" s="10">
        <f t="shared" si="195"/>
        <v>0</v>
      </c>
      <c r="AK204" s="10">
        <f t="shared" si="195"/>
        <v>0</v>
      </c>
      <c r="AL204" s="10">
        <f t="shared" si="195"/>
        <v>0</v>
      </c>
      <c r="AM204" s="10">
        <f t="shared" si="195"/>
        <v>0</v>
      </c>
      <c r="AN204" s="10">
        <f t="shared" si="195"/>
        <v>0</v>
      </c>
      <c r="AO204" s="10">
        <f t="shared" si="195"/>
        <v>0</v>
      </c>
      <c r="AP204" s="10">
        <f t="shared" si="195"/>
        <v>0</v>
      </c>
      <c r="AQ204" s="10">
        <f t="shared" si="195"/>
        <v>0</v>
      </c>
      <c r="AR204" s="10">
        <f t="shared" si="195"/>
        <v>0</v>
      </c>
      <c r="AS204" s="10">
        <f t="shared" ref="AS204:BT204" si="196">AS167-AS200</f>
        <v>0</v>
      </c>
      <c r="AT204" s="10">
        <f t="shared" si="196"/>
        <v>0</v>
      </c>
      <c r="AU204" s="10">
        <f t="shared" si="196"/>
        <v>0</v>
      </c>
      <c r="AV204" s="10">
        <f t="shared" si="196"/>
        <v>0</v>
      </c>
      <c r="AW204" s="10">
        <f t="shared" si="196"/>
        <v>0</v>
      </c>
      <c r="AX204" s="10">
        <f t="shared" si="196"/>
        <v>0</v>
      </c>
      <c r="AY204" s="10">
        <f t="shared" si="196"/>
        <v>0</v>
      </c>
      <c r="AZ204" s="10">
        <f t="shared" si="196"/>
        <v>0</v>
      </c>
      <c r="BA204" s="10">
        <f t="shared" si="196"/>
        <v>0</v>
      </c>
      <c r="BB204" s="10">
        <f t="shared" si="196"/>
        <v>0</v>
      </c>
      <c r="BC204" s="10">
        <f t="shared" si="196"/>
        <v>0</v>
      </c>
      <c r="BD204" s="10">
        <f t="shared" si="196"/>
        <v>0</v>
      </c>
      <c r="BE204" s="10">
        <f t="shared" si="196"/>
        <v>0</v>
      </c>
      <c r="BF204" s="10">
        <f t="shared" si="196"/>
        <v>0</v>
      </c>
      <c r="BG204" s="10">
        <f t="shared" si="196"/>
        <v>0</v>
      </c>
      <c r="BH204" s="10">
        <f t="shared" si="196"/>
        <v>0</v>
      </c>
      <c r="BI204" s="10">
        <f t="shared" si="196"/>
        <v>0</v>
      </c>
      <c r="BJ204" s="10">
        <f t="shared" si="196"/>
        <v>0</v>
      </c>
      <c r="BK204" s="10">
        <f t="shared" si="196"/>
        <v>0</v>
      </c>
      <c r="BL204" s="10">
        <f t="shared" si="196"/>
        <v>0</v>
      </c>
      <c r="BM204" s="10">
        <f t="shared" si="196"/>
        <v>0</v>
      </c>
      <c r="BN204" s="10">
        <f t="shared" si="196"/>
        <v>0</v>
      </c>
      <c r="BO204" s="10">
        <f t="shared" si="196"/>
        <v>0</v>
      </c>
      <c r="BP204" s="10">
        <f t="shared" si="196"/>
        <v>0</v>
      </c>
      <c r="BQ204" s="10">
        <f t="shared" si="196"/>
        <v>0</v>
      </c>
      <c r="BR204" s="10">
        <f t="shared" si="196"/>
        <v>0</v>
      </c>
      <c r="BS204" s="10">
        <f t="shared" si="196"/>
        <v>0</v>
      </c>
      <c r="BT204" s="10">
        <f t="shared" si="196"/>
        <v>0</v>
      </c>
      <c r="BU204" s="10">
        <f>BU167-BU200</f>
        <v>0</v>
      </c>
      <c r="BV204" s="10">
        <f t="shared" ref="BV204:CF204" si="197">BV167-BV200</f>
        <v>0</v>
      </c>
      <c r="BW204" s="10">
        <f t="shared" si="197"/>
        <v>0</v>
      </c>
      <c r="BX204" s="10">
        <f t="shared" si="197"/>
        <v>0</v>
      </c>
      <c r="BY204" s="10">
        <f t="shared" si="197"/>
        <v>0</v>
      </c>
      <c r="BZ204" s="10">
        <f t="shared" si="197"/>
        <v>0</v>
      </c>
      <c r="CA204" s="10">
        <f t="shared" si="197"/>
        <v>0</v>
      </c>
      <c r="CB204" s="10">
        <f t="shared" si="197"/>
        <v>0</v>
      </c>
      <c r="CC204" s="10">
        <f t="shared" si="197"/>
        <v>0</v>
      </c>
      <c r="CD204" s="10">
        <f t="shared" si="197"/>
        <v>0</v>
      </c>
      <c r="CE204" s="10">
        <f t="shared" si="197"/>
        <v>0</v>
      </c>
      <c r="CF204" s="10">
        <f t="shared" si="197"/>
        <v>0</v>
      </c>
      <c r="CG204" s="10">
        <f>CG167-CG200</f>
        <v>0</v>
      </c>
      <c r="CI204" s="10">
        <f t="shared" ref="CI204:CO204" si="198">CI167-CI200</f>
        <v>0</v>
      </c>
      <c r="CJ204" s="10">
        <f t="shared" si="198"/>
        <v>0</v>
      </c>
      <c r="CK204" s="10">
        <f t="shared" si="198"/>
        <v>0</v>
      </c>
      <c r="CL204" s="10">
        <f t="shared" si="198"/>
        <v>0</v>
      </c>
      <c r="CM204" s="10">
        <f t="shared" si="198"/>
        <v>0</v>
      </c>
      <c r="CN204" s="10">
        <f t="shared" si="198"/>
        <v>0</v>
      </c>
      <c r="CO204" s="10">
        <f t="shared" si="198"/>
        <v>0</v>
      </c>
    </row>
    <row r="205" spans="1:9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I205" s="23"/>
      <c r="CJ205" s="23"/>
      <c r="CK205" s="23"/>
      <c r="CL205" s="23"/>
      <c r="CM205" s="23"/>
      <c r="CN205" s="23"/>
    </row>
    <row r="206" spans="1:93">
      <c r="A206" s="1" t="s">
        <v>142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I206" s="23"/>
      <c r="CJ206" s="23"/>
      <c r="CK206" s="23"/>
      <c r="CL206" s="23"/>
      <c r="CM206" s="23"/>
      <c r="CN206" s="23"/>
    </row>
    <row r="207" spans="1:9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I207" s="23"/>
      <c r="CJ207" s="23"/>
      <c r="CK207" s="23"/>
      <c r="CL207" s="23"/>
      <c r="CM207" s="23"/>
      <c r="CN207" s="23"/>
    </row>
    <row r="208" spans="1:93">
      <c r="A208" s="1" t="s">
        <v>139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0">
        <f>M198</f>
        <v>0</v>
      </c>
      <c r="N208" s="10">
        <f t="shared" ref="N208:BU208" si="199">N198</f>
        <v>0</v>
      </c>
      <c r="O208" s="10">
        <f t="shared" si="199"/>
        <v>0</v>
      </c>
      <c r="P208" s="10">
        <f t="shared" si="199"/>
        <v>0</v>
      </c>
      <c r="Q208" s="10">
        <f t="shared" si="199"/>
        <v>0</v>
      </c>
      <c r="R208" s="10">
        <f t="shared" si="199"/>
        <v>0</v>
      </c>
      <c r="S208" s="10">
        <f t="shared" si="199"/>
        <v>0</v>
      </c>
      <c r="T208" s="10">
        <f t="shared" si="199"/>
        <v>0</v>
      </c>
      <c r="U208" s="10">
        <f t="shared" si="199"/>
        <v>0</v>
      </c>
      <c r="V208" s="10">
        <f t="shared" si="199"/>
        <v>0</v>
      </c>
      <c r="W208" s="10">
        <f t="shared" si="199"/>
        <v>0</v>
      </c>
      <c r="X208" s="10">
        <f t="shared" si="199"/>
        <v>0</v>
      </c>
      <c r="Y208" s="10">
        <f t="shared" si="199"/>
        <v>0</v>
      </c>
      <c r="Z208" s="10">
        <f t="shared" si="199"/>
        <v>0</v>
      </c>
      <c r="AA208" s="10">
        <f t="shared" si="199"/>
        <v>0</v>
      </c>
      <c r="AB208" s="10">
        <f t="shared" si="199"/>
        <v>0</v>
      </c>
      <c r="AC208" s="10">
        <f t="shared" si="199"/>
        <v>0</v>
      </c>
      <c r="AD208" s="10">
        <f t="shared" si="199"/>
        <v>0</v>
      </c>
      <c r="AE208" s="10">
        <f t="shared" si="199"/>
        <v>0</v>
      </c>
      <c r="AF208" s="10">
        <f t="shared" si="199"/>
        <v>0</v>
      </c>
      <c r="AG208" s="10">
        <f t="shared" si="199"/>
        <v>0</v>
      </c>
      <c r="AH208" s="10">
        <f t="shared" si="199"/>
        <v>0</v>
      </c>
      <c r="AI208" s="10">
        <f t="shared" si="199"/>
        <v>0</v>
      </c>
      <c r="AJ208" s="10">
        <f t="shared" si="199"/>
        <v>0</v>
      </c>
      <c r="AK208" s="10">
        <f t="shared" si="199"/>
        <v>0</v>
      </c>
      <c r="AL208" s="10">
        <f t="shared" si="199"/>
        <v>0</v>
      </c>
      <c r="AM208" s="10">
        <f t="shared" si="199"/>
        <v>0</v>
      </c>
      <c r="AN208" s="10">
        <f t="shared" si="199"/>
        <v>0</v>
      </c>
      <c r="AO208" s="10">
        <f t="shared" si="199"/>
        <v>0</v>
      </c>
      <c r="AP208" s="10">
        <f t="shared" si="199"/>
        <v>0</v>
      </c>
      <c r="AQ208" s="10">
        <f t="shared" si="199"/>
        <v>0</v>
      </c>
      <c r="AR208" s="10">
        <f t="shared" si="199"/>
        <v>0</v>
      </c>
      <c r="AS208" s="10">
        <f t="shared" si="199"/>
        <v>0</v>
      </c>
      <c r="AT208" s="10">
        <f t="shared" si="199"/>
        <v>0</v>
      </c>
      <c r="AU208" s="10">
        <f t="shared" si="199"/>
        <v>0</v>
      </c>
      <c r="AV208" s="10">
        <f t="shared" si="199"/>
        <v>0</v>
      </c>
      <c r="AW208" s="10">
        <f t="shared" si="199"/>
        <v>0</v>
      </c>
      <c r="AX208" s="10">
        <f t="shared" si="199"/>
        <v>0</v>
      </c>
      <c r="AY208" s="10">
        <f t="shared" si="199"/>
        <v>0</v>
      </c>
      <c r="AZ208" s="10">
        <f t="shared" si="199"/>
        <v>0</v>
      </c>
      <c r="BA208" s="10">
        <f t="shared" si="199"/>
        <v>0</v>
      </c>
      <c r="BB208" s="10">
        <f t="shared" si="199"/>
        <v>0</v>
      </c>
      <c r="BC208" s="10">
        <f t="shared" si="199"/>
        <v>0</v>
      </c>
      <c r="BD208" s="10">
        <f t="shared" si="199"/>
        <v>0</v>
      </c>
      <c r="BE208" s="10">
        <f t="shared" si="199"/>
        <v>0</v>
      </c>
      <c r="BF208" s="10">
        <f t="shared" si="199"/>
        <v>0</v>
      </c>
      <c r="BG208" s="10">
        <f t="shared" si="199"/>
        <v>0</v>
      </c>
      <c r="BH208" s="10">
        <f t="shared" si="199"/>
        <v>0</v>
      </c>
      <c r="BI208" s="10">
        <f t="shared" si="199"/>
        <v>0</v>
      </c>
      <c r="BJ208" s="10">
        <f t="shared" si="199"/>
        <v>0</v>
      </c>
      <c r="BK208" s="10">
        <f t="shared" si="199"/>
        <v>0</v>
      </c>
      <c r="BL208" s="10">
        <f t="shared" si="199"/>
        <v>0</v>
      </c>
      <c r="BM208" s="10">
        <f t="shared" si="199"/>
        <v>0</v>
      </c>
      <c r="BN208" s="10">
        <f t="shared" si="199"/>
        <v>0</v>
      </c>
      <c r="BO208" s="10">
        <f t="shared" si="199"/>
        <v>0</v>
      </c>
      <c r="BP208" s="10">
        <f t="shared" si="199"/>
        <v>0</v>
      </c>
      <c r="BQ208" s="10">
        <f t="shared" si="199"/>
        <v>0</v>
      </c>
      <c r="BR208" s="10">
        <f t="shared" si="199"/>
        <v>0</v>
      </c>
      <c r="BS208" s="10">
        <f t="shared" si="199"/>
        <v>0</v>
      </c>
      <c r="BT208" s="10">
        <f t="shared" si="199"/>
        <v>0</v>
      </c>
      <c r="BU208" s="10">
        <f t="shared" si="199"/>
        <v>0</v>
      </c>
      <c r="BV208" s="10">
        <f t="shared" ref="BV208:CG208" si="200">BV198</f>
        <v>0</v>
      </c>
      <c r="BW208" s="10">
        <f t="shared" si="200"/>
        <v>0</v>
      </c>
      <c r="BX208" s="10">
        <f t="shared" si="200"/>
        <v>0</v>
      </c>
      <c r="BY208" s="10">
        <f t="shared" si="200"/>
        <v>0</v>
      </c>
      <c r="BZ208" s="10">
        <f t="shared" si="200"/>
        <v>0</v>
      </c>
      <c r="CA208" s="10">
        <f t="shared" si="200"/>
        <v>0</v>
      </c>
      <c r="CB208" s="10">
        <f t="shared" si="200"/>
        <v>0</v>
      </c>
      <c r="CC208" s="10">
        <f t="shared" si="200"/>
        <v>0</v>
      </c>
      <c r="CD208" s="10">
        <f t="shared" si="200"/>
        <v>0</v>
      </c>
      <c r="CE208" s="10">
        <f t="shared" si="200"/>
        <v>0</v>
      </c>
      <c r="CF208" s="10">
        <f t="shared" si="200"/>
        <v>0</v>
      </c>
      <c r="CG208" s="10">
        <f t="shared" si="200"/>
        <v>0</v>
      </c>
      <c r="CI208" s="40">
        <f>M208</f>
        <v>0</v>
      </c>
      <c r="CJ208" s="40">
        <f>Y208</f>
        <v>0</v>
      </c>
      <c r="CK208" s="40">
        <f>AK208</f>
        <v>0</v>
      </c>
      <c r="CL208" s="40">
        <f>AW208</f>
        <v>0</v>
      </c>
      <c r="CM208" s="40">
        <f>BI208</f>
        <v>0</v>
      </c>
      <c r="CN208" s="40">
        <f>BU208</f>
        <v>0</v>
      </c>
      <c r="CO208" s="40">
        <f>CG208</f>
        <v>0</v>
      </c>
    </row>
    <row r="209" spans="1:93">
      <c r="A209" s="1" t="s">
        <v>143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0">
        <v>0</v>
      </c>
      <c r="BJ209" s="10">
        <v>0</v>
      </c>
      <c r="BK209" s="10">
        <v>0</v>
      </c>
      <c r="BL209" s="10">
        <v>0</v>
      </c>
      <c r="BM209" s="10">
        <v>0</v>
      </c>
      <c r="BN209" s="10">
        <v>0</v>
      </c>
      <c r="BO209" s="10">
        <v>0</v>
      </c>
      <c r="BP209" s="10">
        <v>0</v>
      </c>
      <c r="BQ209" s="10">
        <v>0</v>
      </c>
      <c r="BR209" s="10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I209" s="40">
        <f>M209</f>
        <v>0</v>
      </c>
      <c r="CJ209" s="40">
        <f>Y209</f>
        <v>0</v>
      </c>
      <c r="CK209" s="40">
        <f>AK209</f>
        <v>0</v>
      </c>
      <c r="CL209" s="40">
        <f>AW209</f>
        <v>0</v>
      </c>
      <c r="CM209" s="40">
        <f>BI209</f>
        <v>0</v>
      </c>
      <c r="CN209" s="40">
        <f>BU209</f>
        <v>0</v>
      </c>
      <c r="CO209" s="40">
        <f>CG209</f>
        <v>0</v>
      </c>
    </row>
    <row r="210" spans="1:93">
      <c r="A210" s="1" t="s">
        <v>144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0">
        <f>M208+M209</f>
        <v>0</v>
      </c>
      <c r="N210" s="10">
        <f t="shared" ref="N210:CK210" si="201">N208+N209</f>
        <v>0</v>
      </c>
      <c r="O210" s="10">
        <f t="shared" si="201"/>
        <v>0</v>
      </c>
      <c r="P210" s="10">
        <f t="shared" si="201"/>
        <v>0</v>
      </c>
      <c r="Q210" s="10">
        <f t="shared" si="201"/>
        <v>0</v>
      </c>
      <c r="R210" s="10">
        <f t="shared" si="201"/>
        <v>0</v>
      </c>
      <c r="S210" s="10">
        <f t="shared" si="201"/>
        <v>0</v>
      </c>
      <c r="T210" s="10">
        <f t="shared" si="201"/>
        <v>0</v>
      </c>
      <c r="U210" s="10">
        <f t="shared" si="201"/>
        <v>0</v>
      </c>
      <c r="V210" s="10">
        <f t="shared" si="201"/>
        <v>0</v>
      </c>
      <c r="W210" s="10">
        <f t="shared" si="201"/>
        <v>0</v>
      </c>
      <c r="X210" s="10">
        <f t="shared" si="201"/>
        <v>0</v>
      </c>
      <c r="Y210" s="10">
        <f t="shared" si="201"/>
        <v>0</v>
      </c>
      <c r="Z210" s="10">
        <f t="shared" si="201"/>
        <v>0</v>
      </c>
      <c r="AA210" s="10">
        <f t="shared" si="201"/>
        <v>0</v>
      </c>
      <c r="AB210" s="10">
        <f t="shared" si="201"/>
        <v>0</v>
      </c>
      <c r="AC210" s="10">
        <f t="shared" si="201"/>
        <v>0</v>
      </c>
      <c r="AD210" s="10">
        <f t="shared" si="201"/>
        <v>0</v>
      </c>
      <c r="AE210" s="10">
        <f t="shared" si="201"/>
        <v>0</v>
      </c>
      <c r="AF210" s="10">
        <f t="shared" si="201"/>
        <v>0</v>
      </c>
      <c r="AG210" s="10">
        <f t="shared" si="201"/>
        <v>0</v>
      </c>
      <c r="AH210" s="10">
        <f t="shared" si="201"/>
        <v>0</v>
      </c>
      <c r="AI210" s="10">
        <f t="shared" si="201"/>
        <v>0</v>
      </c>
      <c r="AJ210" s="10">
        <f t="shared" si="201"/>
        <v>0</v>
      </c>
      <c r="AK210" s="10">
        <f t="shared" si="201"/>
        <v>0</v>
      </c>
      <c r="AL210" s="10">
        <f t="shared" si="201"/>
        <v>0</v>
      </c>
      <c r="AM210" s="10">
        <f t="shared" si="201"/>
        <v>0</v>
      </c>
      <c r="AN210" s="10">
        <f t="shared" si="201"/>
        <v>0</v>
      </c>
      <c r="AO210" s="10">
        <f t="shared" si="201"/>
        <v>0</v>
      </c>
      <c r="AP210" s="10">
        <f t="shared" si="201"/>
        <v>0</v>
      </c>
      <c r="AQ210" s="10">
        <f t="shared" si="201"/>
        <v>0</v>
      </c>
      <c r="AR210" s="10">
        <f t="shared" si="201"/>
        <v>0</v>
      </c>
      <c r="AS210" s="10">
        <f t="shared" si="201"/>
        <v>0</v>
      </c>
      <c r="AT210" s="10">
        <f t="shared" si="201"/>
        <v>0</v>
      </c>
      <c r="AU210" s="10">
        <f t="shared" si="201"/>
        <v>0</v>
      </c>
      <c r="AV210" s="10">
        <f t="shared" si="201"/>
        <v>0</v>
      </c>
      <c r="AW210" s="10">
        <f t="shared" si="201"/>
        <v>0</v>
      </c>
      <c r="AX210" s="10">
        <f t="shared" si="201"/>
        <v>0</v>
      </c>
      <c r="AY210" s="10">
        <f t="shared" si="201"/>
        <v>0</v>
      </c>
      <c r="AZ210" s="10">
        <f t="shared" si="201"/>
        <v>0</v>
      </c>
      <c r="BA210" s="10">
        <f t="shared" si="201"/>
        <v>0</v>
      </c>
      <c r="BB210" s="10">
        <f t="shared" si="201"/>
        <v>0</v>
      </c>
      <c r="BC210" s="10">
        <f t="shared" si="201"/>
        <v>0</v>
      </c>
      <c r="BD210" s="10">
        <f t="shared" si="201"/>
        <v>0</v>
      </c>
      <c r="BE210" s="10">
        <f t="shared" si="201"/>
        <v>0</v>
      </c>
      <c r="BF210" s="10">
        <f t="shared" si="201"/>
        <v>0</v>
      </c>
      <c r="BG210" s="10">
        <f t="shared" si="201"/>
        <v>0</v>
      </c>
      <c r="BH210" s="10">
        <f t="shared" si="201"/>
        <v>0</v>
      </c>
      <c r="BI210" s="10">
        <f t="shared" si="201"/>
        <v>0</v>
      </c>
      <c r="BJ210" s="10">
        <f t="shared" si="201"/>
        <v>0</v>
      </c>
      <c r="BK210" s="10">
        <f t="shared" si="201"/>
        <v>0</v>
      </c>
      <c r="BL210" s="10">
        <f t="shared" si="201"/>
        <v>0</v>
      </c>
      <c r="BM210" s="10">
        <f t="shared" si="201"/>
        <v>0</v>
      </c>
      <c r="BN210" s="10">
        <f t="shared" si="201"/>
        <v>0</v>
      </c>
      <c r="BO210" s="10">
        <f t="shared" si="201"/>
        <v>0</v>
      </c>
      <c r="BP210" s="10">
        <f t="shared" si="201"/>
        <v>0</v>
      </c>
      <c r="BQ210" s="10">
        <f t="shared" si="201"/>
        <v>0</v>
      </c>
      <c r="BR210" s="10">
        <f t="shared" si="201"/>
        <v>0</v>
      </c>
      <c r="BS210" s="10">
        <f t="shared" si="201"/>
        <v>0</v>
      </c>
      <c r="BT210" s="10">
        <f t="shared" si="201"/>
        <v>0</v>
      </c>
      <c r="BU210" s="10">
        <f t="shared" si="201"/>
        <v>0</v>
      </c>
      <c r="BV210" s="10">
        <f t="shared" ref="BV210:CG210" si="202">BV208+BV209</f>
        <v>0</v>
      </c>
      <c r="BW210" s="10">
        <f t="shared" si="202"/>
        <v>0</v>
      </c>
      <c r="BX210" s="10">
        <f t="shared" si="202"/>
        <v>0</v>
      </c>
      <c r="BY210" s="10">
        <f t="shared" si="202"/>
        <v>0</v>
      </c>
      <c r="BZ210" s="10">
        <f t="shared" si="202"/>
        <v>0</v>
      </c>
      <c r="CA210" s="10">
        <f t="shared" si="202"/>
        <v>0</v>
      </c>
      <c r="CB210" s="10">
        <f t="shared" si="202"/>
        <v>0</v>
      </c>
      <c r="CC210" s="10">
        <f t="shared" si="202"/>
        <v>0</v>
      </c>
      <c r="CD210" s="10">
        <f t="shared" si="202"/>
        <v>0</v>
      </c>
      <c r="CE210" s="10">
        <f t="shared" si="202"/>
        <v>0</v>
      </c>
      <c r="CF210" s="10">
        <f t="shared" si="202"/>
        <v>0</v>
      </c>
      <c r="CG210" s="10">
        <f t="shared" si="202"/>
        <v>0</v>
      </c>
      <c r="CI210" s="10">
        <f t="shared" si="201"/>
        <v>0</v>
      </c>
      <c r="CJ210" s="10">
        <f t="shared" si="201"/>
        <v>0</v>
      </c>
      <c r="CK210" s="10">
        <f t="shared" si="201"/>
        <v>0</v>
      </c>
      <c r="CL210" s="10">
        <f>CL208+CL209</f>
        <v>0</v>
      </c>
      <c r="CM210" s="10">
        <f>CM208+CM209</f>
        <v>0</v>
      </c>
      <c r="CN210" s="10">
        <f>CN208+CN209</f>
        <v>0</v>
      </c>
      <c r="CO210" s="10">
        <f>CO208+CO209</f>
        <v>0</v>
      </c>
    </row>
    <row r="211" spans="1:9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I211" s="23"/>
      <c r="CJ211" s="23"/>
      <c r="CK211" s="23"/>
      <c r="CL211" s="23"/>
      <c r="CM211" s="23"/>
      <c r="CN211" s="23"/>
    </row>
    <row r="212" spans="1:93">
      <c r="A212" s="1" t="s">
        <v>145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0">
        <f>M224</f>
        <v>0</v>
      </c>
      <c r="N212" s="10">
        <f t="shared" ref="N212:BU212" si="203">N224</f>
        <v>0</v>
      </c>
      <c r="O212" s="10">
        <f t="shared" si="203"/>
        <v>0</v>
      </c>
      <c r="P212" s="10">
        <f t="shared" si="203"/>
        <v>0</v>
      </c>
      <c r="Q212" s="10">
        <f t="shared" si="203"/>
        <v>0</v>
      </c>
      <c r="R212" s="10">
        <f t="shared" si="203"/>
        <v>0</v>
      </c>
      <c r="S212" s="10">
        <f t="shared" si="203"/>
        <v>0</v>
      </c>
      <c r="T212" s="10">
        <f t="shared" si="203"/>
        <v>0</v>
      </c>
      <c r="U212" s="10">
        <f t="shared" si="203"/>
        <v>0</v>
      </c>
      <c r="V212" s="10">
        <f t="shared" si="203"/>
        <v>0</v>
      </c>
      <c r="W212" s="10">
        <f t="shared" si="203"/>
        <v>0</v>
      </c>
      <c r="X212" s="10">
        <f t="shared" si="203"/>
        <v>0</v>
      </c>
      <c r="Y212" s="10">
        <f t="shared" si="203"/>
        <v>0</v>
      </c>
      <c r="Z212" s="10">
        <f t="shared" si="203"/>
        <v>0</v>
      </c>
      <c r="AA212" s="10">
        <f t="shared" si="203"/>
        <v>0</v>
      </c>
      <c r="AB212" s="10">
        <f t="shared" si="203"/>
        <v>0</v>
      </c>
      <c r="AC212" s="10">
        <f t="shared" si="203"/>
        <v>0</v>
      </c>
      <c r="AD212" s="10">
        <f t="shared" si="203"/>
        <v>0</v>
      </c>
      <c r="AE212" s="10">
        <f t="shared" si="203"/>
        <v>0</v>
      </c>
      <c r="AF212" s="10">
        <f t="shared" si="203"/>
        <v>0</v>
      </c>
      <c r="AG212" s="10">
        <f t="shared" si="203"/>
        <v>0</v>
      </c>
      <c r="AH212" s="10">
        <f t="shared" si="203"/>
        <v>0</v>
      </c>
      <c r="AI212" s="10">
        <f t="shared" si="203"/>
        <v>0</v>
      </c>
      <c r="AJ212" s="10">
        <f t="shared" si="203"/>
        <v>0</v>
      </c>
      <c r="AK212" s="10">
        <f t="shared" si="203"/>
        <v>0</v>
      </c>
      <c r="AL212" s="10">
        <f t="shared" si="203"/>
        <v>0</v>
      </c>
      <c r="AM212" s="10">
        <f t="shared" si="203"/>
        <v>0</v>
      </c>
      <c r="AN212" s="10">
        <f t="shared" si="203"/>
        <v>0</v>
      </c>
      <c r="AO212" s="10">
        <f t="shared" si="203"/>
        <v>0</v>
      </c>
      <c r="AP212" s="10">
        <f t="shared" si="203"/>
        <v>0</v>
      </c>
      <c r="AQ212" s="10">
        <f t="shared" si="203"/>
        <v>0</v>
      </c>
      <c r="AR212" s="10">
        <f t="shared" si="203"/>
        <v>0</v>
      </c>
      <c r="AS212" s="10">
        <f t="shared" si="203"/>
        <v>0</v>
      </c>
      <c r="AT212" s="10">
        <f t="shared" si="203"/>
        <v>0</v>
      </c>
      <c r="AU212" s="10">
        <f t="shared" si="203"/>
        <v>0</v>
      </c>
      <c r="AV212" s="10">
        <f t="shared" si="203"/>
        <v>0</v>
      </c>
      <c r="AW212" s="10">
        <f t="shared" si="203"/>
        <v>0</v>
      </c>
      <c r="AX212" s="10">
        <f t="shared" si="203"/>
        <v>0</v>
      </c>
      <c r="AY212" s="10">
        <f t="shared" si="203"/>
        <v>0</v>
      </c>
      <c r="AZ212" s="10">
        <f t="shared" si="203"/>
        <v>0</v>
      </c>
      <c r="BA212" s="10">
        <f t="shared" si="203"/>
        <v>0</v>
      </c>
      <c r="BB212" s="10">
        <f t="shared" si="203"/>
        <v>0</v>
      </c>
      <c r="BC212" s="10">
        <f t="shared" si="203"/>
        <v>0</v>
      </c>
      <c r="BD212" s="10">
        <f t="shared" si="203"/>
        <v>0</v>
      </c>
      <c r="BE212" s="10">
        <f t="shared" si="203"/>
        <v>0</v>
      </c>
      <c r="BF212" s="10">
        <f t="shared" si="203"/>
        <v>0</v>
      </c>
      <c r="BG212" s="10">
        <f t="shared" si="203"/>
        <v>0</v>
      </c>
      <c r="BH212" s="10">
        <f t="shared" si="203"/>
        <v>0</v>
      </c>
      <c r="BI212" s="10">
        <f t="shared" si="203"/>
        <v>0</v>
      </c>
      <c r="BJ212" s="10">
        <f t="shared" si="203"/>
        <v>0</v>
      </c>
      <c r="BK212" s="10">
        <f t="shared" si="203"/>
        <v>0</v>
      </c>
      <c r="BL212" s="10">
        <f t="shared" si="203"/>
        <v>0</v>
      </c>
      <c r="BM212" s="10">
        <f t="shared" si="203"/>
        <v>0</v>
      </c>
      <c r="BN212" s="10">
        <f t="shared" si="203"/>
        <v>0</v>
      </c>
      <c r="BO212" s="10">
        <f t="shared" si="203"/>
        <v>0</v>
      </c>
      <c r="BP212" s="10">
        <f t="shared" si="203"/>
        <v>0</v>
      </c>
      <c r="BQ212" s="10">
        <f t="shared" si="203"/>
        <v>0</v>
      </c>
      <c r="BR212" s="10">
        <f t="shared" si="203"/>
        <v>0</v>
      </c>
      <c r="BS212" s="10">
        <f t="shared" si="203"/>
        <v>0</v>
      </c>
      <c r="BT212" s="10">
        <f t="shared" si="203"/>
        <v>0</v>
      </c>
      <c r="BU212" s="10">
        <f t="shared" si="203"/>
        <v>0</v>
      </c>
      <c r="BV212" s="10">
        <f t="shared" ref="BV212:CG212" si="204">BV224</f>
        <v>0</v>
      </c>
      <c r="BW212" s="10">
        <f t="shared" si="204"/>
        <v>0</v>
      </c>
      <c r="BX212" s="10">
        <f t="shared" si="204"/>
        <v>0</v>
      </c>
      <c r="BY212" s="10">
        <f t="shared" si="204"/>
        <v>0</v>
      </c>
      <c r="BZ212" s="10">
        <f t="shared" si="204"/>
        <v>0</v>
      </c>
      <c r="CA212" s="10">
        <f t="shared" si="204"/>
        <v>0</v>
      </c>
      <c r="CB212" s="10">
        <f t="shared" si="204"/>
        <v>0</v>
      </c>
      <c r="CC212" s="10">
        <f t="shared" si="204"/>
        <v>0</v>
      </c>
      <c r="CD212" s="10">
        <f t="shared" si="204"/>
        <v>0</v>
      </c>
      <c r="CE212" s="10">
        <f t="shared" si="204"/>
        <v>0</v>
      </c>
      <c r="CF212" s="10">
        <f t="shared" si="204"/>
        <v>0</v>
      </c>
      <c r="CG212" s="10">
        <f t="shared" si="204"/>
        <v>0</v>
      </c>
      <c r="CI212" s="40">
        <f>M212</f>
        <v>0</v>
      </c>
      <c r="CJ212" s="40">
        <f>Y212</f>
        <v>0</v>
      </c>
      <c r="CK212" s="40">
        <f>AK212</f>
        <v>0</v>
      </c>
      <c r="CL212" s="40">
        <f>AW212</f>
        <v>0</v>
      </c>
      <c r="CM212" s="40">
        <f>BI212</f>
        <v>0</v>
      </c>
      <c r="CN212" s="40">
        <f>BU212</f>
        <v>0</v>
      </c>
      <c r="CO212" s="40">
        <f>CG212</f>
        <v>0</v>
      </c>
    </row>
    <row r="213" spans="1:9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I213" s="23"/>
      <c r="CJ213" s="23"/>
      <c r="CK213" s="23"/>
      <c r="CL213" s="23"/>
      <c r="CM213" s="23"/>
      <c r="CN213" s="23"/>
    </row>
    <row r="214" spans="1:93">
      <c r="A214" s="1" t="s">
        <v>146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5">
        <f>IF(M212=0,0,M210/M212)</f>
        <v>0</v>
      </c>
      <c r="N214" s="15">
        <f t="shared" ref="N214:CK214" si="205">IF(N212=0,0,N210/N212)</f>
        <v>0</v>
      </c>
      <c r="O214" s="15">
        <f t="shared" si="205"/>
        <v>0</v>
      </c>
      <c r="P214" s="15">
        <f t="shared" si="205"/>
        <v>0</v>
      </c>
      <c r="Q214" s="15">
        <f t="shared" si="205"/>
        <v>0</v>
      </c>
      <c r="R214" s="15">
        <f t="shared" si="205"/>
        <v>0</v>
      </c>
      <c r="S214" s="15">
        <f t="shared" si="205"/>
        <v>0</v>
      </c>
      <c r="T214" s="15">
        <f t="shared" si="205"/>
        <v>0</v>
      </c>
      <c r="U214" s="15">
        <f t="shared" si="205"/>
        <v>0</v>
      </c>
      <c r="V214" s="15">
        <f t="shared" si="205"/>
        <v>0</v>
      </c>
      <c r="W214" s="15">
        <f t="shared" si="205"/>
        <v>0</v>
      </c>
      <c r="X214" s="15">
        <f t="shared" si="205"/>
        <v>0</v>
      </c>
      <c r="Y214" s="15">
        <f t="shared" si="205"/>
        <v>0</v>
      </c>
      <c r="Z214" s="15">
        <f t="shared" si="205"/>
        <v>0</v>
      </c>
      <c r="AA214" s="15">
        <f t="shared" si="205"/>
        <v>0</v>
      </c>
      <c r="AB214" s="15">
        <f t="shared" si="205"/>
        <v>0</v>
      </c>
      <c r="AC214" s="15">
        <f t="shared" si="205"/>
        <v>0</v>
      </c>
      <c r="AD214" s="15">
        <f t="shared" si="205"/>
        <v>0</v>
      </c>
      <c r="AE214" s="15">
        <f t="shared" si="205"/>
        <v>0</v>
      </c>
      <c r="AF214" s="15">
        <f t="shared" si="205"/>
        <v>0</v>
      </c>
      <c r="AG214" s="15">
        <f t="shared" si="205"/>
        <v>0</v>
      </c>
      <c r="AH214" s="15">
        <f t="shared" si="205"/>
        <v>0</v>
      </c>
      <c r="AI214" s="15">
        <f t="shared" si="205"/>
        <v>0</v>
      </c>
      <c r="AJ214" s="15">
        <f t="shared" si="205"/>
        <v>0</v>
      </c>
      <c r="AK214" s="15">
        <f t="shared" si="205"/>
        <v>0</v>
      </c>
      <c r="AL214" s="15">
        <f t="shared" si="205"/>
        <v>0</v>
      </c>
      <c r="AM214" s="15">
        <f t="shared" si="205"/>
        <v>0</v>
      </c>
      <c r="AN214" s="15">
        <f t="shared" si="205"/>
        <v>0</v>
      </c>
      <c r="AO214" s="15">
        <f t="shared" si="205"/>
        <v>0</v>
      </c>
      <c r="AP214" s="15">
        <f t="shared" si="205"/>
        <v>0</v>
      </c>
      <c r="AQ214" s="15">
        <f t="shared" si="205"/>
        <v>0</v>
      </c>
      <c r="AR214" s="15">
        <f t="shared" si="205"/>
        <v>0</v>
      </c>
      <c r="AS214" s="15">
        <f t="shared" si="205"/>
        <v>0</v>
      </c>
      <c r="AT214" s="15">
        <f t="shared" si="205"/>
        <v>0</v>
      </c>
      <c r="AU214" s="15">
        <f t="shared" si="205"/>
        <v>0</v>
      </c>
      <c r="AV214" s="15">
        <f t="shared" si="205"/>
        <v>0</v>
      </c>
      <c r="AW214" s="15">
        <f t="shared" si="205"/>
        <v>0</v>
      </c>
      <c r="AX214" s="15">
        <f t="shared" si="205"/>
        <v>0</v>
      </c>
      <c r="AY214" s="15">
        <f t="shared" si="205"/>
        <v>0</v>
      </c>
      <c r="AZ214" s="15">
        <f t="shared" si="205"/>
        <v>0</v>
      </c>
      <c r="BA214" s="15">
        <f t="shared" si="205"/>
        <v>0</v>
      </c>
      <c r="BB214" s="15">
        <f t="shared" si="205"/>
        <v>0</v>
      </c>
      <c r="BC214" s="15">
        <f t="shared" si="205"/>
        <v>0</v>
      </c>
      <c r="BD214" s="15">
        <f t="shared" si="205"/>
        <v>0</v>
      </c>
      <c r="BE214" s="15">
        <f t="shared" si="205"/>
        <v>0</v>
      </c>
      <c r="BF214" s="15">
        <f t="shared" si="205"/>
        <v>0</v>
      </c>
      <c r="BG214" s="15">
        <f t="shared" si="205"/>
        <v>0</v>
      </c>
      <c r="BH214" s="15">
        <f t="shared" si="205"/>
        <v>0</v>
      </c>
      <c r="BI214" s="15">
        <f t="shared" si="205"/>
        <v>0</v>
      </c>
      <c r="BJ214" s="15">
        <f t="shared" si="205"/>
        <v>0</v>
      </c>
      <c r="BK214" s="15">
        <f t="shared" si="205"/>
        <v>0</v>
      </c>
      <c r="BL214" s="15">
        <f t="shared" si="205"/>
        <v>0</v>
      </c>
      <c r="BM214" s="15">
        <f t="shared" si="205"/>
        <v>0</v>
      </c>
      <c r="BN214" s="15">
        <f t="shared" si="205"/>
        <v>0</v>
      </c>
      <c r="BO214" s="15">
        <f t="shared" si="205"/>
        <v>0</v>
      </c>
      <c r="BP214" s="15">
        <f t="shared" si="205"/>
        <v>0</v>
      </c>
      <c r="BQ214" s="15">
        <f t="shared" si="205"/>
        <v>0</v>
      </c>
      <c r="BR214" s="15">
        <f t="shared" si="205"/>
        <v>0</v>
      </c>
      <c r="BS214" s="15">
        <f t="shared" si="205"/>
        <v>0</v>
      </c>
      <c r="BT214" s="15">
        <f t="shared" si="205"/>
        <v>0</v>
      </c>
      <c r="BU214" s="15">
        <f t="shared" si="205"/>
        <v>0</v>
      </c>
      <c r="BV214" s="15">
        <f t="shared" ref="BV214:CG214" si="206">IF(BV212=0,0,BV210/BV212)</f>
        <v>0</v>
      </c>
      <c r="BW214" s="15">
        <f t="shared" si="206"/>
        <v>0</v>
      </c>
      <c r="BX214" s="15">
        <f t="shared" si="206"/>
        <v>0</v>
      </c>
      <c r="BY214" s="15">
        <f t="shared" si="206"/>
        <v>0</v>
      </c>
      <c r="BZ214" s="15">
        <f t="shared" si="206"/>
        <v>0</v>
      </c>
      <c r="CA214" s="15">
        <f t="shared" si="206"/>
        <v>0</v>
      </c>
      <c r="CB214" s="15">
        <f t="shared" si="206"/>
        <v>0</v>
      </c>
      <c r="CC214" s="15">
        <f t="shared" si="206"/>
        <v>0</v>
      </c>
      <c r="CD214" s="15">
        <f t="shared" si="206"/>
        <v>0</v>
      </c>
      <c r="CE214" s="15">
        <f t="shared" si="206"/>
        <v>0</v>
      </c>
      <c r="CF214" s="15">
        <f t="shared" si="206"/>
        <v>0</v>
      </c>
      <c r="CG214" s="15">
        <f t="shared" si="206"/>
        <v>0</v>
      </c>
      <c r="CI214" s="15">
        <f t="shared" si="205"/>
        <v>0</v>
      </c>
      <c r="CJ214" s="15">
        <f t="shared" si="205"/>
        <v>0</v>
      </c>
      <c r="CK214" s="15">
        <f t="shared" si="205"/>
        <v>0</v>
      </c>
      <c r="CL214" s="15">
        <f>IF(CL212=0,0,CL210/CL212)</f>
        <v>0</v>
      </c>
      <c r="CM214" s="15">
        <f>IF(CM212=0,0,CM210/CM212)</f>
        <v>0</v>
      </c>
      <c r="CN214" s="15">
        <f>IF(CN212=0,0,CN210/CN212)</f>
        <v>0</v>
      </c>
      <c r="CO214" s="15">
        <f>IF(CO212=0,0,CO210/CO212)</f>
        <v>0</v>
      </c>
    </row>
    <row r="215" spans="1:9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I215" s="23"/>
      <c r="CJ215" s="23"/>
      <c r="CK215" s="23"/>
      <c r="CL215" s="23"/>
      <c r="CM215" s="23"/>
      <c r="CN215" s="23"/>
    </row>
    <row r="216" spans="1:9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I216" s="23"/>
      <c r="CJ216" s="23"/>
      <c r="CK216" s="23"/>
      <c r="CL216" s="23"/>
      <c r="CM216" s="23"/>
      <c r="CN216" s="23"/>
    </row>
    <row r="217" spans="1:93" ht="15.75">
      <c r="A217" s="13" t="s">
        <v>162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32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0</v>
      </c>
      <c r="W217" s="23">
        <v>0</v>
      </c>
      <c r="X217" s="23">
        <v>0</v>
      </c>
      <c r="Y217" s="32">
        <v>0</v>
      </c>
      <c r="Z217" s="23">
        <v>0</v>
      </c>
      <c r="AA217" s="23">
        <v>0</v>
      </c>
      <c r="AB217" s="23">
        <v>0</v>
      </c>
      <c r="AC217" s="23">
        <v>0</v>
      </c>
      <c r="AD217" s="23">
        <v>0</v>
      </c>
      <c r="AE217" s="23">
        <v>0</v>
      </c>
      <c r="AF217" s="23">
        <v>0</v>
      </c>
      <c r="AG217" s="23">
        <v>0</v>
      </c>
      <c r="AH217" s="23">
        <v>0</v>
      </c>
      <c r="AI217" s="23">
        <v>0</v>
      </c>
      <c r="AJ217" s="23">
        <v>0</v>
      </c>
      <c r="AK217" s="32">
        <v>0</v>
      </c>
      <c r="AL217" s="23">
        <v>0</v>
      </c>
      <c r="AM217" s="23">
        <v>0</v>
      </c>
      <c r="AN217" s="23">
        <v>0</v>
      </c>
      <c r="AO217" s="23">
        <v>0</v>
      </c>
      <c r="AP217" s="23">
        <v>0</v>
      </c>
      <c r="AQ217" s="23">
        <v>0</v>
      </c>
      <c r="AR217" s="23">
        <v>0</v>
      </c>
      <c r="AS217" s="23">
        <v>0</v>
      </c>
      <c r="AT217" s="23">
        <v>0</v>
      </c>
      <c r="AU217" s="23">
        <v>0</v>
      </c>
      <c r="AV217" s="23">
        <v>0</v>
      </c>
      <c r="AW217" s="32">
        <v>0</v>
      </c>
      <c r="AX217" s="23">
        <v>0</v>
      </c>
      <c r="AY217" s="23">
        <v>0</v>
      </c>
      <c r="AZ217" s="23">
        <v>0</v>
      </c>
      <c r="BA217" s="23">
        <v>0</v>
      </c>
      <c r="BB217" s="23">
        <v>0</v>
      </c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  <c r="BI217" s="32">
        <v>0</v>
      </c>
      <c r="BJ217" s="23">
        <v>0</v>
      </c>
      <c r="BK217" s="23">
        <v>0</v>
      </c>
      <c r="BL217" s="23">
        <v>0</v>
      </c>
      <c r="BM217" s="23">
        <v>0</v>
      </c>
      <c r="BN217" s="23">
        <v>0</v>
      </c>
      <c r="BO217" s="23">
        <v>0</v>
      </c>
      <c r="BP217" s="23">
        <v>0</v>
      </c>
      <c r="BQ217" s="23">
        <v>0</v>
      </c>
      <c r="BR217" s="23">
        <v>0</v>
      </c>
      <c r="BS217" s="23">
        <v>0</v>
      </c>
      <c r="BT217" s="23">
        <v>0</v>
      </c>
      <c r="BU217" s="32">
        <v>0</v>
      </c>
      <c r="BV217" s="23">
        <v>0</v>
      </c>
      <c r="BW217" s="23">
        <v>0</v>
      </c>
      <c r="BX217" s="23">
        <v>0</v>
      </c>
      <c r="BY217" s="23">
        <v>0</v>
      </c>
      <c r="BZ217" s="23">
        <v>0</v>
      </c>
      <c r="CA217" s="23">
        <v>0</v>
      </c>
      <c r="CB217" s="23">
        <v>0</v>
      </c>
      <c r="CC217" s="23">
        <v>0</v>
      </c>
      <c r="CD217" s="23">
        <v>0</v>
      </c>
      <c r="CE217" s="23">
        <v>0</v>
      </c>
      <c r="CF217" s="23">
        <v>0</v>
      </c>
      <c r="CG217" s="32">
        <v>0</v>
      </c>
      <c r="CI217" s="23"/>
      <c r="CJ217" s="23"/>
      <c r="CK217" s="23"/>
      <c r="CL217" s="23"/>
      <c r="CM217" s="23"/>
      <c r="CN217" s="23"/>
    </row>
    <row r="218" spans="1:93" ht="15.75">
      <c r="A218" s="13" t="s">
        <v>163</v>
      </c>
      <c r="B218" s="24">
        <f t="shared" ref="B218:K218" si="207">0+0.003*(B144+B145)+0.1*B165</f>
        <v>0</v>
      </c>
      <c r="C218" s="24">
        <f t="shared" si="207"/>
        <v>0</v>
      </c>
      <c r="D218" s="24">
        <f t="shared" si="207"/>
        <v>0</v>
      </c>
      <c r="E218" s="24">
        <f t="shared" si="207"/>
        <v>0</v>
      </c>
      <c r="F218" s="24">
        <f t="shared" si="207"/>
        <v>0</v>
      </c>
      <c r="G218" s="24">
        <f t="shared" si="207"/>
        <v>0</v>
      </c>
      <c r="H218" s="24">
        <f t="shared" si="207"/>
        <v>0</v>
      </c>
      <c r="I218" s="24">
        <f t="shared" si="207"/>
        <v>0</v>
      </c>
      <c r="J218" s="24">
        <f t="shared" si="207"/>
        <v>0</v>
      </c>
      <c r="K218" s="24">
        <f t="shared" si="207"/>
        <v>0</v>
      </c>
      <c r="L218" s="24">
        <f>0+0.003*(L144+L145)+0.1*L165</f>
        <v>0</v>
      </c>
      <c r="M218" s="33">
        <f>0+0.003*(M144+M145)+0.1*M165</f>
        <v>0</v>
      </c>
      <c r="N218" s="24">
        <f t="shared" ref="N218:BU218" si="208">0+0.003*(N144+N145)+0.1*N165</f>
        <v>0</v>
      </c>
      <c r="O218" s="24">
        <f t="shared" si="208"/>
        <v>0</v>
      </c>
      <c r="P218" s="24">
        <f t="shared" si="208"/>
        <v>0</v>
      </c>
      <c r="Q218" s="24">
        <f t="shared" si="208"/>
        <v>0</v>
      </c>
      <c r="R218" s="24">
        <f t="shared" si="208"/>
        <v>0</v>
      </c>
      <c r="S218" s="24">
        <f t="shared" si="208"/>
        <v>0</v>
      </c>
      <c r="T218" s="24">
        <f t="shared" si="208"/>
        <v>0</v>
      </c>
      <c r="U218" s="24">
        <f t="shared" si="208"/>
        <v>0</v>
      </c>
      <c r="V218" s="24">
        <f t="shared" si="208"/>
        <v>0</v>
      </c>
      <c r="W218" s="24">
        <f t="shared" si="208"/>
        <v>0</v>
      </c>
      <c r="X218" s="24">
        <f t="shared" si="208"/>
        <v>0</v>
      </c>
      <c r="Y218" s="33">
        <f t="shared" si="208"/>
        <v>0</v>
      </c>
      <c r="Z218" s="24">
        <f t="shared" si="208"/>
        <v>0</v>
      </c>
      <c r="AA218" s="24">
        <f t="shared" si="208"/>
        <v>0</v>
      </c>
      <c r="AB218" s="24">
        <f t="shared" si="208"/>
        <v>0</v>
      </c>
      <c r="AC218" s="24">
        <f t="shared" si="208"/>
        <v>0</v>
      </c>
      <c r="AD218" s="24">
        <f t="shared" si="208"/>
        <v>0</v>
      </c>
      <c r="AE218" s="24">
        <f t="shared" si="208"/>
        <v>0</v>
      </c>
      <c r="AF218" s="24">
        <f t="shared" si="208"/>
        <v>0</v>
      </c>
      <c r="AG218" s="24">
        <f t="shared" si="208"/>
        <v>0</v>
      </c>
      <c r="AH218" s="24">
        <f t="shared" si="208"/>
        <v>0</v>
      </c>
      <c r="AI218" s="24">
        <f t="shared" si="208"/>
        <v>0</v>
      </c>
      <c r="AJ218" s="24">
        <f t="shared" si="208"/>
        <v>0</v>
      </c>
      <c r="AK218" s="33">
        <f t="shared" si="208"/>
        <v>0</v>
      </c>
      <c r="AL218" s="24">
        <f t="shared" si="208"/>
        <v>0</v>
      </c>
      <c r="AM218" s="24">
        <f t="shared" si="208"/>
        <v>0</v>
      </c>
      <c r="AN218" s="24">
        <f t="shared" si="208"/>
        <v>0</v>
      </c>
      <c r="AO218" s="24">
        <f t="shared" si="208"/>
        <v>0</v>
      </c>
      <c r="AP218" s="24">
        <f t="shared" si="208"/>
        <v>0</v>
      </c>
      <c r="AQ218" s="24">
        <f t="shared" si="208"/>
        <v>0</v>
      </c>
      <c r="AR218" s="24">
        <f t="shared" si="208"/>
        <v>0</v>
      </c>
      <c r="AS218" s="24">
        <f t="shared" si="208"/>
        <v>0</v>
      </c>
      <c r="AT218" s="24">
        <f t="shared" si="208"/>
        <v>0</v>
      </c>
      <c r="AU218" s="24">
        <f t="shared" si="208"/>
        <v>0</v>
      </c>
      <c r="AV218" s="24">
        <f t="shared" si="208"/>
        <v>0</v>
      </c>
      <c r="AW218" s="33">
        <f t="shared" si="208"/>
        <v>0</v>
      </c>
      <c r="AX218" s="24">
        <f t="shared" si="208"/>
        <v>0</v>
      </c>
      <c r="AY218" s="24">
        <f t="shared" si="208"/>
        <v>0</v>
      </c>
      <c r="AZ218" s="24">
        <f t="shared" si="208"/>
        <v>0</v>
      </c>
      <c r="BA218" s="24">
        <f t="shared" si="208"/>
        <v>0</v>
      </c>
      <c r="BB218" s="24">
        <f t="shared" si="208"/>
        <v>0</v>
      </c>
      <c r="BC218" s="24">
        <f t="shared" si="208"/>
        <v>0</v>
      </c>
      <c r="BD218" s="24">
        <f t="shared" si="208"/>
        <v>0</v>
      </c>
      <c r="BE218" s="24">
        <f t="shared" si="208"/>
        <v>0</v>
      </c>
      <c r="BF218" s="24">
        <f t="shared" si="208"/>
        <v>0</v>
      </c>
      <c r="BG218" s="24">
        <f t="shared" si="208"/>
        <v>0</v>
      </c>
      <c r="BH218" s="24">
        <f t="shared" si="208"/>
        <v>0</v>
      </c>
      <c r="BI218" s="33">
        <f t="shared" si="208"/>
        <v>0</v>
      </c>
      <c r="BJ218" s="24">
        <f t="shared" si="208"/>
        <v>0</v>
      </c>
      <c r="BK218" s="24">
        <f t="shared" si="208"/>
        <v>0</v>
      </c>
      <c r="BL218" s="24">
        <f t="shared" si="208"/>
        <v>0</v>
      </c>
      <c r="BM218" s="24">
        <f t="shared" si="208"/>
        <v>0</v>
      </c>
      <c r="BN218" s="24">
        <f t="shared" si="208"/>
        <v>0</v>
      </c>
      <c r="BO218" s="24">
        <f t="shared" si="208"/>
        <v>0</v>
      </c>
      <c r="BP218" s="24">
        <f t="shared" si="208"/>
        <v>0</v>
      </c>
      <c r="BQ218" s="24">
        <f t="shared" si="208"/>
        <v>0</v>
      </c>
      <c r="BR218" s="24">
        <f t="shared" si="208"/>
        <v>0</v>
      </c>
      <c r="BS218" s="24">
        <f t="shared" si="208"/>
        <v>0</v>
      </c>
      <c r="BT218" s="24">
        <f t="shared" si="208"/>
        <v>0</v>
      </c>
      <c r="BU218" s="33">
        <f t="shared" si="208"/>
        <v>0</v>
      </c>
      <c r="BV218" s="24">
        <f t="shared" ref="BV218:CG218" si="209">0+0.003*(BV144+BV145)+0.1*BV165</f>
        <v>0</v>
      </c>
      <c r="BW218" s="24">
        <f t="shared" si="209"/>
        <v>0</v>
      </c>
      <c r="BX218" s="24">
        <f t="shared" si="209"/>
        <v>0</v>
      </c>
      <c r="BY218" s="24">
        <f t="shared" si="209"/>
        <v>0</v>
      </c>
      <c r="BZ218" s="24">
        <f t="shared" si="209"/>
        <v>0</v>
      </c>
      <c r="CA218" s="24">
        <f t="shared" si="209"/>
        <v>0</v>
      </c>
      <c r="CB218" s="24">
        <f t="shared" si="209"/>
        <v>0</v>
      </c>
      <c r="CC218" s="24">
        <f t="shared" si="209"/>
        <v>0</v>
      </c>
      <c r="CD218" s="24">
        <f t="shared" si="209"/>
        <v>0</v>
      </c>
      <c r="CE218" s="24">
        <f t="shared" si="209"/>
        <v>0</v>
      </c>
      <c r="CF218" s="24">
        <f t="shared" si="209"/>
        <v>0</v>
      </c>
      <c r="CG218" s="33">
        <f t="shared" si="209"/>
        <v>0</v>
      </c>
      <c r="CI218" s="23"/>
      <c r="CJ218" s="23"/>
      <c r="CK218" s="23"/>
      <c r="CL218" s="23"/>
      <c r="CM218" s="23"/>
      <c r="CN218" s="23"/>
    </row>
    <row r="219" spans="1:93" ht="15.75">
      <c r="A219" s="13" t="s">
        <v>164</v>
      </c>
      <c r="B219" s="24">
        <f t="shared" ref="B219:K219" si="210">B228*B229*B230</f>
        <v>0</v>
      </c>
      <c r="C219" s="24">
        <f t="shared" si="210"/>
        <v>0</v>
      </c>
      <c r="D219" s="24">
        <f t="shared" si="210"/>
        <v>0</v>
      </c>
      <c r="E219" s="24">
        <f t="shared" si="210"/>
        <v>0</v>
      </c>
      <c r="F219" s="24">
        <f t="shared" si="210"/>
        <v>0</v>
      </c>
      <c r="G219" s="24">
        <f t="shared" si="210"/>
        <v>0</v>
      </c>
      <c r="H219" s="24">
        <f t="shared" si="210"/>
        <v>0</v>
      </c>
      <c r="I219" s="24">
        <f t="shared" si="210"/>
        <v>0</v>
      </c>
      <c r="J219" s="24">
        <f t="shared" si="210"/>
        <v>0</v>
      </c>
      <c r="K219" s="24">
        <f t="shared" si="210"/>
        <v>0</v>
      </c>
      <c r="L219" s="24">
        <f>L228*L229*L230</f>
        <v>0</v>
      </c>
      <c r="M219" s="33">
        <f>M228*M229*M230+0.02*M232</f>
        <v>0</v>
      </c>
      <c r="N219" s="24">
        <f>N228*N229*N230+0.02*N232</f>
        <v>0</v>
      </c>
      <c r="O219" s="24">
        <f t="shared" ref="O219:BU219" si="211">O228*O229*O230+0.02*O232</f>
        <v>0</v>
      </c>
      <c r="P219" s="24">
        <f t="shared" si="211"/>
        <v>0</v>
      </c>
      <c r="Q219" s="24">
        <f t="shared" si="211"/>
        <v>0</v>
      </c>
      <c r="R219" s="24">
        <f t="shared" si="211"/>
        <v>0</v>
      </c>
      <c r="S219" s="24">
        <f t="shared" si="211"/>
        <v>0</v>
      </c>
      <c r="T219" s="24">
        <f t="shared" si="211"/>
        <v>0</v>
      </c>
      <c r="U219" s="24">
        <f t="shared" si="211"/>
        <v>0</v>
      </c>
      <c r="V219" s="24">
        <f t="shared" si="211"/>
        <v>0</v>
      </c>
      <c r="W219" s="24">
        <f t="shared" si="211"/>
        <v>0</v>
      </c>
      <c r="X219" s="24">
        <f t="shared" si="211"/>
        <v>0</v>
      </c>
      <c r="Y219" s="33">
        <f t="shared" si="211"/>
        <v>0</v>
      </c>
      <c r="Z219" s="24">
        <f t="shared" si="211"/>
        <v>0</v>
      </c>
      <c r="AA219" s="24">
        <f t="shared" si="211"/>
        <v>0</v>
      </c>
      <c r="AB219" s="24">
        <f t="shared" si="211"/>
        <v>0</v>
      </c>
      <c r="AC219" s="24">
        <f t="shared" si="211"/>
        <v>0</v>
      </c>
      <c r="AD219" s="24">
        <f t="shared" si="211"/>
        <v>0</v>
      </c>
      <c r="AE219" s="24">
        <f t="shared" si="211"/>
        <v>0</v>
      </c>
      <c r="AF219" s="24">
        <f t="shared" si="211"/>
        <v>0</v>
      </c>
      <c r="AG219" s="24">
        <f t="shared" si="211"/>
        <v>0</v>
      </c>
      <c r="AH219" s="24">
        <f t="shared" si="211"/>
        <v>0</v>
      </c>
      <c r="AI219" s="24">
        <f t="shared" si="211"/>
        <v>0</v>
      </c>
      <c r="AJ219" s="24">
        <f t="shared" si="211"/>
        <v>0</v>
      </c>
      <c r="AK219" s="33">
        <f t="shared" si="211"/>
        <v>0</v>
      </c>
      <c r="AL219" s="24">
        <f t="shared" si="211"/>
        <v>0</v>
      </c>
      <c r="AM219" s="24">
        <f t="shared" si="211"/>
        <v>0</v>
      </c>
      <c r="AN219" s="24">
        <f t="shared" si="211"/>
        <v>0</v>
      </c>
      <c r="AO219" s="24">
        <f t="shared" si="211"/>
        <v>0</v>
      </c>
      <c r="AP219" s="24">
        <f t="shared" si="211"/>
        <v>0</v>
      </c>
      <c r="AQ219" s="24">
        <f t="shared" si="211"/>
        <v>0</v>
      </c>
      <c r="AR219" s="24">
        <f t="shared" si="211"/>
        <v>0</v>
      </c>
      <c r="AS219" s="24">
        <f t="shared" si="211"/>
        <v>0</v>
      </c>
      <c r="AT219" s="24">
        <f t="shared" si="211"/>
        <v>0</v>
      </c>
      <c r="AU219" s="24">
        <f t="shared" si="211"/>
        <v>0</v>
      </c>
      <c r="AV219" s="24">
        <f t="shared" si="211"/>
        <v>0</v>
      </c>
      <c r="AW219" s="33">
        <f t="shared" si="211"/>
        <v>0</v>
      </c>
      <c r="AX219" s="24">
        <f t="shared" si="211"/>
        <v>0</v>
      </c>
      <c r="AY219" s="24">
        <f t="shared" si="211"/>
        <v>0</v>
      </c>
      <c r="AZ219" s="24">
        <f t="shared" si="211"/>
        <v>0</v>
      </c>
      <c r="BA219" s="24">
        <f t="shared" si="211"/>
        <v>0</v>
      </c>
      <c r="BB219" s="24">
        <f t="shared" si="211"/>
        <v>0</v>
      </c>
      <c r="BC219" s="24">
        <f t="shared" si="211"/>
        <v>0</v>
      </c>
      <c r="BD219" s="24">
        <f t="shared" si="211"/>
        <v>0</v>
      </c>
      <c r="BE219" s="24">
        <f t="shared" si="211"/>
        <v>0</v>
      </c>
      <c r="BF219" s="24">
        <f t="shared" si="211"/>
        <v>0</v>
      </c>
      <c r="BG219" s="24">
        <f t="shared" si="211"/>
        <v>0</v>
      </c>
      <c r="BH219" s="24">
        <f t="shared" si="211"/>
        <v>0</v>
      </c>
      <c r="BI219" s="33">
        <f t="shared" si="211"/>
        <v>0</v>
      </c>
      <c r="BJ219" s="24">
        <f t="shared" si="211"/>
        <v>0</v>
      </c>
      <c r="BK219" s="24">
        <f t="shared" si="211"/>
        <v>0</v>
      </c>
      <c r="BL219" s="24">
        <f t="shared" si="211"/>
        <v>0</v>
      </c>
      <c r="BM219" s="24">
        <f t="shared" si="211"/>
        <v>0</v>
      </c>
      <c r="BN219" s="24">
        <f t="shared" si="211"/>
        <v>0</v>
      </c>
      <c r="BO219" s="24">
        <f t="shared" si="211"/>
        <v>0</v>
      </c>
      <c r="BP219" s="24">
        <f t="shared" si="211"/>
        <v>0</v>
      </c>
      <c r="BQ219" s="24">
        <f t="shared" si="211"/>
        <v>0</v>
      </c>
      <c r="BR219" s="24">
        <f t="shared" si="211"/>
        <v>0</v>
      </c>
      <c r="BS219" s="24">
        <f t="shared" si="211"/>
        <v>0</v>
      </c>
      <c r="BT219" s="24">
        <f t="shared" si="211"/>
        <v>0</v>
      </c>
      <c r="BU219" s="33">
        <f t="shared" si="211"/>
        <v>0</v>
      </c>
      <c r="BV219" s="24">
        <f t="shared" ref="BV219:CG219" si="212">BV228*BV229*BV230+0.02*BV232</f>
        <v>0</v>
      </c>
      <c r="BW219" s="24">
        <f t="shared" si="212"/>
        <v>0</v>
      </c>
      <c r="BX219" s="24">
        <f t="shared" si="212"/>
        <v>0</v>
      </c>
      <c r="BY219" s="24">
        <f t="shared" si="212"/>
        <v>0</v>
      </c>
      <c r="BZ219" s="24">
        <f t="shared" si="212"/>
        <v>0</v>
      </c>
      <c r="CA219" s="24">
        <f t="shared" si="212"/>
        <v>0</v>
      </c>
      <c r="CB219" s="24">
        <f t="shared" si="212"/>
        <v>0</v>
      </c>
      <c r="CC219" s="24">
        <f t="shared" si="212"/>
        <v>0</v>
      </c>
      <c r="CD219" s="24">
        <f t="shared" si="212"/>
        <v>0</v>
      </c>
      <c r="CE219" s="24">
        <f t="shared" si="212"/>
        <v>0</v>
      </c>
      <c r="CF219" s="24">
        <f t="shared" si="212"/>
        <v>0</v>
      </c>
      <c r="CG219" s="33">
        <f t="shared" si="212"/>
        <v>0</v>
      </c>
      <c r="CI219" s="23"/>
      <c r="CJ219" s="23"/>
      <c r="CK219" s="23"/>
      <c r="CL219" s="23"/>
      <c r="CM219" s="23"/>
      <c r="CN219" s="23"/>
    </row>
    <row r="220" spans="1:93" ht="15.75">
      <c r="A220" s="13" t="s">
        <v>165</v>
      </c>
      <c r="B220" s="24">
        <f t="shared" ref="B220:K220" si="213">0+0.01*B147+0.05*(B148+B149)</f>
        <v>0</v>
      </c>
      <c r="C220" s="24">
        <f t="shared" si="213"/>
        <v>0</v>
      </c>
      <c r="D220" s="24">
        <f t="shared" si="213"/>
        <v>0</v>
      </c>
      <c r="E220" s="24">
        <f t="shared" si="213"/>
        <v>0</v>
      </c>
      <c r="F220" s="24">
        <f t="shared" si="213"/>
        <v>0</v>
      </c>
      <c r="G220" s="24">
        <f t="shared" si="213"/>
        <v>0</v>
      </c>
      <c r="H220" s="24">
        <f t="shared" si="213"/>
        <v>0</v>
      </c>
      <c r="I220" s="24">
        <f t="shared" si="213"/>
        <v>0</v>
      </c>
      <c r="J220" s="24">
        <f t="shared" si="213"/>
        <v>0</v>
      </c>
      <c r="K220" s="24">
        <f t="shared" si="213"/>
        <v>0</v>
      </c>
      <c r="L220" s="24">
        <f>0+0.01*L147+0.05*(L148+L149)</f>
        <v>0</v>
      </c>
      <c r="M220" s="33">
        <f>0+0.01*M147+0.05*(M148+M149)</f>
        <v>0</v>
      </c>
      <c r="N220" s="24">
        <f t="shared" ref="N220:BU220" si="214">0+0.01*N147+0.05*(N148+N149)</f>
        <v>0</v>
      </c>
      <c r="O220" s="24">
        <f t="shared" si="214"/>
        <v>0</v>
      </c>
      <c r="P220" s="24">
        <f t="shared" si="214"/>
        <v>0</v>
      </c>
      <c r="Q220" s="24">
        <f t="shared" si="214"/>
        <v>0</v>
      </c>
      <c r="R220" s="24">
        <f t="shared" si="214"/>
        <v>0</v>
      </c>
      <c r="S220" s="24">
        <f t="shared" si="214"/>
        <v>0</v>
      </c>
      <c r="T220" s="24">
        <f t="shared" si="214"/>
        <v>0</v>
      </c>
      <c r="U220" s="24">
        <f t="shared" si="214"/>
        <v>0</v>
      </c>
      <c r="V220" s="24">
        <f t="shared" si="214"/>
        <v>0</v>
      </c>
      <c r="W220" s="24">
        <f t="shared" si="214"/>
        <v>0</v>
      </c>
      <c r="X220" s="24">
        <f t="shared" si="214"/>
        <v>0</v>
      </c>
      <c r="Y220" s="33">
        <f t="shared" si="214"/>
        <v>0</v>
      </c>
      <c r="Z220" s="24">
        <f t="shared" si="214"/>
        <v>0</v>
      </c>
      <c r="AA220" s="24">
        <f t="shared" si="214"/>
        <v>0</v>
      </c>
      <c r="AB220" s="24">
        <f t="shared" si="214"/>
        <v>0</v>
      </c>
      <c r="AC220" s="24">
        <f t="shared" si="214"/>
        <v>0</v>
      </c>
      <c r="AD220" s="24">
        <f t="shared" si="214"/>
        <v>0</v>
      </c>
      <c r="AE220" s="24">
        <f t="shared" si="214"/>
        <v>0</v>
      </c>
      <c r="AF220" s="24">
        <f t="shared" si="214"/>
        <v>0</v>
      </c>
      <c r="AG220" s="24">
        <f t="shared" si="214"/>
        <v>0</v>
      </c>
      <c r="AH220" s="24">
        <f t="shared" si="214"/>
        <v>0</v>
      </c>
      <c r="AI220" s="24">
        <f t="shared" si="214"/>
        <v>0</v>
      </c>
      <c r="AJ220" s="24">
        <f t="shared" si="214"/>
        <v>0</v>
      </c>
      <c r="AK220" s="33">
        <f t="shared" si="214"/>
        <v>0</v>
      </c>
      <c r="AL220" s="24">
        <f t="shared" si="214"/>
        <v>0</v>
      </c>
      <c r="AM220" s="24">
        <f t="shared" si="214"/>
        <v>0</v>
      </c>
      <c r="AN220" s="24">
        <f t="shared" si="214"/>
        <v>0</v>
      </c>
      <c r="AO220" s="24">
        <f t="shared" si="214"/>
        <v>0</v>
      </c>
      <c r="AP220" s="24">
        <f t="shared" si="214"/>
        <v>0</v>
      </c>
      <c r="AQ220" s="24">
        <f t="shared" si="214"/>
        <v>0</v>
      </c>
      <c r="AR220" s="24">
        <f t="shared" si="214"/>
        <v>0</v>
      </c>
      <c r="AS220" s="24">
        <f t="shared" si="214"/>
        <v>0</v>
      </c>
      <c r="AT220" s="24">
        <f t="shared" si="214"/>
        <v>0</v>
      </c>
      <c r="AU220" s="24">
        <f t="shared" si="214"/>
        <v>0</v>
      </c>
      <c r="AV220" s="24">
        <f t="shared" si="214"/>
        <v>0</v>
      </c>
      <c r="AW220" s="33">
        <f t="shared" si="214"/>
        <v>0</v>
      </c>
      <c r="AX220" s="24">
        <f t="shared" si="214"/>
        <v>0</v>
      </c>
      <c r="AY220" s="24">
        <f t="shared" si="214"/>
        <v>0</v>
      </c>
      <c r="AZ220" s="24">
        <f t="shared" si="214"/>
        <v>0</v>
      </c>
      <c r="BA220" s="24">
        <f t="shared" si="214"/>
        <v>0</v>
      </c>
      <c r="BB220" s="24">
        <f t="shared" si="214"/>
        <v>0</v>
      </c>
      <c r="BC220" s="24">
        <f t="shared" si="214"/>
        <v>0</v>
      </c>
      <c r="BD220" s="24">
        <f t="shared" si="214"/>
        <v>0</v>
      </c>
      <c r="BE220" s="24">
        <f t="shared" si="214"/>
        <v>0</v>
      </c>
      <c r="BF220" s="24">
        <f t="shared" si="214"/>
        <v>0</v>
      </c>
      <c r="BG220" s="24">
        <f t="shared" si="214"/>
        <v>0</v>
      </c>
      <c r="BH220" s="24">
        <f t="shared" si="214"/>
        <v>0</v>
      </c>
      <c r="BI220" s="33">
        <f t="shared" si="214"/>
        <v>0</v>
      </c>
      <c r="BJ220" s="24">
        <f t="shared" si="214"/>
        <v>0</v>
      </c>
      <c r="BK220" s="24">
        <f t="shared" si="214"/>
        <v>0</v>
      </c>
      <c r="BL220" s="24">
        <f t="shared" si="214"/>
        <v>0</v>
      </c>
      <c r="BM220" s="24">
        <f t="shared" si="214"/>
        <v>0</v>
      </c>
      <c r="BN220" s="24">
        <f t="shared" si="214"/>
        <v>0</v>
      </c>
      <c r="BO220" s="24">
        <f t="shared" si="214"/>
        <v>0</v>
      </c>
      <c r="BP220" s="24">
        <f t="shared" si="214"/>
        <v>0</v>
      </c>
      <c r="BQ220" s="24">
        <f t="shared" si="214"/>
        <v>0</v>
      </c>
      <c r="BR220" s="24">
        <f t="shared" si="214"/>
        <v>0</v>
      </c>
      <c r="BS220" s="24">
        <f t="shared" si="214"/>
        <v>0</v>
      </c>
      <c r="BT220" s="24">
        <f t="shared" si="214"/>
        <v>0</v>
      </c>
      <c r="BU220" s="33">
        <f t="shared" si="214"/>
        <v>0</v>
      </c>
      <c r="BV220" s="24">
        <f t="shared" ref="BV220:CG220" si="215">0+0.01*BV147+0.05*(BV148+BV149)</f>
        <v>0</v>
      </c>
      <c r="BW220" s="24">
        <f t="shared" si="215"/>
        <v>0</v>
      </c>
      <c r="BX220" s="24">
        <f t="shared" si="215"/>
        <v>0</v>
      </c>
      <c r="BY220" s="24">
        <f t="shared" si="215"/>
        <v>0</v>
      </c>
      <c r="BZ220" s="24">
        <f t="shared" si="215"/>
        <v>0</v>
      </c>
      <c r="CA220" s="24">
        <f t="shared" si="215"/>
        <v>0</v>
      </c>
      <c r="CB220" s="24">
        <f t="shared" si="215"/>
        <v>0</v>
      </c>
      <c r="CC220" s="24">
        <f t="shared" si="215"/>
        <v>0</v>
      </c>
      <c r="CD220" s="24">
        <f t="shared" si="215"/>
        <v>0</v>
      </c>
      <c r="CE220" s="24">
        <f t="shared" si="215"/>
        <v>0</v>
      </c>
      <c r="CF220" s="24">
        <f t="shared" si="215"/>
        <v>0</v>
      </c>
      <c r="CG220" s="33">
        <f t="shared" si="215"/>
        <v>0</v>
      </c>
      <c r="CI220" s="23"/>
      <c r="CJ220" s="23"/>
      <c r="CK220" s="23"/>
      <c r="CL220" s="23"/>
      <c r="CM220" s="23"/>
      <c r="CN220" s="23"/>
    </row>
    <row r="221" spans="1:93" ht="15.75">
      <c r="A221" s="13" t="s">
        <v>166</v>
      </c>
      <c r="B221" s="24">
        <f t="shared" ref="B221:K221" si="216">B235*B234</f>
        <v>0</v>
      </c>
      <c r="C221" s="24">
        <f t="shared" si="216"/>
        <v>0</v>
      </c>
      <c r="D221" s="24">
        <f t="shared" si="216"/>
        <v>0</v>
      </c>
      <c r="E221" s="24">
        <f t="shared" si="216"/>
        <v>0</v>
      </c>
      <c r="F221" s="24">
        <f t="shared" si="216"/>
        <v>0</v>
      </c>
      <c r="G221" s="24">
        <f t="shared" si="216"/>
        <v>0</v>
      </c>
      <c r="H221" s="24">
        <f t="shared" si="216"/>
        <v>0</v>
      </c>
      <c r="I221" s="24">
        <f t="shared" si="216"/>
        <v>0</v>
      </c>
      <c r="J221" s="24">
        <f t="shared" si="216"/>
        <v>0</v>
      </c>
      <c r="K221" s="24">
        <f t="shared" si="216"/>
        <v>0</v>
      </c>
      <c r="L221" s="24">
        <f>L235*L234</f>
        <v>0</v>
      </c>
      <c r="M221" s="33">
        <f>M235*M234</f>
        <v>0</v>
      </c>
      <c r="N221" s="24">
        <f t="shared" ref="N221:X221" si="217">N235*N234</f>
        <v>0</v>
      </c>
      <c r="O221" s="24">
        <f t="shared" si="217"/>
        <v>0</v>
      </c>
      <c r="P221" s="24">
        <f t="shared" si="217"/>
        <v>0</v>
      </c>
      <c r="Q221" s="24">
        <f t="shared" si="217"/>
        <v>0</v>
      </c>
      <c r="R221" s="24">
        <f t="shared" si="217"/>
        <v>0</v>
      </c>
      <c r="S221" s="24">
        <f t="shared" si="217"/>
        <v>0</v>
      </c>
      <c r="T221" s="24">
        <f t="shared" si="217"/>
        <v>0</v>
      </c>
      <c r="U221" s="24">
        <f t="shared" si="217"/>
        <v>0</v>
      </c>
      <c r="V221" s="24">
        <f t="shared" si="217"/>
        <v>0</v>
      </c>
      <c r="W221" s="24">
        <f t="shared" si="217"/>
        <v>0</v>
      </c>
      <c r="X221" s="24">
        <f t="shared" si="217"/>
        <v>0</v>
      </c>
      <c r="Y221" s="33">
        <f>Y235*Y234+0.5*Y242</f>
        <v>0</v>
      </c>
      <c r="Z221" s="24">
        <f>Z235*Z234+0.5*Z242</f>
        <v>0</v>
      </c>
      <c r="AA221" s="24">
        <f t="shared" ref="AA221:BU221" si="218">AA235*AA234+0.5*AA242</f>
        <v>0</v>
      </c>
      <c r="AB221" s="24">
        <f t="shared" si="218"/>
        <v>0</v>
      </c>
      <c r="AC221" s="24">
        <f t="shared" si="218"/>
        <v>0</v>
      </c>
      <c r="AD221" s="24">
        <f t="shared" si="218"/>
        <v>0</v>
      </c>
      <c r="AE221" s="24">
        <f t="shared" si="218"/>
        <v>0</v>
      </c>
      <c r="AF221" s="24">
        <f t="shared" si="218"/>
        <v>0</v>
      </c>
      <c r="AG221" s="24">
        <f t="shared" si="218"/>
        <v>0</v>
      </c>
      <c r="AH221" s="24">
        <f t="shared" si="218"/>
        <v>0</v>
      </c>
      <c r="AI221" s="24">
        <f t="shared" si="218"/>
        <v>0</v>
      </c>
      <c r="AJ221" s="24">
        <f t="shared" si="218"/>
        <v>0</v>
      </c>
      <c r="AK221" s="33">
        <f t="shared" si="218"/>
        <v>0</v>
      </c>
      <c r="AL221" s="24">
        <f t="shared" si="218"/>
        <v>0</v>
      </c>
      <c r="AM221" s="24">
        <f t="shared" si="218"/>
        <v>0</v>
      </c>
      <c r="AN221" s="24">
        <f t="shared" si="218"/>
        <v>0</v>
      </c>
      <c r="AO221" s="24">
        <f t="shared" si="218"/>
        <v>0</v>
      </c>
      <c r="AP221" s="24">
        <f t="shared" si="218"/>
        <v>0</v>
      </c>
      <c r="AQ221" s="24">
        <f t="shared" si="218"/>
        <v>0</v>
      </c>
      <c r="AR221" s="24">
        <f t="shared" si="218"/>
        <v>0</v>
      </c>
      <c r="AS221" s="24">
        <f t="shared" si="218"/>
        <v>0</v>
      </c>
      <c r="AT221" s="24">
        <f t="shared" si="218"/>
        <v>0</v>
      </c>
      <c r="AU221" s="24">
        <f t="shared" si="218"/>
        <v>0</v>
      </c>
      <c r="AV221" s="24">
        <f t="shared" si="218"/>
        <v>0</v>
      </c>
      <c r="AW221" s="33">
        <f t="shared" si="218"/>
        <v>0</v>
      </c>
      <c r="AX221" s="24">
        <f t="shared" si="218"/>
        <v>0</v>
      </c>
      <c r="AY221" s="24">
        <f t="shared" si="218"/>
        <v>0</v>
      </c>
      <c r="AZ221" s="24">
        <f t="shared" si="218"/>
        <v>0</v>
      </c>
      <c r="BA221" s="24">
        <f t="shared" si="218"/>
        <v>0</v>
      </c>
      <c r="BB221" s="24">
        <f t="shared" si="218"/>
        <v>0</v>
      </c>
      <c r="BC221" s="24">
        <f t="shared" si="218"/>
        <v>0</v>
      </c>
      <c r="BD221" s="24">
        <f t="shared" si="218"/>
        <v>0</v>
      </c>
      <c r="BE221" s="24">
        <f t="shared" si="218"/>
        <v>0</v>
      </c>
      <c r="BF221" s="24">
        <f t="shared" si="218"/>
        <v>0</v>
      </c>
      <c r="BG221" s="24">
        <f t="shared" si="218"/>
        <v>0</v>
      </c>
      <c r="BH221" s="24">
        <f t="shared" si="218"/>
        <v>0</v>
      </c>
      <c r="BI221" s="33">
        <f t="shared" si="218"/>
        <v>0</v>
      </c>
      <c r="BJ221" s="24">
        <f t="shared" si="218"/>
        <v>0</v>
      </c>
      <c r="BK221" s="24">
        <f t="shared" si="218"/>
        <v>0</v>
      </c>
      <c r="BL221" s="24">
        <f t="shared" si="218"/>
        <v>0</v>
      </c>
      <c r="BM221" s="24">
        <f t="shared" si="218"/>
        <v>0</v>
      </c>
      <c r="BN221" s="24">
        <f t="shared" si="218"/>
        <v>0</v>
      </c>
      <c r="BO221" s="24">
        <f t="shared" si="218"/>
        <v>0</v>
      </c>
      <c r="BP221" s="24">
        <f t="shared" si="218"/>
        <v>0</v>
      </c>
      <c r="BQ221" s="24">
        <f t="shared" si="218"/>
        <v>0</v>
      </c>
      <c r="BR221" s="24">
        <f t="shared" si="218"/>
        <v>0</v>
      </c>
      <c r="BS221" s="24">
        <f t="shared" si="218"/>
        <v>0</v>
      </c>
      <c r="BT221" s="24">
        <f t="shared" si="218"/>
        <v>0</v>
      </c>
      <c r="BU221" s="33">
        <f t="shared" si="218"/>
        <v>0</v>
      </c>
      <c r="BV221" s="24">
        <f t="shared" ref="BV221:CG221" si="219">BV235*BV234+0.5*BV242</f>
        <v>0</v>
      </c>
      <c r="BW221" s="24">
        <f t="shared" si="219"/>
        <v>0</v>
      </c>
      <c r="BX221" s="24">
        <f t="shared" si="219"/>
        <v>0</v>
      </c>
      <c r="BY221" s="24">
        <f t="shared" si="219"/>
        <v>0</v>
      </c>
      <c r="BZ221" s="24">
        <f t="shared" si="219"/>
        <v>0</v>
      </c>
      <c r="CA221" s="24">
        <f t="shared" si="219"/>
        <v>0</v>
      </c>
      <c r="CB221" s="24">
        <f t="shared" si="219"/>
        <v>0</v>
      </c>
      <c r="CC221" s="24">
        <f t="shared" si="219"/>
        <v>0</v>
      </c>
      <c r="CD221" s="24">
        <f t="shared" si="219"/>
        <v>0</v>
      </c>
      <c r="CE221" s="24">
        <f t="shared" si="219"/>
        <v>0</v>
      </c>
      <c r="CF221" s="24">
        <f t="shared" si="219"/>
        <v>0</v>
      </c>
      <c r="CG221" s="33">
        <f t="shared" si="219"/>
        <v>0</v>
      </c>
      <c r="CI221" s="23"/>
      <c r="CJ221" s="23"/>
      <c r="CK221" s="23"/>
      <c r="CL221" s="23"/>
      <c r="CM221" s="23"/>
      <c r="CN221" s="23"/>
    </row>
    <row r="222" spans="1:93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3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3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3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3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3"/>
      <c r="CI222" s="23"/>
      <c r="CJ222" s="23"/>
      <c r="CK222" s="23"/>
      <c r="CL222" s="23"/>
      <c r="CM222" s="23"/>
      <c r="CN222" s="23"/>
    </row>
    <row r="223" spans="1:93" ht="15.75">
      <c r="A223" s="13" t="s">
        <v>213</v>
      </c>
      <c r="B223" s="25">
        <f>$A$224*(B217+SQRT(B218^2+B219^2+B220^2+B221^2))</f>
        <v>0</v>
      </c>
      <c r="C223" s="25">
        <f t="shared" ref="C223:BN223" si="220">$A$224*(C217+SQRT(C218^2+C219^2+C220^2+C221^2))</f>
        <v>0</v>
      </c>
      <c r="D223" s="25">
        <f t="shared" si="220"/>
        <v>0</v>
      </c>
      <c r="E223" s="25">
        <f t="shared" si="220"/>
        <v>0</v>
      </c>
      <c r="F223" s="25">
        <f t="shared" si="220"/>
        <v>0</v>
      </c>
      <c r="G223" s="25">
        <f t="shared" si="220"/>
        <v>0</v>
      </c>
      <c r="H223" s="25">
        <f t="shared" si="220"/>
        <v>0</v>
      </c>
      <c r="I223" s="25">
        <f t="shared" si="220"/>
        <v>0</v>
      </c>
      <c r="J223" s="25">
        <f t="shared" si="220"/>
        <v>0</v>
      </c>
      <c r="K223" s="25">
        <f t="shared" si="220"/>
        <v>0</v>
      </c>
      <c r="L223" s="25">
        <f t="shared" si="220"/>
        <v>0</v>
      </c>
      <c r="M223" s="34">
        <f t="shared" si="220"/>
        <v>0</v>
      </c>
      <c r="N223" s="25">
        <f t="shared" si="220"/>
        <v>0</v>
      </c>
      <c r="O223" s="25">
        <f t="shared" si="220"/>
        <v>0</v>
      </c>
      <c r="P223" s="25">
        <f t="shared" si="220"/>
        <v>0</v>
      </c>
      <c r="Q223" s="25">
        <f t="shared" si="220"/>
        <v>0</v>
      </c>
      <c r="R223" s="25">
        <f t="shared" si="220"/>
        <v>0</v>
      </c>
      <c r="S223" s="25">
        <f t="shared" si="220"/>
        <v>0</v>
      </c>
      <c r="T223" s="25">
        <f t="shared" si="220"/>
        <v>0</v>
      </c>
      <c r="U223" s="25">
        <f t="shared" si="220"/>
        <v>0</v>
      </c>
      <c r="V223" s="25">
        <f t="shared" si="220"/>
        <v>0</v>
      </c>
      <c r="W223" s="25">
        <f t="shared" si="220"/>
        <v>0</v>
      </c>
      <c r="X223" s="25">
        <f t="shared" si="220"/>
        <v>0</v>
      </c>
      <c r="Y223" s="34">
        <f t="shared" si="220"/>
        <v>0</v>
      </c>
      <c r="Z223" s="25">
        <f t="shared" si="220"/>
        <v>0</v>
      </c>
      <c r="AA223" s="25">
        <f t="shared" si="220"/>
        <v>0</v>
      </c>
      <c r="AB223" s="25">
        <f t="shared" si="220"/>
        <v>0</v>
      </c>
      <c r="AC223" s="25">
        <f t="shared" si="220"/>
        <v>0</v>
      </c>
      <c r="AD223" s="25">
        <f t="shared" si="220"/>
        <v>0</v>
      </c>
      <c r="AE223" s="25">
        <f t="shared" si="220"/>
        <v>0</v>
      </c>
      <c r="AF223" s="25">
        <f t="shared" si="220"/>
        <v>0</v>
      </c>
      <c r="AG223" s="25">
        <f t="shared" si="220"/>
        <v>0</v>
      </c>
      <c r="AH223" s="25">
        <f t="shared" si="220"/>
        <v>0</v>
      </c>
      <c r="AI223" s="25">
        <f t="shared" si="220"/>
        <v>0</v>
      </c>
      <c r="AJ223" s="25">
        <f t="shared" si="220"/>
        <v>0</v>
      </c>
      <c r="AK223" s="34">
        <f t="shared" si="220"/>
        <v>0</v>
      </c>
      <c r="AL223" s="25">
        <f t="shared" si="220"/>
        <v>0</v>
      </c>
      <c r="AM223" s="25">
        <f t="shared" si="220"/>
        <v>0</v>
      </c>
      <c r="AN223" s="25">
        <f t="shared" si="220"/>
        <v>0</v>
      </c>
      <c r="AO223" s="25">
        <f t="shared" si="220"/>
        <v>0</v>
      </c>
      <c r="AP223" s="25">
        <f t="shared" si="220"/>
        <v>0</v>
      </c>
      <c r="AQ223" s="25">
        <f t="shared" si="220"/>
        <v>0</v>
      </c>
      <c r="AR223" s="25">
        <f t="shared" si="220"/>
        <v>0</v>
      </c>
      <c r="AS223" s="25">
        <f t="shared" si="220"/>
        <v>0</v>
      </c>
      <c r="AT223" s="25">
        <f t="shared" si="220"/>
        <v>0</v>
      </c>
      <c r="AU223" s="25">
        <f t="shared" si="220"/>
        <v>0</v>
      </c>
      <c r="AV223" s="25">
        <f t="shared" si="220"/>
        <v>0</v>
      </c>
      <c r="AW223" s="34">
        <f t="shared" si="220"/>
        <v>0</v>
      </c>
      <c r="AX223" s="25">
        <f t="shared" si="220"/>
        <v>0</v>
      </c>
      <c r="AY223" s="25">
        <f t="shared" si="220"/>
        <v>0</v>
      </c>
      <c r="AZ223" s="25">
        <f t="shared" si="220"/>
        <v>0</v>
      </c>
      <c r="BA223" s="25">
        <f t="shared" si="220"/>
        <v>0</v>
      </c>
      <c r="BB223" s="25">
        <f t="shared" si="220"/>
        <v>0</v>
      </c>
      <c r="BC223" s="25">
        <f t="shared" si="220"/>
        <v>0</v>
      </c>
      <c r="BD223" s="25">
        <f t="shared" si="220"/>
        <v>0</v>
      </c>
      <c r="BE223" s="25">
        <f t="shared" si="220"/>
        <v>0</v>
      </c>
      <c r="BF223" s="25">
        <f t="shared" si="220"/>
        <v>0</v>
      </c>
      <c r="BG223" s="25">
        <f t="shared" si="220"/>
        <v>0</v>
      </c>
      <c r="BH223" s="25">
        <f t="shared" si="220"/>
        <v>0</v>
      </c>
      <c r="BI223" s="34">
        <f t="shared" si="220"/>
        <v>0</v>
      </c>
      <c r="BJ223" s="25">
        <f t="shared" si="220"/>
        <v>0</v>
      </c>
      <c r="BK223" s="25">
        <f t="shared" si="220"/>
        <v>0</v>
      </c>
      <c r="BL223" s="25">
        <f t="shared" si="220"/>
        <v>0</v>
      </c>
      <c r="BM223" s="25">
        <f t="shared" si="220"/>
        <v>0</v>
      </c>
      <c r="BN223" s="25">
        <f t="shared" si="220"/>
        <v>0</v>
      </c>
      <c r="BO223" s="25">
        <f t="shared" ref="BO223:CG223" si="221">$A$224*(BO217+SQRT(BO218^2+BO219^2+BO220^2+BO221^2))</f>
        <v>0</v>
      </c>
      <c r="BP223" s="25">
        <f t="shared" si="221"/>
        <v>0</v>
      </c>
      <c r="BQ223" s="25">
        <f t="shared" si="221"/>
        <v>0</v>
      </c>
      <c r="BR223" s="25">
        <f t="shared" si="221"/>
        <v>0</v>
      </c>
      <c r="BS223" s="25">
        <f t="shared" si="221"/>
        <v>0</v>
      </c>
      <c r="BT223" s="25">
        <f t="shared" si="221"/>
        <v>0</v>
      </c>
      <c r="BU223" s="34">
        <f t="shared" si="221"/>
        <v>0</v>
      </c>
      <c r="BV223" s="25">
        <f t="shared" si="221"/>
        <v>0</v>
      </c>
      <c r="BW223" s="25">
        <f t="shared" si="221"/>
        <v>0</v>
      </c>
      <c r="BX223" s="25">
        <f t="shared" si="221"/>
        <v>0</v>
      </c>
      <c r="BY223" s="25">
        <f t="shared" si="221"/>
        <v>0</v>
      </c>
      <c r="BZ223" s="25">
        <f t="shared" si="221"/>
        <v>0</v>
      </c>
      <c r="CA223" s="25">
        <f t="shared" si="221"/>
        <v>0</v>
      </c>
      <c r="CB223" s="25">
        <f t="shared" si="221"/>
        <v>0</v>
      </c>
      <c r="CC223" s="25">
        <f t="shared" si="221"/>
        <v>0</v>
      </c>
      <c r="CD223" s="25">
        <f t="shared" si="221"/>
        <v>0</v>
      </c>
      <c r="CE223" s="25">
        <f t="shared" si="221"/>
        <v>0</v>
      </c>
      <c r="CF223" s="25">
        <f t="shared" si="221"/>
        <v>0</v>
      </c>
      <c r="CG223" s="34">
        <f t="shared" si="221"/>
        <v>0</v>
      </c>
      <c r="CI223" s="23"/>
      <c r="CJ223" s="23"/>
      <c r="CK223" s="23"/>
      <c r="CL223" s="23"/>
      <c r="CM223" s="23"/>
      <c r="CN223" s="23"/>
    </row>
    <row r="224" spans="1:93" ht="15.75">
      <c r="A224" s="48">
        <v>1.03</v>
      </c>
      <c r="B224" s="26">
        <f t="shared" ref="B224:K224" si="222">B223/2</f>
        <v>0</v>
      </c>
      <c r="C224" s="26">
        <f t="shared" si="222"/>
        <v>0</v>
      </c>
      <c r="D224" s="26">
        <f t="shared" si="222"/>
        <v>0</v>
      </c>
      <c r="E224" s="26">
        <f t="shared" si="222"/>
        <v>0</v>
      </c>
      <c r="F224" s="26">
        <f t="shared" si="222"/>
        <v>0</v>
      </c>
      <c r="G224" s="26">
        <f t="shared" si="222"/>
        <v>0</v>
      </c>
      <c r="H224" s="26">
        <f t="shared" si="222"/>
        <v>0</v>
      </c>
      <c r="I224" s="26">
        <f t="shared" si="222"/>
        <v>0</v>
      </c>
      <c r="J224" s="26">
        <f t="shared" si="222"/>
        <v>0</v>
      </c>
      <c r="K224" s="26">
        <f t="shared" si="222"/>
        <v>0</v>
      </c>
      <c r="L224" s="26">
        <f t="shared" ref="L224:BU224" si="223">L223/2</f>
        <v>0</v>
      </c>
      <c r="M224" s="35">
        <f>M223/2</f>
        <v>0</v>
      </c>
      <c r="N224" s="26">
        <f t="shared" si="223"/>
        <v>0</v>
      </c>
      <c r="O224" s="26">
        <f t="shared" si="223"/>
        <v>0</v>
      </c>
      <c r="P224" s="26">
        <f t="shared" si="223"/>
        <v>0</v>
      </c>
      <c r="Q224" s="26">
        <f t="shared" si="223"/>
        <v>0</v>
      </c>
      <c r="R224" s="26">
        <f t="shared" si="223"/>
        <v>0</v>
      </c>
      <c r="S224" s="26">
        <f t="shared" si="223"/>
        <v>0</v>
      </c>
      <c r="T224" s="26">
        <f t="shared" si="223"/>
        <v>0</v>
      </c>
      <c r="U224" s="26">
        <f t="shared" si="223"/>
        <v>0</v>
      </c>
      <c r="V224" s="26">
        <f t="shared" si="223"/>
        <v>0</v>
      </c>
      <c r="W224" s="26">
        <f t="shared" si="223"/>
        <v>0</v>
      </c>
      <c r="X224" s="26">
        <f t="shared" si="223"/>
        <v>0</v>
      </c>
      <c r="Y224" s="35">
        <f t="shared" si="223"/>
        <v>0</v>
      </c>
      <c r="Z224" s="26">
        <f t="shared" si="223"/>
        <v>0</v>
      </c>
      <c r="AA224" s="26">
        <f t="shared" si="223"/>
        <v>0</v>
      </c>
      <c r="AB224" s="26">
        <f t="shared" si="223"/>
        <v>0</v>
      </c>
      <c r="AC224" s="26">
        <f t="shared" si="223"/>
        <v>0</v>
      </c>
      <c r="AD224" s="26">
        <f t="shared" si="223"/>
        <v>0</v>
      </c>
      <c r="AE224" s="26">
        <f t="shared" si="223"/>
        <v>0</v>
      </c>
      <c r="AF224" s="26">
        <f t="shared" si="223"/>
        <v>0</v>
      </c>
      <c r="AG224" s="26">
        <f t="shared" si="223"/>
        <v>0</v>
      </c>
      <c r="AH224" s="26">
        <f t="shared" si="223"/>
        <v>0</v>
      </c>
      <c r="AI224" s="26">
        <f t="shared" si="223"/>
        <v>0</v>
      </c>
      <c r="AJ224" s="26">
        <f t="shared" si="223"/>
        <v>0</v>
      </c>
      <c r="AK224" s="35">
        <f t="shared" si="223"/>
        <v>0</v>
      </c>
      <c r="AL224" s="26">
        <f t="shared" si="223"/>
        <v>0</v>
      </c>
      <c r="AM224" s="26">
        <f t="shared" si="223"/>
        <v>0</v>
      </c>
      <c r="AN224" s="26">
        <f t="shared" si="223"/>
        <v>0</v>
      </c>
      <c r="AO224" s="26">
        <f t="shared" si="223"/>
        <v>0</v>
      </c>
      <c r="AP224" s="26">
        <f t="shared" si="223"/>
        <v>0</v>
      </c>
      <c r="AQ224" s="26">
        <f t="shared" si="223"/>
        <v>0</v>
      </c>
      <c r="AR224" s="26">
        <f t="shared" si="223"/>
        <v>0</v>
      </c>
      <c r="AS224" s="26">
        <f t="shared" si="223"/>
        <v>0</v>
      </c>
      <c r="AT224" s="26">
        <f t="shared" si="223"/>
        <v>0</v>
      </c>
      <c r="AU224" s="26">
        <f t="shared" si="223"/>
        <v>0</v>
      </c>
      <c r="AV224" s="26">
        <f t="shared" si="223"/>
        <v>0</v>
      </c>
      <c r="AW224" s="35">
        <f t="shared" si="223"/>
        <v>0</v>
      </c>
      <c r="AX224" s="26">
        <f t="shared" si="223"/>
        <v>0</v>
      </c>
      <c r="AY224" s="26">
        <f t="shared" si="223"/>
        <v>0</v>
      </c>
      <c r="AZ224" s="26">
        <f t="shared" si="223"/>
        <v>0</v>
      </c>
      <c r="BA224" s="26">
        <f t="shared" si="223"/>
        <v>0</v>
      </c>
      <c r="BB224" s="26">
        <f t="shared" si="223"/>
        <v>0</v>
      </c>
      <c r="BC224" s="26">
        <f t="shared" si="223"/>
        <v>0</v>
      </c>
      <c r="BD224" s="26">
        <f t="shared" si="223"/>
        <v>0</v>
      </c>
      <c r="BE224" s="26">
        <f t="shared" si="223"/>
        <v>0</v>
      </c>
      <c r="BF224" s="26">
        <f t="shared" si="223"/>
        <v>0</v>
      </c>
      <c r="BG224" s="26">
        <f t="shared" si="223"/>
        <v>0</v>
      </c>
      <c r="BH224" s="26">
        <f t="shared" si="223"/>
        <v>0</v>
      </c>
      <c r="BI224" s="35">
        <f t="shared" si="223"/>
        <v>0</v>
      </c>
      <c r="BJ224" s="26">
        <f t="shared" si="223"/>
        <v>0</v>
      </c>
      <c r="BK224" s="26">
        <f t="shared" si="223"/>
        <v>0</v>
      </c>
      <c r="BL224" s="26">
        <f t="shared" si="223"/>
        <v>0</v>
      </c>
      <c r="BM224" s="26">
        <f t="shared" si="223"/>
        <v>0</v>
      </c>
      <c r="BN224" s="26">
        <f t="shared" si="223"/>
        <v>0</v>
      </c>
      <c r="BO224" s="26">
        <f t="shared" si="223"/>
        <v>0</v>
      </c>
      <c r="BP224" s="26">
        <f t="shared" si="223"/>
        <v>0</v>
      </c>
      <c r="BQ224" s="26">
        <f t="shared" si="223"/>
        <v>0</v>
      </c>
      <c r="BR224" s="26">
        <f t="shared" si="223"/>
        <v>0</v>
      </c>
      <c r="BS224" s="26">
        <f t="shared" si="223"/>
        <v>0</v>
      </c>
      <c r="BT224" s="26">
        <f t="shared" si="223"/>
        <v>0</v>
      </c>
      <c r="BU224" s="35">
        <f t="shared" si="223"/>
        <v>0</v>
      </c>
      <c r="BV224" s="26">
        <f t="shared" ref="BV224:CG224" si="224">BV223/2</f>
        <v>0</v>
      </c>
      <c r="BW224" s="26">
        <f t="shared" si="224"/>
        <v>0</v>
      </c>
      <c r="BX224" s="26">
        <f t="shared" si="224"/>
        <v>0</v>
      </c>
      <c r="BY224" s="26">
        <f t="shared" si="224"/>
        <v>0</v>
      </c>
      <c r="BZ224" s="26">
        <f t="shared" si="224"/>
        <v>0</v>
      </c>
      <c r="CA224" s="26">
        <f t="shared" si="224"/>
        <v>0</v>
      </c>
      <c r="CB224" s="26">
        <f t="shared" si="224"/>
        <v>0</v>
      </c>
      <c r="CC224" s="26">
        <f t="shared" si="224"/>
        <v>0</v>
      </c>
      <c r="CD224" s="26">
        <f t="shared" si="224"/>
        <v>0</v>
      </c>
      <c r="CE224" s="26">
        <f t="shared" si="224"/>
        <v>0</v>
      </c>
      <c r="CF224" s="26">
        <f t="shared" si="224"/>
        <v>0</v>
      </c>
      <c r="CG224" s="35">
        <f t="shared" si="224"/>
        <v>0</v>
      </c>
      <c r="CI224" s="23"/>
      <c r="CJ224" s="23"/>
      <c r="CK224" s="23"/>
      <c r="CL224" s="23"/>
      <c r="CM224" s="23"/>
      <c r="CN224" s="23"/>
    </row>
    <row r="225" spans="1:92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6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36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36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36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36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36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36"/>
      <c r="CI225" s="23"/>
      <c r="CJ225" s="23"/>
      <c r="CK225" s="23"/>
      <c r="CL225" s="23"/>
      <c r="CM225" s="23"/>
      <c r="CN225" s="23"/>
    </row>
    <row r="226" spans="1:92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6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36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36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36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36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36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36"/>
      <c r="CI226" s="23"/>
      <c r="CJ226" s="23"/>
      <c r="CK226" s="23"/>
      <c r="CL226" s="23"/>
      <c r="CM226" s="23"/>
      <c r="CN226" s="23"/>
    </row>
    <row r="227" spans="1:92" ht="15.75">
      <c r="A227" s="13" t="s">
        <v>183</v>
      </c>
      <c r="B227" s="24">
        <f>SUM($B$12:B15)+SUM($B$23:B23)-SUM(FEHBP!$D$12:D12)-SUM(FEHBP!$D$14:D14)</f>
        <v>0</v>
      </c>
      <c r="C227" s="24">
        <f>SUM($B$12:C15)+SUM($B$23:C23)-SUM(FEHBP!$D$12:E12)-SUM(FEHBP!$D$14:E14)</f>
        <v>0</v>
      </c>
      <c r="D227" s="24">
        <f>SUM($B$12:D15)+SUM($B$23:D23)-SUM(FEHBP!$D$12:F12)-SUM(FEHBP!$D$14:F14)</f>
        <v>0</v>
      </c>
      <c r="E227" s="24">
        <f>SUM($B$12:E15)+SUM($B$23:E23)-SUM(FEHBP!$D$12:G12)-SUM(FEHBP!$D$14:G14)</f>
        <v>0</v>
      </c>
      <c r="F227" s="24">
        <f>SUM($B$12:F15)+SUM($B$23:F23)-SUM(FEHBP!$D$12:H12)-SUM(FEHBP!$D$14:H14)</f>
        <v>0</v>
      </c>
      <c r="G227" s="24">
        <f>SUM($B$12:G15)+SUM($B$23:G23)-SUM(FEHBP!$D$12:I12)-SUM(FEHBP!$D$14:I14)</f>
        <v>0</v>
      </c>
      <c r="H227" s="24">
        <f>SUM($B$12:H15)+SUM($B$23:H23)-SUM(FEHBP!$D$12:J12)-SUM(FEHBP!$D$14:J14)</f>
        <v>0</v>
      </c>
      <c r="I227" s="24">
        <f>SUM($B$12:I15)+SUM($B$23:I23)-SUM(FEHBP!$D$12:K12)-SUM(FEHBP!$D$14:K14)</f>
        <v>0</v>
      </c>
      <c r="J227" s="24">
        <f>SUM($B$12:J15)+SUM($B$23:J23)-SUM(FEHBP!$D$12:L12)-SUM(FEHBP!$D$14:L14)</f>
        <v>0</v>
      </c>
      <c r="K227" s="24">
        <f>SUM($B$12:K15)+SUM($B$23:K23)-SUM(FEHBP!$D$12:M12)-SUM(FEHBP!$D$14:M14)</f>
        <v>0</v>
      </c>
      <c r="L227" s="24">
        <f>SUM($B$12:L15)+SUM($B$23:L23)-SUM(FEHBP!$D$12:N12)-SUM(FEHBP!$D$14:N14)</f>
        <v>0</v>
      </c>
      <c r="M227" s="33">
        <f>SUM($B$12:M15)+SUM($B$23:M23)-SUM(FEHBP!$D$12:O12)-SUM(FEHBP!$D$14:O14)</f>
        <v>0</v>
      </c>
      <c r="N227" s="24">
        <f>SUM(C12:N15)+SUM(C23:N23)-SUM(FEHBP!E12:P12)-SUM(FEHBP!E14:P14)</f>
        <v>0</v>
      </c>
      <c r="O227" s="24">
        <f>SUM(D12:O15)+SUM(D23:O23)-SUM(FEHBP!F12:Q12)-SUM(FEHBP!F14:Q14)</f>
        <v>0</v>
      </c>
      <c r="P227" s="24">
        <f>SUM(E12:P15)+SUM(E23:P23)-SUM(FEHBP!G12:R12)-SUM(FEHBP!G14:R14)</f>
        <v>0</v>
      </c>
      <c r="Q227" s="24">
        <f>SUM(F12:Q15)+SUM(F23:Q23)-SUM(FEHBP!H12:S12)-SUM(FEHBP!H14:S14)</f>
        <v>0</v>
      </c>
      <c r="R227" s="24">
        <f>SUM(G12:R15)+SUM(G23:R23)-SUM(FEHBP!I12:T12)-SUM(FEHBP!I14:T14)</f>
        <v>0</v>
      </c>
      <c r="S227" s="24">
        <f>SUM(H12:S15)+SUM(H23:S23)-SUM(FEHBP!J12:U12)-SUM(FEHBP!J14:U14)</f>
        <v>0</v>
      </c>
      <c r="T227" s="24">
        <f>SUM(I12:T15)+SUM(I23:T23)-SUM(FEHBP!K12:V12)-SUM(FEHBP!K14:V14)</f>
        <v>0</v>
      </c>
      <c r="U227" s="24">
        <f>SUM(J12:U15)+SUM(J23:U23)-SUM(FEHBP!L12:W12)-SUM(FEHBP!L14:W14)</f>
        <v>0</v>
      </c>
      <c r="V227" s="24">
        <f>SUM(K12:V15)+SUM(K23:V23)-SUM(FEHBP!M12:X12)-SUM(FEHBP!M14:X14)</f>
        <v>0</v>
      </c>
      <c r="W227" s="24">
        <f>SUM(L12:W15)+SUM(L23:W23)-SUM(FEHBP!N12:Y12)-SUM(FEHBP!N14:Y14)</f>
        <v>0</v>
      </c>
      <c r="X227" s="24">
        <f>SUM(M12:X15)+SUM(M23:X23)-SUM(FEHBP!O12:Z12)-SUM(FEHBP!O14:Z14)</f>
        <v>0</v>
      </c>
      <c r="Y227" s="33">
        <f>SUM(N12:Y15)+SUM(N23:Y23)-SUM(FEHBP!P12:AA12)-SUM(FEHBP!P14:AA14)</f>
        <v>0</v>
      </c>
      <c r="Z227" s="24">
        <f>SUM(O12:Z15)+SUM(O23:Z23)-SUM(FEHBP!Q12:AB12)-SUM(FEHBP!Q14:AB14)</f>
        <v>0</v>
      </c>
      <c r="AA227" s="24">
        <f>SUM(P12:AA15)+SUM(P23:AA23)-SUM(FEHBP!R12:AC12)-SUM(FEHBP!R14:AC14)</f>
        <v>0</v>
      </c>
      <c r="AB227" s="24">
        <f>SUM(Q12:AB15)+SUM(Q23:AB23)-SUM(FEHBP!S12:AD12)-SUM(FEHBP!S14:AD14)</f>
        <v>0</v>
      </c>
      <c r="AC227" s="24">
        <f>SUM(R12:AC15)+SUM(R23:AC23)-SUM(FEHBP!T12:AE12)-SUM(FEHBP!T14:AE14)</f>
        <v>0</v>
      </c>
      <c r="AD227" s="24">
        <f>SUM(S12:AD15)+SUM(S23:AD23)-SUM(FEHBP!U12:AF12)-SUM(FEHBP!U14:AF14)</f>
        <v>0</v>
      </c>
      <c r="AE227" s="24">
        <f>SUM(T12:AE15)+SUM(T23:AE23)-SUM(FEHBP!V12:AG12)-SUM(FEHBP!V14:AG14)</f>
        <v>0</v>
      </c>
      <c r="AF227" s="24">
        <f>SUM(U12:AF15)+SUM(U23:AF23)-SUM(FEHBP!W12:AH12)-SUM(FEHBP!W14:AH14)</f>
        <v>0</v>
      </c>
      <c r="AG227" s="24">
        <f>SUM(V12:AG15)+SUM(V23:AG23)-SUM(FEHBP!X12:AI12)-SUM(FEHBP!X14:AI14)</f>
        <v>0</v>
      </c>
      <c r="AH227" s="24">
        <f>SUM(W12:AH15)+SUM(W23:AH23)-SUM(FEHBP!Y12:AJ12)-SUM(FEHBP!Y14:AJ14)</f>
        <v>0</v>
      </c>
      <c r="AI227" s="24">
        <f>SUM(X12:AI15)+SUM(X23:AI23)-SUM(FEHBP!Z12:AK12)-SUM(FEHBP!Z14:AK14)</f>
        <v>0</v>
      </c>
      <c r="AJ227" s="24">
        <f>SUM(Y12:AJ15)+SUM(Y23:AJ23)-SUM(FEHBP!AA12:AL12)-SUM(FEHBP!AA14:AL14)</f>
        <v>0</v>
      </c>
      <c r="AK227" s="33">
        <f>SUM(Z12:AK15)+SUM(Z23:AK23)-SUM(FEHBP!AB12:AM12)-SUM(FEHBP!AB14:AM14)</f>
        <v>0</v>
      </c>
      <c r="AL227" s="24">
        <f>SUM(AA12:AL15)+SUM(AA23:AL23)-SUM(FEHBP!AC12:AN12)-SUM(FEHBP!AC14:AN14)</f>
        <v>0</v>
      </c>
      <c r="AM227" s="24">
        <f>SUM(AB12:AM15)+SUM(AB23:AM23)-SUM(FEHBP!AD12:AO12)-SUM(FEHBP!AD14:AO14)</f>
        <v>0</v>
      </c>
      <c r="AN227" s="24">
        <f>SUM(AC12:AN15)+SUM(AC23:AN23)-SUM(FEHBP!AE12:AP12)-SUM(FEHBP!AE14:AP14)</f>
        <v>0</v>
      </c>
      <c r="AO227" s="24">
        <f>SUM(AD12:AO15)+SUM(AD23:AO23)-SUM(FEHBP!AF12:AQ12)-SUM(FEHBP!AF14:AQ14)</f>
        <v>0</v>
      </c>
      <c r="AP227" s="24">
        <f>SUM(AE12:AP15)+SUM(AE23:AP23)-SUM(FEHBP!AG12:AR12)-SUM(FEHBP!AG14:AR14)</f>
        <v>0</v>
      </c>
      <c r="AQ227" s="24">
        <f>SUM(AF12:AQ15)+SUM(AF23:AQ23)-SUM(FEHBP!AH12:AS12)-SUM(FEHBP!AH14:AS14)</f>
        <v>0</v>
      </c>
      <c r="AR227" s="24">
        <f>SUM(AG12:AR15)+SUM(AG23:AR23)-SUM(FEHBP!AI12:AT12)-SUM(FEHBP!AI14:AT14)</f>
        <v>0</v>
      </c>
      <c r="AS227" s="24">
        <f>SUM(AH12:AS15)+SUM(AH23:AS23)-SUM(FEHBP!AJ12:AU12)-SUM(FEHBP!AJ14:AU14)</f>
        <v>0</v>
      </c>
      <c r="AT227" s="24">
        <f>SUM(AI12:AT15)+SUM(AI23:AT23)-SUM(FEHBP!AK12:AV12)-SUM(FEHBP!AK14:AV14)</f>
        <v>0</v>
      </c>
      <c r="AU227" s="24">
        <f>SUM(AJ12:AU15)+SUM(AJ23:AU23)-SUM(FEHBP!AL12:AW12)-SUM(FEHBP!AL14:AW14)</f>
        <v>0</v>
      </c>
      <c r="AV227" s="24">
        <f>SUM(AK12:AV15)+SUM(AK23:AV23)-SUM(FEHBP!AM12:AX12)-SUM(FEHBP!AM14:AX14)</f>
        <v>0</v>
      </c>
      <c r="AW227" s="33">
        <f>SUM(AL12:AW15)+SUM(AL23:AW23)-SUM(FEHBP!AN12:AY12)-SUM(FEHBP!AN14:AY14)</f>
        <v>0</v>
      </c>
      <c r="AX227" s="24">
        <f>SUM(AM12:AX15)+SUM(AM23:AX23)-SUM(FEHBP!AO12:AZ12)-SUM(FEHBP!AO14:AZ14)</f>
        <v>0</v>
      </c>
      <c r="AY227" s="24">
        <f>SUM(AN12:AY15)+SUM(AN23:AY23)-SUM(FEHBP!AP12:BA12)-SUM(FEHBP!AP14:BA14)</f>
        <v>0</v>
      </c>
      <c r="AZ227" s="24">
        <f>SUM(AO12:AZ15)+SUM(AO23:AZ23)-SUM(FEHBP!AQ12:BB12)-SUM(FEHBP!AQ14:BB14)</f>
        <v>0</v>
      </c>
      <c r="BA227" s="24">
        <f>SUM(AP12:BA15)+SUM(AP23:BA23)-SUM(FEHBP!AR12:BC12)-SUM(FEHBP!AR14:BC14)</f>
        <v>0</v>
      </c>
      <c r="BB227" s="24">
        <f>SUM(AQ12:BB15)+SUM(AQ23:BB23)-SUM(FEHBP!AS12:BD12)-SUM(FEHBP!AS14:BD14)</f>
        <v>0</v>
      </c>
      <c r="BC227" s="24">
        <f>SUM(AR12:BC15)+SUM(AR23:BC23)-SUM(FEHBP!AT12:BE12)-SUM(FEHBP!AT14:BE14)</f>
        <v>0</v>
      </c>
      <c r="BD227" s="24">
        <f>SUM(AS12:BD15)+SUM(AS23:BD23)-SUM(FEHBP!AU12:BF12)-SUM(FEHBP!AU14:BF14)</f>
        <v>0</v>
      </c>
      <c r="BE227" s="24">
        <f>SUM(AT12:BE15)+SUM(AT23:BE23)-SUM(FEHBP!AV12:BG12)-SUM(FEHBP!AV14:BG14)</f>
        <v>0</v>
      </c>
      <c r="BF227" s="24">
        <f>SUM(AU12:BF15)+SUM(AU23:BF23)-SUM(FEHBP!AW12:BH12)-SUM(FEHBP!AW14:BH14)</f>
        <v>0</v>
      </c>
      <c r="BG227" s="24">
        <f>SUM(AV12:BG15)+SUM(AV23:BG23)-SUM(FEHBP!AX12:BI12)-SUM(FEHBP!AX14:BI14)</f>
        <v>0</v>
      </c>
      <c r="BH227" s="24">
        <f>SUM(AW12:BH15)+SUM(AW23:BH23)-SUM(FEHBP!AY12:BJ12)-SUM(FEHBP!AY14:BJ14)</f>
        <v>0</v>
      </c>
      <c r="BI227" s="33">
        <f>SUM(AX12:BI15)+SUM(AX23:BI23)-SUM(FEHBP!AZ12:BK12)-SUM(FEHBP!AZ14:BK14)</f>
        <v>0</v>
      </c>
      <c r="BJ227" s="24">
        <f>SUM(AY12:BJ15)+SUM(AY23:BJ23)-SUM(FEHBP!BA12:BL12)-SUM(FEHBP!BA14:BL14)</f>
        <v>0</v>
      </c>
      <c r="BK227" s="24">
        <f>SUM(AZ12:BK15)+SUM(AZ23:BK23)-SUM(FEHBP!BB12:BM12)-SUM(FEHBP!BB14:BM14)</f>
        <v>0</v>
      </c>
      <c r="BL227" s="24">
        <f>SUM(BA12:BL15)+SUM(BA23:BL23)-SUM(FEHBP!BC12:BN12)-SUM(FEHBP!BC14:BN14)</f>
        <v>0</v>
      </c>
      <c r="BM227" s="24">
        <f>SUM(BB12:BM15)+SUM(BB23:BM23)-SUM(FEHBP!BD12:BO12)-SUM(FEHBP!BD14:BO14)</f>
        <v>0</v>
      </c>
      <c r="BN227" s="24">
        <f>SUM(BC12:BN15)+SUM(BC23:BN23)-SUM(FEHBP!BE12:BP12)-SUM(FEHBP!BE14:BP14)</f>
        <v>0</v>
      </c>
      <c r="BO227" s="24">
        <f>SUM(BD12:BO15)+SUM(BD23:BO23)-SUM(FEHBP!BF12:BQ12)-SUM(FEHBP!BF14:BQ14)</f>
        <v>0</v>
      </c>
      <c r="BP227" s="24">
        <f>SUM(BE12:BP15)+SUM(BE23:BP23)-SUM(FEHBP!BG12:BR12)-SUM(FEHBP!BG14:BR14)</f>
        <v>0</v>
      </c>
      <c r="BQ227" s="24">
        <f>SUM(BF12:BQ15)+SUM(BF23:BQ23)-SUM(FEHBP!BH12:BS12)-SUM(FEHBP!BH14:BS14)</f>
        <v>0</v>
      </c>
      <c r="BR227" s="24">
        <f>SUM(BG12:BR15)+SUM(BG23:BR23)-SUM(FEHBP!BI12:BT12)-SUM(FEHBP!BI14:BT14)</f>
        <v>0</v>
      </c>
      <c r="BS227" s="24">
        <f>SUM(BH12:BS15)+SUM(BH23:BS23)-SUM(FEHBP!BJ12:BU12)-SUM(FEHBP!BJ14:BU14)</f>
        <v>0</v>
      </c>
      <c r="BT227" s="24">
        <f>SUM(BI12:BT15)+SUM(BI23:BT23)-SUM(FEHBP!BK12:BV12)-SUM(FEHBP!BK14:BV14)</f>
        <v>0</v>
      </c>
      <c r="BU227" s="33">
        <f>SUM(BJ12:BU15)+SUM(BJ23:BU23)-SUM(FEHBP!BL12:BW12)-SUM(FEHBP!BL14:BW14)</f>
        <v>0</v>
      </c>
      <c r="BV227" s="24">
        <f>SUM(BK12:BV15)+SUM(BK23:BV23)-SUM(FEHBP!BM12:BX12)-SUM(FEHBP!BM14:BX14)</f>
        <v>0</v>
      </c>
      <c r="BW227" s="24">
        <f>SUM(BL12:BW15)+SUM(BL23:BW23)-SUM(FEHBP!BN12:BY12)-SUM(FEHBP!BN14:BY14)</f>
        <v>0</v>
      </c>
      <c r="BX227" s="24">
        <f>SUM(BM12:BX15)+SUM(BM23:BX23)-SUM(FEHBP!BO12:BZ12)-SUM(FEHBP!BO14:BZ14)</f>
        <v>0</v>
      </c>
      <c r="BY227" s="24">
        <f>SUM(BN12:BY15)+SUM(BN23:BY23)-SUM(FEHBP!BP12:CA12)-SUM(FEHBP!BP14:CA14)</f>
        <v>0</v>
      </c>
      <c r="BZ227" s="24">
        <f>SUM(BO12:BZ15)+SUM(BO23:BZ23)-SUM(FEHBP!BQ12:CB12)-SUM(FEHBP!BQ14:CB14)</f>
        <v>0</v>
      </c>
      <c r="CA227" s="24">
        <f>SUM(BP12:CA15)+SUM(BP23:CA23)-SUM(FEHBP!BR12:CC12)-SUM(FEHBP!BR14:CC14)</f>
        <v>0</v>
      </c>
      <c r="CB227" s="24">
        <f>SUM(BQ12:CB15)+SUM(BQ23:CB23)-SUM(FEHBP!BS12:CD12)-SUM(FEHBP!BS14:CD14)</f>
        <v>0</v>
      </c>
      <c r="CC227" s="24">
        <f>SUM(BR12:CC15)+SUM(BR23:CC23)-SUM(FEHBP!BT12:CE12)-SUM(FEHBP!BT14:CE14)</f>
        <v>0</v>
      </c>
      <c r="CD227" s="24">
        <f>SUM(BS12:CD15)+SUM(BS23:CD23)-SUM(FEHBP!BU12:CF12)-SUM(FEHBP!BU14:CF14)</f>
        <v>0</v>
      </c>
      <c r="CE227" s="24">
        <f>SUM(BT12:CE15)+SUM(BT23:CE23)-SUM(FEHBP!BV12:CG12)-SUM(FEHBP!BV14:CG14)</f>
        <v>0</v>
      </c>
      <c r="CF227" s="24">
        <f>SUM(BU12:CF15)+SUM(BU23:CF23)-SUM(FEHBP!BW12:CH12)-SUM(FEHBP!BW14:CH14)</f>
        <v>0</v>
      </c>
      <c r="CG227" s="33">
        <f>SUM(BV12:CG15)+SUM(BV23:CG23)-SUM(FEHBP!BX12:CI12)-SUM(FEHBP!BX14:CI14)</f>
        <v>0</v>
      </c>
      <c r="CI227" s="23"/>
      <c r="CJ227" s="23"/>
      <c r="CK227" s="23"/>
      <c r="CL227" s="23"/>
      <c r="CM227" s="23"/>
      <c r="CN227" s="23"/>
    </row>
    <row r="228" spans="1:92" ht="15.75">
      <c r="A228" s="13" t="s">
        <v>181</v>
      </c>
      <c r="B228" s="31">
        <f>IF(B227&gt;0,ROUND((0.15*MAX(0,MIN(B$227,25000000))+0.09*MAX(0,B$227-25000000))/B227,3),0.15)</f>
        <v>0.15</v>
      </c>
      <c r="C228" s="31">
        <f>IF(C227&gt;0,ROUND((0.15*MAX(0,MIN(C$227,25000000))+0.09*MAX(0,C$227-25000000))/C227,3),0.15)</f>
        <v>0.15</v>
      </c>
      <c r="D228" s="31">
        <f>IF(D227&gt;0,ROUND((0.15*MAX(0,MIN(D$227,25000000))+0.09*MAX(0,D$227-25000000))/D227,3),0.15)</f>
        <v>0.15</v>
      </c>
      <c r="E228" s="31">
        <f>IF(E227&gt;0,ROUND((0.15*MAX(0,MIN(E$227,25000000))+0.09*MAX(0,E$227-25000000))/E227,3),0.15)</f>
        <v>0.15</v>
      </c>
      <c r="F228" s="31">
        <f t="shared" ref="F228:L228" si="225">IF(F227&gt;0,ROUND((0.15*MAX(0,MIN(F$227,25000000))+0.09*MAX(0,F$227-25000000))/F227,3),0.15)</f>
        <v>0.15</v>
      </c>
      <c r="G228" s="31">
        <f t="shared" si="225"/>
        <v>0.15</v>
      </c>
      <c r="H228" s="31">
        <f t="shared" si="225"/>
        <v>0.15</v>
      </c>
      <c r="I228" s="31">
        <f t="shared" si="225"/>
        <v>0.15</v>
      </c>
      <c r="J228" s="31">
        <f t="shared" si="225"/>
        <v>0.15</v>
      </c>
      <c r="K228" s="31">
        <f t="shared" si="225"/>
        <v>0.15</v>
      </c>
      <c r="L228" s="31">
        <f t="shared" si="225"/>
        <v>0.15</v>
      </c>
      <c r="M228" s="37">
        <f>IF(M227&gt;0,ROUND((0.15*MAX(0,MIN(M$227,25000000))+0.09*MAX(0,M$227-25000000))/M227,3),0.15)</f>
        <v>0.15</v>
      </c>
      <c r="N228" s="31">
        <f t="shared" ref="N228:BU228" si="226">IF(N227&gt;0,ROUND((0.15*MAX(0,MIN(N$227,25000000))+0.09*MAX(0,N$227-25000000))/N227,3),0.15)</f>
        <v>0.15</v>
      </c>
      <c r="O228" s="31">
        <f t="shared" si="226"/>
        <v>0.15</v>
      </c>
      <c r="P228" s="31">
        <f t="shared" si="226"/>
        <v>0.15</v>
      </c>
      <c r="Q228" s="31">
        <f t="shared" si="226"/>
        <v>0.15</v>
      </c>
      <c r="R228" s="31">
        <f t="shared" si="226"/>
        <v>0.15</v>
      </c>
      <c r="S228" s="31">
        <f t="shared" si="226"/>
        <v>0.15</v>
      </c>
      <c r="T228" s="31">
        <f t="shared" si="226"/>
        <v>0.15</v>
      </c>
      <c r="U228" s="31">
        <f t="shared" si="226"/>
        <v>0.15</v>
      </c>
      <c r="V228" s="31">
        <f t="shared" si="226"/>
        <v>0.15</v>
      </c>
      <c r="W228" s="31">
        <f t="shared" si="226"/>
        <v>0.15</v>
      </c>
      <c r="X228" s="31">
        <f t="shared" si="226"/>
        <v>0.15</v>
      </c>
      <c r="Y228" s="37">
        <f t="shared" si="226"/>
        <v>0.15</v>
      </c>
      <c r="Z228" s="31">
        <f t="shared" si="226"/>
        <v>0.15</v>
      </c>
      <c r="AA228" s="31">
        <f t="shared" si="226"/>
        <v>0.15</v>
      </c>
      <c r="AB228" s="31">
        <f t="shared" si="226"/>
        <v>0.15</v>
      </c>
      <c r="AC228" s="31">
        <f t="shared" si="226"/>
        <v>0.15</v>
      </c>
      <c r="AD228" s="31">
        <f t="shared" si="226"/>
        <v>0.15</v>
      </c>
      <c r="AE228" s="31">
        <f t="shared" si="226"/>
        <v>0.15</v>
      </c>
      <c r="AF228" s="31">
        <f t="shared" si="226"/>
        <v>0.15</v>
      </c>
      <c r="AG228" s="31">
        <f t="shared" si="226"/>
        <v>0.15</v>
      </c>
      <c r="AH228" s="31">
        <f t="shared" si="226"/>
        <v>0.15</v>
      </c>
      <c r="AI228" s="31">
        <f t="shared" si="226"/>
        <v>0.15</v>
      </c>
      <c r="AJ228" s="31">
        <f t="shared" si="226"/>
        <v>0.15</v>
      </c>
      <c r="AK228" s="37">
        <f t="shared" si="226"/>
        <v>0.15</v>
      </c>
      <c r="AL228" s="31">
        <f t="shared" si="226"/>
        <v>0.15</v>
      </c>
      <c r="AM228" s="31">
        <f t="shared" si="226"/>
        <v>0.15</v>
      </c>
      <c r="AN228" s="31">
        <f t="shared" si="226"/>
        <v>0.15</v>
      </c>
      <c r="AO228" s="31">
        <f t="shared" si="226"/>
        <v>0.15</v>
      </c>
      <c r="AP228" s="31">
        <f t="shared" si="226"/>
        <v>0.15</v>
      </c>
      <c r="AQ228" s="31">
        <f t="shared" si="226"/>
        <v>0.15</v>
      </c>
      <c r="AR228" s="31">
        <f t="shared" si="226"/>
        <v>0.15</v>
      </c>
      <c r="AS228" s="31">
        <f t="shared" si="226"/>
        <v>0.15</v>
      </c>
      <c r="AT228" s="31">
        <f t="shared" si="226"/>
        <v>0.15</v>
      </c>
      <c r="AU228" s="31">
        <f t="shared" si="226"/>
        <v>0.15</v>
      </c>
      <c r="AV228" s="31">
        <f t="shared" si="226"/>
        <v>0.15</v>
      </c>
      <c r="AW228" s="37">
        <f t="shared" si="226"/>
        <v>0.15</v>
      </c>
      <c r="AX228" s="31">
        <f t="shared" si="226"/>
        <v>0.15</v>
      </c>
      <c r="AY228" s="31">
        <f t="shared" si="226"/>
        <v>0.15</v>
      </c>
      <c r="AZ228" s="31">
        <f t="shared" si="226"/>
        <v>0.15</v>
      </c>
      <c r="BA228" s="31">
        <f t="shared" si="226"/>
        <v>0.15</v>
      </c>
      <c r="BB228" s="31">
        <f t="shared" si="226"/>
        <v>0.15</v>
      </c>
      <c r="BC228" s="31">
        <f t="shared" si="226"/>
        <v>0.15</v>
      </c>
      <c r="BD228" s="31">
        <f t="shared" si="226"/>
        <v>0.15</v>
      </c>
      <c r="BE228" s="31">
        <f t="shared" si="226"/>
        <v>0.15</v>
      </c>
      <c r="BF228" s="31">
        <f t="shared" si="226"/>
        <v>0.15</v>
      </c>
      <c r="BG228" s="31">
        <f t="shared" si="226"/>
        <v>0.15</v>
      </c>
      <c r="BH228" s="31">
        <f t="shared" si="226"/>
        <v>0.15</v>
      </c>
      <c r="BI228" s="37">
        <f t="shared" si="226"/>
        <v>0.15</v>
      </c>
      <c r="BJ228" s="31">
        <f t="shared" si="226"/>
        <v>0.15</v>
      </c>
      <c r="BK228" s="31">
        <f t="shared" si="226"/>
        <v>0.15</v>
      </c>
      <c r="BL228" s="31">
        <f t="shared" si="226"/>
        <v>0.15</v>
      </c>
      <c r="BM228" s="31">
        <f t="shared" si="226"/>
        <v>0.15</v>
      </c>
      <c r="BN228" s="31">
        <f t="shared" si="226"/>
        <v>0.15</v>
      </c>
      <c r="BO228" s="31">
        <f t="shared" si="226"/>
        <v>0.15</v>
      </c>
      <c r="BP228" s="31">
        <f t="shared" si="226"/>
        <v>0.15</v>
      </c>
      <c r="BQ228" s="31">
        <f t="shared" si="226"/>
        <v>0.15</v>
      </c>
      <c r="BR228" s="31">
        <f t="shared" si="226"/>
        <v>0.15</v>
      </c>
      <c r="BS228" s="31">
        <f t="shared" si="226"/>
        <v>0.15</v>
      </c>
      <c r="BT228" s="31">
        <f t="shared" si="226"/>
        <v>0.15</v>
      </c>
      <c r="BU228" s="37">
        <f t="shared" si="226"/>
        <v>0.15</v>
      </c>
      <c r="BV228" s="31">
        <f t="shared" ref="BV228:CG228" si="227">IF(BV227&gt;0,ROUND((0.15*MAX(0,MIN(BV$227,25000000))+0.09*MAX(0,BV$227-25000000))/BV227,3),0.15)</f>
        <v>0.15</v>
      </c>
      <c r="BW228" s="31">
        <f t="shared" si="227"/>
        <v>0.15</v>
      </c>
      <c r="BX228" s="31">
        <f t="shared" si="227"/>
        <v>0.15</v>
      </c>
      <c r="BY228" s="31">
        <f t="shared" si="227"/>
        <v>0.15</v>
      </c>
      <c r="BZ228" s="31">
        <f t="shared" si="227"/>
        <v>0.15</v>
      </c>
      <c r="CA228" s="31">
        <f t="shared" si="227"/>
        <v>0.15</v>
      </c>
      <c r="CB228" s="31">
        <f t="shared" si="227"/>
        <v>0.15</v>
      </c>
      <c r="CC228" s="31">
        <f t="shared" si="227"/>
        <v>0.15</v>
      </c>
      <c r="CD228" s="31">
        <f t="shared" si="227"/>
        <v>0.15</v>
      </c>
      <c r="CE228" s="31">
        <f t="shared" si="227"/>
        <v>0.15</v>
      </c>
      <c r="CF228" s="31">
        <f t="shared" si="227"/>
        <v>0.15</v>
      </c>
      <c r="CG228" s="37">
        <f t="shared" si="227"/>
        <v>0.15</v>
      </c>
      <c r="CI228" s="23"/>
      <c r="CJ228" s="23"/>
      <c r="CK228" s="23"/>
      <c r="CL228" s="23"/>
      <c r="CM228" s="23"/>
      <c r="CN228" s="23"/>
    </row>
    <row r="229" spans="1:92" ht="15.75">
      <c r="A229" s="13" t="s">
        <v>184</v>
      </c>
      <c r="B229" s="24">
        <f>SUM($B$47:B47)-SUM(FEHBP!$D$36:D36)</f>
        <v>0</v>
      </c>
      <c r="C229" s="24">
        <f>SUM($B$47:C47)-SUM(FEHBP!$D$36:E36)</f>
        <v>0</v>
      </c>
      <c r="D229" s="24">
        <f>SUM($B$47:D47)-SUM(FEHBP!$D$36:F36)</f>
        <v>0</v>
      </c>
      <c r="E229" s="24">
        <f>SUM($B$47:E47)-SUM(FEHBP!$D$36:G36)</f>
        <v>0</v>
      </c>
      <c r="F229" s="24">
        <f>SUM($B$47:F47)-SUM(FEHBP!$D$36:H36)</f>
        <v>0</v>
      </c>
      <c r="G229" s="24">
        <f>SUM($B$47:G47)-SUM(FEHBP!$D$36:I36)</f>
        <v>0</v>
      </c>
      <c r="H229" s="24">
        <f>SUM($B$47:H47)-SUM(FEHBP!$D$36:J36)</f>
        <v>0</v>
      </c>
      <c r="I229" s="24">
        <f>SUM($B$47:I47)-SUM(FEHBP!$D$36:K36)</f>
        <v>0</v>
      </c>
      <c r="J229" s="24">
        <f>SUM($B$47:J47)-SUM(FEHBP!$D$36:L36)</f>
        <v>0</v>
      </c>
      <c r="K229" s="24">
        <f>SUM($B$47:K47)-SUM(FEHBP!$D$36:M36)</f>
        <v>0</v>
      </c>
      <c r="L229" s="24">
        <f>SUM($B$47:L47)-SUM(FEHBP!$D$36:N36)</f>
        <v>0</v>
      </c>
      <c r="M229" s="33">
        <f>SUM($B$47:M47)-SUM(FEHBP!$D$36:O36)</f>
        <v>0</v>
      </c>
      <c r="N229" s="24">
        <f>SUM(C47:N47)-SUM(FEHBP!E36:P36)</f>
        <v>0</v>
      </c>
      <c r="O229" s="24">
        <f>SUM(D47:O47)-SUM(FEHBP!F36:Q36)</f>
        <v>0</v>
      </c>
      <c r="P229" s="24">
        <f>SUM(E47:P47)-SUM(FEHBP!G36:R36)</f>
        <v>0</v>
      </c>
      <c r="Q229" s="24">
        <f>SUM(F47:Q47)-SUM(FEHBP!H36:S36)</f>
        <v>0</v>
      </c>
      <c r="R229" s="24">
        <f>SUM(G47:R47)-SUM(FEHBP!I36:T36)</f>
        <v>0</v>
      </c>
      <c r="S229" s="24">
        <f>SUM(H47:S47)-SUM(FEHBP!J36:U36)</f>
        <v>0</v>
      </c>
      <c r="T229" s="24">
        <f>SUM(I47:T47)-SUM(FEHBP!K36:V36)</f>
        <v>0</v>
      </c>
      <c r="U229" s="24">
        <f>SUM(J47:U47)-SUM(FEHBP!L36:W36)</f>
        <v>0</v>
      </c>
      <c r="V229" s="24">
        <f>SUM(K47:V47)-SUM(FEHBP!M36:X36)</f>
        <v>0</v>
      </c>
      <c r="W229" s="24">
        <f>SUM(L47:W47)-SUM(FEHBP!N36:Y36)</f>
        <v>0</v>
      </c>
      <c r="X229" s="24">
        <f>SUM(M47:X47)-SUM(FEHBP!O36:Z36)</f>
        <v>0</v>
      </c>
      <c r="Y229" s="33">
        <f>SUM(N47:Y47)-SUM(FEHBP!P36:AA36)</f>
        <v>0</v>
      </c>
      <c r="Z229" s="24">
        <f>SUM(O47:Z47)-SUM(FEHBP!Q36:AB36)</f>
        <v>0</v>
      </c>
      <c r="AA229" s="24">
        <f>SUM(P47:AA47)-SUM(FEHBP!R36:AC36)</f>
        <v>0</v>
      </c>
      <c r="AB229" s="24">
        <f>SUM(Q47:AB47)-SUM(FEHBP!S36:AD36)</f>
        <v>0</v>
      </c>
      <c r="AC229" s="24">
        <f>SUM(R47:AC47)-SUM(FEHBP!T36:AE36)</f>
        <v>0</v>
      </c>
      <c r="AD229" s="24">
        <f>SUM(S47:AD47)-SUM(FEHBP!U36:AF36)</f>
        <v>0</v>
      </c>
      <c r="AE229" s="24">
        <f>SUM(T47:AE47)-SUM(FEHBP!V36:AG36)</f>
        <v>0</v>
      </c>
      <c r="AF229" s="24">
        <f>SUM(U47:AF47)-SUM(FEHBP!W36:AH36)</f>
        <v>0</v>
      </c>
      <c r="AG229" s="24">
        <f>SUM(V47:AG47)-SUM(FEHBP!X36:AI36)</f>
        <v>0</v>
      </c>
      <c r="AH229" s="24">
        <f>SUM(W47:AH47)-SUM(FEHBP!Y36:AJ36)</f>
        <v>0</v>
      </c>
      <c r="AI229" s="24">
        <f>SUM(X47:AI47)-SUM(FEHBP!Z36:AK36)</f>
        <v>0</v>
      </c>
      <c r="AJ229" s="24">
        <f>SUM(Y47:AJ47)-SUM(FEHBP!AA36:AL36)</f>
        <v>0</v>
      </c>
      <c r="AK229" s="33">
        <f>SUM(Z47:AK47)-SUM(FEHBP!AB36:AM36)</f>
        <v>0</v>
      </c>
      <c r="AL229" s="24">
        <f>SUM(AA47:AL47)-SUM(FEHBP!AC36:AN36)</f>
        <v>0</v>
      </c>
      <c r="AM229" s="24">
        <f>SUM(AB47:AM47)-SUM(FEHBP!AD36:AO36)</f>
        <v>0</v>
      </c>
      <c r="AN229" s="24">
        <f>SUM(AC47:AN47)-SUM(FEHBP!AE36:AP36)</f>
        <v>0</v>
      </c>
      <c r="AO229" s="24">
        <f>SUM(AD47:AO47)-SUM(FEHBP!AF36:AQ36)</f>
        <v>0</v>
      </c>
      <c r="AP229" s="24">
        <f>SUM(AE47:AP47)-SUM(FEHBP!AG36:AR36)</f>
        <v>0</v>
      </c>
      <c r="AQ229" s="24">
        <f>SUM(AF47:AQ47)-SUM(FEHBP!AH36:AS36)</f>
        <v>0</v>
      </c>
      <c r="AR229" s="24">
        <f>SUM(AG47:AR47)-SUM(FEHBP!AI36:AT36)</f>
        <v>0</v>
      </c>
      <c r="AS229" s="24">
        <f>SUM(AH47:AS47)-SUM(FEHBP!AJ36:AU36)</f>
        <v>0</v>
      </c>
      <c r="AT229" s="24">
        <f>SUM(AI47:AT47)-SUM(FEHBP!AK36:AV36)</f>
        <v>0</v>
      </c>
      <c r="AU229" s="24">
        <f>SUM(AJ47:AU47)-SUM(FEHBP!AL36:AW36)</f>
        <v>0</v>
      </c>
      <c r="AV229" s="24">
        <f>SUM(AK47:AV47)-SUM(FEHBP!AM36:AX36)</f>
        <v>0</v>
      </c>
      <c r="AW229" s="33">
        <f>SUM(AL47:AW47)-SUM(FEHBP!AN36:AY36)</f>
        <v>0</v>
      </c>
      <c r="AX229" s="24">
        <f>SUM(AM47:AX47)-SUM(FEHBP!AO36:AZ36)</f>
        <v>0</v>
      </c>
      <c r="AY229" s="24">
        <f>SUM(AN47:AY47)-SUM(FEHBP!AP36:BA36)</f>
        <v>0</v>
      </c>
      <c r="AZ229" s="24">
        <f>SUM(AO47:AZ47)-SUM(FEHBP!AQ36:BB36)</f>
        <v>0</v>
      </c>
      <c r="BA229" s="24">
        <f>SUM(AP47:BA47)-SUM(FEHBP!AR36:BC36)</f>
        <v>0</v>
      </c>
      <c r="BB229" s="24">
        <f>SUM(AQ47:BB47)-SUM(FEHBP!AS36:BD36)</f>
        <v>0</v>
      </c>
      <c r="BC229" s="24">
        <f>SUM(AR47:BC47)-SUM(FEHBP!AT36:BE36)</f>
        <v>0</v>
      </c>
      <c r="BD229" s="24">
        <f>SUM(AS47:BD47)-SUM(FEHBP!AU36:BF36)</f>
        <v>0</v>
      </c>
      <c r="BE229" s="24">
        <f>SUM(AT47:BE47)-SUM(FEHBP!AV36:BG36)</f>
        <v>0</v>
      </c>
      <c r="BF229" s="24">
        <f>SUM(AU47:BF47)-SUM(FEHBP!AW36:BH36)</f>
        <v>0</v>
      </c>
      <c r="BG229" s="24">
        <f>SUM(AV47:BG47)-SUM(FEHBP!AX36:BI36)</f>
        <v>0</v>
      </c>
      <c r="BH229" s="24">
        <f>SUM(AW47:BH47)-SUM(FEHBP!AY36:BJ36)</f>
        <v>0</v>
      </c>
      <c r="BI229" s="33">
        <f>SUM(AX47:BI47)-SUM(FEHBP!AZ36:BK36)</f>
        <v>0</v>
      </c>
      <c r="BJ229" s="24">
        <f>SUM(AY47:BJ47)-SUM(FEHBP!BA36:BL36)</f>
        <v>0</v>
      </c>
      <c r="BK229" s="24">
        <f>SUM(AZ47:BK47)-SUM(FEHBP!BB36:BM36)</f>
        <v>0</v>
      </c>
      <c r="BL229" s="24">
        <f>SUM(BA47:BL47)-SUM(FEHBP!BC36:BN36)</f>
        <v>0</v>
      </c>
      <c r="BM229" s="24">
        <f>SUM(BB47:BM47)-SUM(FEHBP!BD36:BO36)</f>
        <v>0</v>
      </c>
      <c r="BN229" s="24">
        <f>SUM(BC47:BN47)-SUM(FEHBP!BE36:BP36)</f>
        <v>0</v>
      </c>
      <c r="BO229" s="24">
        <f>SUM(BD47:BO47)-SUM(FEHBP!BF36:BQ36)</f>
        <v>0</v>
      </c>
      <c r="BP229" s="24">
        <f>SUM(BE47:BP47)-SUM(FEHBP!BG36:BR36)</f>
        <v>0</v>
      </c>
      <c r="BQ229" s="24">
        <f>SUM(BF47:BQ47)-SUM(FEHBP!BH36:BS36)</f>
        <v>0</v>
      </c>
      <c r="BR229" s="24">
        <f>SUM(BG47:BR47)-SUM(FEHBP!BI36:BT36)</f>
        <v>0</v>
      </c>
      <c r="BS229" s="24">
        <f>SUM(BH47:BS47)-SUM(FEHBP!BJ36:BU36)</f>
        <v>0</v>
      </c>
      <c r="BT229" s="24">
        <f>SUM(BI47:BT47)-SUM(FEHBP!BK36:BV36)</f>
        <v>0</v>
      </c>
      <c r="BU229" s="33">
        <f>SUM(BJ47:BU47)-SUM(FEHBP!BL36:BW36)</f>
        <v>0</v>
      </c>
      <c r="BV229" s="24">
        <f>SUM(BK47:BV47)-SUM(FEHBP!BM36:BX36)</f>
        <v>0</v>
      </c>
      <c r="BW229" s="24">
        <f>SUM(BL47:BW47)-SUM(FEHBP!BN36:BY36)</f>
        <v>0</v>
      </c>
      <c r="BX229" s="24">
        <f>SUM(BM47:BX47)-SUM(FEHBP!BO36:BZ36)</f>
        <v>0</v>
      </c>
      <c r="BY229" s="24">
        <f>SUM(BN47:BY47)-SUM(FEHBP!BP36:CA36)</f>
        <v>0</v>
      </c>
      <c r="BZ229" s="24">
        <f>SUM(BO47:BZ47)-SUM(FEHBP!BQ36:CB36)</f>
        <v>0</v>
      </c>
      <c r="CA229" s="24">
        <f>SUM(BP47:CA47)-SUM(FEHBP!BR36:CC36)</f>
        <v>0</v>
      </c>
      <c r="CB229" s="24">
        <f>SUM(BQ47:CB47)-SUM(FEHBP!BS36:CD36)</f>
        <v>0</v>
      </c>
      <c r="CC229" s="24">
        <f>SUM(BR47:CC47)-SUM(FEHBP!BT36:CE36)</f>
        <v>0</v>
      </c>
      <c r="CD229" s="24">
        <f>SUM(BS47:CD47)-SUM(FEHBP!BU36:CF36)</f>
        <v>0</v>
      </c>
      <c r="CE229" s="24">
        <f>SUM(BT47:CE47)-SUM(FEHBP!BV36:CG36)</f>
        <v>0</v>
      </c>
      <c r="CF229" s="24">
        <f>SUM(BU47:CF47)-SUM(FEHBP!BW36:CH36)</f>
        <v>0</v>
      </c>
      <c r="CG229" s="33">
        <f>SUM(BV47:CG47)-SUM(FEHBP!BX36:CI36)</f>
        <v>0</v>
      </c>
      <c r="CI229" s="23"/>
      <c r="CJ229" s="23"/>
      <c r="CK229" s="23"/>
      <c r="CL229" s="23"/>
      <c r="CM229" s="23"/>
      <c r="CN229" s="23"/>
    </row>
    <row r="230" spans="1:92" ht="15.75">
      <c r="A230" s="13" t="s">
        <v>182</v>
      </c>
      <c r="B230" s="31">
        <f t="shared" ref="B230:L230" si="228">C230</f>
        <v>1</v>
      </c>
      <c r="C230" s="31">
        <f t="shared" si="228"/>
        <v>1</v>
      </c>
      <c r="D230" s="31">
        <f t="shared" si="228"/>
        <v>1</v>
      </c>
      <c r="E230" s="31">
        <f t="shared" si="228"/>
        <v>1</v>
      </c>
      <c r="F230" s="31">
        <f t="shared" si="228"/>
        <v>1</v>
      </c>
      <c r="G230" s="31">
        <f t="shared" si="228"/>
        <v>1</v>
      </c>
      <c r="H230" s="31">
        <f t="shared" si="228"/>
        <v>1</v>
      </c>
      <c r="I230" s="31">
        <f t="shared" si="228"/>
        <v>1</v>
      </c>
      <c r="J230" s="31">
        <f t="shared" si="228"/>
        <v>1</v>
      </c>
      <c r="K230" s="31">
        <f t="shared" si="228"/>
        <v>1</v>
      </c>
      <c r="L230" s="31">
        <f t="shared" si="228"/>
        <v>1</v>
      </c>
      <c r="M230" s="37">
        <v>1</v>
      </c>
      <c r="N230" s="31">
        <f>M230</f>
        <v>1</v>
      </c>
      <c r="O230" s="31">
        <f t="shared" ref="O230:BU230" si="229">N230</f>
        <v>1</v>
      </c>
      <c r="P230" s="31">
        <f t="shared" si="229"/>
        <v>1</v>
      </c>
      <c r="Q230" s="31">
        <f t="shared" si="229"/>
        <v>1</v>
      </c>
      <c r="R230" s="31">
        <f t="shared" si="229"/>
        <v>1</v>
      </c>
      <c r="S230" s="31">
        <f t="shared" si="229"/>
        <v>1</v>
      </c>
      <c r="T230" s="31">
        <f t="shared" si="229"/>
        <v>1</v>
      </c>
      <c r="U230" s="31">
        <f t="shared" si="229"/>
        <v>1</v>
      </c>
      <c r="V230" s="31">
        <f t="shared" si="229"/>
        <v>1</v>
      </c>
      <c r="W230" s="31">
        <f t="shared" si="229"/>
        <v>1</v>
      </c>
      <c r="X230" s="31">
        <f t="shared" si="229"/>
        <v>1</v>
      </c>
      <c r="Y230" s="37">
        <f t="shared" si="229"/>
        <v>1</v>
      </c>
      <c r="Z230" s="31">
        <f t="shared" si="229"/>
        <v>1</v>
      </c>
      <c r="AA230" s="31">
        <f t="shared" si="229"/>
        <v>1</v>
      </c>
      <c r="AB230" s="31">
        <f t="shared" si="229"/>
        <v>1</v>
      </c>
      <c r="AC230" s="31">
        <f t="shared" si="229"/>
        <v>1</v>
      </c>
      <c r="AD230" s="31">
        <f t="shared" si="229"/>
        <v>1</v>
      </c>
      <c r="AE230" s="31">
        <f t="shared" si="229"/>
        <v>1</v>
      </c>
      <c r="AF230" s="31">
        <f t="shared" si="229"/>
        <v>1</v>
      </c>
      <c r="AG230" s="31">
        <f t="shared" si="229"/>
        <v>1</v>
      </c>
      <c r="AH230" s="31">
        <f t="shared" si="229"/>
        <v>1</v>
      </c>
      <c r="AI230" s="31">
        <f t="shared" si="229"/>
        <v>1</v>
      </c>
      <c r="AJ230" s="31">
        <f t="shared" si="229"/>
        <v>1</v>
      </c>
      <c r="AK230" s="37">
        <f t="shared" si="229"/>
        <v>1</v>
      </c>
      <c r="AL230" s="31">
        <f t="shared" si="229"/>
        <v>1</v>
      </c>
      <c r="AM230" s="31">
        <f t="shared" si="229"/>
        <v>1</v>
      </c>
      <c r="AN230" s="31">
        <f t="shared" si="229"/>
        <v>1</v>
      </c>
      <c r="AO230" s="31">
        <f t="shared" si="229"/>
        <v>1</v>
      </c>
      <c r="AP230" s="31">
        <f t="shared" si="229"/>
        <v>1</v>
      </c>
      <c r="AQ230" s="31">
        <f t="shared" si="229"/>
        <v>1</v>
      </c>
      <c r="AR230" s="31">
        <f t="shared" si="229"/>
        <v>1</v>
      </c>
      <c r="AS230" s="31">
        <f t="shared" si="229"/>
        <v>1</v>
      </c>
      <c r="AT230" s="31">
        <f t="shared" si="229"/>
        <v>1</v>
      </c>
      <c r="AU230" s="31">
        <f t="shared" si="229"/>
        <v>1</v>
      </c>
      <c r="AV230" s="31">
        <f t="shared" si="229"/>
        <v>1</v>
      </c>
      <c r="AW230" s="37">
        <f t="shared" si="229"/>
        <v>1</v>
      </c>
      <c r="AX230" s="31">
        <f t="shared" si="229"/>
        <v>1</v>
      </c>
      <c r="AY230" s="31">
        <f t="shared" si="229"/>
        <v>1</v>
      </c>
      <c r="AZ230" s="31">
        <f t="shared" si="229"/>
        <v>1</v>
      </c>
      <c r="BA230" s="31">
        <f t="shared" si="229"/>
        <v>1</v>
      </c>
      <c r="BB230" s="31">
        <f t="shared" si="229"/>
        <v>1</v>
      </c>
      <c r="BC230" s="31">
        <f t="shared" si="229"/>
        <v>1</v>
      </c>
      <c r="BD230" s="31">
        <f t="shared" si="229"/>
        <v>1</v>
      </c>
      <c r="BE230" s="31">
        <f t="shared" si="229"/>
        <v>1</v>
      </c>
      <c r="BF230" s="31">
        <f t="shared" si="229"/>
        <v>1</v>
      </c>
      <c r="BG230" s="31">
        <f t="shared" si="229"/>
        <v>1</v>
      </c>
      <c r="BH230" s="31">
        <f t="shared" si="229"/>
        <v>1</v>
      </c>
      <c r="BI230" s="37">
        <f t="shared" si="229"/>
        <v>1</v>
      </c>
      <c r="BJ230" s="31">
        <f t="shared" si="229"/>
        <v>1</v>
      </c>
      <c r="BK230" s="31">
        <f t="shared" si="229"/>
        <v>1</v>
      </c>
      <c r="BL230" s="31">
        <f t="shared" si="229"/>
        <v>1</v>
      </c>
      <c r="BM230" s="31">
        <f t="shared" si="229"/>
        <v>1</v>
      </c>
      <c r="BN230" s="31">
        <f t="shared" si="229"/>
        <v>1</v>
      </c>
      <c r="BO230" s="31">
        <f t="shared" si="229"/>
        <v>1</v>
      </c>
      <c r="BP230" s="31">
        <f t="shared" si="229"/>
        <v>1</v>
      </c>
      <c r="BQ230" s="31">
        <f t="shared" si="229"/>
        <v>1</v>
      </c>
      <c r="BR230" s="31">
        <f t="shared" si="229"/>
        <v>1</v>
      </c>
      <c r="BS230" s="31">
        <f t="shared" si="229"/>
        <v>1</v>
      </c>
      <c r="BT230" s="31">
        <f t="shared" si="229"/>
        <v>1</v>
      </c>
      <c r="BU230" s="37">
        <f t="shared" si="229"/>
        <v>1</v>
      </c>
      <c r="BV230" s="31">
        <f t="shared" ref="BV230:CG230" si="230">BU230</f>
        <v>1</v>
      </c>
      <c r="BW230" s="31">
        <f t="shared" si="230"/>
        <v>1</v>
      </c>
      <c r="BX230" s="31">
        <f t="shared" si="230"/>
        <v>1</v>
      </c>
      <c r="BY230" s="31">
        <f t="shared" si="230"/>
        <v>1</v>
      </c>
      <c r="BZ230" s="31">
        <f t="shared" si="230"/>
        <v>1</v>
      </c>
      <c r="CA230" s="31">
        <f t="shared" si="230"/>
        <v>1</v>
      </c>
      <c r="CB230" s="31">
        <f t="shared" si="230"/>
        <v>1</v>
      </c>
      <c r="CC230" s="31">
        <f t="shared" si="230"/>
        <v>1</v>
      </c>
      <c r="CD230" s="31">
        <f t="shared" si="230"/>
        <v>1</v>
      </c>
      <c r="CE230" s="31">
        <f t="shared" si="230"/>
        <v>1</v>
      </c>
      <c r="CF230" s="31">
        <f t="shared" si="230"/>
        <v>1</v>
      </c>
      <c r="CG230" s="37">
        <f t="shared" si="230"/>
        <v>1</v>
      </c>
      <c r="CI230" s="23"/>
      <c r="CJ230" s="23"/>
      <c r="CK230" s="23"/>
      <c r="CL230" s="23"/>
      <c r="CM230" s="23"/>
      <c r="CN230" s="23"/>
    </row>
    <row r="231" spans="1:92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6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36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36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36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36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36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36"/>
      <c r="CI231" s="23"/>
      <c r="CJ231" s="23"/>
      <c r="CK231" s="23"/>
      <c r="CL231" s="23"/>
      <c r="CM231" s="23"/>
      <c r="CN231" s="23"/>
    </row>
    <row r="232" spans="1:92">
      <c r="A232" s="13" t="s">
        <v>192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4">
        <f>SUM(FEHBP!D36:O36)</f>
        <v>0</v>
      </c>
      <c r="N232" s="24">
        <f>SUM(FEHBP!E36:P36)</f>
        <v>0</v>
      </c>
      <c r="O232" s="24">
        <f>SUM(FEHBP!F36:Q36)</f>
        <v>0</v>
      </c>
      <c r="P232" s="24">
        <f>SUM(FEHBP!G36:R36)</f>
        <v>0</v>
      </c>
      <c r="Q232" s="24">
        <f>SUM(FEHBP!H36:S36)</f>
        <v>0</v>
      </c>
      <c r="R232" s="24">
        <f>SUM(FEHBP!I36:T36)</f>
        <v>0</v>
      </c>
      <c r="S232" s="24">
        <f>SUM(FEHBP!J36:U36)</f>
        <v>0</v>
      </c>
      <c r="T232" s="24">
        <f>SUM(FEHBP!K36:V36)</f>
        <v>0</v>
      </c>
      <c r="U232" s="24">
        <f>SUM(FEHBP!L36:W36)</f>
        <v>0</v>
      </c>
      <c r="V232" s="24">
        <f>SUM(FEHBP!M36:X36)</f>
        <v>0</v>
      </c>
      <c r="W232" s="24">
        <f>SUM(FEHBP!N36:Y36)</f>
        <v>0</v>
      </c>
      <c r="X232" s="24">
        <f>SUM(FEHBP!O36:Z36)</f>
        <v>0</v>
      </c>
      <c r="Y232" s="24">
        <f>SUM(FEHBP!P36:AA36)</f>
        <v>0</v>
      </c>
      <c r="Z232" s="24">
        <f>SUM(FEHBP!Q36:AB36)</f>
        <v>0</v>
      </c>
      <c r="AA232" s="24">
        <f>SUM(FEHBP!R36:AC36)</f>
        <v>0</v>
      </c>
      <c r="AB232" s="24">
        <f>SUM(FEHBP!S36:AD36)</f>
        <v>0</v>
      </c>
      <c r="AC232" s="24">
        <f>SUM(FEHBP!T36:AE36)</f>
        <v>0</v>
      </c>
      <c r="AD232" s="24">
        <f>SUM(FEHBP!U36:AF36)</f>
        <v>0</v>
      </c>
      <c r="AE232" s="24">
        <f>SUM(FEHBP!V36:AG36)</f>
        <v>0</v>
      </c>
      <c r="AF232" s="24">
        <f>SUM(FEHBP!W36:AH36)</f>
        <v>0</v>
      </c>
      <c r="AG232" s="24">
        <f>SUM(FEHBP!X36:AI36)</f>
        <v>0</v>
      </c>
      <c r="AH232" s="24">
        <f>SUM(FEHBP!Y36:AJ36)</f>
        <v>0</v>
      </c>
      <c r="AI232" s="24">
        <f>SUM(FEHBP!Z36:AK36)</f>
        <v>0</v>
      </c>
      <c r="AJ232" s="24">
        <f>SUM(FEHBP!AA36:AL36)</f>
        <v>0</v>
      </c>
      <c r="AK232" s="24">
        <f>SUM(FEHBP!AB36:AM36)</f>
        <v>0</v>
      </c>
      <c r="AL232" s="24">
        <f>SUM(FEHBP!AC36:AN36)</f>
        <v>0</v>
      </c>
      <c r="AM232" s="24">
        <f>SUM(FEHBP!AD36:AO36)</f>
        <v>0</v>
      </c>
      <c r="AN232" s="24">
        <f>SUM(FEHBP!AE36:AP36)</f>
        <v>0</v>
      </c>
      <c r="AO232" s="24">
        <f>SUM(FEHBP!AF36:AQ36)</f>
        <v>0</v>
      </c>
      <c r="AP232" s="24">
        <f>SUM(FEHBP!AG36:AR36)</f>
        <v>0</v>
      </c>
      <c r="AQ232" s="24">
        <f>SUM(FEHBP!AH36:AS36)</f>
        <v>0</v>
      </c>
      <c r="AR232" s="24">
        <f>SUM(FEHBP!AI36:AT36)</f>
        <v>0</v>
      </c>
      <c r="AS232" s="24">
        <f>SUM(FEHBP!AJ36:AU36)</f>
        <v>0</v>
      </c>
      <c r="AT232" s="24">
        <f>SUM(FEHBP!AK36:AV36)</f>
        <v>0</v>
      </c>
      <c r="AU232" s="24">
        <f>SUM(FEHBP!AL36:AW36)</f>
        <v>0</v>
      </c>
      <c r="AV232" s="24">
        <f>SUM(FEHBP!AM36:AX36)</f>
        <v>0</v>
      </c>
      <c r="AW232" s="24">
        <f>SUM(FEHBP!AN36:AY36)</f>
        <v>0</v>
      </c>
      <c r="AX232" s="24">
        <f>SUM(FEHBP!AO36:AZ36)</f>
        <v>0</v>
      </c>
      <c r="AY232" s="24">
        <f>SUM(FEHBP!AP36:BA36)</f>
        <v>0</v>
      </c>
      <c r="AZ232" s="24">
        <f>SUM(FEHBP!AQ36:BB36)</f>
        <v>0</v>
      </c>
      <c r="BA232" s="24">
        <f>SUM(FEHBP!AR36:BC36)</f>
        <v>0</v>
      </c>
      <c r="BB232" s="24">
        <f>SUM(FEHBP!AS36:BD36)</f>
        <v>0</v>
      </c>
      <c r="BC232" s="24">
        <f>SUM(FEHBP!AT36:BE36)</f>
        <v>0</v>
      </c>
      <c r="BD232" s="24">
        <f>SUM(FEHBP!AU36:BF36)</f>
        <v>0</v>
      </c>
      <c r="BE232" s="24">
        <f>SUM(FEHBP!AV36:BG36)</f>
        <v>0</v>
      </c>
      <c r="BF232" s="24">
        <f>SUM(FEHBP!AW36:BH36)</f>
        <v>0</v>
      </c>
      <c r="BG232" s="24">
        <f>SUM(FEHBP!AX36:BI36)</f>
        <v>0</v>
      </c>
      <c r="BH232" s="24">
        <f>SUM(FEHBP!AY36:BJ36)</f>
        <v>0</v>
      </c>
      <c r="BI232" s="24">
        <f>SUM(FEHBP!AZ36:BK36)</f>
        <v>0</v>
      </c>
      <c r="BJ232" s="24">
        <f>SUM(FEHBP!BA36:BL36)</f>
        <v>0</v>
      </c>
      <c r="BK232" s="24">
        <f>SUM(FEHBP!BB36:BM36)</f>
        <v>0</v>
      </c>
      <c r="BL232" s="24">
        <f>SUM(FEHBP!BC36:BN36)</f>
        <v>0</v>
      </c>
      <c r="BM232" s="24">
        <f>SUM(FEHBP!BD36:BO36)</f>
        <v>0</v>
      </c>
      <c r="BN232" s="24">
        <f>SUM(FEHBP!BE36:BP36)</f>
        <v>0</v>
      </c>
      <c r="BO232" s="24">
        <f>SUM(FEHBP!BF36:BQ36)</f>
        <v>0</v>
      </c>
      <c r="BP232" s="24">
        <f>SUM(FEHBP!BG36:BR36)</f>
        <v>0</v>
      </c>
      <c r="BQ232" s="24">
        <f>SUM(FEHBP!BH36:BS36)</f>
        <v>0</v>
      </c>
      <c r="BR232" s="24">
        <f>SUM(FEHBP!BI36:BT36)</f>
        <v>0</v>
      </c>
      <c r="BS232" s="24">
        <f>SUM(FEHBP!BJ36:BU36)</f>
        <v>0</v>
      </c>
      <c r="BT232" s="24">
        <f>SUM(FEHBP!BK36:BV36)</f>
        <v>0</v>
      </c>
      <c r="BU232" s="24">
        <f>SUM(FEHBP!BL36:BW36)</f>
        <v>0</v>
      </c>
      <c r="BV232" s="24">
        <f>SUM(FEHBP!BM36:BX36)</f>
        <v>0</v>
      </c>
      <c r="BW232" s="24">
        <f>SUM(FEHBP!BN36:BY36)</f>
        <v>0</v>
      </c>
      <c r="BX232" s="24">
        <f>SUM(FEHBP!BO36:BZ36)</f>
        <v>0</v>
      </c>
      <c r="BY232" s="24">
        <f>SUM(FEHBP!BP36:CA36)</f>
        <v>0</v>
      </c>
      <c r="BZ232" s="24">
        <f>SUM(FEHBP!BQ36:CB36)</f>
        <v>0</v>
      </c>
      <c r="CA232" s="24">
        <f>SUM(FEHBP!BR36:CC36)</f>
        <v>0</v>
      </c>
      <c r="CB232" s="24">
        <f>SUM(FEHBP!BS36:CD36)</f>
        <v>0</v>
      </c>
      <c r="CC232" s="24">
        <f>SUM(FEHBP!BT36:CE36)</f>
        <v>0</v>
      </c>
      <c r="CD232" s="24">
        <f>SUM(FEHBP!BU36:CF36)</f>
        <v>0</v>
      </c>
      <c r="CE232" s="24">
        <f>SUM(FEHBP!BV36:CG36)</f>
        <v>0</v>
      </c>
      <c r="CF232" s="24">
        <f>SUM(FEHBP!BW36:CH36)</f>
        <v>0</v>
      </c>
      <c r="CG232" s="24">
        <f>SUM(FEHBP!BX36:CI36)</f>
        <v>0</v>
      </c>
      <c r="CI232" s="23"/>
      <c r="CJ232" s="23"/>
      <c r="CK232" s="23"/>
      <c r="CL232" s="23"/>
      <c r="CM232" s="23"/>
      <c r="CN232" s="23"/>
    </row>
    <row r="233" spans="1:92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6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36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36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36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36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36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36"/>
      <c r="CI233" s="23"/>
      <c r="CJ233" s="23"/>
      <c r="CK233" s="23"/>
      <c r="CL233" s="23"/>
      <c r="CM233" s="23"/>
      <c r="CN233" s="23"/>
    </row>
    <row r="234" spans="1:92" ht="15.75">
      <c r="A234" s="13" t="s">
        <v>188</v>
      </c>
      <c r="B234" s="24">
        <f>SUM($B$58:B58)-SUM($B$55:B56)</f>
        <v>0</v>
      </c>
      <c r="C234" s="24">
        <f>SUM($B$58:C58)-SUM($B$55:C56)</f>
        <v>0</v>
      </c>
      <c r="D234" s="24">
        <f>SUM($B$58:D58)-SUM($B$55:D56)</f>
        <v>0</v>
      </c>
      <c r="E234" s="24">
        <f>SUM($B$58:E58)-SUM($B$55:E56)</f>
        <v>0</v>
      </c>
      <c r="F234" s="24">
        <f>SUM($B$58:F58)-SUM($B$55:F56)</f>
        <v>0</v>
      </c>
      <c r="G234" s="24">
        <f>SUM($B$58:G58)-SUM($B$55:G56)</f>
        <v>0</v>
      </c>
      <c r="H234" s="24">
        <f>SUM($B$58:H58)-SUM($B$55:H56)</f>
        <v>0</v>
      </c>
      <c r="I234" s="24">
        <f>SUM($B$58:I58)-SUM($B$55:I56)</f>
        <v>0</v>
      </c>
      <c r="J234" s="24">
        <f>SUM($B$58:J58)-SUM($B$55:J56)</f>
        <v>0</v>
      </c>
      <c r="K234" s="24">
        <f>SUM($B$58:K58)-SUM($B$55:K56)</f>
        <v>0</v>
      </c>
      <c r="L234" s="24">
        <f>SUM($B$58:L58)-SUM($B$55:L56)</f>
        <v>0</v>
      </c>
      <c r="M234" s="33">
        <f>SUM($B$58:M58)-SUM($B$55:M56)</f>
        <v>0</v>
      </c>
      <c r="N234" s="24">
        <f t="shared" ref="N234:BU234" si="231">SUM(C58:N58)-SUM(C55:N56)</f>
        <v>0</v>
      </c>
      <c r="O234" s="24">
        <f t="shared" si="231"/>
        <v>0</v>
      </c>
      <c r="P234" s="24">
        <f t="shared" si="231"/>
        <v>0</v>
      </c>
      <c r="Q234" s="24">
        <f t="shared" si="231"/>
        <v>0</v>
      </c>
      <c r="R234" s="24">
        <f t="shared" si="231"/>
        <v>0</v>
      </c>
      <c r="S234" s="24">
        <f t="shared" si="231"/>
        <v>0</v>
      </c>
      <c r="T234" s="24">
        <f t="shared" si="231"/>
        <v>0</v>
      </c>
      <c r="U234" s="24">
        <f t="shared" si="231"/>
        <v>0</v>
      </c>
      <c r="V234" s="24">
        <f t="shared" si="231"/>
        <v>0</v>
      </c>
      <c r="W234" s="24">
        <f t="shared" si="231"/>
        <v>0</v>
      </c>
      <c r="X234" s="24">
        <f t="shared" si="231"/>
        <v>0</v>
      </c>
      <c r="Y234" s="33">
        <f t="shared" si="231"/>
        <v>0</v>
      </c>
      <c r="Z234" s="24">
        <f t="shared" si="231"/>
        <v>0</v>
      </c>
      <c r="AA234" s="24">
        <f t="shared" si="231"/>
        <v>0</v>
      </c>
      <c r="AB234" s="24">
        <f t="shared" si="231"/>
        <v>0</v>
      </c>
      <c r="AC234" s="24">
        <f t="shared" si="231"/>
        <v>0</v>
      </c>
      <c r="AD234" s="24">
        <f t="shared" si="231"/>
        <v>0</v>
      </c>
      <c r="AE234" s="24">
        <f t="shared" si="231"/>
        <v>0</v>
      </c>
      <c r="AF234" s="24">
        <f t="shared" si="231"/>
        <v>0</v>
      </c>
      <c r="AG234" s="24">
        <f t="shared" si="231"/>
        <v>0</v>
      </c>
      <c r="AH234" s="24">
        <f t="shared" si="231"/>
        <v>0</v>
      </c>
      <c r="AI234" s="24">
        <f t="shared" si="231"/>
        <v>0</v>
      </c>
      <c r="AJ234" s="24">
        <f t="shared" si="231"/>
        <v>0</v>
      </c>
      <c r="AK234" s="33">
        <f t="shared" si="231"/>
        <v>0</v>
      </c>
      <c r="AL234" s="24">
        <f t="shared" si="231"/>
        <v>0</v>
      </c>
      <c r="AM234" s="24">
        <f t="shared" si="231"/>
        <v>0</v>
      </c>
      <c r="AN234" s="24">
        <f t="shared" si="231"/>
        <v>0</v>
      </c>
      <c r="AO234" s="24">
        <f t="shared" si="231"/>
        <v>0</v>
      </c>
      <c r="AP234" s="24">
        <f t="shared" si="231"/>
        <v>0</v>
      </c>
      <c r="AQ234" s="24">
        <f t="shared" si="231"/>
        <v>0</v>
      </c>
      <c r="AR234" s="24">
        <f t="shared" si="231"/>
        <v>0</v>
      </c>
      <c r="AS234" s="24">
        <f t="shared" si="231"/>
        <v>0</v>
      </c>
      <c r="AT234" s="24">
        <f t="shared" si="231"/>
        <v>0</v>
      </c>
      <c r="AU234" s="24">
        <f t="shared" si="231"/>
        <v>0</v>
      </c>
      <c r="AV234" s="24">
        <f t="shared" si="231"/>
        <v>0</v>
      </c>
      <c r="AW234" s="33">
        <f t="shared" si="231"/>
        <v>0</v>
      </c>
      <c r="AX234" s="24">
        <f t="shared" si="231"/>
        <v>0</v>
      </c>
      <c r="AY234" s="24">
        <f t="shared" si="231"/>
        <v>0</v>
      </c>
      <c r="AZ234" s="24">
        <f t="shared" si="231"/>
        <v>0</v>
      </c>
      <c r="BA234" s="24">
        <f t="shared" si="231"/>
        <v>0</v>
      </c>
      <c r="BB234" s="24">
        <f t="shared" si="231"/>
        <v>0</v>
      </c>
      <c r="BC234" s="24">
        <f t="shared" si="231"/>
        <v>0</v>
      </c>
      <c r="BD234" s="24">
        <f t="shared" si="231"/>
        <v>0</v>
      </c>
      <c r="BE234" s="24">
        <f t="shared" si="231"/>
        <v>0</v>
      </c>
      <c r="BF234" s="24">
        <f t="shared" si="231"/>
        <v>0</v>
      </c>
      <c r="BG234" s="24">
        <f t="shared" si="231"/>
        <v>0</v>
      </c>
      <c r="BH234" s="24">
        <f t="shared" si="231"/>
        <v>0</v>
      </c>
      <c r="BI234" s="33">
        <f t="shared" si="231"/>
        <v>0</v>
      </c>
      <c r="BJ234" s="24">
        <f t="shared" si="231"/>
        <v>0</v>
      </c>
      <c r="BK234" s="24">
        <f t="shared" si="231"/>
        <v>0</v>
      </c>
      <c r="BL234" s="24">
        <f t="shared" si="231"/>
        <v>0</v>
      </c>
      <c r="BM234" s="24">
        <f t="shared" si="231"/>
        <v>0</v>
      </c>
      <c r="BN234" s="24">
        <f t="shared" si="231"/>
        <v>0</v>
      </c>
      <c r="BO234" s="24">
        <f t="shared" si="231"/>
        <v>0</v>
      </c>
      <c r="BP234" s="24">
        <f t="shared" si="231"/>
        <v>0</v>
      </c>
      <c r="BQ234" s="24">
        <f t="shared" si="231"/>
        <v>0</v>
      </c>
      <c r="BR234" s="24">
        <f t="shared" si="231"/>
        <v>0</v>
      </c>
      <c r="BS234" s="24">
        <f t="shared" si="231"/>
        <v>0</v>
      </c>
      <c r="BT234" s="24">
        <f t="shared" si="231"/>
        <v>0</v>
      </c>
      <c r="BU234" s="33">
        <f t="shared" si="231"/>
        <v>0</v>
      </c>
      <c r="BV234" s="24">
        <f t="shared" ref="BV234:CG234" si="232">SUM(BK58:BV58)-SUM(BK55:BV56)</f>
        <v>0</v>
      </c>
      <c r="BW234" s="24">
        <f t="shared" si="232"/>
        <v>0</v>
      </c>
      <c r="BX234" s="24">
        <f t="shared" si="232"/>
        <v>0</v>
      </c>
      <c r="BY234" s="24">
        <f t="shared" si="232"/>
        <v>0</v>
      </c>
      <c r="BZ234" s="24">
        <f t="shared" si="232"/>
        <v>0</v>
      </c>
      <c r="CA234" s="24">
        <f t="shared" si="232"/>
        <v>0</v>
      </c>
      <c r="CB234" s="24">
        <f t="shared" si="232"/>
        <v>0</v>
      </c>
      <c r="CC234" s="24">
        <f t="shared" si="232"/>
        <v>0</v>
      </c>
      <c r="CD234" s="24">
        <f t="shared" si="232"/>
        <v>0</v>
      </c>
      <c r="CE234" s="24">
        <f t="shared" si="232"/>
        <v>0</v>
      </c>
      <c r="CF234" s="24">
        <f t="shared" si="232"/>
        <v>0</v>
      </c>
      <c r="CG234" s="33">
        <f t="shared" si="232"/>
        <v>0</v>
      </c>
      <c r="CI234" s="23"/>
      <c r="CJ234" s="23"/>
      <c r="CK234" s="23"/>
      <c r="CL234" s="23"/>
      <c r="CM234" s="23"/>
      <c r="CN234" s="23"/>
    </row>
    <row r="235" spans="1:92" ht="15.75">
      <c r="A235" s="13" t="s">
        <v>189</v>
      </c>
      <c r="B235" s="31">
        <f t="shared" ref="B235:K235" si="233">IF(B227&gt;0,ROUND((0.07*MAX(0,MIN(B$227,25000000))+0.04*MAX(0,B$227-25000000))/B227,3),0.07)</f>
        <v>7.0000000000000007E-2</v>
      </c>
      <c r="C235" s="31">
        <f t="shared" si="233"/>
        <v>7.0000000000000007E-2</v>
      </c>
      <c r="D235" s="31">
        <f t="shared" si="233"/>
        <v>7.0000000000000007E-2</v>
      </c>
      <c r="E235" s="31">
        <f t="shared" si="233"/>
        <v>7.0000000000000007E-2</v>
      </c>
      <c r="F235" s="31">
        <f t="shared" si="233"/>
        <v>7.0000000000000007E-2</v>
      </c>
      <c r="G235" s="31">
        <f t="shared" si="233"/>
        <v>7.0000000000000007E-2</v>
      </c>
      <c r="H235" s="31">
        <f t="shared" si="233"/>
        <v>7.0000000000000007E-2</v>
      </c>
      <c r="I235" s="31">
        <f t="shared" si="233"/>
        <v>7.0000000000000007E-2</v>
      </c>
      <c r="J235" s="31">
        <f t="shared" si="233"/>
        <v>7.0000000000000007E-2</v>
      </c>
      <c r="K235" s="31">
        <f t="shared" si="233"/>
        <v>7.0000000000000007E-2</v>
      </c>
      <c r="L235" s="31">
        <f t="shared" ref="L235:BU235" si="234">IF(L227&gt;0,ROUND((0.07*MAX(0,MIN(L$227,25000000))+0.04*MAX(0,L$227-25000000))/L227,3),0.07)</f>
        <v>7.0000000000000007E-2</v>
      </c>
      <c r="M235" s="37">
        <f>IF(M227&gt;0,ROUND((0.07*MAX(0,MIN(M$227,25000000))+0.04*MAX(0,M$227-25000000))/M227,3),0.07)</f>
        <v>7.0000000000000007E-2</v>
      </c>
      <c r="N235" s="31">
        <f t="shared" si="234"/>
        <v>7.0000000000000007E-2</v>
      </c>
      <c r="O235" s="31">
        <f t="shared" si="234"/>
        <v>7.0000000000000007E-2</v>
      </c>
      <c r="P235" s="31">
        <f t="shared" si="234"/>
        <v>7.0000000000000007E-2</v>
      </c>
      <c r="Q235" s="31">
        <f t="shared" si="234"/>
        <v>7.0000000000000007E-2</v>
      </c>
      <c r="R235" s="31">
        <f t="shared" si="234"/>
        <v>7.0000000000000007E-2</v>
      </c>
      <c r="S235" s="31">
        <f t="shared" si="234"/>
        <v>7.0000000000000007E-2</v>
      </c>
      <c r="T235" s="31">
        <f t="shared" si="234"/>
        <v>7.0000000000000007E-2</v>
      </c>
      <c r="U235" s="31">
        <f t="shared" si="234"/>
        <v>7.0000000000000007E-2</v>
      </c>
      <c r="V235" s="31">
        <f t="shared" si="234"/>
        <v>7.0000000000000007E-2</v>
      </c>
      <c r="W235" s="31">
        <f t="shared" si="234"/>
        <v>7.0000000000000007E-2</v>
      </c>
      <c r="X235" s="31">
        <f t="shared" si="234"/>
        <v>7.0000000000000007E-2</v>
      </c>
      <c r="Y235" s="37">
        <f t="shared" si="234"/>
        <v>7.0000000000000007E-2</v>
      </c>
      <c r="Z235" s="31">
        <f t="shared" si="234"/>
        <v>7.0000000000000007E-2</v>
      </c>
      <c r="AA235" s="31">
        <f t="shared" si="234"/>
        <v>7.0000000000000007E-2</v>
      </c>
      <c r="AB235" s="31">
        <f t="shared" si="234"/>
        <v>7.0000000000000007E-2</v>
      </c>
      <c r="AC235" s="31">
        <f t="shared" si="234"/>
        <v>7.0000000000000007E-2</v>
      </c>
      <c r="AD235" s="31">
        <f t="shared" si="234"/>
        <v>7.0000000000000007E-2</v>
      </c>
      <c r="AE235" s="31">
        <f t="shared" si="234"/>
        <v>7.0000000000000007E-2</v>
      </c>
      <c r="AF235" s="31">
        <f t="shared" si="234"/>
        <v>7.0000000000000007E-2</v>
      </c>
      <c r="AG235" s="31">
        <f t="shared" si="234"/>
        <v>7.0000000000000007E-2</v>
      </c>
      <c r="AH235" s="31">
        <f t="shared" si="234"/>
        <v>7.0000000000000007E-2</v>
      </c>
      <c r="AI235" s="31">
        <f t="shared" si="234"/>
        <v>7.0000000000000007E-2</v>
      </c>
      <c r="AJ235" s="31">
        <f t="shared" si="234"/>
        <v>7.0000000000000007E-2</v>
      </c>
      <c r="AK235" s="37">
        <f t="shared" si="234"/>
        <v>7.0000000000000007E-2</v>
      </c>
      <c r="AL235" s="31">
        <f t="shared" si="234"/>
        <v>7.0000000000000007E-2</v>
      </c>
      <c r="AM235" s="31">
        <f t="shared" si="234"/>
        <v>7.0000000000000007E-2</v>
      </c>
      <c r="AN235" s="31">
        <f t="shared" si="234"/>
        <v>7.0000000000000007E-2</v>
      </c>
      <c r="AO235" s="31">
        <f t="shared" si="234"/>
        <v>7.0000000000000007E-2</v>
      </c>
      <c r="AP235" s="31">
        <f t="shared" si="234"/>
        <v>7.0000000000000007E-2</v>
      </c>
      <c r="AQ235" s="31">
        <f t="shared" si="234"/>
        <v>7.0000000000000007E-2</v>
      </c>
      <c r="AR235" s="31">
        <f t="shared" si="234"/>
        <v>7.0000000000000007E-2</v>
      </c>
      <c r="AS235" s="31">
        <f t="shared" si="234"/>
        <v>7.0000000000000007E-2</v>
      </c>
      <c r="AT235" s="31">
        <f t="shared" si="234"/>
        <v>7.0000000000000007E-2</v>
      </c>
      <c r="AU235" s="31">
        <f t="shared" si="234"/>
        <v>7.0000000000000007E-2</v>
      </c>
      <c r="AV235" s="31">
        <f t="shared" si="234"/>
        <v>7.0000000000000007E-2</v>
      </c>
      <c r="AW235" s="37">
        <f t="shared" si="234"/>
        <v>7.0000000000000007E-2</v>
      </c>
      <c r="AX235" s="31">
        <f t="shared" si="234"/>
        <v>7.0000000000000007E-2</v>
      </c>
      <c r="AY235" s="31">
        <f t="shared" si="234"/>
        <v>7.0000000000000007E-2</v>
      </c>
      <c r="AZ235" s="31">
        <f t="shared" si="234"/>
        <v>7.0000000000000007E-2</v>
      </c>
      <c r="BA235" s="31">
        <f t="shared" si="234"/>
        <v>7.0000000000000007E-2</v>
      </c>
      <c r="BB235" s="31">
        <f t="shared" si="234"/>
        <v>7.0000000000000007E-2</v>
      </c>
      <c r="BC235" s="31">
        <f t="shared" si="234"/>
        <v>7.0000000000000007E-2</v>
      </c>
      <c r="BD235" s="31">
        <f t="shared" si="234"/>
        <v>7.0000000000000007E-2</v>
      </c>
      <c r="BE235" s="31">
        <f t="shared" si="234"/>
        <v>7.0000000000000007E-2</v>
      </c>
      <c r="BF235" s="31">
        <f t="shared" si="234"/>
        <v>7.0000000000000007E-2</v>
      </c>
      <c r="BG235" s="31">
        <f t="shared" si="234"/>
        <v>7.0000000000000007E-2</v>
      </c>
      <c r="BH235" s="31">
        <f t="shared" si="234"/>
        <v>7.0000000000000007E-2</v>
      </c>
      <c r="BI235" s="37">
        <f t="shared" si="234"/>
        <v>7.0000000000000007E-2</v>
      </c>
      <c r="BJ235" s="31">
        <f t="shared" si="234"/>
        <v>7.0000000000000007E-2</v>
      </c>
      <c r="BK235" s="31">
        <f t="shared" si="234"/>
        <v>7.0000000000000007E-2</v>
      </c>
      <c r="BL235" s="31">
        <f t="shared" si="234"/>
        <v>7.0000000000000007E-2</v>
      </c>
      <c r="BM235" s="31">
        <f t="shared" si="234"/>
        <v>7.0000000000000007E-2</v>
      </c>
      <c r="BN235" s="31">
        <f t="shared" si="234"/>
        <v>7.0000000000000007E-2</v>
      </c>
      <c r="BO235" s="31">
        <f t="shared" si="234"/>
        <v>7.0000000000000007E-2</v>
      </c>
      <c r="BP235" s="31">
        <f t="shared" si="234"/>
        <v>7.0000000000000007E-2</v>
      </c>
      <c r="BQ235" s="31">
        <f t="shared" si="234"/>
        <v>7.0000000000000007E-2</v>
      </c>
      <c r="BR235" s="31">
        <f t="shared" si="234"/>
        <v>7.0000000000000007E-2</v>
      </c>
      <c r="BS235" s="31">
        <f t="shared" si="234"/>
        <v>7.0000000000000007E-2</v>
      </c>
      <c r="BT235" s="31">
        <f t="shared" si="234"/>
        <v>7.0000000000000007E-2</v>
      </c>
      <c r="BU235" s="37">
        <f t="shared" si="234"/>
        <v>7.0000000000000007E-2</v>
      </c>
      <c r="BV235" s="31">
        <f t="shared" ref="BV235:CG235" si="235">IF(BV227&gt;0,ROUND((0.07*MAX(0,MIN(BV$227,25000000))+0.04*MAX(0,BV$227-25000000))/BV227,3),0.07)</f>
        <v>7.0000000000000007E-2</v>
      </c>
      <c r="BW235" s="31">
        <f t="shared" si="235"/>
        <v>7.0000000000000007E-2</v>
      </c>
      <c r="BX235" s="31">
        <f t="shared" si="235"/>
        <v>7.0000000000000007E-2</v>
      </c>
      <c r="BY235" s="31">
        <f t="shared" si="235"/>
        <v>7.0000000000000007E-2</v>
      </c>
      <c r="BZ235" s="31">
        <f t="shared" si="235"/>
        <v>7.0000000000000007E-2</v>
      </c>
      <c r="CA235" s="31">
        <f t="shared" si="235"/>
        <v>7.0000000000000007E-2</v>
      </c>
      <c r="CB235" s="31">
        <f t="shared" si="235"/>
        <v>7.0000000000000007E-2</v>
      </c>
      <c r="CC235" s="31">
        <f t="shared" si="235"/>
        <v>7.0000000000000007E-2</v>
      </c>
      <c r="CD235" s="31">
        <f t="shared" si="235"/>
        <v>7.0000000000000007E-2</v>
      </c>
      <c r="CE235" s="31">
        <f t="shared" si="235"/>
        <v>7.0000000000000007E-2</v>
      </c>
      <c r="CF235" s="31">
        <f t="shared" si="235"/>
        <v>7.0000000000000007E-2</v>
      </c>
      <c r="CG235" s="37">
        <f t="shared" si="235"/>
        <v>7.0000000000000007E-2</v>
      </c>
      <c r="CI235" s="23"/>
      <c r="CJ235" s="23"/>
      <c r="CK235" s="23"/>
      <c r="CL235" s="23"/>
      <c r="CM235" s="23"/>
      <c r="CN235" s="23"/>
    </row>
    <row r="236" spans="1:9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I236" s="23"/>
      <c r="CJ236" s="23"/>
      <c r="CK236" s="23"/>
      <c r="CL236" s="23"/>
      <c r="CM236" s="23"/>
      <c r="CN236" s="23"/>
    </row>
    <row r="237" spans="1:92">
      <c r="A237" s="13" t="s">
        <v>190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23">
        <f>M227</f>
        <v>0</v>
      </c>
      <c r="Z237" s="23">
        <f t="shared" ref="Z237:BU237" si="236">N227</f>
        <v>0</v>
      </c>
      <c r="AA237" s="23">
        <f t="shared" si="236"/>
        <v>0</v>
      </c>
      <c r="AB237" s="23">
        <f t="shared" si="236"/>
        <v>0</v>
      </c>
      <c r="AC237" s="23">
        <f t="shared" si="236"/>
        <v>0</v>
      </c>
      <c r="AD237" s="23">
        <f t="shared" si="236"/>
        <v>0</v>
      </c>
      <c r="AE237" s="23">
        <f t="shared" si="236"/>
        <v>0</v>
      </c>
      <c r="AF237" s="23">
        <f t="shared" si="236"/>
        <v>0</v>
      </c>
      <c r="AG237" s="23">
        <f t="shared" si="236"/>
        <v>0</v>
      </c>
      <c r="AH237" s="23">
        <f t="shared" si="236"/>
        <v>0</v>
      </c>
      <c r="AI237" s="23">
        <f t="shared" si="236"/>
        <v>0</v>
      </c>
      <c r="AJ237" s="23">
        <f t="shared" si="236"/>
        <v>0</v>
      </c>
      <c r="AK237" s="23">
        <f t="shared" si="236"/>
        <v>0</v>
      </c>
      <c r="AL237" s="23">
        <f t="shared" si="236"/>
        <v>0</v>
      </c>
      <c r="AM237" s="23">
        <f t="shared" si="236"/>
        <v>0</v>
      </c>
      <c r="AN237" s="23">
        <f t="shared" si="236"/>
        <v>0</v>
      </c>
      <c r="AO237" s="23">
        <f t="shared" si="236"/>
        <v>0</v>
      </c>
      <c r="AP237" s="23">
        <f t="shared" si="236"/>
        <v>0</v>
      </c>
      <c r="AQ237" s="23">
        <f t="shared" si="236"/>
        <v>0</v>
      </c>
      <c r="AR237" s="23">
        <f t="shared" si="236"/>
        <v>0</v>
      </c>
      <c r="AS237" s="23">
        <f t="shared" si="236"/>
        <v>0</v>
      </c>
      <c r="AT237" s="23">
        <f t="shared" si="236"/>
        <v>0</v>
      </c>
      <c r="AU237" s="23">
        <f t="shared" si="236"/>
        <v>0</v>
      </c>
      <c r="AV237" s="23">
        <f t="shared" si="236"/>
        <v>0</v>
      </c>
      <c r="AW237" s="23">
        <f t="shared" si="236"/>
        <v>0</v>
      </c>
      <c r="AX237" s="23">
        <f t="shared" si="236"/>
        <v>0</v>
      </c>
      <c r="AY237" s="23">
        <f t="shared" si="236"/>
        <v>0</v>
      </c>
      <c r="AZ237" s="23">
        <f t="shared" si="236"/>
        <v>0</v>
      </c>
      <c r="BA237" s="23">
        <f t="shared" si="236"/>
        <v>0</v>
      </c>
      <c r="BB237" s="23">
        <f t="shared" si="236"/>
        <v>0</v>
      </c>
      <c r="BC237" s="23">
        <f t="shared" si="236"/>
        <v>0</v>
      </c>
      <c r="BD237" s="23">
        <f t="shared" si="236"/>
        <v>0</v>
      </c>
      <c r="BE237" s="23">
        <f t="shared" si="236"/>
        <v>0</v>
      </c>
      <c r="BF237" s="23">
        <f t="shared" si="236"/>
        <v>0</v>
      </c>
      <c r="BG237" s="23">
        <f t="shared" si="236"/>
        <v>0</v>
      </c>
      <c r="BH237" s="23">
        <f t="shared" si="236"/>
        <v>0</v>
      </c>
      <c r="BI237" s="23">
        <f t="shared" si="236"/>
        <v>0</v>
      </c>
      <c r="BJ237" s="23">
        <f t="shared" si="236"/>
        <v>0</v>
      </c>
      <c r="BK237" s="23">
        <f t="shared" si="236"/>
        <v>0</v>
      </c>
      <c r="BL237" s="23">
        <f t="shared" si="236"/>
        <v>0</v>
      </c>
      <c r="BM237" s="23">
        <f t="shared" si="236"/>
        <v>0</v>
      </c>
      <c r="BN237" s="23">
        <f t="shared" si="236"/>
        <v>0</v>
      </c>
      <c r="BO237" s="23">
        <f t="shared" si="236"/>
        <v>0</v>
      </c>
      <c r="BP237" s="23">
        <f t="shared" si="236"/>
        <v>0</v>
      </c>
      <c r="BQ237" s="23">
        <f t="shared" si="236"/>
        <v>0</v>
      </c>
      <c r="BR237" s="23">
        <f t="shared" si="236"/>
        <v>0</v>
      </c>
      <c r="BS237" s="23">
        <f t="shared" si="236"/>
        <v>0</v>
      </c>
      <c r="BT237" s="23">
        <f t="shared" si="236"/>
        <v>0</v>
      </c>
      <c r="BU237" s="23">
        <f t="shared" si="236"/>
        <v>0</v>
      </c>
      <c r="BV237" s="23">
        <f t="shared" ref="BV237:CG237" si="237">BJ227</f>
        <v>0</v>
      </c>
      <c r="BW237" s="23">
        <f t="shared" si="237"/>
        <v>0</v>
      </c>
      <c r="BX237" s="23">
        <f t="shared" si="237"/>
        <v>0</v>
      </c>
      <c r="BY237" s="23">
        <f t="shared" si="237"/>
        <v>0</v>
      </c>
      <c r="BZ237" s="23">
        <f t="shared" si="237"/>
        <v>0</v>
      </c>
      <c r="CA237" s="23">
        <f t="shared" si="237"/>
        <v>0</v>
      </c>
      <c r="CB237" s="23">
        <f t="shared" si="237"/>
        <v>0</v>
      </c>
      <c r="CC237" s="23">
        <f t="shared" si="237"/>
        <v>0</v>
      </c>
      <c r="CD237" s="23">
        <f t="shared" si="237"/>
        <v>0</v>
      </c>
      <c r="CE237" s="23">
        <f t="shared" si="237"/>
        <v>0</v>
      </c>
      <c r="CF237" s="23">
        <f t="shared" si="237"/>
        <v>0</v>
      </c>
      <c r="CG237" s="23">
        <f t="shared" si="237"/>
        <v>0</v>
      </c>
      <c r="CI237" s="23"/>
      <c r="CJ237" s="23"/>
      <c r="CK237" s="23"/>
      <c r="CL237" s="23"/>
      <c r="CM237" s="23"/>
      <c r="CN237" s="23"/>
    </row>
    <row r="238" spans="1:9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23">
        <f>Y227</f>
        <v>0</v>
      </c>
      <c r="Z238" s="23">
        <f t="shared" ref="Z238:BU238" si="238">Z227</f>
        <v>0</v>
      </c>
      <c r="AA238" s="23">
        <f t="shared" si="238"/>
        <v>0</v>
      </c>
      <c r="AB238" s="23">
        <f t="shared" si="238"/>
        <v>0</v>
      </c>
      <c r="AC238" s="23">
        <f t="shared" si="238"/>
        <v>0</v>
      </c>
      <c r="AD238" s="23">
        <f t="shared" si="238"/>
        <v>0</v>
      </c>
      <c r="AE238" s="23">
        <f t="shared" si="238"/>
        <v>0</v>
      </c>
      <c r="AF238" s="23">
        <f t="shared" si="238"/>
        <v>0</v>
      </c>
      <c r="AG238" s="23">
        <f t="shared" si="238"/>
        <v>0</v>
      </c>
      <c r="AH238" s="23">
        <f t="shared" si="238"/>
        <v>0</v>
      </c>
      <c r="AI238" s="23">
        <f t="shared" si="238"/>
        <v>0</v>
      </c>
      <c r="AJ238" s="23">
        <f t="shared" si="238"/>
        <v>0</v>
      </c>
      <c r="AK238" s="23">
        <f t="shared" si="238"/>
        <v>0</v>
      </c>
      <c r="AL238" s="23">
        <f t="shared" si="238"/>
        <v>0</v>
      </c>
      <c r="AM238" s="23">
        <f t="shared" si="238"/>
        <v>0</v>
      </c>
      <c r="AN238" s="23">
        <f t="shared" si="238"/>
        <v>0</v>
      </c>
      <c r="AO238" s="23">
        <f t="shared" si="238"/>
        <v>0</v>
      </c>
      <c r="AP238" s="23">
        <f t="shared" si="238"/>
        <v>0</v>
      </c>
      <c r="AQ238" s="23">
        <f t="shared" si="238"/>
        <v>0</v>
      </c>
      <c r="AR238" s="23">
        <f t="shared" si="238"/>
        <v>0</v>
      </c>
      <c r="AS238" s="23">
        <f t="shared" si="238"/>
        <v>0</v>
      </c>
      <c r="AT238" s="23">
        <f t="shared" si="238"/>
        <v>0</v>
      </c>
      <c r="AU238" s="23">
        <f t="shared" si="238"/>
        <v>0</v>
      </c>
      <c r="AV238" s="23">
        <f t="shared" si="238"/>
        <v>0</v>
      </c>
      <c r="AW238" s="23">
        <f t="shared" si="238"/>
        <v>0</v>
      </c>
      <c r="AX238" s="23">
        <f t="shared" si="238"/>
        <v>0</v>
      </c>
      <c r="AY238" s="23">
        <f t="shared" si="238"/>
        <v>0</v>
      </c>
      <c r="AZ238" s="23">
        <f t="shared" si="238"/>
        <v>0</v>
      </c>
      <c r="BA238" s="23">
        <f t="shared" si="238"/>
        <v>0</v>
      </c>
      <c r="BB238" s="23">
        <f t="shared" si="238"/>
        <v>0</v>
      </c>
      <c r="BC238" s="23">
        <f t="shared" si="238"/>
        <v>0</v>
      </c>
      <c r="BD238" s="23">
        <f t="shared" si="238"/>
        <v>0</v>
      </c>
      <c r="BE238" s="23">
        <f t="shared" si="238"/>
        <v>0</v>
      </c>
      <c r="BF238" s="23">
        <f t="shared" si="238"/>
        <v>0</v>
      </c>
      <c r="BG238" s="23">
        <f t="shared" si="238"/>
        <v>0</v>
      </c>
      <c r="BH238" s="23">
        <f t="shared" si="238"/>
        <v>0</v>
      </c>
      <c r="BI238" s="23">
        <f t="shared" si="238"/>
        <v>0</v>
      </c>
      <c r="BJ238" s="23">
        <f t="shared" si="238"/>
        <v>0</v>
      </c>
      <c r="BK238" s="23">
        <f t="shared" si="238"/>
        <v>0</v>
      </c>
      <c r="BL238" s="23">
        <f t="shared" si="238"/>
        <v>0</v>
      </c>
      <c r="BM238" s="23">
        <f t="shared" si="238"/>
        <v>0</v>
      </c>
      <c r="BN238" s="23">
        <f t="shared" si="238"/>
        <v>0</v>
      </c>
      <c r="BO238" s="23">
        <f t="shared" si="238"/>
        <v>0</v>
      </c>
      <c r="BP238" s="23">
        <f t="shared" si="238"/>
        <v>0</v>
      </c>
      <c r="BQ238" s="23">
        <f t="shared" si="238"/>
        <v>0</v>
      </c>
      <c r="BR238" s="23">
        <f t="shared" si="238"/>
        <v>0</v>
      </c>
      <c r="BS238" s="23">
        <f t="shared" si="238"/>
        <v>0</v>
      </c>
      <c r="BT238" s="23">
        <f t="shared" si="238"/>
        <v>0</v>
      </c>
      <c r="BU238" s="23">
        <f t="shared" si="238"/>
        <v>0</v>
      </c>
      <c r="BV238" s="23">
        <f t="shared" ref="BV238:CG238" si="239">BV227</f>
        <v>0</v>
      </c>
      <c r="BW238" s="23">
        <f t="shared" si="239"/>
        <v>0</v>
      </c>
      <c r="BX238" s="23">
        <f t="shared" si="239"/>
        <v>0</v>
      </c>
      <c r="BY238" s="23">
        <f t="shared" si="239"/>
        <v>0</v>
      </c>
      <c r="BZ238" s="23">
        <f t="shared" si="239"/>
        <v>0</v>
      </c>
      <c r="CA238" s="23">
        <f t="shared" si="239"/>
        <v>0</v>
      </c>
      <c r="CB238" s="23">
        <f t="shared" si="239"/>
        <v>0</v>
      </c>
      <c r="CC238" s="23">
        <f t="shared" si="239"/>
        <v>0</v>
      </c>
      <c r="CD238" s="23">
        <f t="shared" si="239"/>
        <v>0</v>
      </c>
      <c r="CE238" s="23">
        <f t="shared" si="239"/>
        <v>0</v>
      </c>
      <c r="CF238" s="23">
        <f t="shared" si="239"/>
        <v>0</v>
      </c>
      <c r="CG238" s="23">
        <f t="shared" si="239"/>
        <v>0</v>
      </c>
      <c r="CI238" s="23"/>
      <c r="CJ238" s="23"/>
      <c r="CK238" s="23"/>
      <c r="CL238" s="23"/>
      <c r="CM238" s="23"/>
      <c r="CN238" s="23"/>
    </row>
    <row r="239" spans="1:9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24">
        <f>M219</f>
        <v>0</v>
      </c>
      <c r="Z239" s="24">
        <f t="shared" ref="Z239:BU239" si="240">N219</f>
        <v>0</v>
      </c>
      <c r="AA239" s="24">
        <f t="shared" si="240"/>
        <v>0</v>
      </c>
      <c r="AB239" s="24">
        <f t="shared" si="240"/>
        <v>0</v>
      </c>
      <c r="AC239" s="24">
        <f t="shared" si="240"/>
        <v>0</v>
      </c>
      <c r="AD239" s="24">
        <f t="shared" si="240"/>
        <v>0</v>
      </c>
      <c r="AE239" s="24">
        <f t="shared" si="240"/>
        <v>0</v>
      </c>
      <c r="AF239" s="24">
        <f t="shared" si="240"/>
        <v>0</v>
      </c>
      <c r="AG239" s="24">
        <f t="shared" si="240"/>
        <v>0</v>
      </c>
      <c r="AH239" s="24">
        <f t="shared" si="240"/>
        <v>0</v>
      </c>
      <c r="AI239" s="24">
        <f t="shared" si="240"/>
        <v>0</v>
      </c>
      <c r="AJ239" s="24">
        <f t="shared" si="240"/>
        <v>0</v>
      </c>
      <c r="AK239" s="24">
        <f t="shared" si="240"/>
        <v>0</v>
      </c>
      <c r="AL239" s="24">
        <f t="shared" si="240"/>
        <v>0</v>
      </c>
      <c r="AM239" s="24">
        <f t="shared" si="240"/>
        <v>0</v>
      </c>
      <c r="AN239" s="24">
        <f t="shared" si="240"/>
        <v>0</v>
      </c>
      <c r="AO239" s="24">
        <f t="shared" si="240"/>
        <v>0</v>
      </c>
      <c r="AP239" s="24">
        <f t="shared" si="240"/>
        <v>0</v>
      </c>
      <c r="AQ239" s="24">
        <f t="shared" si="240"/>
        <v>0</v>
      </c>
      <c r="AR239" s="24">
        <f t="shared" si="240"/>
        <v>0</v>
      </c>
      <c r="AS239" s="24">
        <f t="shared" si="240"/>
        <v>0</v>
      </c>
      <c r="AT239" s="24">
        <f t="shared" si="240"/>
        <v>0</v>
      </c>
      <c r="AU239" s="24">
        <f t="shared" si="240"/>
        <v>0</v>
      </c>
      <c r="AV239" s="24">
        <f t="shared" si="240"/>
        <v>0</v>
      </c>
      <c r="AW239" s="24">
        <f t="shared" si="240"/>
        <v>0</v>
      </c>
      <c r="AX239" s="24">
        <f t="shared" si="240"/>
        <v>0</v>
      </c>
      <c r="AY239" s="24">
        <f t="shared" si="240"/>
        <v>0</v>
      </c>
      <c r="AZ239" s="24">
        <f t="shared" si="240"/>
        <v>0</v>
      </c>
      <c r="BA239" s="24">
        <f t="shared" si="240"/>
        <v>0</v>
      </c>
      <c r="BB239" s="24">
        <f t="shared" si="240"/>
        <v>0</v>
      </c>
      <c r="BC239" s="24">
        <f t="shared" si="240"/>
        <v>0</v>
      </c>
      <c r="BD239" s="24">
        <f t="shared" si="240"/>
        <v>0</v>
      </c>
      <c r="BE239" s="24">
        <f t="shared" si="240"/>
        <v>0</v>
      </c>
      <c r="BF239" s="24">
        <f t="shared" si="240"/>
        <v>0</v>
      </c>
      <c r="BG239" s="24">
        <f t="shared" si="240"/>
        <v>0</v>
      </c>
      <c r="BH239" s="24">
        <f t="shared" si="240"/>
        <v>0</v>
      </c>
      <c r="BI239" s="24">
        <f t="shared" si="240"/>
        <v>0</v>
      </c>
      <c r="BJ239" s="24">
        <f t="shared" si="240"/>
        <v>0</v>
      </c>
      <c r="BK239" s="24">
        <f t="shared" si="240"/>
        <v>0</v>
      </c>
      <c r="BL239" s="24">
        <f t="shared" si="240"/>
        <v>0</v>
      </c>
      <c r="BM239" s="24">
        <f t="shared" si="240"/>
        <v>0</v>
      </c>
      <c r="BN239" s="24">
        <f t="shared" si="240"/>
        <v>0</v>
      </c>
      <c r="BO239" s="24">
        <f t="shared" si="240"/>
        <v>0</v>
      </c>
      <c r="BP239" s="24">
        <f t="shared" si="240"/>
        <v>0</v>
      </c>
      <c r="BQ239" s="24">
        <f t="shared" si="240"/>
        <v>0</v>
      </c>
      <c r="BR239" s="24">
        <f t="shared" si="240"/>
        <v>0</v>
      </c>
      <c r="BS239" s="24">
        <f t="shared" si="240"/>
        <v>0</v>
      </c>
      <c r="BT239" s="24">
        <f t="shared" si="240"/>
        <v>0</v>
      </c>
      <c r="BU239" s="24">
        <f t="shared" si="240"/>
        <v>0</v>
      </c>
      <c r="BV239" s="24">
        <f t="shared" ref="BV239:CG239" si="241">BJ219</f>
        <v>0</v>
      </c>
      <c r="BW239" s="24">
        <f t="shared" si="241"/>
        <v>0</v>
      </c>
      <c r="BX239" s="24">
        <f t="shared" si="241"/>
        <v>0</v>
      </c>
      <c r="BY239" s="24">
        <f t="shared" si="241"/>
        <v>0</v>
      </c>
      <c r="BZ239" s="24">
        <f t="shared" si="241"/>
        <v>0</v>
      </c>
      <c r="CA239" s="24">
        <f t="shared" si="241"/>
        <v>0</v>
      </c>
      <c r="CB239" s="24">
        <f t="shared" si="241"/>
        <v>0</v>
      </c>
      <c r="CC239" s="24">
        <f t="shared" si="241"/>
        <v>0</v>
      </c>
      <c r="CD239" s="24">
        <f t="shared" si="241"/>
        <v>0</v>
      </c>
      <c r="CE239" s="24">
        <f t="shared" si="241"/>
        <v>0</v>
      </c>
      <c r="CF239" s="24">
        <f t="shared" si="241"/>
        <v>0</v>
      </c>
      <c r="CG239" s="24">
        <f t="shared" si="241"/>
        <v>0</v>
      </c>
      <c r="CI239" s="23"/>
      <c r="CJ239" s="23"/>
      <c r="CK239" s="23"/>
      <c r="CL239" s="23"/>
      <c r="CM239" s="23"/>
      <c r="CN239" s="23"/>
    </row>
    <row r="240" spans="1:9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24">
        <f>Y219</f>
        <v>0</v>
      </c>
      <c r="Z240" s="24">
        <f t="shared" ref="Z240:BU240" si="242">Z219</f>
        <v>0</v>
      </c>
      <c r="AA240" s="24">
        <f t="shared" si="242"/>
        <v>0</v>
      </c>
      <c r="AB240" s="24">
        <f t="shared" si="242"/>
        <v>0</v>
      </c>
      <c r="AC240" s="24">
        <f t="shared" si="242"/>
        <v>0</v>
      </c>
      <c r="AD240" s="24">
        <f t="shared" si="242"/>
        <v>0</v>
      </c>
      <c r="AE240" s="24">
        <f t="shared" si="242"/>
        <v>0</v>
      </c>
      <c r="AF240" s="24">
        <f t="shared" si="242"/>
        <v>0</v>
      </c>
      <c r="AG240" s="24">
        <f t="shared" si="242"/>
        <v>0</v>
      </c>
      <c r="AH240" s="24">
        <f t="shared" si="242"/>
        <v>0</v>
      </c>
      <c r="AI240" s="24">
        <f t="shared" si="242"/>
        <v>0</v>
      </c>
      <c r="AJ240" s="24">
        <f t="shared" si="242"/>
        <v>0</v>
      </c>
      <c r="AK240" s="24">
        <f t="shared" si="242"/>
        <v>0</v>
      </c>
      <c r="AL240" s="24">
        <f t="shared" si="242"/>
        <v>0</v>
      </c>
      <c r="AM240" s="24">
        <f t="shared" si="242"/>
        <v>0</v>
      </c>
      <c r="AN240" s="24">
        <f t="shared" si="242"/>
        <v>0</v>
      </c>
      <c r="AO240" s="24">
        <f t="shared" si="242"/>
        <v>0</v>
      </c>
      <c r="AP240" s="24">
        <f t="shared" si="242"/>
        <v>0</v>
      </c>
      <c r="AQ240" s="24">
        <f t="shared" si="242"/>
        <v>0</v>
      </c>
      <c r="AR240" s="24">
        <f t="shared" si="242"/>
        <v>0</v>
      </c>
      <c r="AS240" s="24">
        <f t="shared" si="242"/>
        <v>0</v>
      </c>
      <c r="AT240" s="24">
        <f t="shared" si="242"/>
        <v>0</v>
      </c>
      <c r="AU240" s="24">
        <f t="shared" si="242"/>
        <v>0</v>
      </c>
      <c r="AV240" s="24">
        <f t="shared" si="242"/>
        <v>0</v>
      </c>
      <c r="AW240" s="24">
        <f t="shared" si="242"/>
        <v>0</v>
      </c>
      <c r="AX240" s="24">
        <f t="shared" si="242"/>
        <v>0</v>
      </c>
      <c r="AY240" s="24">
        <f t="shared" si="242"/>
        <v>0</v>
      </c>
      <c r="AZ240" s="24">
        <f t="shared" si="242"/>
        <v>0</v>
      </c>
      <c r="BA240" s="24">
        <f t="shared" si="242"/>
        <v>0</v>
      </c>
      <c r="BB240" s="24">
        <f t="shared" si="242"/>
        <v>0</v>
      </c>
      <c r="BC240" s="24">
        <f t="shared" si="242"/>
        <v>0</v>
      </c>
      <c r="BD240" s="24">
        <f t="shared" si="242"/>
        <v>0</v>
      </c>
      <c r="BE240" s="24">
        <f t="shared" si="242"/>
        <v>0</v>
      </c>
      <c r="BF240" s="24">
        <f t="shared" si="242"/>
        <v>0</v>
      </c>
      <c r="BG240" s="24">
        <f t="shared" si="242"/>
        <v>0</v>
      </c>
      <c r="BH240" s="24">
        <f t="shared" si="242"/>
        <v>0</v>
      </c>
      <c r="BI240" s="24">
        <f t="shared" si="242"/>
        <v>0</v>
      </c>
      <c r="BJ240" s="24">
        <f t="shared" si="242"/>
        <v>0</v>
      </c>
      <c r="BK240" s="24">
        <f t="shared" si="242"/>
        <v>0</v>
      </c>
      <c r="BL240" s="24">
        <f t="shared" si="242"/>
        <v>0</v>
      </c>
      <c r="BM240" s="24">
        <f t="shared" si="242"/>
        <v>0</v>
      </c>
      <c r="BN240" s="24">
        <f t="shared" si="242"/>
        <v>0</v>
      </c>
      <c r="BO240" s="24">
        <f t="shared" si="242"/>
        <v>0</v>
      </c>
      <c r="BP240" s="24">
        <f t="shared" si="242"/>
        <v>0</v>
      </c>
      <c r="BQ240" s="24">
        <f t="shared" si="242"/>
        <v>0</v>
      </c>
      <c r="BR240" s="24">
        <f t="shared" si="242"/>
        <v>0</v>
      </c>
      <c r="BS240" s="24">
        <f t="shared" si="242"/>
        <v>0</v>
      </c>
      <c r="BT240" s="24">
        <f t="shared" si="242"/>
        <v>0</v>
      </c>
      <c r="BU240" s="24">
        <f t="shared" si="242"/>
        <v>0</v>
      </c>
      <c r="BV240" s="24">
        <f t="shared" ref="BV240:CG240" si="243">BV219</f>
        <v>0</v>
      </c>
      <c r="BW240" s="24">
        <f t="shared" si="243"/>
        <v>0</v>
      </c>
      <c r="BX240" s="24">
        <f t="shared" si="243"/>
        <v>0</v>
      </c>
      <c r="BY240" s="24">
        <f t="shared" si="243"/>
        <v>0</v>
      </c>
      <c r="BZ240" s="24">
        <f t="shared" si="243"/>
        <v>0</v>
      </c>
      <c r="CA240" s="24">
        <f t="shared" si="243"/>
        <v>0</v>
      </c>
      <c r="CB240" s="24">
        <f t="shared" si="243"/>
        <v>0</v>
      </c>
      <c r="CC240" s="24">
        <f t="shared" si="243"/>
        <v>0</v>
      </c>
      <c r="CD240" s="24">
        <f t="shared" si="243"/>
        <v>0</v>
      </c>
      <c r="CE240" s="24">
        <f t="shared" si="243"/>
        <v>0</v>
      </c>
      <c r="CF240" s="24">
        <f t="shared" si="243"/>
        <v>0</v>
      </c>
      <c r="CG240" s="24">
        <f t="shared" si="243"/>
        <v>0</v>
      </c>
      <c r="CI240" s="23"/>
      <c r="CJ240" s="23"/>
      <c r="CK240" s="23"/>
      <c r="CL240" s="23"/>
      <c r="CM240" s="23"/>
      <c r="CN240" s="23"/>
    </row>
    <row r="241" spans="1:9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25">
        <f>IF(Y237=0,0,(Y238/Y237+0.1)*Y239)</f>
        <v>0</v>
      </c>
      <c r="Z241" s="25">
        <f t="shared" ref="Z241:BU241" si="244">IF(Z237=0,0,(Z238/Z237+0.1)*Z239)</f>
        <v>0</v>
      </c>
      <c r="AA241" s="25">
        <f t="shared" si="244"/>
        <v>0</v>
      </c>
      <c r="AB241" s="25">
        <f t="shared" si="244"/>
        <v>0</v>
      </c>
      <c r="AC241" s="25">
        <f t="shared" si="244"/>
        <v>0</v>
      </c>
      <c r="AD241" s="25">
        <f t="shared" si="244"/>
        <v>0</v>
      </c>
      <c r="AE241" s="25">
        <f t="shared" si="244"/>
        <v>0</v>
      </c>
      <c r="AF241" s="25">
        <f t="shared" si="244"/>
        <v>0</v>
      </c>
      <c r="AG241" s="25">
        <f t="shared" si="244"/>
        <v>0</v>
      </c>
      <c r="AH241" s="25">
        <f t="shared" si="244"/>
        <v>0</v>
      </c>
      <c r="AI241" s="25">
        <f t="shared" si="244"/>
        <v>0</v>
      </c>
      <c r="AJ241" s="25">
        <f t="shared" si="244"/>
        <v>0</v>
      </c>
      <c r="AK241" s="25">
        <f t="shared" si="244"/>
        <v>0</v>
      </c>
      <c r="AL241" s="25">
        <f t="shared" si="244"/>
        <v>0</v>
      </c>
      <c r="AM241" s="25">
        <f t="shared" si="244"/>
        <v>0</v>
      </c>
      <c r="AN241" s="25">
        <f t="shared" si="244"/>
        <v>0</v>
      </c>
      <c r="AO241" s="25">
        <f t="shared" si="244"/>
        <v>0</v>
      </c>
      <c r="AP241" s="25">
        <f t="shared" si="244"/>
        <v>0</v>
      </c>
      <c r="AQ241" s="25">
        <f t="shared" si="244"/>
        <v>0</v>
      </c>
      <c r="AR241" s="25">
        <f t="shared" si="244"/>
        <v>0</v>
      </c>
      <c r="AS241" s="25">
        <f t="shared" si="244"/>
        <v>0</v>
      </c>
      <c r="AT241" s="25">
        <f t="shared" si="244"/>
        <v>0</v>
      </c>
      <c r="AU241" s="25">
        <f t="shared" si="244"/>
        <v>0</v>
      </c>
      <c r="AV241" s="25">
        <f t="shared" si="244"/>
        <v>0</v>
      </c>
      <c r="AW241" s="25">
        <f t="shared" si="244"/>
        <v>0</v>
      </c>
      <c r="AX241" s="25">
        <f t="shared" si="244"/>
        <v>0</v>
      </c>
      <c r="AY241" s="25">
        <f t="shared" si="244"/>
        <v>0</v>
      </c>
      <c r="AZ241" s="25">
        <f t="shared" si="244"/>
        <v>0</v>
      </c>
      <c r="BA241" s="25">
        <f t="shared" si="244"/>
        <v>0</v>
      </c>
      <c r="BB241" s="25">
        <f t="shared" si="244"/>
        <v>0</v>
      </c>
      <c r="BC241" s="25">
        <f t="shared" si="244"/>
        <v>0</v>
      </c>
      <c r="BD241" s="25">
        <f t="shared" si="244"/>
        <v>0</v>
      </c>
      <c r="BE241" s="25">
        <f t="shared" si="244"/>
        <v>0</v>
      </c>
      <c r="BF241" s="25">
        <f t="shared" si="244"/>
        <v>0</v>
      </c>
      <c r="BG241" s="25">
        <f t="shared" si="244"/>
        <v>0</v>
      </c>
      <c r="BH241" s="25">
        <f t="shared" si="244"/>
        <v>0</v>
      </c>
      <c r="BI241" s="25">
        <f t="shared" si="244"/>
        <v>0</v>
      </c>
      <c r="BJ241" s="25">
        <f t="shared" si="244"/>
        <v>0</v>
      </c>
      <c r="BK241" s="25">
        <f t="shared" si="244"/>
        <v>0</v>
      </c>
      <c r="BL241" s="25">
        <f t="shared" si="244"/>
        <v>0</v>
      </c>
      <c r="BM241" s="25">
        <f t="shared" si="244"/>
        <v>0</v>
      </c>
      <c r="BN241" s="25">
        <f t="shared" si="244"/>
        <v>0</v>
      </c>
      <c r="BO241" s="25">
        <f t="shared" si="244"/>
        <v>0</v>
      </c>
      <c r="BP241" s="25">
        <f t="shared" si="244"/>
        <v>0</v>
      </c>
      <c r="BQ241" s="25">
        <f t="shared" si="244"/>
        <v>0</v>
      </c>
      <c r="BR241" s="25">
        <f t="shared" si="244"/>
        <v>0</v>
      </c>
      <c r="BS241" s="25">
        <f t="shared" si="244"/>
        <v>0</v>
      </c>
      <c r="BT241" s="25">
        <f t="shared" si="244"/>
        <v>0</v>
      </c>
      <c r="BU241" s="25">
        <f t="shared" si="244"/>
        <v>0</v>
      </c>
      <c r="BV241" s="25">
        <f t="shared" ref="BV241:CG241" si="245">IF(BV237=0,0,(BV238/BV237+0.1)*BV239)</f>
        <v>0</v>
      </c>
      <c r="BW241" s="25">
        <f t="shared" si="245"/>
        <v>0</v>
      </c>
      <c r="BX241" s="25">
        <f t="shared" si="245"/>
        <v>0</v>
      </c>
      <c r="BY241" s="25">
        <f t="shared" si="245"/>
        <v>0</v>
      </c>
      <c r="BZ241" s="25">
        <f t="shared" si="245"/>
        <v>0</v>
      </c>
      <c r="CA241" s="25">
        <f t="shared" si="245"/>
        <v>0</v>
      </c>
      <c r="CB241" s="25">
        <f t="shared" si="245"/>
        <v>0</v>
      </c>
      <c r="CC241" s="25">
        <f t="shared" si="245"/>
        <v>0</v>
      </c>
      <c r="CD241" s="25">
        <f t="shared" si="245"/>
        <v>0</v>
      </c>
      <c r="CE241" s="25">
        <f t="shared" si="245"/>
        <v>0</v>
      </c>
      <c r="CF241" s="25">
        <f t="shared" si="245"/>
        <v>0</v>
      </c>
      <c r="CG241" s="25">
        <f t="shared" si="245"/>
        <v>0</v>
      </c>
      <c r="CI241" s="23"/>
      <c r="CJ241" s="23"/>
      <c r="CK241" s="23"/>
      <c r="CL241" s="23"/>
      <c r="CM241" s="23"/>
      <c r="CN241" s="23"/>
    </row>
    <row r="242" spans="1:9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24">
        <f>MAX(0,Y240-Y241)</f>
        <v>0</v>
      </c>
      <c r="Z242" s="24">
        <f t="shared" ref="Z242:BU242" si="246">MAX(0,Z240-Z241)</f>
        <v>0</v>
      </c>
      <c r="AA242" s="24">
        <f t="shared" si="246"/>
        <v>0</v>
      </c>
      <c r="AB242" s="24">
        <f t="shared" si="246"/>
        <v>0</v>
      </c>
      <c r="AC242" s="24">
        <f t="shared" si="246"/>
        <v>0</v>
      </c>
      <c r="AD242" s="24">
        <f t="shared" si="246"/>
        <v>0</v>
      </c>
      <c r="AE242" s="24">
        <f t="shared" si="246"/>
        <v>0</v>
      </c>
      <c r="AF242" s="24">
        <f t="shared" si="246"/>
        <v>0</v>
      </c>
      <c r="AG242" s="24">
        <f t="shared" si="246"/>
        <v>0</v>
      </c>
      <c r="AH242" s="24">
        <f t="shared" si="246"/>
        <v>0</v>
      </c>
      <c r="AI242" s="24">
        <f t="shared" si="246"/>
        <v>0</v>
      </c>
      <c r="AJ242" s="24">
        <f t="shared" si="246"/>
        <v>0</v>
      </c>
      <c r="AK242" s="24">
        <f t="shared" si="246"/>
        <v>0</v>
      </c>
      <c r="AL242" s="24">
        <f t="shared" si="246"/>
        <v>0</v>
      </c>
      <c r="AM242" s="24">
        <f t="shared" si="246"/>
        <v>0</v>
      </c>
      <c r="AN242" s="24">
        <f t="shared" si="246"/>
        <v>0</v>
      </c>
      <c r="AO242" s="24">
        <f t="shared" si="246"/>
        <v>0</v>
      </c>
      <c r="AP242" s="24">
        <f t="shared" si="246"/>
        <v>0</v>
      </c>
      <c r="AQ242" s="24">
        <f t="shared" si="246"/>
        <v>0</v>
      </c>
      <c r="AR242" s="24">
        <f t="shared" si="246"/>
        <v>0</v>
      </c>
      <c r="AS242" s="24">
        <f t="shared" si="246"/>
        <v>0</v>
      </c>
      <c r="AT242" s="24">
        <f t="shared" si="246"/>
        <v>0</v>
      </c>
      <c r="AU242" s="24">
        <f t="shared" si="246"/>
        <v>0</v>
      </c>
      <c r="AV242" s="24">
        <f t="shared" si="246"/>
        <v>0</v>
      </c>
      <c r="AW242" s="24">
        <f t="shared" si="246"/>
        <v>0</v>
      </c>
      <c r="AX242" s="24">
        <f t="shared" si="246"/>
        <v>0</v>
      </c>
      <c r="AY242" s="24">
        <f t="shared" si="246"/>
        <v>0</v>
      </c>
      <c r="AZ242" s="24">
        <f t="shared" si="246"/>
        <v>0</v>
      </c>
      <c r="BA242" s="24">
        <f t="shared" si="246"/>
        <v>0</v>
      </c>
      <c r="BB242" s="24">
        <f t="shared" si="246"/>
        <v>0</v>
      </c>
      <c r="BC242" s="24">
        <f t="shared" si="246"/>
        <v>0</v>
      </c>
      <c r="BD242" s="24">
        <f t="shared" si="246"/>
        <v>0</v>
      </c>
      <c r="BE242" s="24">
        <f t="shared" si="246"/>
        <v>0</v>
      </c>
      <c r="BF242" s="24">
        <f t="shared" si="246"/>
        <v>0</v>
      </c>
      <c r="BG242" s="24">
        <f t="shared" si="246"/>
        <v>0</v>
      </c>
      <c r="BH242" s="24">
        <f t="shared" si="246"/>
        <v>0</v>
      </c>
      <c r="BI242" s="24">
        <f t="shared" si="246"/>
        <v>0</v>
      </c>
      <c r="BJ242" s="24">
        <f t="shared" si="246"/>
        <v>0</v>
      </c>
      <c r="BK242" s="24">
        <f t="shared" si="246"/>
        <v>0</v>
      </c>
      <c r="BL242" s="24">
        <f t="shared" si="246"/>
        <v>0</v>
      </c>
      <c r="BM242" s="24">
        <f t="shared" si="246"/>
        <v>0</v>
      </c>
      <c r="BN242" s="24">
        <f t="shared" si="246"/>
        <v>0</v>
      </c>
      <c r="BO242" s="24">
        <f t="shared" si="246"/>
        <v>0</v>
      </c>
      <c r="BP242" s="24">
        <f t="shared" si="246"/>
        <v>0</v>
      </c>
      <c r="BQ242" s="24">
        <f t="shared" si="246"/>
        <v>0</v>
      </c>
      <c r="BR242" s="24">
        <f t="shared" si="246"/>
        <v>0</v>
      </c>
      <c r="BS242" s="24">
        <f t="shared" si="246"/>
        <v>0</v>
      </c>
      <c r="BT242" s="24">
        <f t="shared" si="246"/>
        <v>0</v>
      </c>
      <c r="BU242" s="24">
        <f t="shared" si="246"/>
        <v>0</v>
      </c>
      <c r="BV242" s="24">
        <f t="shared" ref="BV242:CG242" si="247">MAX(0,BV240-BV241)</f>
        <v>0</v>
      </c>
      <c r="BW242" s="24">
        <f t="shared" si="247"/>
        <v>0</v>
      </c>
      <c r="BX242" s="24">
        <f t="shared" si="247"/>
        <v>0</v>
      </c>
      <c r="BY242" s="24">
        <f t="shared" si="247"/>
        <v>0</v>
      </c>
      <c r="BZ242" s="24">
        <f t="shared" si="247"/>
        <v>0</v>
      </c>
      <c r="CA242" s="24">
        <f t="shared" si="247"/>
        <v>0</v>
      </c>
      <c r="CB242" s="24">
        <f t="shared" si="247"/>
        <v>0</v>
      </c>
      <c r="CC242" s="24">
        <f t="shared" si="247"/>
        <v>0</v>
      </c>
      <c r="CD242" s="24">
        <f t="shared" si="247"/>
        <v>0</v>
      </c>
      <c r="CE242" s="24">
        <f t="shared" si="247"/>
        <v>0</v>
      </c>
      <c r="CF242" s="24">
        <f t="shared" si="247"/>
        <v>0</v>
      </c>
      <c r="CG242" s="24">
        <f t="shared" si="247"/>
        <v>0</v>
      </c>
      <c r="CI242" s="23"/>
      <c r="CJ242" s="23"/>
      <c r="CK242" s="23"/>
      <c r="CL242" s="23"/>
      <c r="CM242" s="23"/>
      <c r="CN242" s="23"/>
    </row>
    <row r="243" spans="1:9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24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I243" s="23"/>
      <c r="CJ243" s="23"/>
      <c r="CK243" s="23"/>
      <c r="CL243" s="23"/>
      <c r="CM243" s="23"/>
      <c r="CN243" s="23"/>
    </row>
    <row r="244" spans="1:92" ht="15.75">
      <c r="A244" s="3" t="s">
        <v>196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9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9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I244" s="23"/>
      <c r="CJ244" s="23"/>
      <c r="CK244" s="23"/>
      <c r="CL244" s="23"/>
      <c r="CM244" s="23"/>
      <c r="CN244" s="23"/>
    </row>
    <row r="245" spans="1:92" ht="15.75">
      <c r="A245" s="3" t="s">
        <v>197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9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9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I245" s="23"/>
      <c r="CJ245" s="23"/>
      <c r="CK245" s="23"/>
      <c r="CL245" s="23"/>
      <c r="CM245" s="23"/>
      <c r="CN245" s="23"/>
    </row>
    <row r="246" spans="1:92" ht="15.75">
      <c r="A246" s="3" t="s">
        <v>198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9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9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I246" s="23"/>
      <c r="CJ246" s="23"/>
      <c r="CK246" s="23"/>
      <c r="CL246" s="23"/>
      <c r="CM246" s="23"/>
      <c r="CN246" s="23"/>
    </row>
    <row r="247" spans="1:92" ht="15.75">
      <c r="A247" s="3" t="s">
        <v>199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9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9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I247" s="23"/>
      <c r="CJ247" s="23"/>
      <c r="CK247" s="23"/>
      <c r="CL247" s="23"/>
      <c r="CM247" s="23"/>
      <c r="CN247" s="23"/>
    </row>
    <row r="248" spans="1:92" ht="15.7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9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9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I248" s="23"/>
      <c r="CJ248" s="23"/>
      <c r="CK248" s="23"/>
      <c r="CL248" s="23"/>
      <c r="CM248" s="23"/>
      <c r="CN248" s="23"/>
    </row>
    <row r="249" spans="1:92" ht="15.75">
      <c r="A249" s="3" t="s">
        <v>194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9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9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I249" s="23"/>
      <c r="CJ249" s="23"/>
      <c r="CK249" s="23"/>
      <c r="CL249" s="23"/>
      <c r="CM249" s="23"/>
      <c r="CN249" s="23"/>
    </row>
    <row r="250" spans="1:92" ht="15.75">
      <c r="A250" s="3" t="s">
        <v>195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9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9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I250" s="23"/>
      <c r="CJ250" s="23"/>
      <c r="CK250" s="23"/>
      <c r="CL250" s="23"/>
      <c r="CM250" s="23"/>
      <c r="CN250" s="23"/>
    </row>
    <row r="251" spans="1:92" ht="15.75">
      <c r="A251" s="3" t="s">
        <v>147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9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9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I251" s="23"/>
      <c r="CJ251" s="23"/>
      <c r="CK251" s="23"/>
      <c r="CL251" s="23"/>
      <c r="CM251" s="23"/>
      <c r="CN251" s="23"/>
    </row>
    <row r="252" spans="1:92" ht="15.7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9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9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I252" s="23"/>
      <c r="CJ252" s="23"/>
      <c r="CK252" s="23"/>
      <c r="CL252" s="23"/>
      <c r="CM252" s="23"/>
      <c r="CN252" s="23"/>
    </row>
    <row r="253" spans="1:92" ht="15.75">
      <c r="A253" s="3" t="s">
        <v>200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I253" s="23"/>
      <c r="CJ253" s="23"/>
      <c r="CK253" s="23"/>
      <c r="CL253" s="23"/>
      <c r="CM253" s="23"/>
      <c r="CN253" s="23"/>
    </row>
    <row r="254" spans="1:92" ht="15.75">
      <c r="A254" s="3" t="s">
        <v>201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</row>
    <row r="255" spans="1:92" ht="15.75">
      <c r="A255" s="3" t="s">
        <v>202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</row>
    <row r="256" spans="1:92" ht="15.7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</row>
    <row r="257" spans="1:85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</row>
    <row r="258" spans="1:85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</row>
    <row r="259" spans="1:8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</row>
    <row r="260" spans="1:85" ht="15.7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</row>
    <row r="261" spans="1:85" ht="15.7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</row>
    <row r="262" spans="1:85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</row>
  </sheetData>
  <phoneticPr fontId="13" type="noConversion"/>
  <hyperlinks>
    <hyperlink ref="M84" r:id="rId1" display="=@sum(B72:M72"/>
    <hyperlink ref="Y241" r:id="rId2" display="=@if(y235=0,0,(Y236/Y235+0.1)*Y237)"/>
    <hyperlink ref="Z241:BU241" r:id="rId3" display="=@if(y235=0,0,(Y236/Y235+0.1)*Y237)"/>
    <hyperlink ref="BV241:CG241" r:id="rId4" display="=@if(y235=0,0,(Y236/Y235+0.1)*Y237)"/>
  </hyperlinks>
  <pageMargins left="0.5" right="0.5" top="0.5" bottom="0.55000000000000004" header="0.5" footer="0.5"/>
  <pageSetup orientation="portrait" r:id="rId5"/>
  <headerFooter alignWithMargins="0"/>
  <colBreaks count="2" manualBreakCount="2">
    <brk id="14" max="1048575" man="1"/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251"/>
  <sheetViews>
    <sheetView tabSelected="1" defaultGridColor="0" colorId="22" zoomScale="87" workbookViewId="0">
      <pane xSplit="3" ySplit="4" topLeftCell="CJ5" activePane="bottomRight" state="frozenSplit"/>
      <selection pane="topRight" activeCell="D1" sqref="D1"/>
      <selection pane="bottomLeft" activeCell="A5" sqref="A5"/>
      <selection pane="bottomRight" activeCell="CK4" sqref="CK4"/>
    </sheetView>
  </sheetViews>
  <sheetFormatPr defaultColWidth="9.6640625" defaultRowHeight="15"/>
  <cols>
    <col min="1" max="1" width="48.6640625" customWidth="1"/>
    <col min="89" max="89" width="13.777343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95" ht="18">
      <c r="A3" s="16" t="s">
        <v>148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K3" t="s">
        <v>191</v>
      </c>
    </row>
    <row r="4" spans="1:95">
      <c r="A4" s="1"/>
      <c r="B4" s="1"/>
      <c r="C4" s="1"/>
      <c r="D4" s="6">
        <v>43496</v>
      </c>
      <c r="E4" s="6">
        <v>43524</v>
      </c>
      <c r="F4" s="6">
        <v>43555</v>
      </c>
      <c r="G4" s="6">
        <v>43585</v>
      </c>
      <c r="H4" s="6">
        <v>43616</v>
      </c>
      <c r="I4" s="6">
        <v>43646</v>
      </c>
      <c r="J4" s="6">
        <v>43677</v>
      </c>
      <c r="K4" s="6">
        <v>43708</v>
      </c>
      <c r="L4" s="6">
        <v>43738</v>
      </c>
      <c r="M4" s="6">
        <v>43769</v>
      </c>
      <c r="N4" s="6">
        <v>43799</v>
      </c>
      <c r="O4" s="6">
        <v>43830</v>
      </c>
      <c r="P4" s="6">
        <v>43861</v>
      </c>
      <c r="Q4" s="6">
        <v>43889</v>
      </c>
      <c r="R4" s="6">
        <v>43921</v>
      </c>
      <c r="S4" s="6">
        <v>43951</v>
      </c>
      <c r="T4" s="6">
        <v>43982</v>
      </c>
      <c r="U4" s="6">
        <v>44012</v>
      </c>
      <c r="V4" s="6">
        <v>44043</v>
      </c>
      <c r="W4" s="6">
        <v>44074</v>
      </c>
      <c r="X4" s="6">
        <v>44104</v>
      </c>
      <c r="Y4" s="6">
        <v>44135</v>
      </c>
      <c r="Z4" s="6">
        <v>44165</v>
      </c>
      <c r="AA4" s="6">
        <v>44196</v>
      </c>
      <c r="AB4" s="6">
        <v>44227</v>
      </c>
      <c r="AC4" s="6">
        <v>44255</v>
      </c>
      <c r="AD4" s="6">
        <v>44286</v>
      </c>
      <c r="AE4" s="6">
        <v>44316</v>
      </c>
      <c r="AF4" s="6">
        <v>44347</v>
      </c>
      <c r="AG4" s="6">
        <v>44377</v>
      </c>
      <c r="AH4" s="6">
        <v>44408</v>
      </c>
      <c r="AI4" s="6">
        <v>44439</v>
      </c>
      <c r="AJ4" s="6">
        <v>44469</v>
      </c>
      <c r="AK4" s="6">
        <v>44500</v>
      </c>
      <c r="AL4" s="6">
        <v>44530</v>
      </c>
      <c r="AM4" s="6">
        <v>44561</v>
      </c>
      <c r="AN4" s="6">
        <v>44592</v>
      </c>
      <c r="AO4" s="6">
        <v>44620</v>
      </c>
      <c r="AP4" s="6">
        <v>44651</v>
      </c>
      <c r="AQ4" s="6">
        <v>44681</v>
      </c>
      <c r="AR4" s="6">
        <v>44712</v>
      </c>
      <c r="AS4" s="6">
        <v>44742</v>
      </c>
      <c r="AT4" s="6">
        <v>44773</v>
      </c>
      <c r="AU4" s="6">
        <v>44804</v>
      </c>
      <c r="AV4" s="6">
        <v>44834</v>
      </c>
      <c r="AW4" s="6">
        <v>44865</v>
      </c>
      <c r="AX4" s="6">
        <v>44895</v>
      </c>
      <c r="AY4" s="6">
        <v>44926</v>
      </c>
      <c r="AZ4" s="6">
        <v>44957</v>
      </c>
      <c r="BA4" s="6">
        <v>44985</v>
      </c>
      <c r="BB4" s="6">
        <v>45016</v>
      </c>
      <c r="BC4" s="6">
        <v>45046</v>
      </c>
      <c r="BD4" s="6">
        <v>45077</v>
      </c>
      <c r="BE4" s="6">
        <v>45107</v>
      </c>
      <c r="BF4" s="6">
        <v>45138</v>
      </c>
      <c r="BG4" s="6">
        <v>45169</v>
      </c>
      <c r="BH4" s="6">
        <v>45199</v>
      </c>
      <c r="BI4" s="6">
        <v>45230</v>
      </c>
      <c r="BJ4" s="6">
        <v>45260</v>
      </c>
      <c r="BK4" s="6">
        <v>45291</v>
      </c>
      <c r="BL4" s="6">
        <v>45322</v>
      </c>
      <c r="BM4" s="6">
        <v>45350</v>
      </c>
      <c r="BN4" s="6">
        <v>45382</v>
      </c>
      <c r="BO4" s="6">
        <v>45412</v>
      </c>
      <c r="BP4" s="6">
        <v>45443</v>
      </c>
      <c r="BQ4" s="6">
        <v>45473</v>
      </c>
      <c r="BR4" s="6">
        <v>45504</v>
      </c>
      <c r="BS4" s="6">
        <v>45535</v>
      </c>
      <c r="BT4" s="6">
        <v>45565</v>
      </c>
      <c r="BU4" s="6">
        <v>45596</v>
      </c>
      <c r="BV4" s="6">
        <v>45626</v>
      </c>
      <c r="BW4" s="6">
        <v>45657</v>
      </c>
      <c r="BX4" s="6">
        <v>45688</v>
      </c>
      <c r="BY4" s="6">
        <v>45716</v>
      </c>
      <c r="BZ4" s="6">
        <v>45747</v>
      </c>
      <c r="CA4" s="6">
        <v>45777</v>
      </c>
      <c r="CB4" s="6">
        <v>45808</v>
      </c>
      <c r="CC4" s="6">
        <v>45838</v>
      </c>
      <c r="CD4" s="6">
        <v>45869</v>
      </c>
      <c r="CE4" s="6">
        <v>45900</v>
      </c>
      <c r="CF4" s="6">
        <v>45930</v>
      </c>
      <c r="CG4" s="6">
        <v>45961</v>
      </c>
      <c r="CH4" s="6">
        <v>45991</v>
      </c>
      <c r="CI4" s="6">
        <v>46022</v>
      </c>
      <c r="CJ4" s="6"/>
      <c r="CK4"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>D6+E5</f>
        <v>0</v>
      </c>
      <c r="F6" s="7">
        <f t="shared" ref="F6:O6" si="1">E6+F5</f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AU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ref="AV6:BW6" si="3">AU6+AV5</f>
        <v>0</v>
      </c>
      <c r="AW6" s="7">
        <f t="shared" si="3"/>
        <v>0</v>
      </c>
      <c r="AX6" s="7">
        <f t="shared" si="3"/>
        <v>0</v>
      </c>
      <c r="AY6" s="7">
        <f t="shared" si="3"/>
        <v>0</v>
      </c>
      <c r="AZ6" s="7">
        <f t="shared" si="3"/>
        <v>0</v>
      </c>
      <c r="BA6" s="7">
        <f t="shared" si="3"/>
        <v>0</v>
      </c>
      <c r="BB6" s="7">
        <f t="shared" si="3"/>
        <v>0</v>
      </c>
      <c r="BC6" s="7">
        <f t="shared" si="3"/>
        <v>0</v>
      </c>
      <c r="BD6" s="7">
        <f t="shared" si="3"/>
        <v>0</v>
      </c>
      <c r="BE6" s="7">
        <f t="shared" si="3"/>
        <v>0</v>
      </c>
      <c r="BF6" s="7">
        <f t="shared" si="3"/>
        <v>0</v>
      </c>
      <c r="BG6" s="7">
        <f t="shared" si="3"/>
        <v>0</v>
      </c>
      <c r="BH6" s="7">
        <f t="shared" si="3"/>
        <v>0</v>
      </c>
      <c r="BI6" s="7">
        <f t="shared" si="3"/>
        <v>0</v>
      </c>
      <c r="BJ6" s="7">
        <f t="shared" si="3"/>
        <v>0</v>
      </c>
      <c r="BK6" s="7">
        <f t="shared" si="3"/>
        <v>0</v>
      </c>
      <c r="BL6" s="7">
        <f t="shared" si="3"/>
        <v>0</v>
      </c>
      <c r="BM6" s="7">
        <f t="shared" si="3"/>
        <v>0</v>
      </c>
      <c r="BN6" s="7">
        <f t="shared" si="3"/>
        <v>0</v>
      </c>
      <c r="BO6" s="7">
        <f t="shared" si="3"/>
        <v>0</v>
      </c>
      <c r="BP6" s="7">
        <f t="shared" si="3"/>
        <v>0</v>
      </c>
      <c r="BQ6" s="7">
        <f t="shared" si="3"/>
        <v>0</v>
      </c>
      <c r="BR6" s="7">
        <f t="shared" si="3"/>
        <v>0</v>
      </c>
      <c r="BS6" s="7">
        <f t="shared" si="3"/>
        <v>0</v>
      </c>
      <c r="BT6" s="7">
        <f t="shared" si="3"/>
        <v>0</v>
      </c>
      <c r="BU6" s="7">
        <f t="shared" si="3"/>
        <v>0</v>
      </c>
      <c r="BV6" s="7">
        <f t="shared" si="3"/>
        <v>0</v>
      </c>
      <c r="BW6" s="7">
        <f t="shared" si="3"/>
        <v>0</v>
      </c>
      <c r="BX6" s="7">
        <f t="shared" ref="BX6:CI6" si="4">BW6+BX5</f>
        <v>0</v>
      </c>
      <c r="BY6" s="7">
        <f t="shared" si="4"/>
        <v>0</v>
      </c>
      <c r="BZ6" s="7">
        <f t="shared" si="4"/>
        <v>0</v>
      </c>
      <c r="CA6" s="7">
        <f t="shared" si="4"/>
        <v>0</v>
      </c>
      <c r="CB6" s="7">
        <f t="shared" si="4"/>
        <v>0</v>
      </c>
      <c r="CC6" s="7">
        <f t="shared" si="4"/>
        <v>0</v>
      </c>
      <c r="CD6" s="7">
        <f t="shared" si="4"/>
        <v>0</v>
      </c>
      <c r="CE6" s="7">
        <f t="shared" si="4"/>
        <v>0</v>
      </c>
      <c r="CF6" s="7">
        <f t="shared" si="4"/>
        <v>0</v>
      </c>
      <c r="CG6" s="7">
        <f t="shared" si="4"/>
        <v>0</v>
      </c>
      <c r="CH6" s="7">
        <f t="shared" si="4"/>
        <v>0</v>
      </c>
      <c r="CI6" s="7">
        <f t="shared" si="4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149</v>
      </c>
      <c r="B8" s="1"/>
      <c r="C8" s="1"/>
      <c r="D8" s="8">
        <v>0</v>
      </c>
      <c r="E8" s="8">
        <f>D8</f>
        <v>0</v>
      </c>
      <c r="F8" s="8">
        <f t="shared" ref="F8:O8" si="5">E8</f>
        <v>0</v>
      </c>
      <c r="G8" s="8">
        <f t="shared" si="5"/>
        <v>0</v>
      </c>
      <c r="H8" s="8">
        <f t="shared" si="5"/>
        <v>0</v>
      </c>
      <c r="I8" s="8">
        <f t="shared" si="5"/>
        <v>0</v>
      </c>
      <c r="J8" s="8">
        <f t="shared" si="5"/>
        <v>0</v>
      </c>
      <c r="K8" s="8">
        <f t="shared" si="5"/>
        <v>0</v>
      </c>
      <c r="L8" s="8">
        <f t="shared" si="5"/>
        <v>0</v>
      </c>
      <c r="M8" s="8">
        <f t="shared" si="5"/>
        <v>0</v>
      </c>
      <c r="N8" s="8">
        <f t="shared" si="5"/>
        <v>0</v>
      </c>
      <c r="O8" s="8">
        <f t="shared" si="5"/>
        <v>0</v>
      </c>
      <c r="P8" s="8">
        <v>0</v>
      </c>
      <c r="Q8" s="8">
        <f>P8</f>
        <v>0</v>
      </c>
      <c r="R8" s="8">
        <f t="shared" ref="R8:AA8" si="6">Q8</f>
        <v>0</v>
      </c>
      <c r="S8" s="8">
        <f t="shared" si="6"/>
        <v>0</v>
      </c>
      <c r="T8" s="8">
        <f t="shared" si="6"/>
        <v>0</v>
      </c>
      <c r="U8" s="8">
        <f t="shared" si="6"/>
        <v>0</v>
      </c>
      <c r="V8" s="8">
        <f t="shared" si="6"/>
        <v>0</v>
      </c>
      <c r="W8" s="8">
        <f t="shared" si="6"/>
        <v>0</v>
      </c>
      <c r="X8" s="8">
        <f t="shared" si="6"/>
        <v>0</v>
      </c>
      <c r="Y8" s="8">
        <f t="shared" si="6"/>
        <v>0</v>
      </c>
      <c r="Z8" s="8">
        <f t="shared" si="6"/>
        <v>0</v>
      </c>
      <c r="AA8" s="8">
        <f t="shared" si="6"/>
        <v>0</v>
      </c>
      <c r="AB8" s="8">
        <v>0</v>
      </c>
      <c r="AC8" s="8">
        <f>AB8</f>
        <v>0</v>
      </c>
      <c r="AD8" s="8">
        <f t="shared" ref="AD8:AM8" si="7">AC8</f>
        <v>0</v>
      </c>
      <c r="AE8" s="8">
        <f t="shared" si="7"/>
        <v>0</v>
      </c>
      <c r="AF8" s="8">
        <f t="shared" si="7"/>
        <v>0</v>
      </c>
      <c r="AG8" s="8">
        <f t="shared" si="7"/>
        <v>0</v>
      </c>
      <c r="AH8" s="8">
        <f t="shared" si="7"/>
        <v>0</v>
      </c>
      <c r="AI8" s="8">
        <f t="shared" si="7"/>
        <v>0</v>
      </c>
      <c r="AJ8" s="8">
        <f t="shared" si="7"/>
        <v>0</v>
      </c>
      <c r="AK8" s="8">
        <f t="shared" si="7"/>
        <v>0</v>
      </c>
      <c r="AL8" s="8">
        <f t="shared" si="7"/>
        <v>0</v>
      </c>
      <c r="AM8" s="8">
        <f t="shared" si="7"/>
        <v>0</v>
      </c>
      <c r="AN8" s="8">
        <v>0</v>
      </c>
      <c r="AO8" s="8">
        <f>AN8</f>
        <v>0</v>
      </c>
      <c r="AP8" s="8">
        <f t="shared" ref="AP8:AY8" si="8">AO8</f>
        <v>0</v>
      </c>
      <c r="AQ8" s="8">
        <f t="shared" si="8"/>
        <v>0</v>
      </c>
      <c r="AR8" s="8">
        <f t="shared" si="8"/>
        <v>0</v>
      </c>
      <c r="AS8" s="8">
        <f t="shared" si="8"/>
        <v>0</v>
      </c>
      <c r="AT8" s="8">
        <f t="shared" si="8"/>
        <v>0</v>
      </c>
      <c r="AU8" s="8">
        <f t="shared" si="8"/>
        <v>0</v>
      </c>
      <c r="AV8" s="8">
        <f t="shared" si="8"/>
        <v>0</v>
      </c>
      <c r="AW8" s="8">
        <f t="shared" si="8"/>
        <v>0</v>
      </c>
      <c r="AX8" s="8">
        <f t="shared" si="8"/>
        <v>0</v>
      </c>
      <c r="AY8" s="8">
        <f t="shared" si="8"/>
        <v>0</v>
      </c>
      <c r="AZ8" s="8">
        <v>0</v>
      </c>
      <c r="BA8" s="8">
        <f>AZ8</f>
        <v>0</v>
      </c>
      <c r="BB8" s="8">
        <f t="shared" ref="BB8:BK8" si="9">BA8</f>
        <v>0</v>
      </c>
      <c r="BC8" s="8">
        <f t="shared" si="9"/>
        <v>0</v>
      </c>
      <c r="BD8" s="8">
        <f t="shared" si="9"/>
        <v>0</v>
      </c>
      <c r="BE8" s="8">
        <f t="shared" si="9"/>
        <v>0</v>
      </c>
      <c r="BF8" s="8">
        <f t="shared" si="9"/>
        <v>0</v>
      </c>
      <c r="BG8" s="8">
        <f t="shared" si="9"/>
        <v>0</v>
      </c>
      <c r="BH8" s="8">
        <f t="shared" si="9"/>
        <v>0</v>
      </c>
      <c r="BI8" s="8">
        <f t="shared" si="9"/>
        <v>0</v>
      </c>
      <c r="BJ8" s="8">
        <f t="shared" si="9"/>
        <v>0</v>
      </c>
      <c r="BK8" s="8">
        <f t="shared" si="9"/>
        <v>0</v>
      </c>
      <c r="BL8" s="8">
        <f>AZ8*1</f>
        <v>0</v>
      </c>
      <c r="BM8" s="8">
        <f>BL8</f>
        <v>0</v>
      </c>
      <c r="BN8" s="8">
        <f t="shared" ref="BN8:BW8" si="10">BM8</f>
        <v>0</v>
      </c>
      <c r="BO8" s="8">
        <f t="shared" si="10"/>
        <v>0</v>
      </c>
      <c r="BP8" s="8">
        <f t="shared" si="10"/>
        <v>0</v>
      </c>
      <c r="BQ8" s="8">
        <f t="shared" si="10"/>
        <v>0</v>
      </c>
      <c r="BR8" s="8">
        <f t="shared" si="10"/>
        <v>0</v>
      </c>
      <c r="BS8" s="8">
        <f t="shared" si="10"/>
        <v>0</v>
      </c>
      <c r="BT8" s="8">
        <f t="shared" si="10"/>
        <v>0</v>
      </c>
      <c r="BU8" s="8">
        <f t="shared" si="10"/>
        <v>0</v>
      </c>
      <c r="BV8" s="8">
        <f t="shared" si="10"/>
        <v>0</v>
      </c>
      <c r="BW8" s="8">
        <f t="shared" si="10"/>
        <v>0</v>
      </c>
      <c r="BX8" s="8">
        <f>BL8*1</f>
        <v>0</v>
      </c>
      <c r="BY8" s="8">
        <f t="shared" ref="BY8:CI8" si="11">BX8</f>
        <v>0</v>
      </c>
      <c r="BZ8" s="8">
        <f t="shared" si="11"/>
        <v>0</v>
      </c>
      <c r="CA8" s="8">
        <f t="shared" si="11"/>
        <v>0</v>
      </c>
      <c r="CB8" s="8">
        <f t="shared" si="11"/>
        <v>0</v>
      </c>
      <c r="CC8" s="8">
        <f t="shared" si="11"/>
        <v>0</v>
      </c>
      <c r="CD8" s="8">
        <f t="shared" si="11"/>
        <v>0</v>
      </c>
      <c r="CE8" s="8">
        <f t="shared" si="11"/>
        <v>0</v>
      </c>
      <c r="CF8" s="8">
        <f t="shared" si="11"/>
        <v>0</v>
      </c>
      <c r="CG8" s="8">
        <f t="shared" si="11"/>
        <v>0</v>
      </c>
      <c r="CH8" s="8">
        <f t="shared" si="11"/>
        <v>0</v>
      </c>
      <c r="CI8" s="8">
        <f t="shared" si="11"/>
        <v>0</v>
      </c>
      <c r="CK8" s="42">
        <f t="shared" ref="CK8:CQ8" si="12">IF(CK7=0,0,CK14/CK7)</f>
        <v>0</v>
      </c>
      <c r="CL8" s="42">
        <f t="shared" si="12"/>
        <v>0</v>
      </c>
      <c r="CM8" s="42">
        <f t="shared" si="12"/>
        <v>0</v>
      </c>
      <c r="CN8" s="42">
        <f t="shared" si="12"/>
        <v>0</v>
      </c>
      <c r="CO8" s="42">
        <f t="shared" si="12"/>
        <v>0</v>
      </c>
      <c r="CP8" s="42">
        <f t="shared" si="12"/>
        <v>0</v>
      </c>
      <c r="CQ8" s="42">
        <f t="shared" si="12"/>
        <v>0</v>
      </c>
    </row>
    <row r="9" spans="1:95">
      <c r="A9" s="1" t="s">
        <v>150</v>
      </c>
      <c r="B9" s="1"/>
      <c r="C9" s="1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K9" s="42">
        <f t="shared" ref="CK9:CP9" si="13">IF(CK7=0,0,CK15/CK7)</f>
        <v>0</v>
      </c>
      <c r="CL9" s="42">
        <f t="shared" si="13"/>
        <v>0</v>
      </c>
      <c r="CM9" s="42">
        <f t="shared" si="13"/>
        <v>0</v>
      </c>
      <c r="CN9" s="42">
        <f t="shared" si="13"/>
        <v>0</v>
      </c>
      <c r="CO9" s="42">
        <f t="shared" si="13"/>
        <v>0</v>
      </c>
      <c r="CP9" s="42">
        <f t="shared" si="13"/>
        <v>0</v>
      </c>
      <c r="CQ9" s="42">
        <f>IF(CQ7=0,0,CQ15/CQ7)</f>
        <v>0</v>
      </c>
    </row>
    <row r="10" spans="1:95">
      <c r="A10" s="1" t="s">
        <v>151</v>
      </c>
      <c r="B10" s="1"/>
      <c r="C10" s="1"/>
      <c r="D10" s="8">
        <f t="shared" ref="D10:N10" si="14">D8+D9</f>
        <v>0</v>
      </c>
      <c r="E10" s="8">
        <f t="shared" si="14"/>
        <v>0</v>
      </c>
      <c r="F10" s="8">
        <f t="shared" si="14"/>
        <v>0</v>
      </c>
      <c r="G10" s="8">
        <f t="shared" si="14"/>
        <v>0</v>
      </c>
      <c r="H10" s="8">
        <f t="shared" si="14"/>
        <v>0</v>
      </c>
      <c r="I10" s="8">
        <f t="shared" si="14"/>
        <v>0</v>
      </c>
      <c r="J10" s="8">
        <f t="shared" si="14"/>
        <v>0</v>
      </c>
      <c r="K10" s="8">
        <f t="shared" si="14"/>
        <v>0</v>
      </c>
      <c r="L10" s="8">
        <f t="shared" si="14"/>
        <v>0</v>
      </c>
      <c r="M10" s="8">
        <f t="shared" si="14"/>
        <v>0</v>
      </c>
      <c r="N10" s="8">
        <f t="shared" si="14"/>
        <v>0</v>
      </c>
      <c r="O10" s="8">
        <f t="shared" ref="O10:AT10" si="15">O8+O9</f>
        <v>0</v>
      </c>
      <c r="P10" s="8">
        <f t="shared" si="15"/>
        <v>0</v>
      </c>
      <c r="Q10" s="8">
        <f t="shared" si="15"/>
        <v>0</v>
      </c>
      <c r="R10" s="8">
        <f t="shared" si="15"/>
        <v>0</v>
      </c>
      <c r="S10" s="8">
        <f t="shared" si="15"/>
        <v>0</v>
      </c>
      <c r="T10" s="8">
        <f t="shared" si="15"/>
        <v>0</v>
      </c>
      <c r="U10" s="8">
        <f t="shared" si="15"/>
        <v>0</v>
      </c>
      <c r="V10" s="8">
        <f t="shared" si="15"/>
        <v>0</v>
      </c>
      <c r="W10" s="8">
        <f t="shared" si="15"/>
        <v>0</v>
      </c>
      <c r="X10" s="8">
        <f t="shared" si="15"/>
        <v>0</v>
      </c>
      <c r="Y10" s="8">
        <f t="shared" si="15"/>
        <v>0</v>
      </c>
      <c r="Z10" s="8">
        <f t="shared" si="15"/>
        <v>0</v>
      </c>
      <c r="AA10" s="8">
        <f t="shared" si="15"/>
        <v>0</v>
      </c>
      <c r="AB10" s="8">
        <f t="shared" si="15"/>
        <v>0</v>
      </c>
      <c r="AC10" s="8">
        <f t="shared" si="15"/>
        <v>0</v>
      </c>
      <c r="AD10" s="8">
        <f t="shared" si="15"/>
        <v>0</v>
      </c>
      <c r="AE10" s="8">
        <f t="shared" si="15"/>
        <v>0</v>
      </c>
      <c r="AF10" s="8">
        <f t="shared" si="15"/>
        <v>0</v>
      </c>
      <c r="AG10" s="8">
        <f t="shared" si="15"/>
        <v>0</v>
      </c>
      <c r="AH10" s="8">
        <f t="shared" si="15"/>
        <v>0</v>
      </c>
      <c r="AI10" s="8">
        <f t="shared" si="15"/>
        <v>0</v>
      </c>
      <c r="AJ10" s="8">
        <f t="shared" si="15"/>
        <v>0</v>
      </c>
      <c r="AK10" s="8">
        <f t="shared" si="15"/>
        <v>0</v>
      </c>
      <c r="AL10" s="8">
        <f t="shared" si="15"/>
        <v>0</v>
      </c>
      <c r="AM10" s="8">
        <f t="shared" si="15"/>
        <v>0</v>
      </c>
      <c r="AN10" s="8">
        <f t="shared" si="15"/>
        <v>0</v>
      </c>
      <c r="AO10" s="8">
        <f t="shared" si="15"/>
        <v>0</v>
      </c>
      <c r="AP10" s="8">
        <f t="shared" si="15"/>
        <v>0</v>
      </c>
      <c r="AQ10" s="8">
        <f t="shared" si="15"/>
        <v>0</v>
      </c>
      <c r="AR10" s="8">
        <f t="shared" si="15"/>
        <v>0</v>
      </c>
      <c r="AS10" s="8">
        <f t="shared" si="15"/>
        <v>0</v>
      </c>
      <c r="AT10" s="8">
        <f t="shared" si="15"/>
        <v>0</v>
      </c>
      <c r="AU10" s="8">
        <f t="shared" ref="AU10:BW10" si="16">AU8+AU9</f>
        <v>0</v>
      </c>
      <c r="AV10" s="8">
        <f t="shared" si="16"/>
        <v>0</v>
      </c>
      <c r="AW10" s="8">
        <f t="shared" si="16"/>
        <v>0</v>
      </c>
      <c r="AX10" s="8">
        <f t="shared" si="16"/>
        <v>0</v>
      </c>
      <c r="AY10" s="8">
        <f t="shared" si="16"/>
        <v>0</v>
      </c>
      <c r="AZ10" s="8">
        <f t="shared" si="16"/>
        <v>0</v>
      </c>
      <c r="BA10" s="8">
        <f t="shared" si="16"/>
        <v>0</v>
      </c>
      <c r="BB10" s="8">
        <f t="shared" si="16"/>
        <v>0</v>
      </c>
      <c r="BC10" s="8">
        <f t="shared" si="16"/>
        <v>0</v>
      </c>
      <c r="BD10" s="8">
        <f t="shared" si="16"/>
        <v>0</v>
      </c>
      <c r="BE10" s="8">
        <f t="shared" si="16"/>
        <v>0</v>
      </c>
      <c r="BF10" s="8">
        <f t="shared" si="16"/>
        <v>0</v>
      </c>
      <c r="BG10" s="8">
        <f t="shared" si="16"/>
        <v>0</v>
      </c>
      <c r="BH10" s="8">
        <f t="shared" si="16"/>
        <v>0</v>
      </c>
      <c r="BI10" s="8">
        <f t="shared" si="16"/>
        <v>0</v>
      </c>
      <c r="BJ10" s="8">
        <f t="shared" si="16"/>
        <v>0</v>
      </c>
      <c r="BK10" s="8">
        <f t="shared" si="16"/>
        <v>0</v>
      </c>
      <c r="BL10" s="8">
        <f t="shared" si="16"/>
        <v>0</v>
      </c>
      <c r="BM10" s="8">
        <f t="shared" si="16"/>
        <v>0</v>
      </c>
      <c r="BN10" s="8">
        <f t="shared" si="16"/>
        <v>0</v>
      </c>
      <c r="BO10" s="8">
        <f t="shared" si="16"/>
        <v>0</v>
      </c>
      <c r="BP10" s="8">
        <f t="shared" si="16"/>
        <v>0</v>
      </c>
      <c r="BQ10" s="8">
        <f t="shared" si="16"/>
        <v>0</v>
      </c>
      <c r="BR10" s="8">
        <f t="shared" si="16"/>
        <v>0</v>
      </c>
      <c r="BS10" s="8">
        <f t="shared" si="16"/>
        <v>0</v>
      </c>
      <c r="BT10" s="8">
        <f t="shared" si="16"/>
        <v>0</v>
      </c>
      <c r="BU10" s="8">
        <f t="shared" si="16"/>
        <v>0</v>
      </c>
      <c r="BV10" s="8">
        <f t="shared" si="16"/>
        <v>0</v>
      </c>
      <c r="BW10" s="8">
        <f t="shared" si="16"/>
        <v>0</v>
      </c>
      <c r="BX10" s="8">
        <f t="shared" ref="BX10:CI10" si="17">BX8+BX9</f>
        <v>0</v>
      </c>
      <c r="BY10" s="8">
        <f t="shared" si="17"/>
        <v>0</v>
      </c>
      <c r="BZ10" s="8">
        <f t="shared" si="17"/>
        <v>0</v>
      </c>
      <c r="CA10" s="8">
        <f t="shared" si="17"/>
        <v>0</v>
      </c>
      <c r="CB10" s="8">
        <f t="shared" si="17"/>
        <v>0</v>
      </c>
      <c r="CC10" s="8">
        <f t="shared" si="17"/>
        <v>0</v>
      </c>
      <c r="CD10" s="8">
        <f t="shared" si="17"/>
        <v>0</v>
      </c>
      <c r="CE10" s="8">
        <f t="shared" si="17"/>
        <v>0</v>
      </c>
      <c r="CF10" s="8">
        <f t="shared" si="17"/>
        <v>0</v>
      </c>
      <c r="CG10" s="8">
        <f t="shared" si="17"/>
        <v>0</v>
      </c>
      <c r="CH10" s="8">
        <f t="shared" si="17"/>
        <v>0</v>
      </c>
      <c r="CI10" s="8">
        <f t="shared" si="17"/>
        <v>0</v>
      </c>
      <c r="CK10" s="43">
        <f t="shared" ref="CK10:CP10" si="18">IF(CK7=0,0,(CK14+CK15)/CK7)</f>
        <v>0</v>
      </c>
      <c r="CL10" s="43">
        <f t="shared" si="18"/>
        <v>0</v>
      </c>
      <c r="CM10" s="43">
        <f t="shared" si="18"/>
        <v>0</v>
      </c>
      <c r="CN10" s="43">
        <f t="shared" si="18"/>
        <v>0</v>
      </c>
      <c r="CO10" s="43">
        <f t="shared" si="18"/>
        <v>0</v>
      </c>
      <c r="CP10" s="43">
        <f t="shared" si="18"/>
        <v>0</v>
      </c>
      <c r="CQ10" s="43">
        <f>IF(CQ7=0,0,(CQ14+CQ15)/CQ7)</f>
        <v>0</v>
      </c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9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95">
      <c r="A14" s="1" t="s">
        <v>152</v>
      </c>
      <c r="B14" s="17"/>
      <c r="C14" s="8"/>
      <c r="D14" s="10">
        <f t="shared" ref="D14:N14" si="19">D6*D8</f>
        <v>0</v>
      </c>
      <c r="E14" s="10">
        <f t="shared" si="19"/>
        <v>0</v>
      </c>
      <c r="F14" s="10">
        <f t="shared" si="19"/>
        <v>0</v>
      </c>
      <c r="G14" s="10">
        <f t="shared" si="19"/>
        <v>0</v>
      </c>
      <c r="H14" s="10">
        <f t="shared" si="19"/>
        <v>0</v>
      </c>
      <c r="I14" s="10">
        <f t="shared" si="19"/>
        <v>0</v>
      </c>
      <c r="J14" s="10">
        <f t="shared" si="19"/>
        <v>0</v>
      </c>
      <c r="K14" s="10">
        <f t="shared" si="19"/>
        <v>0</v>
      </c>
      <c r="L14" s="10">
        <f t="shared" si="19"/>
        <v>0</v>
      </c>
      <c r="M14" s="10">
        <f t="shared" si="19"/>
        <v>0</v>
      </c>
      <c r="N14" s="10">
        <f t="shared" si="19"/>
        <v>0</v>
      </c>
      <c r="O14" s="10">
        <f t="shared" ref="O14:AT14" si="20">O6*O8</f>
        <v>0</v>
      </c>
      <c r="P14" s="10">
        <f t="shared" si="20"/>
        <v>0</v>
      </c>
      <c r="Q14" s="10">
        <f t="shared" si="20"/>
        <v>0</v>
      </c>
      <c r="R14" s="10">
        <f t="shared" si="20"/>
        <v>0</v>
      </c>
      <c r="S14" s="10">
        <f t="shared" si="20"/>
        <v>0</v>
      </c>
      <c r="T14" s="10">
        <f t="shared" si="20"/>
        <v>0</v>
      </c>
      <c r="U14" s="10">
        <f t="shared" si="20"/>
        <v>0</v>
      </c>
      <c r="V14" s="10">
        <f t="shared" si="20"/>
        <v>0</v>
      </c>
      <c r="W14" s="10">
        <f t="shared" si="20"/>
        <v>0</v>
      </c>
      <c r="X14" s="10">
        <f t="shared" si="20"/>
        <v>0</v>
      </c>
      <c r="Y14" s="10">
        <f t="shared" si="20"/>
        <v>0</v>
      </c>
      <c r="Z14" s="10">
        <f t="shared" si="20"/>
        <v>0</v>
      </c>
      <c r="AA14" s="10">
        <f t="shared" si="20"/>
        <v>0</v>
      </c>
      <c r="AB14" s="10">
        <f t="shared" si="20"/>
        <v>0</v>
      </c>
      <c r="AC14" s="10">
        <f t="shared" si="20"/>
        <v>0</v>
      </c>
      <c r="AD14" s="10">
        <f t="shared" si="20"/>
        <v>0</v>
      </c>
      <c r="AE14" s="10">
        <f t="shared" si="20"/>
        <v>0</v>
      </c>
      <c r="AF14" s="10">
        <f t="shared" si="20"/>
        <v>0</v>
      </c>
      <c r="AG14" s="10">
        <f t="shared" si="20"/>
        <v>0</v>
      </c>
      <c r="AH14" s="10">
        <f t="shared" si="20"/>
        <v>0</v>
      </c>
      <c r="AI14" s="10">
        <f t="shared" si="20"/>
        <v>0</v>
      </c>
      <c r="AJ14" s="10">
        <f t="shared" si="20"/>
        <v>0</v>
      </c>
      <c r="AK14" s="10">
        <f t="shared" si="20"/>
        <v>0</v>
      </c>
      <c r="AL14" s="10">
        <f t="shared" si="20"/>
        <v>0</v>
      </c>
      <c r="AM14" s="10">
        <f t="shared" si="20"/>
        <v>0</v>
      </c>
      <c r="AN14" s="10">
        <f t="shared" si="20"/>
        <v>0</v>
      </c>
      <c r="AO14" s="10">
        <f t="shared" si="20"/>
        <v>0</v>
      </c>
      <c r="AP14" s="10">
        <f t="shared" si="20"/>
        <v>0</v>
      </c>
      <c r="AQ14" s="10">
        <f t="shared" si="20"/>
        <v>0</v>
      </c>
      <c r="AR14" s="10">
        <f t="shared" si="20"/>
        <v>0</v>
      </c>
      <c r="AS14" s="10">
        <f t="shared" si="20"/>
        <v>0</v>
      </c>
      <c r="AT14" s="10">
        <f t="shared" si="20"/>
        <v>0</v>
      </c>
      <c r="AU14" s="10">
        <f t="shared" ref="AU14:BV14" si="21">AU6*AU8</f>
        <v>0</v>
      </c>
      <c r="AV14" s="10">
        <f t="shared" si="21"/>
        <v>0</v>
      </c>
      <c r="AW14" s="10">
        <f t="shared" si="21"/>
        <v>0</v>
      </c>
      <c r="AX14" s="10">
        <f t="shared" si="21"/>
        <v>0</v>
      </c>
      <c r="AY14" s="10">
        <f t="shared" si="21"/>
        <v>0</v>
      </c>
      <c r="AZ14" s="10">
        <f t="shared" si="21"/>
        <v>0</v>
      </c>
      <c r="BA14" s="10">
        <f t="shared" si="21"/>
        <v>0</v>
      </c>
      <c r="BB14" s="10">
        <f t="shared" si="21"/>
        <v>0</v>
      </c>
      <c r="BC14" s="10">
        <f t="shared" si="21"/>
        <v>0</v>
      </c>
      <c r="BD14" s="10">
        <f t="shared" si="21"/>
        <v>0</v>
      </c>
      <c r="BE14" s="10">
        <f t="shared" si="21"/>
        <v>0</v>
      </c>
      <c r="BF14" s="10">
        <f t="shared" si="21"/>
        <v>0</v>
      </c>
      <c r="BG14" s="10">
        <f t="shared" si="21"/>
        <v>0</v>
      </c>
      <c r="BH14" s="10">
        <f t="shared" si="21"/>
        <v>0</v>
      </c>
      <c r="BI14" s="10">
        <f t="shared" si="21"/>
        <v>0</v>
      </c>
      <c r="BJ14" s="10">
        <f t="shared" si="21"/>
        <v>0</v>
      </c>
      <c r="BK14" s="10">
        <f t="shared" si="21"/>
        <v>0</v>
      </c>
      <c r="BL14" s="10">
        <f t="shared" si="21"/>
        <v>0</v>
      </c>
      <c r="BM14" s="10">
        <f t="shared" si="21"/>
        <v>0</v>
      </c>
      <c r="BN14" s="10">
        <f t="shared" si="21"/>
        <v>0</v>
      </c>
      <c r="BO14" s="10">
        <f t="shared" si="21"/>
        <v>0</v>
      </c>
      <c r="BP14" s="10">
        <f t="shared" si="21"/>
        <v>0</v>
      </c>
      <c r="BQ14" s="10">
        <f t="shared" si="21"/>
        <v>0</v>
      </c>
      <c r="BR14" s="10">
        <f t="shared" si="21"/>
        <v>0</v>
      </c>
      <c r="BS14" s="10">
        <f t="shared" si="21"/>
        <v>0</v>
      </c>
      <c r="BT14" s="10">
        <f t="shared" si="21"/>
        <v>0</v>
      </c>
      <c r="BU14" s="10">
        <f t="shared" si="21"/>
        <v>0</v>
      </c>
      <c r="BV14" s="10">
        <f t="shared" si="21"/>
        <v>0</v>
      </c>
      <c r="BW14" s="10">
        <f>BW6*BW8</f>
        <v>0</v>
      </c>
      <c r="BX14" s="10">
        <f t="shared" ref="BX14:CH14" si="22">BX6*BX8</f>
        <v>0</v>
      </c>
      <c r="BY14" s="10">
        <f t="shared" si="22"/>
        <v>0</v>
      </c>
      <c r="BZ14" s="10">
        <f t="shared" si="22"/>
        <v>0</v>
      </c>
      <c r="CA14" s="10">
        <f t="shared" si="22"/>
        <v>0</v>
      </c>
      <c r="CB14" s="10">
        <f t="shared" si="22"/>
        <v>0</v>
      </c>
      <c r="CC14" s="10">
        <f t="shared" si="22"/>
        <v>0</v>
      </c>
      <c r="CD14" s="10">
        <f t="shared" si="22"/>
        <v>0</v>
      </c>
      <c r="CE14" s="10">
        <f t="shared" si="22"/>
        <v>0</v>
      </c>
      <c r="CF14" s="10">
        <f t="shared" si="22"/>
        <v>0</v>
      </c>
      <c r="CG14" s="10">
        <f t="shared" si="22"/>
        <v>0</v>
      </c>
      <c r="CH14" s="10">
        <f t="shared" si="22"/>
        <v>0</v>
      </c>
      <c r="CI14" s="10">
        <f>CI6*CI8</f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16</v>
      </c>
      <c r="B15" s="17"/>
      <c r="C15" s="8"/>
      <c r="D15" s="10">
        <f t="shared" ref="D15:N15" si="23">D6*D9</f>
        <v>0</v>
      </c>
      <c r="E15" s="10">
        <f t="shared" si="23"/>
        <v>0</v>
      </c>
      <c r="F15" s="10">
        <f t="shared" si="23"/>
        <v>0</v>
      </c>
      <c r="G15" s="10">
        <f t="shared" si="23"/>
        <v>0</v>
      </c>
      <c r="H15" s="10">
        <f t="shared" si="23"/>
        <v>0</v>
      </c>
      <c r="I15" s="10">
        <f t="shared" si="23"/>
        <v>0</v>
      </c>
      <c r="J15" s="10">
        <f t="shared" si="23"/>
        <v>0</v>
      </c>
      <c r="K15" s="10">
        <f t="shared" si="23"/>
        <v>0</v>
      </c>
      <c r="L15" s="10">
        <f t="shared" si="23"/>
        <v>0</v>
      </c>
      <c r="M15" s="10">
        <f t="shared" si="23"/>
        <v>0</v>
      </c>
      <c r="N15" s="10">
        <f t="shared" si="23"/>
        <v>0</v>
      </c>
      <c r="O15" s="10">
        <f t="shared" ref="O15:AT15" si="24">O6*O9</f>
        <v>0</v>
      </c>
      <c r="P15" s="10">
        <f t="shared" si="24"/>
        <v>0</v>
      </c>
      <c r="Q15" s="10">
        <f t="shared" si="24"/>
        <v>0</v>
      </c>
      <c r="R15" s="10">
        <f t="shared" si="24"/>
        <v>0</v>
      </c>
      <c r="S15" s="10">
        <f t="shared" si="24"/>
        <v>0</v>
      </c>
      <c r="T15" s="10">
        <f t="shared" si="24"/>
        <v>0</v>
      </c>
      <c r="U15" s="10">
        <f t="shared" si="24"/>
        <v>0</v>
      </c>
      <c r="V15" s="10">
        <f t="shared" si="24"/>
        <v>0</v>
      </c>
      <c r="W15" s="10">
        <f t="shared" si="24"/>
        <v>0</v>
      </c>
      <c r="X15" s="10">
        <f t="shared" si="24"/>
        <v>0</v>
      </c>
      <c r="Y15" s="10">
        <f t="shared" si="24"/>
        <v>0</v>
      </c>
      <c r="Z15" s="10">
        <f t="shared" si="24"/>
        <v>0</v>
      </c>
      <c r="AA15" s="10">
        <f t="shared" si="24"/>
        <v>0</v>
      </c>
      <c r="AB15" s="10">
        <f t="shared" si="24"/>
        <v>0</v>
      </c>
      <c r="AC15" s="10">
        <f t="shared" si="24"/>
        <v>0</v>
      </c>
      <c r="AD15" s="10">
        <f t="shared" si="24"/>
        <v>0</v>
      </c>
      <c r="AE15" s="10">
        <f t="shared" si="24"/>
        <v>0</v>
      </c>
      <c r="AF15" s="10">
        <f t="shared" si="24"/>
        <v>0</v>
      </c>
      <c r="AG15" s="10">
        <f t="shared" si="24"/>
        <v>0</v>
      </c>
      <c r="AH15" s="10">
        <f t="shared" si="24"/>
        <v>0</v>
      </c>
      <c r="AI15" s="10">
        <f t="shared" si="24"/>
        <v>0</v>
      </c>
      <c r="AJ15" s="10">
        <f t="shared" si="24"/>
        <v>0</v>
      </c>
      <c r="AK15" s="10">
        <f t="shared" si="24"/>
        <v>0</v>
      </c>
      <c r="AL15" s="10">
        <f t="shared" si="24"/>
        <v>0</v>
      </c>
      <c r="AM15" s="10">
        <f t="shared" si="24"/>
        <v>0</v>
      </c>
      <c r="AN15" s="10">
        <f t="shared" si="24"/>
        <v>0</v>
      </c>
      <c r="AO15" s="10">
        <f t="shared" si="24"/>
        <v>0</v>
      </c>
      <c r="AP15" s="10">
        <f t="shared" si="24"/>
        <v>0</v>
      </c>
      <c r="AQ15" s="10">
        <f t="shared" si="24"/>
        <v>0</v>
      </c>
      <c r="AR15" s="10">
        <f t="shared" si="24"/>
        <v>0</v>
      </c>
      <c r="AS15" s="10">
        <f t="shared" si="24"/>
        <v>0</v>
      </c>
      <c r="AT15" s="10">
        <f t="shared" si="24"/>
        <v>0</v>
      </c>
      <c r="AU15" s="10">
        <f t="shared" ref="AU15:BV15" si="25">AU6*AU9</f>
        <v>0</v>
      </c>
      <c r="AV15" s="10">
        <f t="shared" si="25"/>
        <v>0</v>
      </c>
      <c r="AW15" s="10">
        <f t="shared" si="25"/>
        <v>0</v>
      </c>
      <c r="AX15" s="10">
        <f t="shared" si="25"/>
        <v>0</v>
      </c>
      <c r="AY15" s="10">
        <f t="shared" si="25"/>
        <v>0</v>
      </c>
      <c r="AZ15" s="10">
        <f t="shared" si="25"/>
        <v>0</v>
      </c>
      <c r="BA15" s="10">
        <f t="shared" si="25"/>
        <v>0</v>
      </c>
      <c r="BB15" s="10">
        <f t="shared" si="25"/>
        <v>0</v>
      </c>
      <c r="BC15" s="10">
        <f t="shared" si="25"/>
        <v>0</v>
      </c>
      <c r="BD15" s="10">
        <f t="shared" si="25"/>
        <v>0</v>
      </c>
      <c r="BE15" s="10">
        <f t="shared" si="25"/>
        <v>0</v>
      </c>
      <c r="BF15" s="10">
        <f t="shared" si="25"/>
        <v>0</v>
      </c>
      <c r="BG15" s="10">
        <f t="shared" si="25"/>
        <v>0</v>
      </c>
      <c r="BH15" s="10">
        <f t="shared" si="25"/>
        <v>0</v>
      </c>
      <c r="BI15" s="10">
        <f t="shared" si="25"/>
        <v>0</v>
      </c>
      <c r="BJ15" s="10">
        <f t="shared" si="25"/>
        <v>0</v>
      </c>
      <c r="BK15" s="10">
        <f t="shared" si="25"/>
        <v>0</v>
      </c>
      <c r="BL15" s="10">
        <f t="shared" si="25"/>
        <v>0</v>
      </c>
      <c r="BM15" s="10">
        <f t="shared" si="25"/>
        <v>0</v>
      </c>
      <c r="BN15" s="10">
        <f t="shared" si="25"/>
        <v>0</v>
      </c>
      <c r="BO15" s="10">
        <f t="shared" si="25"/>
        <v>0</v>
      </c>
      <c r="BP15" s="10">
        <f t="shared" si="25"/>
        <v>0</v>
      </c>
      <c r="BQ15" s="10">
        <f t="shared" si="25"/>
        <v>0</v>
      </c>
      <c r="BR15" s="10">
        <f t="shared" si="25"/>
        <v>0</v>
      </c>
      <c r="BS15" s="10">
        <f t="shared" si="25"/>
        <v>0</v>
      </c>
      <c r="BT15" s="10">
        <f t="shared" si="25"/>
        <v>0</v>
      </c>
      <c r="BU15" s="10">
        <f t="shared" si="25"/>
        <v>0</v>
      </c>
      <c r="BV15" s="10">
        <f t="shared" si="25"/>
        <v>0</v>
      </c>
      <c r="BW15" s="10">
        <f>BW6*BW9</f>
        <v>0</v>
      </c>
      <c r="BX15" s="10">
        <f t="shared" ref="BX15:CH15" si="26">BX6*BX9</f>
        <v>0</v>
      </c>
      <c r="BY15" s="10">
        <f t="shared" si="26"/>
        <v>0</v>
      </c>
      <c r="BZ15" s="10">
        <f t="shared" si="26"/>
        <v>0</v>
      </c>
      <c r="CA15" s="10">
        <f t="shared" si="26"/>
        <v>0</v>
      </c>
      <c r="CB15" s="10">
        <f t="shared" si="26"/>
        <v>0</v>
      </c>
      <c r="CC15" s="10">
        <f t="shared" si="26"/>
        <v>0</v>
      </c>
      <c r="CD15" s="10">
        <f t="shared" si="26"/>
        <v>0</v>
      </c>
      <c r="CE15" s="10">
        <f t="shared" si="26"/>
        <v>0</v>
      </c>
      <c r="CF15" s="10">
        <f t="shared" si="26"/>
        <v>0</v>
      </c>
      <c r="CG15" s="10">
        <f t="shared" si="26"/>
        <v>0</v>
      </c>
      <c r="CH15" s="10">
        <f t="shared" si="26"/>
        <v>0</v>
      </c>
      <c r="CI15" s="10">
        <f>CI6*CI9</f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170</v>
      </c>
      <c r="B16" s="17"/>
      <c r="C16" s="8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K16" s="40">
        <f>SUM(D16:O16)</f>
        <v>0</v>
      </c>
      <c r="CL16" s="40">
        <f>SUM(P16:AA16)</f>
        <v>0</v>
      </c>
      <c r="CM16" s="40">
        <f>SUM(AB16:AM16)</f>
        <v>0</v>
      </c>
      <c r="CN16" s="40">
        <f>SUM(AN16:AY16)</f>
        <v>0</v>
      </c>
      <c r="CO16" s="40">
        <f>SUM(AZ16:BK16)</f>
        <v>0</v>
      </c>
      <c r="CP16" s="40">
        <f>SUM(BL16:BW16)</f>
        <v>0</v>
      </c>
      <c r="CQ16" s="40">
        <f>SUM(BX16:CI16)</f>
        <v>0</v>
      </c>
    </row>
    <row r="17" spans="1:95">
      <c r="A17" s="1" t="s">
        <v>185</v>
      </c>
      <c r="B17" s="17"/>
      <c r="C17" s="8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K17" s="40">
        <f>SUM(D17:O17)</f>
        <v>0</v>
      </c>
      <c r="CL17" s="40">
        <f>SUM(P17:AA17)</f>
        <v>0</v>
      </c>
      <c r="CM17" s="40">
        <f>SUM(AB17:AM17)</f>
        <v>0</v>
      </c>
      <c r="CN17" s="40">
        <f>SUM(AN17:AY17)</f>
        <v>0</v>
      </c>
      <c r="CO17" s="40">
        <f>SUM(AZ17:BK17)</f>
        <v>0</v>
      </c>
      <c r="CP17" s="40">
        <f>SUM(BL17:BW17)</f>
        <v>0</v>
      </c>
      <c r="CQ17" s="40">
        <f>SUM(BX17:CI17)</f>
        <v>0</v>
      </c>
    </row>
    <row r="18" spans="1:95">
      <c r="A18" s="1" t="s">
        <v>186</v>
      </c>
      <c r="B18" s="17"/>
      <c r="C18" s="8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K18" s="40">
        <f>SUM(D18:O18)</f>
        <v>0</v>
      </c>
      <c r="CL18" s="40">
        <f>SUM(P18:AA18)</f>
        <v>0</v>
      </c>
      <c r="CM18" s="40">
        <f>SUM(AB18:AM18)</f>
        <v>0</v>
      </c>
      <c r="CN18" s="40">
        <f>SUM(AN18:AY18)</f>
        <v>0</v>
      </c>
      <c r="CO18" s="40">
        <f>SUM(AZ18:BK18)</f>
        <v>0</v>
      </c>
      <c r="CP18" s="40">
        <f>SUM(BL18:BW18)</f>
        <v>0</v>
      </c>
      <c r="CQ18" s="40">
        <f>SUM(BX18:CI18)</f>
        <v>0</v>
      </c>
    </row>
    <row r="19" spans="1:95">
      <c r="A19" s="1" t="s">
        <v>20</v>
      </c>
      <c r="B19" s="1"/>
      <c r="C19" s="1"/>
      <c r="D19" s="10">
        <f t="shared" ref="D19:AI19" si="27">SUM(D14:D18)</f>
        <v>0</v>
      </c>
      <c r="E19" s="10">
        <f t="shared" si="27"/>
        <v>0</v>
      </c>
      <c r="F19" s="10">
        <f t="shared" si="27"/>
        <v>0</v>
      </c>
      <c r="G19" s="10">
        <f t="shared" si="27"/>
        <v>0</v>
      </c>
      <c r="H19" s="10">
        <f t="shared" si="27"/>
        <v>0</v>
      </c>
      <c r="I19" s="10">
        <f t="shared" si="27"/>
        <v>0</v>
      </c>
      <c r="J19" s="10">
        <f t="shared" si="27"/>
        <v>0</v>
      </c>
      <c r="K19" s="10">
        <f t="shared" si="27"/>
        <v>0</v>
      </c>
      <c r="L19" s="10">
        <f t="shared" si="27"/>
        <v>0</v>
      </c>
      <c r="M19" s="10">
        <f t="shared" si="27"/>
        <v>0</v>
      </c>
      <c r="N19" s="10">
        <f t="shared" si="27"/>
        <v>0</v>
      </c>
      <c r="O19" s="10">
        <f t="shared" si="27"/>
        <v>0</v>
      </c>
      <c r="P19" s="10">
        <f t="shared" si="27"/>
        <v>0</v>
      </c>
      <c r="Q19" s="10">
        <f t="shared" si="27"/>
        <v>0</v>
      </c>
      <c r="R19" s="10">
        <f t="shared" si="27"/>
        <v>0</v>
      </c>
      <c r="S19" s="10">
        <f t="shared" si="27"/>
        <v>0</v>
      </c>
      <c r="T19" s="10">
        <f t="shared" si="27"/>
        <v>0</v>
      </c>
      <c r="U19" s="10">
        <f t="shared" si="27"/>
        <v>0</v>
      </c>
      <c r="V19" s="10">
        <f t="shared" si="27"/>
        <v>0</v>
      </c>
      <c r="W19" s="10">
        <f t="shared" si="27"/>
        <v>0</v>
      </c>
      <c r="X19" s="10">
        <f t="shared" si="27"/>
        <v>0</v>
      </c>
      <c r="Y19" s="10">
        <f t="shared" si="27"/>
        <v>0</v>
      </c>
      <c r="Z19" s="10">
        <f t="shared" si="27"/>
        <v>0</v>
      </c>
      <c r="AA19" s="10">
        <f t="shared" si="27"/>
        <v>0</v>
      </c>
      <c r="AB19" s="10">
        <f t="shared" si="27"/>
        <v>0</v>
      </c>
      <c r="AC19" s="10">
        <f t="shared" si="27"/>
        <v>0</v>
      </c>
      <c r="AD19" s="10">
        <f t="shared" si="27"/>
        <v>0</v>
      </c>
      <c r="AE19" s="10">
        <f t="shared" si="27"/>
        <v>0</v>
      </c>
      <c r="AF19" s="10">
        <f t="shared" si="27"/>
        <v>0</v>
      </c>
      <c r="AG19" s="10">
        <f t="shared" si="27"/>
        <v>0</v>
      </c>
      <c r="AH19" s="10">
        <f t="shared" si="27"/>
        <v>0</v>
      </c>
      <c r="AI19" s="10">
        <f t="shared" si="27"/>
        <v>0</v>
      </c>
      <c r="AJ19" s="10">
        <f t="shared" ref="AJ19:BO19" si="28">SUM(AJ14:AJ18)</f>
        <v>0</v>
      </c>
      <c r="AK19" s="10">
        <f t="shared" si="28"/>
        <v>0</v>
      </c>
      <c r="AL19" s="10">
        <f t="shared" si="28"/>
        <v>0</v>
      </c>
      <c r="AM19" s="10">
        <f t="shared" si="28"/>
        <v>0</v>
      </c>
      <c r="AN19" s="10">
        <f t="shared" si="28"/>
        <v>0</v>
      </c>
      <c r="AO19" s="10">
        <f t="shared" si="28"/>
        <v>0</v>
      </c>
      <c r="AP19" s="10">
        <f t="shared" si="28"/>
        <v>0</v>
      </c>
      <c r="AQ19" s="10">
        <f t="shared" si="28"/>
        <v>0</v>
      </c>
      <c r="AR19" s="10">
        <f t="shared" si="28"/>
        <v>0</v>
      </c>
      <c r="AS19" s="10">
        <f t="shared" si="28"/>
        <v>0</v>
      </c>
      <c r="AT19" s="10">
        <f t="shared" si="28"/>
        <v>0</v>
      </c>
      <c r="AU19" s="10">
        <f t="shared" si="28"/>
        <v>0</v>
      </c>
      <c r="AV19" s="10">
        <f t="shared" si="28"/>
        <v>0</v>
      </c>
      <c r="AW19" s="10">
        <f t="shared" si="28"/>
        <v>0</v>
      </c>
      <c r="AX19" s="10">
        <f t="shared" si="28"/>
        <v>0</v>
      </c>
      <c r="AY19" s="10">
        <f t="shared" si="28"/>
        <v>0</v>
      </c>
      <c r="AZ19" s="10">
        <f t="shared" si="28"/>
        <v>0</v>
      </c>
      <c r="BA19" s="10">
        <f t="shared" si="28"/>
        <v>0</v>
      </c>
      <c r="BB19" s="10">
        <f t="shared" si="28"/>
        <v>0</v>
      </c>
      <c r="BC19" s="10">
        <f t="shared" si="28"/>
        <v>0</v>
      </c>
      <c r="BD19" s="10">
        <f t="shared" si="28"/>
        <v>0</v>
      </c>
      <c r="BE19" s="10">
        <f t="shared" si="28"/>
        <v>0</v>
      </c>
      <c r="BF19" s="10">
        <f t="shared" si="28"/>
        <v>0</v>
      </c>
      <c r="BG19" s="10">
        <f t="shared" si="28"/>
        <v>0</v>
      </c>
      <c r="BH19" s="10">
        <f t="shared" si="28"/>
        <v>0</v>
      </c>
      <c r="BI19" s="10">
        <f t="shared" si="28"/>
        <v>0</v>
      </c>
      <c r="BJ19" s="10">
        <f t="shared" si="28"/>
        <v>0</v>
      </c>
      <c r="BK19" s="10">
        <f t="shared" si="28"/>
        <v>0</v>
      </c>
      <c r="BL19" s="10">
        <f t="shared" si="28"/>
        <v>0</v>
      </c>
      <c r="BM19" s="10">
        <f t="shared" si="28"/>
        <v>0</v>
      </c>
      <c r="BN19" s="10">
        <f t="shared" si="28"/>
        <v>0</v>
      </c>
      <c r="BO19" s="10">
        <f t="shared" si="28"/>
        <v>0</v>
      </c>
      <c r="BP19" s="10">
        <f t="shared" ref="BP19:CQ19" si="29">SUM(BP14:BP18)</f>
        <v>0</v>
      </c>
      <c r="BQ19" s="10">
        <f t="shared" si="29"/>
        <v>0</v>
      </c>
      <c r="BR19" s="10">
        <f t="shared" si="29"/>
        <v>0</v>
      </c>
      <c r="BS19" s="10">
        <f t="shared" si="29"/>
        <v>0</v>
      </c>
      <c r="BT19" s="10">
        <f t="shared" si="29"/>
        <v>0</v>
      </c>
      <c r="BU19" s="10">
        <f t="shared" si="29"/>
        <v>0</v>
      </c>
      <c r="BV19" s="10">
        <f t="shared" si="29"/>
        <v>0</v>
      </c>
      <c r="BW19" s="10">
        <f t="shared" si="29"/>
        <v>0</v>
      </c>
      <c r="BX19" s="10">
        <f t="shared" si="29"/>
        <v>0</v>
      </c>
      <c r="BY19" s="10">
        <f t="shared" si="29"/>
        <v>0</v>
      </c>
      <c r="BZ19" s="10">
        <f t="shared" si="29"/>
        <v>0</v>
      </c>
      <c r="CA19" s="10">
        <f t="shared" si="29"/>
        <v>0</v>
      </c>
      <c r="CB19" s="10">
        <f t="shared" ref="CB19:CI19" si="30">SUM(CB14:CB18)</f>
        <v>0</v>
      </c>
      <c r="CC19" s="10">
        <f t="shared" si="30"/>
        <v>0</v>
      </c>
      <c r="CD19" s="10">
        <f t="shared" si="30"/>
        <v>0</v>
      </c>
      <c r="CE19" s="10">
        <f t="shared" si="30"/>
        <v>0</v>
      </c>
      <c r="CF19" s="10">
        <f t="shared" si="30"/>
        <v>0</v>
      </c>
      <c r="CG19" s="10">
        <f t="shared" si="30"/>
        <v>0</v>
      </c>
      <c r="CH19" s="10">
        <f t="shared" si="30"/>
        <v>0</v>
      </c>
      <c r="CI19" s="10">
        <f t="shared" si="30"/>
        <v>0</v>
      </c>
      <c r="CK19" s="10">
        <f t="shared" si="29"/>
        <v>0</v>
      </c>
      <c r="CL19" s="10">
        <f t="shared" si="29"/>
        <v>0</v>
      </c>
      <c r="CM19" s="10">
        <f t="shared" si="29"/>
        <v>0</v>
      </c>
      <c r="CN19" s="10">
        <f t="shared" si="29"/>
        <v>0</v>
      </c>
      <c r="CO19" s="10">
        <f t="shared" si="29"/>
        <v>0</v>
      </c>
      <c r="CP19" s="10">
        <f t="shared" si="29"/>
        <v>0</v>
      </c>
      <c r="CQ19" s="10">
        <f t="shared" si="29"/>
        <v>0</v>
      </c>
    </row>
    <row r="20" spans="1:9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9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95">
      <c r="A21" s="1" t="s">
        <v>21</v>
      </c>
      <c r="B21" s="1"/>
      <c r="C21" s="1"/>
      <c r="D21" s="1">
        <f>Total!B29</f>
        <v>-20</v>
      </c>
      <c r="E21" s="1">
        <f>Total!C29</f>
        <v>-19</v>
      </c>
      <c r="F21" s="1">
        <f>Total!D29</f>
        <v>-18</v>
      </c>
      <c r="G21" s="1">
        <f>Total!E29</f>
        <v>-17</v>
      </c>
      <c r="H21" s="1">
        <f>Total!F29</f>
        <v>-16</v>
      </c>
      <c r="I21" s="1">
        <f>Total!G29</f>
        <v>-15</v>
      </c>
      <c r="J21" s="1">
        <f>Total!H29</f>
        <v>-14</v>
      </c>
      <c r="K21" s="1">
        <f>Total!I29</f>
        <v>-13</v>
      </c>
      <c r="L21" s="1">
        <f>Total!J29</f>
        <v>-12</v>
      </c>
      <c r="M21" s="1">
        <f>Total!K29</f>
        <v>-11</v>
      </c>
      <c r="N21" s="1">
        <f>Total!L29</f>
        <v>-10</v>
      </c>
      <c r="O21" s="1">
        <f>Total!M29</f>
        <v>-9</v>
      </c>
      <c r="P21" s="1">
        <f>Total!N29</f>
        <v>-8</v>
      </c>
      <c r="Q21" s="1">
        <f>Total!O29</f>
        <v>-7</v>
      </c>
      <c r="R21" s="1">
        <f>Total!P29</f>
        <v>-6</v>
      </c>
      <c r="S21" s="1">
        <f>Total!Q29</f>
        <v>-5</v>
      </c>
      <c r="T21" s="1">
        <f>Total!R29</f>
        <v>-4</v>
      </c>
      <c r="U21" s="1">
        <f>Total!S29</f>
        <v>-3</v>
      </c>
      <c r="V21" s="1">
        <f>Total!T29</f>
        <v>-2</v>
      </c>
      <c r="W21" s="1">
        <f>Total!U29</f>
        <v>-1</v>
      </c>
      <c r="X21" s="1">
        <f>Total!V29</f>
        <v>0</v>
      </c>
      <c r="Y21" s="1">
        <f>Total!W29</f>
        <v>1</v>
      </c>
      <c r="Z21" s="1">
        <f>Total!X29</f>
        <v>2</v>
      </c>
      <c r="AA21" s="1">
        <f>Total!Y29</f>
        <v>3</v>
      </c>
      <c r="AB21" s="1">
        <f>Total!Z29</f>
        <v>4</v>
      </c>
      <c r="AC21" s="1">
        <f>Total!AA29</f>
        <v>5</v>
      </c>
      <c r="AD21" s="1">
        <f>Total!AB29</f>
        <v>6</v>
      </c>
      <c r="AE21" s="1">
        <f>Total!AC29</f>
        <v>7</v>
      </c>
      <c r="AF21" s="1">
        <f>Total!AD29</f>
        <v>8</v>
      </c>
      <c r="AG21" s="1">
        <f>Total!AE29</f>
        <v>9</v>
      </c>
      <c r="AH21" s="1">
        <f>Total!AF29</f>
        <v>10</v>
      </c>
      <c r="AI21" s="1">
        <f>Total!AG29</f>
        <v>11</v>
      </c>
      <c r="AJ21" s="1">
        <f>Total!AH29</f>
        <v>12</v>
      </c>
      <c r="AK21" s="1">
        <f>Total!AI29</f>
        <v>13</v>
      </c>
      <c r="AL21" s="1">
        <f>Total!AJ29</f>
        <v>14</v>
      </c>
      <c r="AM21" s="1">
        <f>Total!AK29</f>
        <v>15</v>
      </c>
      <c r="AN21" s="1">
        <f>Total!AL29</f>
        <v>16</v>
      </c>
      <c r="AO21" s="1">
        <f>Total!AM29</f>
        <v>17</v>
      </c>
      <c r="AP21" s="1">
        <f>Total!AN29</f>
        <v>18</v>
      </c>
      <c r="AQ21" s="1">
        <f>Total!AO29</f>
        <v>19</v>
      </c>
      <c r="AR21" s="1">
        <f>Total!AP29</f>
        <v>20</v>
      </c>
      <c r="AS21" s="1">
        <f>Total!AQ29</f>
        <v>21</v>
      </c>
      <c r="AT21" s="1">
        <f>Total!AR29</f>
        <v>22</v>
      </c>
      <c r="AU21" s="1">
        <f>Total!AS29</f>
        <v>23</v>
      </c>
      <c r="AV21" s="1">
        <f>Total!AT29</f>
        <v>24</v>
      </c>
      <c r="AW21" s="1">
        <f>Total!AU29</f>
        <v>25</v>
      </c>
      <c r="AX21" s="1">
        <f>Total!AV29</f>
        <v>26</v>
      </c>
      <c r="AY21" s="1">
        <f>Total!AW29</f>
        <v>27</v>
      </c>
      <c r="AZ21" s="1">
        <f>Total!AX29</f>
        <v>28</v>
      </c>
      <c r="BA21" s="1">
        <f>Total!AY29</f>
        <v>29</v>
      </c>
      <c r="BB21" s="1">
        <f>Total!AZ29</f>
        <v>30</v>
      </c>
      <c r="BC21" s="1">
        <f>Total!BA29</f>
        <v>31</v>
      </c>
      <c r="BD21" s="1">
        <f>Total!BB29</f>
        <v>32</v>
      </c>
      <c r="BE21" s="1">
        <f>Total!BC29</f>
        <v>33</v>
      </c>
      <c r="BF21" s="1">
        <f>Total!BD29</f>
        <v>34</v>
      </c>
      <c r="BG21" s="1">
        <f>Total!BE29</f>
        <v>35</v>
      </c>
      <c r="BH21" s="1">
        <f>Total!BF29</f>
        <v>36</v>
      </c>
      <c r="BI21" s="1">
        <f>Total!BG29</f>
        <v>37</v>
      </c>
      <c r="BJ21" s="1">
        <f>Total!BH29</f>
        <v>38</v>
      </c>
      <c r="BK21" s="1">
        <f>Total!BI29</f>
        <v>39</v>
      </c>
      <c r="BL21" s="1">
        <f>Total!BJ29</f>
        <v>40</v>
      </c>
      <c r="BM21" s="1">
        <f>Total!BK29</f>
        <v>41</v>
      </c>
      <c r="BN21" s="1">
        <f>Total!BL29</f>
        <v>42</v>
      </c>
      <c r="BO21" s="1">
        <f>Total!BM29</f>
        <v>43</v>
      </c>
      <c r="BP21" s="1">
        <f>Total!BN29</f>
        <v>44</v>
      </c>
      <c r="BQ21" s="1">
        <f>Total!BO29</f>
        <v>45</v>
      </c>
      <c r="BR21" s="1">
        <f>Total!BP29</f>
        <v>46</v>
      </c>
      <c r="BS21" s="1">
        <f>Total!BQ29</f>
        <v>47</v>
      </c>
      <c r="BT21" s="1">
        <f>Total!BR29</f>
        <v>48</v>
      </c>
      <c r="BU21" s="1">
        <f>Total!BS29</f>
        <v>49</v>
      </c>
      <c r="BV21" s="1">
        <f>Total!BT29</f>
        <v>50</v>
      </c>
      <c r="BW21" s="1">
        <f>Total!BU29</f>
        <v>51</v>
      </c>
      <c r="BX21" s="1">
        <f>Total!BV29</f>
        <v>52</v>
      </c>
      <c r="BY21" s="1">
        <f>Total!BW29</f>
        <v>53</v>
      </c>
      <c r="BZ21" s="1">
        <f>Total!BX29</f>
        <v>54</v>
      </c>
      <c r="CA21" s="1">
        <f>Total!BY29</f>
        <v>55</v>
      </c>
      <c r="CB21" s="1">
        <f>Total!BZ29</f>
        <v>56</v>
      </c>
      <c r="CC21" s="1">
        <f>Total!CA29</f>
        <v>57</v>
      </c>
      <c r="CD21" s="1">
        <f>Total!CB29</f>
        <v>58</v>
      </c>
      <c r="CE21" s="1">
        <f>Total!CC29</f>
        <v>59</v>
      </c>
      <c r="CF21" s="1">
        <f>Total!CD29</f>
        <v>60</v>
      </c>
      <c r="CG21" s="1">
        <f>Total!CE29</f>
        <v>61</v>
      </c>
      <c r="CH21" s="1">
        <f>Total!CF29</f>
        <v>62</v>
      </c>
      <c r="CI21" s="1">
        <f>Total!CG29</f>
        <v>63</v>
      </c>
    </row>
    <row r="22" spans="1:95">
      <c r="A22" s="1" t="s">
        <v>22</v>
      </c>
      <c r="B22" s="13" t="s">
        <v>153</v>
      </c>
      <c r="C22" s="13" t="s">
        <v>154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95">
      <c r="A23" s="13" t="s">
        <v>23</v>
      </c>
      <c r="B23" s="17">
        <v>0</v>
      </c>
      <c r="C23" s="8">
        <v>0</v>
      </c>
      <c r="D23" s="10">
        <f t="shared" ref="D23:M32" si="31">D$6*$C23*((1+$B23)^((D$21-1)/12))</f>
        <v>0</v>
      </c>
      <c r="E23" s="10">
        <f t="shared" si="31"/>
        <v>0</v>
      </c>
      <c r="F23" s="10">
        <f t="shared" si="31"/>
        <v>0</v>
      </c>
      <c r="G23" s="10">
        <f t="shared" si="31"/>
        <v>0</v>
      </c>
      <c r="H23" s="10">
        <f t="shared" si="31"/>
        <v>0</v>
      </c>
      <c r="I23" s="10">
        <f t="shared" si="31"/>
        <v>0</v>
      </c>
      <c r="J23" s="10">
        <f t="shared" si="31"/>
        <v>0</v>
      </c>
      <c r="K23" s="10">
        <f t="shared" si="31"/>
        <v>0</v>
      </c>
      <c r="L23" s="10">
        <f t="shared" si="31"/>
        <v>0</v>
      </c>
      <c r="M23" s="10">
        <f t="shared" si="31"/>
        <v>0</v>
      </c>
      <c r="N23" s="10">
        <f t="shared" ref="N23:W32" si="32">N$6*$C23*((1+$B23)^((N$21-1)/12))</f>
        <v>0</v>
      </c>
      <c r="O23" s="10">
        <f t="shared" si="32"/>
        <v>0</v>
      </c>
      <c r="P23" s="10">
        <f t="shared" si="32"/>
        <v>0</v>
      </c>
      <c r="Q23" s="10">
        <f t="shared" si="32"/>
        <v>0</v>
      </c>
      <c r="R23" s="10">
        <f t="shared" si="32"/>
        <v>0</v>
      </c>
      <c r="S23" s="10">
        <f t="shared" si="32"/>
        <v>0</v>
      </c>
      <c r="T23" s="10">
        <f t="shared" si="32"/>
        <v>0</v>
      </c>
      <c r="U23" s="10">
        <f t="shared" si="32"/>
        <v>0</v>
      </c>
      <c r="V23" s="10">
        <f t="shared" si="32"/>
        <v>0</v>
      </c>
      <c r="W23" s="10">
        <f t="shared" si="32"/>
        <v>0</v>
      </c>
      <c r="X23" s="10">
        <f t="shared" ref="X23:AG32" si="33">X$6*$C23*((1+$B23)^((X$21-1)/12))</f>
        <v>0</v>
      </c>
      <c r="Y23" s="10">
        <f t="shared" si="33"/>
        <v>0</v>
      </c>
      <c r="Z23" s="10">
        <f t="shared" si="33"/>
        <v>0</v>
      </c>
      <c r="AA23" s="10">
        <f t="shared" si="33"/>
        <v>0</v>
      </c>
      <c r="AB23" s="10">
        <f t="shared" si="33"/>
        <v>0</v>
      </c>
      <c r="AC23" s="10">
        <f t="shared" si="33"/>
        <v>0</v>
      </c>
      <c r="AD23" s="10">
        <f t="shared" si="33"/>
        <v>0</v>
      </c>
      <c r="AE23" s="10">
        <f t="shared" si="33"/>
        <v>0</v>
      </c>
      <c r="AF23" s="10">
        <f t="shared" si="33"/>
        <v>0</v>
      </c>
      <c r="AG23" s="10">
        <f t="shared" si="33"/>
        <v>0</v>
      </c>
      <c r="AH23" s="10">
        <f t="shared" ref="AH23:AQ32" si="34">AH$6*$C23*((1+$B23)^((AH$21-1)/12))</f>
        <v>0</v>
      </c>
      <c r="AI23" s="10">
        <f t="shared" si="34"/>
        <v>0</v>
      </c>
      <c r="AJ23" s="10">
        <f t="shared" si="34"/>
        <v>0</v>
      </c>
      <c r="AK23" s="10">
        <f t="shared" si="34"/>
        <v>0</v>
      </c>
      <c r="AL23" s="10">
        <f t="shared" si="34"/>
        <v>0</v>
      </c>
      <c r="AM23" s="10">
        <f t="shared" si="34"/>
        <v>0</v>
      </c>
      <c r="AN23" s="10">
        <f t="shared" si="34"/>
        <v>0</v>
      </c>
      <c r="AO23" s="10">
        <f t="shared" si="34"/>
        <v>0</v>
      </c>
      <c r="AP23" s="10">
        <f t="shared" si="34"/>
        <v>0</v>
      </c>
      <c r="AQ23" s="10">
        <f t="shared" si="34"/>
        <v>0</v>
      </c>
      <c r="AR23" s="10">
        <f t="shared" ref="AR23:BA32" si="35">AR$6*$C23*((1+$B23)^((AR$21-1)/12))</f>
        <v>0</v>
      </c>
      <c r="AS23" s="10">
        <f t="shared" si="35"/>
        <v>0</v>
      </c>
      <c r="AT23" s="10">
        <f t="shared" si="35"/>
        <v>0</v>
      </c>
      <c r="AU23" s="10">
        <f t="shared" si="35"/>
        <v>0</v>
      </c>
      <c r="AV23" s="10">
        <f t="shared" si="35"/>
        <v>0</v>
      </c>
      <c r="AW23" s="10">
        <f t="shared" si="35"/>
        <v>0</v>
      </c>
      <c r="AX23" s="10">
        <f t="shared" si="35"/>
        <v>0</v>
      </c>
      <c r="AY23" s="10">
        <f t="shared" si="35"/>
        <v>0</v>
      </c>
      <c r="AZ23" s="10">
        <f t="shared" si="35"/>
        <v>0</v>
      </c>
      <c r="BA23" s="10">
        <f t="shared" si="35"/>
        <v>0</v>
      </c>
      <c r="BB23" s="10">
        <f t="shared" ref="BB23:BK32" si="36">BB$6*$C23*((1+$B23)^((BB$21-1)/12))</f>
        <v>0</v>
      </c>
      <c r="BC23" s="10">
        <f t="shared" si="36"/>
        <v>0</v>
      </c>
      <c r="BD23" s="10">
        <f t="shared" si="36"/>
        <v>0</v>
      </c>
      <c r="BE23" s="10">
        <f t="shared" si="36"/>
        <v>0</v>
      </c>
      <c r="BF23" s="10">
        <f t="shared" si="36"/>
        <v>0</v>
      </c>
      <c r="BG23" s="10">
        <f t="shared" si="36"/>
        <v>0</v>
      </c>
      <c r="BH23" s="10">
        <f t="shared" si="36"/>
        <v>0</v>
      </c>
      <c r="BI23" s="10">
        <f t="shared" si="36"/>
        <v>0</v>
      </c>
      <c r="BJ23" s="10">
        <f t="shared" si="36"/>
        <v>0</v>
      </c>
      <c r="BK23" s="10">
        <f t="shared" si="36"/>
        <v>0</v>
      </c>
      <c r="BL23" s="10">
        <f t="shared" ref="BL23:CA32" si="37">BL$6*$C23*((1+$B23)^((BL$21-1)/12))</f>
        <v>0</v>
      </c>
      <c r="BM23" s="10">
        <f t="shared" si="37"/>
        <v>0</v>
      </c>
      <c r="BN23" s="10">
        <f t="shared" si="37"/>
        <v>0</v>
      </c>
      <c r="BO23" s="10">
        <f t="shared" si="37"/>
        <v>0</v>
      </c>
      <c r="BP23" s="10">
        <f t="shared" si="37"/>
        <v>0</v>
      </c>
      <c r="BQ23" s="10">
        <f t="shared" si="37"/>
        <v>0</v>
      </c>
      <c r="BR23" s="10">
        <f t="shared" si="37"/>
        <v>0</v>
      </c>
      <c r="BS23" s="10">
        <f t="shared" si="37"/>
        <v>0</v>
      </c>
      <c r="BT23" s="10">
        <f t="shared" si="37"/>
        <v>0</v>
      </c>
      <c r="BU23" s="10">
        <f t="shared" si="37"/>
        <v>0</v>
      </c>
      <c r="BV23" s="10">
        <f t="shared" si="37"/>
        <v>0</v>
      </c>
      <c r="BW23" s="10">
        <f t="shared" si="37"/>
        <v>0</v>
      </c>
      <c r="BX23" s="10">
        <f t="shared" si="37"/>
        <v>0</v>
      </c>
      <c r="BY23" s="10">
        <f t="shared" si="37"/>
        <v>0</v>
      </c>
      <c r="BZ23" s="10">
        <f t="shared" si="37"/>
        <v>0</v>
      </c>
      <c r="CA23" s="10">
        <f t="shared" si="37"/>
        <v>0</v>
      </c>
      <c r="CB23" s="10">
        <f t="shared" ref="BX23:CI32" si="38">CB$6*$C23*((1+$B23)^((CB$21-1)/12))</f>
        <v>0</v>
      </c>
      <c r="CC23" s="10">
        <f t="shared" si="38"/>
        <v>0</v>
      </c>
      <c r="CD23" s="10">
        <f t="shared" si="38"/>
        <v>0</v>
      </c>
      <c r="CE23" s="10">
        <f t="shared" si="38"/>
        <v>0</v>
      </c>
      <c r="CF23" s="10">
        <f t="shared" si="38"/>
        <v>0</v>
      </c>
      <c r="CG23" s="10">
        <f t="shared" si="38"/>
        <v>0</v>
      </c>
      <c r="CH23" s="10">
        <f t="shared" si="38"/>
        <v>0</v>
      </c>
      <c r="CI23" s="10">
        <f t="shared" si="38"/>
        <v>0</v>
      </c>
      <c r="CK23" s="40">
        <f>SUM(D23:O23)</f>
        <v>0</v>
      </c>
      <c r="CL23" s="40">
        <f>SUM(P23:AA23)</f>
        <v>0</v>
      </c>
      <c r="CM23" s="40">
        <f>SUM(AB23:AM23)</f>
        <v>0</v>
      </c>
      <c r="CN23" s="40">
        <f>SUM(AN23:AY23)</f>
        <v>0</v>
      </c>
      <c r="CO23" s="40">
        <f>SUM(AZ23:BK23)</f>
        <v>0</v>
      </c>
      <c r="CP23" s="40">
        <f>SUM(BL23:BW23)</f>
        <v>0</v>
      </c>
      <c r="CQ23" s="40">
        <f t="shared" ref="CQ23:CQ37" si="39">SUM(BX23:CI23)</f>
        <v>0</v>
      </c>
    </row>
    <row r="24" spans="1:95">
      <c r="A24" s="13" t="s">
        <v>24</v>
      </c>
      <c r="B24" s="17">
        <v>0</v>
      </c>
      <c r="C24" s="8">
        <v>0</v>
      </c>
      <c r="D24" s="10">
        <f t="shared" si="31"/>
        <v>0</v>
      </c>
      <c r="E24" s="10">
        <f t="shared" si="31"/>
        <v>0</v>
      </c>
      <c r="F24" s="10">
        <f t="shared" si="31"/>
        <v>0</v>
      </c>
      <c r="G24" s="10">
        <f t="shared" si="31"/>
        <v>0</v>
      </c>
      <c r="H24" s="10">
        <f t="shared" si="31"/>
        <v>0</v>
      </c>
      <c r="I24" s="10">
        <f t="shared" si="31"/>
        <v>0</v>
      </c>
      <c r="J24" s="10">
        <f t="shared" si="31"/>
        <v>0</v>
      </c>
      <c r="K24" s="10">
        <f t="shared" si="31"/>
        <v>0</v>
      </c>
      <c r="L24" s="10">
        <f t="shared" si="31"/>
        <v>0</v>
      </c>
      <c r="M24" s="10">
        <f t="shared" si="31"/>
        <v>0</v>
      </c>
      <c r="N24" s="10">
        <f t="shared" si="32"/>
        <v>0</v>
      </c>
      <c r="O24" s="10">
        <f t="shared" si="32"/>
        <v>0</v>
      </c>
      <c r="P24" s="10">
        <f t="shared" si="32"/>
        <v>0</v>
      </c>
      <c r="Q24" s="10">
        <f t="shared" si="32"/>
        <v>0</v>
      </c>
      <c r="R24" s="10">
        <f t="shared" si="32"/>
        <v>0</v>
      </c>
      <c r="S24" s="10">
        <f t="shared" si="32"/>
        <v>0</v>
      </c>
      <c r="T24" s="10">
        <f t="shared" si="32"/>
        <v>0</v>
      </c>
      <c r="U24" s="10">
        <f t="shared" si="32"/>
        <v>0</v>
      </c>
      <c r="V24" s="10">
        <f t="shared" si="32"/>
        <v>0</v>
      </c>
      <c r="W24" s="10">
        <f t="shared" si="32"/>
        <v>0</v>
      </c>
      <c r="X24" s="10">
        <f t="shared" si="33"/>
        <v>0</v>
      </c>
      <c r="Y24" s="10">
        <f t="shared" si="33"/>
        <v>0</v>
      </c>
      <c r="Z24" s="10">
        <f t="shared" si="33"/>
        <v>0</v>
      </c>
      <c r="AA24" s="10">
        <f t="shared" si="33"/>
        <v>0</v>
      </c>
      <c r="AB24" s="10">
        <f t="shared" si="33"/>
        <v>0</v>
      </c>
      <c r="AC24" s="10">
        <f t="shared" si="33"/>
        <v>0</v>
      </c>
      <c r="AD24" s="10">
        <f t="shared" si="33"/>
        <v>0</v>
      </c>
      <c r="AE24" s="10">
        <f t="shared" si="33"/>
        <v>0</v>
      </c>
      <c r="AF24" s="10">
        <f t="shared" si="33"/>
        <v>0</v>
      </c>
      <c r="AG24" s="10">
        <f t="shared" si="33"/>
        <v>0</v>
      </c>
      <c r="AH24" s="10">
        <f t="shared" si="34"/>
        <v>0</v>
      </c>
      <c r="AI24" s="10">
        <f t="shared" si="34"/>
        <v>0</v>
      </c>
      <c r="AJ24" s="10">
        <f t="shared" si="34"/>
        <v>0</v>
      </c>
      <c r="AK24" s="10">
        <f t="shared" si="34"/>
        <v>0</v>
      </c>
      <c r="AL24" s="10">
        <f t="shared" si="34"/>
        <v>0</v>
      </c>
      <c r="AM24" s="10">
        <f t="shared" si="34"/>
        <v>0</v>
      </c>
      <c r="AN24" s="10">
        <f t="shared" si="34"/>
        <v>0</v>
      </c>
      <c r="AO24" s="10">
        <f t="shared" si="34"/>
        <v>0</v>
      </c>
      <c r="AP24" s="10">
        <f t="shared" si="34"/>
        <v>0</v>
      </c>
      <c r="AQ24" s="10">
        <f t="shared" si="34"/>
        <v>0</v>
      </c>
      <c r="AR24" s="10">
        <f t="shared" si="35"/>
        <v>0</v>
      </c>
      <c r="AS24" s="10">
        <f t="shared" si="35"/>
        <v>0</v>
      </c>
      <c r="AT24" s="10">
        <f t="shared" si="35"/>
        <v>0</v>
      </c>
      <c r="AU24" s="10">
        <f t="shared" si="35"/>
        <v>0</v>
      </c>
      <c r="AV24" s="10">
        <f t="shared" si="35"/>
        <v>0</v>
      </c>
      <c r="AW24" s="10">
        <f t="shared" si="35"/>
        <v>0</v>
      </c>
      <c r="AX24" s="10">
        <f t="shared" si="35"/>
        <v>0</v>
      </c>
      <c r="AY24" s="10">
        <f t="shared" si="35"/>
        <v>0</v>
      </c>
      <c r="AZ24" s="10">
        <f t="shared" si="35"/>
        <v>0</v>
      </c>
      <c r="BA24" s="10">
        <f t="shared" si="35"/>
        <v>0</v>
      </c>
      <c r="BB24" s="10">
        <f t="shared" si="36"/>
        <v>0</v>
      </c>
      <c r="BC24" s="10">
        <f t="shared" si="36"/>
        <v>0</v>
      </c>
      <c r="BD24" s="10">
        <f t="shared" si="36"/>
        <v>0</v>
      </c>
      <c r="BE24" s="10">
        <f t="shared" si="36"/>
        <v>0</v>
      </c>
      <c r="BF24" s="10">
        <f t="shared" si="36"/>
        <v>0</v>
      </c>
      <c r="BG24" s="10">
        <f t="shared" si="36"/>
        <v>0</v>
      </c>
      <c r="BH24" s="10">
        <f t="shared" si="36"/>
        <v>0</v>
      </c>
      <c r="BI24" s="10">
        <f t="shared" si="36"/>
        <v>0</v>
      </c>
      <c r="BJ24" s="10">
        <f t="shared" si="36"/>
        <v>0</v>
      </c>
      <c r="BK24" s="10">
        <f t="shared" si="36"/>
        <v>0</v>
      </c>
      <c r="BL24" s="10">
        <f t="shared" si="37"/>
        <v>0</v>
      </c>
      <c r="BM24" s="10">
        <f t="shared" si="37"/>
        <v>0</v>
      </c>
      <c r="BN24" s="10">
        <f t="shared" si="37"/>
        <v>0</v>
      </c>
      <c r="BO24" s="10">
        <f t="shared" si="37"/>
        <v>0</v>
      </c>
      <c r="BP24" s="10">
        <f t="shared" si="37"/>
        <v>0</v>
      </c>
      <c r="BQ24" s="10">
        <f t="shared" si="37"/>
        <v>0</v>
      </c>
      <c r="BR24" s="10">
        <f t="shared" si="37"/>
        <v>0</v>
      </c>
      <c r="BS24" s="10">
        <f t="shared" si="37"/>
        <v>0</v>
      </c>
      <c r="BT24" s="10">
        <f t="shared" si="37"/>
        <v>0</v>
      </c>
      <c r="BU24" s="10">
        <f t="shared" si="37"/>
        <v>0</v>
      </c>
      <c r="BV24" s="10">
        <f t="shared" si="37"/>
        <v>0</v>
      </c>
      <c r="BW24" s="10">
        <f t="shared" si="37"/>
        <v>0</v>
      </c>
      <c r="BX24" s="10">
        <f t="shared" si="38"/>
        <v>0</v>
      </c>
      <c r="BY24" s="10">
        <f t="shared" si="38"/>
        <v>0</v>
      </c>
      <c r="BZ24" s="10">
        <f t="shared" si="38"/>
        <v>0</v>
      </c>
      <c r="CA24" s="10">
        <f t="shared" si="38"/>
        <v>0</v>
      </c>
      <c r="CB24" s="10">
        <f t="shared" si="38"/>
        <v>0</v>
      </c>
      <c r="CC24" s="10">
        <f t="shared" si="38"/>
        <v>0</v>
      </c>
      <c r="CD24" s="10">
        <f t="shared" si="38"/>
        <v>0</v>
      </c>
      <c r="CE24" s="10">
        <f t="shared" si="38"/>
        <v>0</v>
      </c>
      <c r="CF24" s="10">
        <f t="shared" si="38"/>
        <v>0</v>
      </c>
      <c r="CG24" s="10">
        <f t="shared" si="38"/>
        <v>0</v>
      </c>
      <c r="CH24" s="10">
        <f t="shared" si="38"/>
        <v>0</v>
      </c>
      <c r="CI24" s="10">
        <f t="shared" si="38"/>
        <v>0</v>
      </c>
      <c r="CK24" s="40">
        <f t="shared" ref="CK24:CK32" si="40">SUM(D24:O24)</f>
        <v>0</v>
      </c>
      <c r="CL24" s="40">
        <f t="shared" ref="CL24:CL32" si="41">SUM(P24:AA24)</f>
        <v>0</v>
      </c>
      <c r="CM24" s="40">
        <f t="shared" ref="CM24:CM32" si="42">SUM(AB24:AM24)</f>
        <v>0</v>
      </c>
      <c r="CN24" s="40">
        <f t="shared" ref="CN24:CN32" si="43">SUM(AN24:AY24)</f>
        <v>0</v>
      </c>
      <c r="CO24" s="40">
        <f t="shared" ref="CO24:CO32" si="44">SUM(AZ24:BK24)</f>
        <v>0</v>
      </c>
      <c r="CP24" s="40">
        <f t="shared" ref="CP24:CP32" si="45">SUM(BL24:BW24)</f>
        <v>0</v>
      </c>
      <c r="CQ24" s="40">
        <f t="shared" si="39"/>
        <v>0</v>
      </c>
    </row>
    <row r="25" spans="1:95">
      <c r="A25" s="13" t="s">
        <v>25</v>
      </c>
      <c r="B25" s="17">
        <v>0</v>
      </c>
      <c r="C25" s="8">
        <v>0</v>
      </c>
      <c r="D25" s="10">
        <f t="shared" si="31"/>
        <v>0</v>
      </c>
      <c r="E25" s="10">
        <f t="shared" si="31"/>
        <v>0</v>
      </c>
      <c r="F25" s="10">
        <f t="shared" si="31"/>
        <v>0</v>
      </c>
      <c r="G25" s="10">
        <f t="shared" si="31"/>
        <v>0</v>
      </c>
      <c r="H25" s="10">
        <f t="shared" si="31"/>
        <v>0</v>
      </c>
      <c r="I25" s="10">
        <f t="shared" si="31"/>
        <v>0</v>
      </c>
      <c r="J25" s="10">
        <f t="shared" si="31"/>
        <v>0</v>
      </c>
      <c r="K25" s="10">
        <f t="shared" si="31"/>
        <v>0</v>
      </c>
      <c r="L25" s="10">
        <f t="shared" si="31"/>
        <v>0</v>
      </c>
      <c r="M25" s="10">
        <f t="shared" si="31"/>
        <v>0</v>
      </c>
      <c r="N25" s="10">
        <f t="shared" si="32"/>
        <v>0</v>
      </c>
      <c r="O25" s="10">
        <f t="shared" si="32"/>
        <v>0</v>
      </c>
      <c r="P25" s="10">
        <f t="shared" si="32"/>
        <v>0</v>
      </c>
      <c r="Q25" s="10">
        <f t="shared" si="32"/>
        <v>0</v>
      </c>
      <c r="R25" s="10">
        <f t="shared" si="32"/>
        <v>0</v>
      </c>
      <c r="S25" s="10">
        <f t="shared" si="32"/>
        <v>0</v>
      </c>
      <c r="T25" s="10">
        <f t="shared" si="32"/>
        <v>0</v>
      </c>
      <c r="U25" s="10">
        <f t="shared" si="32"/>
        <v>0</v>
      </c>
      <c r="V25" s="10">
        <f t="shared" si="32"/>
        <v>0</v>
      </c>
      <c r="W25" s="10">
        <f t="shared" si="32"/>
        <v>0</v>
      </c>
      <c r="X25" s="10">
        <f t="shared" si="33"/>
        <v>0</v>
      </c>
      <c r="Y25" s="10">
        <f t="shared" si="33"/>
        <v>0</v>
      </c>
      <c r="Z25" s="10">
        <f t="shared" si="33"/>
        <v>0</v>
      </c>
      <c r="AA25" s="10">
        <f t="shared" si="33"/>
        <v>0</v>
      </c>
      <c r="AB25" s="10">
        <f t="shared" si="33"/>
        <v>0</v>
      </c>
      <c r="AC25" s="10">
        <f t="shared" si="33"/>
        <v>0</v>
      </c>
      <c r="AD25" s="10">
        <f t="shared" si="33"/>
        <v>0</v>
      </c>
      <c r="AE25" s="10">
        <f t="shared" si="33"/>
        <v>0</v>
      </c>
      <c r="AF25" s="10">
        <f t="shared" si="33"/>
        <v>0</v>
      </c>
      <c r="AG25" s="10">
        <f t="shared" si="33"/>
        <v>0</v>
      </c>
      <c r="AH25" s="10">
        <f t="shared" si="34"/>
        <v>0</v>
      </c>
      <c r="AI25" s="10">
        <f t="shared" si="34"/>
        <v>0</v>
      </c>
      <c r="AJ25" s="10">
        <f t="shared" si="34"/>
        <v>0</v>
      </c>
      <c r="AK25" s="10">
        <f t="shared" si="34"/>
        <v>0</v>
      </c>
      <c r="AL25" s="10">
        <f t="shared" si="34"/>
        <v>0</v>
      </c>
      <c r="AM25" s="10">
        <f t="shared" si="34"/>
        <v>0</v>
      </c>
      <c r="AN25" s="10">
        <f t="shared" si="34"/>
        <v>0</v>
      </c>
      <c r="AO25" s="10">
        <f t="shared" si="34"/>
        <v>0</v>
      </c>
      <c r="AP25" s="10">
        <f t="shared" si="34"/>
        <v>0</v>
      </c>
      <c r="AQ25" s="10">
        <f t="shared" si="34"/>
        <v>0</v>
      </c>
      <c r="AR25" s="10">
        <f t="shared" si="35"/>
        <v>0</v>
      </c>
      <c r="AS25" s="10">
        <f t="shared" si="35"/>
        <v>0</v>
      </c>
      <c r="AT25" s="10">
        <f t="shared" si="35"/>
        <v>0</v>
      </c>
      <c r="AU25" s="10">
        <f t="shared" si="35"/>
        <v>0</v>
      </c>
      <c r="AV25" s="10">
        <f t="shared" si="35"/>
        <v>0</v>
      </c>
      <c r="AW25" s="10">
        <f t="shared" si="35"/>
        <v>0</v>
      </c>
      <c r="AX25" s="10">
        <f t="shared" si="35"/>
        <v>0</v>
      </c>
      <c r="AY25" s="10">
        <f t="shared" si="35"/>
        <v>0</v>
      </c>
      <c r="AZ25" s="10">
        <f t="shared" si="35"/>
        <v>0</v>
      </c>
      <c r="BA25" s="10">
        <f t="shared" si="35"/>
        <v>0</v>
      </c>
      <c r="BB25" s="10">
        <f t="shared" si="36"/>
        <v>0</v>
      </c>
      <c r="BC25" s="10">
        <f t="shared" si="36"/>
        <v>0</v>
      </c>
      <c r="BD25" s="10">
        <f t="shared" si="36"/>
        <v>0</v>
      </c>
      <c r="BE25" s="10">
        <f t="shared" si="36"/>
        <v>0</v>
      </c>
      <c r="BF25" s="10">
        <f t="shared" si="36"/>
        <v>0</v>
      </c>
      <c r="BG25" s="10">
        <f t="shared" si="36"/>
        <v>0</v>
      </c>
      <c r="BH25" s="10">
        <f t="shared" si="36"/>
        <v>0</v>
      </c>
      <c r="BI25" s="10">
        <f t="shared" si="36"/>
        <v>0</v>
      </c>
      <c r="BJ25" s="10">
        <f t="shared" si="36"/>
        <v>0</v>
      </c>
      <c r="BK25" s="10">
        <f t="shared" si="36"/>
        <v>0</v>
      </c>
      <c r="BL25" s="10">
        <f t="shared" si="37"/>
        <v>0</v>
      </c>
      <c r="BM25" s="10">
        <f t="shared" si="37"/>
        <v>0</v>
      </c>
      <c r="BN25" s="10">
        <f t="shared" si="37"/>
        <v>0</v>
      </c>
      <c r="BO25" s="10">
        <f t="shared" si="37"/>
        <v>0</v>
      </c>
      <c r="BP25" s="10">
        <f t="shared" si="37"/>
        <v>0</v>
      </c>
      <c r="BQ25" s="10">
        <f t="shared" si="37"/>
        <v>0</v>
      </c>
      <c r="BR25" s="10">
        <f t="shared" si="37"/>
        <v>0</v>
      </c>
      <c r="BS25" s="10">
        <f t="shared" si="37"/>
        <v>0</v>
      </c>
      <c r="BT25" s="10">
        <f t="shared" si="37"/>
        <v>0</v>
      </c>
      <c r="BU25" s="10">
        <f t="shared" si="37"/>
        <v>0</v>
      </c>
      <c r="BV25" s="10">
        <f t="shared" si="37"/>
        <v>0</v>
      </c>
      <c r="BW25" s="10">
        <f t="shared" si="37"/>
        <v>0</v>
      </c>
      <c r="BX25" s="10">
        <f t="shared" si="38"/>
        <v>0</v>
      </c>
      <c r="BY25" s="10">
        <f t="shared" si="38"/>
        <v>0</v>
      </c>
      <c r="BZ25" s="10">
        <f t="shared" si="38"/>
        <v>0</v>
      </c>
      <c r="CA25" s="10">
        <f t="shared" si="38"/>
        <v>0</v>
      </c>
      <c r="CB25" s="10">
        <f t="shared" si="38"/>
        <v>0</v>
      </c>
      <c r="CC25" s="10">
        <f t="shared" si="38"/>
        <v>0</v>
      </c>
      <c r="CD25" s="10">
        <f t="shared" si="38"/>
        <v>0</v>
      </c>
      <c r="CE25" s="10">
        <f t="shared" si="38"/>
        <v>0</v>
      </c>
      <c r="CF25" s="10">
        <f t="shared" si="38"/>
        <v>0</v>
      </c>
      <c r="CG25" s="10">
        <f t="shared" si="38"/>
        <v>0</v>
      </c>
      <c r="CH25" s="10">
        <f t="shared" si="38"/>
        <v>0</v>
      </c>
      <c r="CI25" s="10">
        <f t="shared" si="38"/>
        <v>0</v>
      </c>
      <c r="CK25" s="40">
        <f t="shared" si="40"/>
        <v>0</v>
      </c>
      <c r="CL25" s="40">
        <f t="shared" si="41"/>
        <v>0</v>
      </c>
      <c r="CM25" s="40">
        <f t="shared" si="42"/>
        <v>0</v>
      </c>
      <c r="CN25" s="40">
        <f t="shared" si="43"/>
        <v>0</v>
      </c>
      <c r="CO25" s="40">
        <f t="shared" si="44"/>
        <v>0</v>
      </c>
      <c r="CP25" s="40">
        <f t="shared" si="45"/>
        <v>0</v>
      </c>
      <c r="CQ25" s="40">
        <f t="shared" si="39"/>
        <v>0</v>
      </c>
    </row>
    <row r="26" spans="1:95">
      <c r="A26" s="13" t="s">
        <v>26</v>
      </c>
      <c r="B26" s="17">
        <v>0</v>
      </c>
      <c r="C26" s="8">
        <v>0</v>
      </c>
      <c r="D26" s="10">
        <f t="shared" si="31"/>
        <v>0</v>
      </c>
      <c r="E26" s="10">
        <f t="shared" si="31"/>
        <v>0</v>
      </c>
      <c r="F26" s="10">
        <f t="shared" si="31"/>
        <v>0</v>
      </c>
      <c r="G26" s="10">
        <f t="shared" si="31"/>
        <v>0</v>
      </c>
      <c r="H26" s="10">
        <f t="shared" si="31"/>
        <v>0</v>
      </c>
      <c r="I26" s="10">
        <f t="shared" si="31"/>
        <v>0</v>
      </c>
      <c r="J26" s="10">
        <f t="shared" si="31"/>
        <v>0</v>
      </c>
      <c r="K26" s="10">
        <f t="shared" si="31"/>
        <v>0</v>
      </c>
      <c r="L26" s="10">
        <f t="shared" si="31"/>
        <v>0</v>
      </c>
      <c r="M26" s="10">
        <f t="shared" si="31"/>
        <v>0</v>
      </c>
      <c r="N26" s="10">
        <f t="shared" si="32"/>
        <v>0</v>
      </c>
      <c r="O26" s="10">
        <f t="shared" si="32"/>
        <v>0</v>
      </c>
      <c r="P26" s="10">
        <f t="shared" si="32"/>
        <v>0</v>
      </c>
      <c r="Q26" s="10">
        <f t="shared" si="32"/>
        <v>0</v>
      </c>
      <c r="R26" s="10">
        <f t="shared" si="32"/>
        <v>0</v>
      </c>
      <c r="S26" s="10">
        <f t="shared" si="32"/>
        <v>0</v>
      </c>
      <c r="T26" s="10">
        <f t="shared" si="32"/>
        <v>0</v>
      </c>
      <c r="U26" s="10">
        <f t="shared" si="32"/>
        <v>0</v>
      </c>
      <c r="V26" s="10">
        <f t="shared" si="32"/>
        <v>0</v>
      </c>
      <c r="W26" s="10">
        <f t="shared" si="32"/>
        <v>0</v>
      </c>
      <c r="X26" s="10">
        <f t="shared" si="33"/>
        <v>0</v>
      </c>
      <c r="Y26" s="10">
        <f t="shared" si="33"/>
        <v>0</v>
      </c>
      <c r="Z26" s="10">
        <f t="shared" si="33"/>
        <v>0</v>
      </c>
      <c r="AA26" s="10">
        <f t="shared" si="33"/>
        <v>0</v>
      </c>
      <c r="AB26" s="10">
        <f t="shared" si="33"/>
        <v>0</v>
      </c>
      <c r="AC26" s="10">
        <f t="shared" si="33"/>
        <v>0</v>
      </c>
      <c r="AD26" s="10">
        <f t="shared" si="33"/>
        <v>0</v>
      </c>
      <c r="AE26" s="10">
        <f t="shared" si="33"/>
        <v>0</v>
      </c>
      <c r="AF26" s="10">
        <f t="shared" si="33"/>
        <v>0</v>
      </c>
      <c r="AG26" s="10">
        <f t="shared" si="33"/>
        <v>0</v>
      </c>
      <c r="AH26" s="10">
        <f t="shared" si="34"/>
        <v>0</v>
      </c>
      <c r="AI26" s="10">
        <f t="shared" si="34"/>
        <v>0</v>
      </c>
      <c r="AJ26" s="10">
        <f t="shared" si="34"/>
        <v>0</v>
      </c>
      <c r="AK26" s="10">
        <f t="shared" si="34"/>
        <v>0</v>
      </c>
      <c r="AL26" s="10">
        <f t="shared" si="34"/>
        <v>0</v>
      </c>
      <c r="AM26" s="10">
        <f t="shared" si="34"/>
        <v>0</v>
      </c>
      <c r="AN26" s="10">
        <f t="shared" si="34"/>
        <v>0</v>
      </c>
      <c r="AO26" s="10">
        <f t="shared" si="34"/>
        <v>0</v>
      </c>
      <c r="AP26" s="10">
        <f t="shared" si="34"/>
        <v>0</v>
      </c>
      <c r="AQ26" s="10">
        <f t="shared" si="34"/>
        <v>0</v>
      </c>
      <c r="AR26" s="10">
        <f t="shared" si="35"/>
        <v>0</v>
      </c>
      <c r="AS26" s="10">
        <f t="shared" si="35"/>
        <v>0</v>
      </c>
      <c r="AT26" s="10">
        <f t="shared" si="35"/>
        <v>0</v>
      </c>
      <c r="AU26" s="10">
        <f t="shared" si="35"/>
        <v>0</v>
      </c>
      <c r="AV26" s="10">
        <f t="shared" si="35"/>
        <v>0</v>
      </c>
      <c r="AW26" s="10">
        <f t="shared" si="35"/>
        <v>0</v>
      </c>
      <c r="AX26" s="10">
        <f t="shared" si="35"/>
        <v>0</v>
      </c>
      <c r="AY26" s="10">
        <f t="shared" si="35"/>
        <v>0</v>
      </c>
      <c r="AZ26" s="10">
        <f t="shared" si="35"/>
        <v>0</v>
      </c>
      <c r="BA26" s="10">
        <f t="shared" si="35"/>
        <v>0</v>
      </c>
      <c r="BB26" s="10">
        <f t="shared" si="36"/>
        <v>0</v>
      </c>
      <c r="BC26" s="10">
        <f t="shared" si="36"/>
        <v>0</v>
      </c>
      <c r="BD26" s="10">
        <f t="shared" si="36"/>
        <v>0</v>
      </c>
      <c r="BE26" s="10">
        <f t="shared" si="36"/>
        <v>0</v>
      </c>
      <c r="BF26" s="10">
        <f t="shared" si="36"/>
        <v>0</v>
      </c>
      <c r="BG26" s="10">
        <f t="shared" si="36"/>
        <v>0</v>
      </c>
      <c r="BH26" s="10">
        <f t="shared" si="36"/>
        <v>0</v>
      </c>
      <c r="BI26" s="10">
        <f t="shared" si="36"/>
        <v>0</v>
      </c>
      <c r="BJ26" s="10">
        <f t="shared" si="36"/>
        <v>0</v>
      </c>
      <c r="BK26" s="10">
        <f t="shared" si="36"/>
        <v>0</v>
      </c>
      <c r="BL26" s="10">
        <f t="shared" si="37"/>
        <v>0</v>
      </c>
      <c r="BM26" s="10">
        <f t="shared" si="37"/>
        <v>0</v>
      </c>
      <c r="BN26" s="10">
        <f t="shared" si="37"/>
        <v>0</v>
      </c>
      <c r="BO26" s="10">
        <f t="shared" si="37"/>
        <v>0</v>
      </c>
      <c r="BP26" s="10">
        <f t="shared" si="37"/>
        <v>0</v>
      </c>
      <c r="BQ26" s="10">
        <f t="shared" si="37"/>
        <v>0</v>
      </c>
      <c r="BR26" s="10">
        <f t="shared" si="37"/>
        <v>0</v>
      </c>
      <c r="BS26" s="10">
        <f t="shared" si="37"/>
        <v>0</v>
      </c>
      <c r="BT26" s="10">
        <f t="shared" si="37"/>
        <v>0</v>
      </c>
      <c r="BU26" s="10">
        <f t="shared" si="37"/>
        <v>0</v>
      </c>
      <c r="BV26" s="10">
        <f t="shared" si="37"/>
        <v>0</v>
      </c>
      <c r="BW26" s="10">
        <f t="shared" si="37"/>
        <v>0</v>
      </c>
      <c r="BX26" s="10">
        <f t="shared" si="38"/>
        <v>0</v>
      </c>
      <c r="BY26" s="10">
        <f t="shared" si="38"/>
        <v>0</v>
      </c>
      <c r="BZ26" s="10">
        <f t="shared" si="38"/>
        <v>0</v>
      </c>
      <c r="CA26" s="10">
        <f t="shared" si="38"/>
        <v>0</v>
      </c>
      <c r="CB26" s="10">
        <f t="shared" si="38"/>
        <v>0</v>
      </c>
      <c r="CC26" s="10">
        <f t="shared" si="38"/>
        <v>0</v>
      </c>
      <c r="CD26" s="10">
        <f t="shared" si="38"/>
        <v>0</v>
      </c>
      <c r="CE26" s="10">
        <f t="shared" si="38"/>
        <v>0</v>
      </c>
      <c r="CF26" s="10">
        <f t="shared" si="38"/>
        <v>0</v>
      </c>
      <c r="CG26" s="10">
        <f t="shared" si="38"/>
        <v>0</v>
      </c>
      <c r="CH26" s="10">
        <f t="shared" si="38"/>
        <v>0</v>
      </c>
      <c r="CI26" s="10">
        <f t="shared" si="38"/>
        <v>0</v>
      </c>
      <c r="CK26" s="40">
        <f t="shared" si="40"/>
        <v>0</v>
      </c>
      <c r="CL26" s="40">
        <f t="shared" si="41"/>
        <v>0</v>
      </c>
      <c r="CM26" s="40">
        <f t="shared" si="42"/>
        <v>0</v>
      </c>
      <c r="CN26" s="40">
        <f t="shared" si="43"/>
        <v>0</v>
      </c>
      <c r="CO26" s="40">
        <f t="shared" si="44"/>
        <v>0</v>
      </c>
      <c r="CP26" s="40">
        <f t="shared" si="45"/>
        <v>0</v>
      </c>
      <c r="CQ26" s="40">
        <f t="shared" si="39"/>
        <v>0</v>
      </c>
    </row>
    <row r="27" spans="1:95">
      <c r="A27" s="13" t="s">
        <v>27</v>
      </c>
      <c r="B27" s="17">
        <v>0</v>
      </c>
      <c r="C27" s="8">
        <v>0</v>
      </c>
      <c r="D27" s="10">
        <f t="shared" si="31"/>
        <v>0</v>
      </c>
      <c r="E27" s="10">
        <f t="shared" si="31"/>
        <v>0</v>
      </c>
      <c r="F27" s="10">
        <f t="shared" si="31"/>
        <v>0</v>
      </c>
      <c r="G27" s="10">
        <f t="shared" si="31"/>
        <v>0</v>
      </c>
      <c r="H27" s="10">
        <f t="shared" si="31"/>
        <v>0</v>
      </c>
      <c r="I27" s="10">
        <f t="shared" si="31"/>
        <v>0</v>
      </c>
      <c r="J27" s="10">
        <f t="shared" si="31"/>
        <v>0</v>
      </c>
      <c r="K27" s="10">
        <f t="shared" si="31"/>
        <v>0</v>
      </c>
      <c r="L27" s="10">
        <f t="shared" si="31"/>
        <v>0</v>
      </c>
      <c r="M27" s="10">
        <f t="shared" si="31"/>
        <v>0</v>
      </c>
      <c r="N27" s="10">
        <f t="shared" si="32"/>
        <v>0</v>
      </c>
      <c r="O27" s="10">
        <f t="shared" si="32"/>
        <v>0</v>
      </c>
      <c r="P27" s="10">
        <f t="shared" si="32"/>
        <v>0</v>
      </c>
      <c r="Q27" s="10">
        <f t="shared" si="32"/>
        <v>0</v>
      </c>
      <c r="R27" s="10">
        <f t="shared" si="32"/>
        <v>0</v>
      </c>
      <c r="S27" s="10">
        <f t="shared" si="32"/>
        <v>0</v>
      </c>
      <c r="T27" s="10">
        <f t="shared" si="32"/>
        <v>0</v>
      </c>
      <c r="U27" s="10">
        <f t="shared" si="32"/>
        <v>0</v>
      </c>
      <c r="V27" s="10">
        <f t="shared" si="32"/>
        <v>0</v>
      </c>
      <c r="W27" s="10">
        <f t="shared" si="32"/>
        <v>0</v>
      </c>
      <c r="X27" s="10">
        <f t="shared" si="33"/>
        <v>0</v>
      </c>
      <c r="Y27" s="10">
        <f t="shared" si="33"/>
        <v>0</v>
      </c>
      <c r="Z27" s="10">
        <f t="shared" si="33"/>
        <v>0</v>
      </c>
      <c r="AA27" s="10">
        <f t="shared" si="33"/>
        <v>0</v>
      </c>
      <c r="AB27" s="10">
        <f t="shared" si="33"/>
        <v>0</v>
      </c>
      <c r="AC27" s="10">
        <f t="shared" si="33"/>
        <v>0</v>
      </c>
      <c r="AD27" s="10">
        <f t="shared" si="33"/>
        <v>0</v>
      </c>
      <c r="AE27" s="10">
        <f t="shared" si="33"/>
        <v>0</v>
      </c>
      <c r="AF27" s="10">
        <f t="shared" si="33"/>
        <v>0</v>
      </c>
      <c r="AG27" s="10">
        <f t="shared" si="33"/>
        <v>0</v>
      </c>
      <c r="AH27" s="10">
        <f t="shared" si="34"/>
        <v>0</v>
      </c>
      <c r="AI27" s="10">
        <f t="shared" si="34"/>
        <v>0</v>
      </c>
      <c r="AJ27" s="10">
        <f t="shared" si="34"/>
        <v>0</v>
      </c>
      <c r="AK27" s="10">
        <f t="shared" si="34"/>
        <v>0</v>
      </c>
      <c r="AL27" s="10">
        <f t="shared" si="34"/>
        <v>0</v>
      </c>
      <c r="AM27" s="10">
        <f t="shared" si="34"/>
        <v>0</v>
      </c>
      <c r="AN27" s="10">
        <f t="shared" si="34"/>
        <v>0</v>
      </c>
      <c r="AO27" s="10">
        <f t="shared" si="34"/>
        <v>0</v>
      </c>
      <c r="AP27" s="10">
        <f t="shared" si="34"/>
        <v>0</v>
      </c>
      <c r="AQ27" s="10">
        <f t="shared" si="34"/>
        <v>0</v>
      </c>
      <c r="AR27" s="10">
        <f t="shared" si="35"/>
        <v>0</v>
      </c>
      <c r="AS27" s="10">
        <f t="shared" si="35"/>
        <v>0</v>
      </c>
      <c r="AT27" s="10">
        <f t="shared" si="35"/>
        <v>0</v>
      </c>
      <c r="AU27" s="10">
        <f t="shared" si="35"/>
        <v>0</v>
      </c>
      <c r="AV27" s="10">
        <f t="shared" si="35"/>
        <v>0</v>
      </c>
      <c r="AW27" s="10">
        <f t="shared" si="35"/>
        <v>0</v>
      </c>
      <c r="AX27" s="10">
        <f t="shared" si="35"/>
        <v>0</v>
      </c>
      <c r="AY27" s="10">
        <f t="shared" si="35"/>
        <v>0</v>
      </c>
      <c r="AZ27" s="10">
        <f t="shared" si="35"/>
        <v>0</v>
      </c>
      <c r="BA27" s="10">
        <f t="shared" si="35"/>
        <v>0</v>
      </c>
      <c r="BB27" s="10">
        <f t="shared" si="36"/>
        <v>0</v>
      </c>
      <c r="BC27" s="10">
        <f t="shared" si="36"/>
        <v>0</v>
      </c>
      <c r="BD27" s="10">
        <f t="shared" si="36"/>
        <v>0</v>
      </c>
      <c r="BE27" s="10">
        <f t="shared" si="36"/>
        <v>0</v>
      </c>
      <c r="BF27" s="10">
        <f t="shared" si="36"/>
        <v>0</v>
      </c>
      <c r="BG27" s="10">
        <f t="shared" si="36"/>
        <v>0</v>
      </c>
      <c r="BH27" s="10">
        <f t="shared" si="36"/>
        <v>0</v>
      </c>
      <c r="BI27" s="10">
        <f t="shared" si="36"/>
        <v>0</v>
      </c>
      <c r="BJ27" s="10">
        <f t="shared" si="36"/>
        <v>0</v>
      </c>
      <c r="BK27" s="10">
        <f t="shared" si="36"/>
        <v>0</v>
      </c>
      <c r="BL27" s="10">
        <f t="shared" si="37"/>
        <v>0</v>
      </c>
      <c r="BM27" s="10">
        <f t="shared" si="37"/>
        <v>0</v>
      </c>
      <c r="BN27" s="10">
        <f t="shared" si="37"/>
        <v>0</v>
      </c>
      <c r="BO27" s="10">
        <f t="shared" si="37"/>
        <v>0</v>
      </c>
      <c r="BP27" s="10">
        <f t="shared" si="37"/>
        <v>0</v>
      </c>
      <c r="BQ27" s="10">
        <f t="shared" si="37"/>
        <v>0</v>
      </c>
      <c r="BR27" s="10">
        <f t="shared" si="37"/>
        <v>0</v>
      </c>
      <c r="BS27" s="10">
        <f t="shared" si="37"/>
        <v>0</v>
      </c>
      <c r="BT27" s="10">
        <f t="shared" si="37"/>
        <v>0</v>
      </c>
      <c r="BU27" s="10">
        <f t="shared" si="37"/>
        <v>0</v>
      </c>
      <c r="BV27" s="10">
        <f t="shared" si="37"/>
        <v>0</v>
      </c>
      <c r="BW27" s="10">
        <f t="shared" si="37"/>
        <v>0</v>
      </c>
      <c r="BX27" s="10">
        <f t="shared" si="38"/>
        <v>0</v>
      </c>
      <c r="BY27" s="10">
        <f t="shared" si="38"/>
        <v>0</v>
      </c>
      <c r="BZ27" s="10">
        <f t="shared" si="38"/>
        <v>0</v>
      </c>
      <c r="CA27" s="10">
        <f t="shared" si="38"/>
        <v>0</v>
      </c>
      <c r="CB27" s="10">
        <f t="shared" si="38"/>
        <v>0</v>
      </c>
      <c r="CC27" s="10">
        <f t="shared" si="38"/>
        <v>0</v>
      </c>
      <c r="CD27" s="10">
        <f t="shared" si="38"/>
        <v>0</v>
      </c>
      <c r="CE27" s="10">
        <f t="shared" si="38"/>
        <v>0</v>
      </c>
      <c r="CF27" s="10">
        <f t="shared" si="38"/>
        <v>0</v>
      </c>
      <c r="CG27" s="10">
        <f t="shared" si="38"/>
        <v>0</v>
      </c>
      <c r="CH27" s="10">
        <f t="shared" si="38"/>
        <v>0</v>
      </c>
      <c r="CI27" s="10">
        <f t="shared" si="38"/>
        <v>0</v>
      </c>
      <c r="CK27" s="40">
        <f t="shared" si="40"/>
        <v>0</v>
      </c>
      <c r="CL27" s="40">
        <f t="shared" si="41"/>
        <v>0</v>
      </c>
      <c r="CM27" s="40">
        <f t="shared" si="42"/>
        <v>0</v>
      </c>
      <c r="CN27" s="40">
        <f t="shared" si="43"/>
        <v>0</v>
      </c>
      <c r="CO27" s="40">
        <f t="shared" si="44"/>
        <v>0</v>
      </c>
      <c r="CP27" s="40">
        <f t="shared" si="45"/>
        <v>0</v>
      </c>
      <c r="CQ27" s="40">
        <f t="shared" si="39"/>
        <v>0</v>
      </c>
    </row>
    <row r="28" spans="1:95">
      <c r="A28" s="13" t="s">
        <v>28</v>
      </c>
      <c r="B28" s="17">
        <v>0</v>
      </c>
      <c r="C28" s="8">
        <v>0</v>
      </c>
      <c r="D28" s="10">
        <f t="shared" si="31"/>
        <v>0</v>
      </c>
      <c r="E28" s="10">
        <f t="shared" si="31"/>
        <v>0</v>
      </c>
      <c r="F28" s="10">
        <f t="shared" si="31"/>
        <v>0</v>
      </c>
      <c r="G28" s="10">
        <f t="shared" si="31"/>
        <v>0</v>
      </c>
      <c r="H28" s="10">
        <f t="shared" si="31"/>
        <v>0</v>
      </c>
      <c r="I28" s="10">
        <f t="shared" si="31"/>
        <v>0</v>
      </c>
      <c r="J28" s="10">
        <f t="shared" si="31"/>
        <v>0</v>
      </c>
      <c r="K28" s="10">
        <f t="shared" si="31"/>
        <v>0</v>
      </c>
      <c r="L28" s="10">
        <f t="shared" si="31"/>
        <v>0</v>
      </c>
      <c r="M28" s="10">
        <f t="shared" si="31"/>
        <v>0</v>
      </c>
      <c r="N28" s="10">
        <f t="shared" si="32"/>
        <v>0</v>
      </c>
      <c r="O28" s="10">
        <f t="shared" si="32"/>
        <v>0</v>
      </c>
      <c r="P28" s="10">
        <f t="shared" si="32"/>
        <v>0</v>
      </c>
      <c r="Q28" s="10">
        <f t="shared" si="32"/>
        <v>0</v>
      </c>
      <c r="R28" s="10">
        <f t="shared" si="32"/>
        <v>0</v>
      </c>
      <c r="S28" s="10">
        <f t="shared" si="32"/>
        <v>0</v>
      </c>
      <c r="T28" s="10">
        <f t="shared" si="32"/>
        <v>0</v>
      </c>
      <c r="U28" s="10">
        <f t="shared" si="32"/>
        <v>0</v>
      </c>
      <c r="V28" s="10">
        <f t="shared" si="32"/>
        <v>0</v>
      </c>
      <c r="W28" s="10">
        <f t="shared" si="32"/>
        <v>0</v>
      </c>
      <c r="X28" s="10">
        <f t="shared" si="33"/>
        <v>0</v>
      </c>
      <c r="Y28" s="10">
        <f t="shared" si="33"/>
        <v>0</v>
      </c>
      <c r="Z28" s="10">
        <f t="shared" si="33"/>
        <v>0</v>
      </c>
      <c r="AA28" s="10">
        <f t="shared" si="33"/>
        <v>0</v>
      </c>
      <c r="AB28" s="10">
        <f t="shared" si="33"/>
        <v>0</v>
      </c>
      <c r="AC28" s="10">
        <f t="shared" si="33"/>
        <v>0</v>
      </c>
      <c r="AD28" s="10">
        <f t="shared" si="33"/>
        <v>0</v>
      </c>
      <c r="AE28" s="10">
        <f t="shared" si="33"/>
        <v>0</v>
      </c>
      <c r="AF28" s="10">
        <f t="shared" si="33"/>
        <v>0</v>
      </c>
      <c r="AG28" s="10">
        <f t="shared" si="33"/>
        <v>0</v>
      </c>
      <c r="AH28" s="10">
        <f t="shared" si="34"/>
        <v>0</v>
      </c>
      <c r="AI28" s="10">
        <f t="shared" si="34"/>
        <v>0</v>
      </c>
      <c r="AJ28" s="10">
        <f t="shared" si="34"/>
        <v>0</v>
      </c>
      <c r="AK28" s="10">
        <f t="shared" si="34"/>
        <v>0</v>
      </c>
      <c r="AL28" s="10">
        <f t="shared" si="34"/>
        <v>0</v>
      </c>
      <c r="AM28" s="10">
        <f t="shared" si="34"/>
        <v>0</v>
      </c>
      <c r="AN28" s="10">
        <f t="shared" si="34"/>
        <v>0</v>
      </c>
      <c r="AO28" s="10">
        <f t="shared" si="34"/>
        <v>0</v>
      </c>
      <c r="AP28" s="10">
        <f t="shared" si="34"/>
        <v>0</v>
      </c>
      <c r="AQ28" s="10">
        <f t="shared" si="34"/>
        <v>0</v>
      </c>
      <c r="AR28" s="10">
        <f t="shared" si="35"/>
        <v>0</v>
      </c>
      <c r="AS28" s="10">
        <f t="shared" si="35"/>
        <v>0</v>
      </c>
      <c r="AT28" s="10">
        <f t="shared" si="35"/>
        <v>0</v>
      </c>
      <c r="AU28" s="10">
        <f t="shared" si="35"/>
        <v>0</v>
      </c>
      <c r="AV28" s="10">
        <f t="shared" si="35"/>
        <v>0</v>
      </c>
      <c r="AW28" s="10">
        <f t="shared" si="35"/>
        <v>0</v>
      </c>
      <c r="AX28" s="10">
        <f t="shared" si="35"/>
        <v>0</v>
      </c>
      <c r="AY28" s="10">
        <f t="shared" si="35"/>
        <v>0</v>
      </c>
      <c r="AZ28" s="10">
        <f t="shared" si="35"/>
        <v>0</v>
      </c>
      <c r="BA28" s="10">
        <f t="shared" si="35"/>
        <v>0</v>
      </c>
      <c r="BB28" s="10">
        <f t="shared" si="36"/>
        <v>0</v>
      </c>
      <c r="BC28" s="10">
        <f t="shared" si="36"/>
        <v>0</v>
      </c>
      <c r="BD28" s="10">
        <f t="shared" si="36"/>
        <v>0</v>
      </c>
      <c r="BE28" s="10">
        <f t="shared" si="36"/>
        <v>0</v>
      </c>
      <c r="BF28" s="10">
        <f t="shared" si="36"/>
        <v>0</v>
      </c>
      <c r="BG28" s="10">
        <f t="shared" si="36"/>
        <v>0</v>
      </c>
      <c r="BH28" s="10">
        <f t="shared" si="36"/>
        <v>0</v>
      </c>
      <c r="BI28" s="10">
        <f t="shared" si="36"/>
        <v>0</v>
      </c>
      <c r="BJ28" s="10">
        <f t="shared" si="36"/>
        <v>0</v>
      </c>
      <c r="BK28" s="10">
        <f t="shared" si="36"/>
        <v>0</v>
      </c>
      <c r="BL28" s="10">
        <f t="shared" si="37"/>
        <v>0</v>
      </c>
      <c r="BM28" s="10">
        <f t="shared" si="37"/>
        <v>0</v>
      </c>
      <c r="BN28" s="10">
        <f t="shared" si="37"/>
        <v>0</v>
      </c>
      <c r="BO28" s="10">
        <f t="shared" si="37"/>
        <v>0</v>
      </c>
      <c r="BP28" s="10">
        <f t="shared" si="37"/>
        <v>0</v>
      </c>
      <c r="BQ28" s="10">
        <f t="shared" si="37"/>
        <v>0</v>
      </c>
      <c r="BR28" s="10">
        <f t="shared" si="37"/>
        <v>0</v>
      </c>
      <c r="BS28" s="10">
        <f t="shared" si="37"/>
        <v>0</v>
      </c>
      <c r="BT28" s="10">
        <f t="shared" si="37"/>
        <v>0</v>
      </c>
      <c r="BU28" s="10">
        <f t="shared" si="37"/>
        <v>0</v>
      </c>
      <c r="BV28" s="10">
        <f t="shared" si="37"/>
        <v>0</v>
      </c>
      <c r="BW28" s="10">
        <f t="shared" si="37"/>
        <v>0</v>
      </c>
      <c r="BX28" s="10">
        <f t="shared" si="38"/>
        <v>0</v>
      </c>
      <c r="BY28" s="10">
        <f t="shared" si="38"/>
        <v>0</v>
      </c>
      <c r="BZ28" s="10">
        <f t="shared" si="38"/>
        <v>0</v>
      </c>
      <c r="CA28" s="10">
        <f t="shared" si="38"/>
        <v>0</v>
      </c>
      <c r="CB28" s="10">
        <f t="shared" si="38"/>
        <v>0</v>
      </c>
      <c r="CC28" s="10">
        <f t="shared" si="38"/>
        <v>0</v>
      </c>
      <c r="CD28" s="10">
        <f t="shared" si="38"/>
        <v>0</v>
      </c>
      <c r="CE28" s="10">
        <f t="shared" si="38"/>
        <v>0</v>
      </c>
      <c r="CF28" s="10">
        <f t="shared" si="38"/>
        <v>0</v>
      </c>
      <c r="CG28" s="10">
        <f t="shared" si="38"/>
        <v>0</v>
      </c>
      <c r="CH28" s="10">
        <f t="shared" si="38"/>
        <v>0</v>
      </c>
      <c r="CI28" s="10">
        <f t="shared" si="38"/>
        <v>0</v>
      </c>
      <c r="CK28" s="40">
        <f t="shared" si="40"/>
        <v>0</v>
      </c>
      <c r="CL28" s="40">
        <f t="shared" si="41"/>
        <v>0</v>
      </c>
      <c r="CM28" s="40">
        <f t="shared" si="42"/>
        <v>0</v>
      </c>
      <c r="CN28" s="40">
        <f t="shared" si="43"/>
        <v>0</v>
      </c>
      <c r="CO28" s="40">
        <f t="shared" si="44"/>
        <v>0</v>
      </c>
      <c r="CP28" s="40">
        <f t="shared" si="45"/>
        <v>0</v>
      </c>
      <c r="CQ28" s="40">
        <f t="shared" si="39"/>
        <v>0</v>
      </c>
    </row>
    <row r="29" spans="1:95">
      <c r="A29" s="13" t="s">
        <v>29</v>
      </c>
      <c r="B29" s="17">
        <v>0</v>
      </c>
      <c r="C29" s="8">
        <v>0</v>
      </c>
      <c r="D29" s="10">
        <f t="shared" si="31"/>
        <v>0</v>
      </c>
      <c r="E29" s="10">
        <f t="shared" si="31"/>
        <v>0</v>
      </c>
      <c r="F29" s="10">
        <f t="shared" si="31"/>
        <v>0</v>
      </c>
      <c r="G29" s="10">
        <f t="shared" si="31"/>
        <v>0</v>
      </c>
      <c r="H29" s="10">
        <f t="shared" si="31"/>
        <v>0</v>
      </c>
      <c r="I29" s="10">
        <f t="shared" si="31"/>
        <v>0</v>
      </c>
      <c r="J29" s="10">
        <f t="shared" si="31"/>
        <v>0</v>
      </c>
      <c r="K29" s="10">
        <f t="shared" si="31"/>
        <v>0</v>
      </c>
      <c r="L29" s="10">
        <f t="shared" si="31"/>
        <v>0</v>
      </c>
      <c r="M29" s="10">
        <f t="shared" si="31"/>
        <v>0</v>
      </c>
      <c r="N29" s="10">
        <f t="shared" si="32"/>
        <v>0</v>
      </c>
      <c r="O29" s="10">
        <f t="shared" si="32"/>
        <v>0</v>
      </c>
      <c r="P29" s="10">
        <f t="shared" si="32"/>
        <v>0</v>
      </c>
      <c r="Q29" s="10">
        <f t="shared" si="32"/>
        <v>0</v>
      </c>
      <c r="R29" s="10">
        <f t="shared" si="32"/>
        <v>0</v>
      </c>
      <c r="S29" s="10">
        <f t="shared" si="32"/>
        <v>0</v>
      </c>
      <c r="T29" s="10">
        <f t="shared" si="32"/>
        <v>0</v>
      </c>
      <c r="U29" s="10">
        <f t="shared" si="32"/>
        <v>0</v>
      </c>
      <c r="V29" s="10">
        <f t="shared" si="32"/>
        <v>0</v>
      </c>
      <c r="W29" s="10">
        <f t="shared" si="32"/>
        <v>0</v>
      </c>
      <c r="X29" s="10">
        <f t="shared" si="33"/>
        <v>0</v>
      </c>
      <c r="Y29" s="10">
        <f t="shared" si="33"/>
        <v>0</v>
      </c>
      <c r="Z29" s="10">
        <f t="shared" si="33"/>
        <v>0</v>
      </c>
      <c r="AA29" s="10">
        <f t="shared" si="33"/>
        <v>0</v>
      </c>
      <c r="AB29" s="10">
        <f t="shared" si="33"/>
        <v>0</v>
      </c>
      <c r="AC29" s="10">
        <f t="shared" si="33"/>
        <v>0</v>
      </c>
      <c r="AD29" s="10">
        <f t="shared" si="33"/>
        <v>0</v>
      </c>
      <c r="AE29" s="10">
        <f t="shared" si="33"/>
        <v>0</v>
      </c>
      <c r="AF29" s="10">
        <f t="shared" si="33"/>
        <v>0</v>
      </c>
      <c r="AG29" s="10">
        <f t="shared" si="33"/>
        <v>0</v>
      </c>
      <c r="AH29" s="10">
        <f t="shared" si="34"/>
        <v>0</v>
      </c>
      <c r="AI29" s="10">
        <f t="shared" si="34"/>
        <v>0</v>
      </c>
      <c r="AJ29" s="10">
        <f t="shared" si="34"/>
        <v>0</v>
      </c>
      <c r="AK29" s="10">
        <f t="shared" si="34"/>
        <v>0</v>
      </c>
      <c r="AL29" s="10">
        <f t="shared" si="34"/>
        <v>0</v>
      </c>
      <c r="AM29" s="10">
        <f t="shared" si="34"/>
        <v>0</v>
      </c>
      <c r="AN29" s="10">
        <f t="shared" si="34"/>
        <v>0</v>
      </c>
      <c r="AO29" s="10">
        <f t="shared" si="34"/>
        <v>0</v>
      </c>
      <c r="AP29" s="10">
        <f t="shared" si="34"/>
        <v>0</v>
      </c>
      <c r="AQ29" s="10">
        <f t="shared" si="34"/>
        <v>0</v>
      </c>
      <c r="AR29" s="10">
        <f t="shared" si="35"/>
        <v>0</v>
      </c>
      <c r="AS29" s="10">
        <f t="shared" si="35"/>
        <v>0</v>
      </c>
      <c r="AT29" s="10">
        <f t="shared" si="35"/>
        <v>0</v>
      </c>
      <c r="AU29" s="10">
        <f t="shared" si="35"/>
        <v>0</v>
      </c>
      <c r="AV29" s="10">
        <f t="shared" si="35"/>
        <v>0</v>
      </c>
      <c r="AW29" s="10">
        <f t="shared" si="35"/>
        <v>0</v>
      </c>
      <c r="AX29" s="10">
        <f t="shared" si="35"/>
        <v>0</v>
      </c>
      <c r="AY29" s="10">
        <f t="shared" si="35"/>
        <v>0</v>
      </c>
      <c r="AZ29" s="10">
        <f t="shared" si="35"/>
        <v>0</v>
      </c>
      <c r="BA29" s="10">
        <f t="shared" si="35"/>
        <v>0</v>
      </c>
      <c r="BB29" s="10">
        <f t="shared" si="36"/>
        <v>0</v>
      </c>
      <c r="BC29" s="10">
        <f t="shared" si="36"/>
        <v>0</v>
      </c>
      <c r="BD29" s="10">
        <f t="shared" si="36"/>
        <v>0</v>
      </c>
      <c r="BE29" s="10">
        <f t="shared" si="36"/>
        <v>0</v>
      </c>
      <c r="BF29" s="10">
        <f t="shared" si="36"/>
        <v>0</v>
      </c>
      <c r="BG29" s="10">
        <f t="shared" si="36"/>
        <v>0</v>
      </c>
      <c r="BH29" s="10">
        <f t="shared" si="36"/>
        <v>0</v>
      </c>
      <c r="BI29" s="10">
        <f t="shared" si="36"/>
        <v>0</v>
      </c>
      <c r="BJ29" s="10">
        <f t="shared" si="36"/>
        <v>0</v>
      </c>
      <c r="BK29" s="10">
        <f t="shared" si="36"/>
        <v>0</v>
      </c>
      <c r="BL29" s="10">
        <f t="shared" si="37"/>
        <v>0</v>
      </c>
      <c r="BM29" s="10">
        <f t="shared" si="37"/>
        <v>0</v>
      </c>
      <c r="BN29" s="10">
        <f t="shared" si="37"/>
        <v>0</v>
      </c>
      <c r="BO29" s="10">
        <f t="shared" si="37"/>
        <v>0</v>
      </c>
      <c r="BP29" s="10">
        <f t="shared" si="37"/>
        <v>0</v>
      </c>
      <c r="BQ29" s="10">
        <f t="shared" si="37"/>
        <v>0</v>
      </c>
      <c r="BR29" s="10">
        <f t="shared" si="37"/>
        <v>0</v>
      </c>
      <c r="BS29" s="10">
        <f t="shared" si="37"/>
        <v>0</v>
      </c>
      <c r="BT29" s="10">
        <f t="shared" si="37"/>
        <v>0</v>
      </c>
      <c r="BU29" s="10">
        <f t="shared" si="37"/>
        <v>0</v>
      </c>
      <c r="BV29" s="10">
        <f t="shared" si="37"/>
        <v>0</v>
      </c>
      <c r="BW29" s="10">
        <f t="shared" si="37"/>
        <v>0</v>
      </c>
      <c r="BX29" s="10">
        <f t="shared" si="38"/>
        <v>0</v>
      </c>
      <c r="BY29" s="10">
        <f t="shared" si="38"/>
        <v>0</v>
      </c>
      <c r="BZ29" s="10">
        <f t="shared" si="38"/>
        <v>0</v>
      </c>
      <c r="CA29" s="10">
        <f t="shared" si="38"/>
        <v>0</v>
      </c>
      <c r="CB29" s="10">
        <f t="shared" si="38"/>
        <v>0</v>
      </c>
      <c r="CC29" s="10">
        <f t="shared" si="38"/>
        <v>0</v>
      </c>
      <c r="CD29" s="10">
        <f t="shared" si="38"/>
        <v>0</v>
      </c>
      <c r="CE29" s="10">
        <f t="shared" si="38"/>
        <v>0</v>
      </c>
      <c r="CF29" s="10">
        <f t="shared" si="38"/>
        <v>0</v>
      </c>
      <c r="CG29" s="10">
        <f t="shared" si="38"/>
        <v>0</v>
      </c>
      <c r="CH29" s="10">
        <f t="shared" si="38"/>
        <v>0</v>
      </c>
      <c r="CI29" s="10">
        <f t="shared" si="38"/>
        <v>0</v>
      </c>
      <c r="CK29" s="40">
        <f t="shared" si="40"/>
        <v>0</v>
      </c>
      <c r="CL29" s="40">
        <f t="shared" si="41"/>
        <v>0</v>
      </c>
      <c r="CM29" s="40">
        <f t="shared" si="42"/>
        <v>0</v>
      </c>
      <c r="CN29" s="40">
        <f t="shared" si="43"/>
        <v>0</v>
      </c>
      <c r="CO29" s="40">
        <f t="shared" si="44"/>
        <v>0</v>
      </c>
      <c r="CP29" s="40">
        <f t="shared" si="45"/>
        <v>0</v>
      </c>
      <c r="CQ29" s="40">
        <f t="shared" si="39"/>
        <v>0</v>
      </c>
    </row>
    <row r="30" spans="1:95">
      <c r="A30" s="13" t="s">
        <v>30</v>
      </c>
      <c r="B30" s="17">
        <v>0</v>
      </c>
      <c r="C30" s="8">
        <v>0</v>
      </c>
      <c r="D30" s="10">
        <f t="shared" si="31"/>
        <v>0</v>
      </c>
      <c r="E30" s="10">
        <f t="shared" si="31"/>
        <v>0</v>
      </c>
      <c r="F30" s="10">
        <f t="shared" si="31"/>
        <v>0</v>
      </c>
      <c r="G30" s="10">
        <f t="shared" si="31"/>
        <v>0</v>
      </c>
      <c r="H30" s="10">
        <f t="shared" si="31"/>
        <v>0</v>
      </c>
      <c r="I30" s="10">
        <f t="shared" si="31"/>
        <v>0</v>
      </c>
      <c r="J30" s="10">
        <f t="shared" si="31"/>
        <v>0</v>
      </c>
      <c r="K30" s="10">
        <f t="shared" si="31"/>
        <v>0</v>
      </c>
      <c r="L30" s="10">
        <f t="shared" si="31"/>
        <v>0</v>
      </c>
      <c r="M30" s="10">
        <f t="shared" si="31"/>
        <v>0</v>
      </c>
      <c r="N30" s="10">
        <f t="shared" si="32"/>
        <v>0</v>
      </c>
      <c r="O30" s="10">
        <f t="shared" si="32"/>
        <v>0</v>
      </c>
      <c r="P30" s="10">
        <f t="shared" si="32"/>
        <v>0</v>
      </c>
      <c r="Q30" s="10">
        <f t="shared" si="32"/>
        <v>0</v>
      </c>
      <c r="R30" s="10">
        <f t="shared" si="32"/>
        <v>0</v>
      </c>
      <c r="S30" s="10">
        <f t="shared" si="32"/>
        <v>0</v>
      </c>
      <c r="T30" s="10">
        <f t="shared" si="32"/>
        <v>0</v>
      </c>
      <c r="U30" s="10">
        <f t="shared" si="32"/>
        <v>0</v>
      </c>
      <c r="V30" s="10">
        <f t="shared" si="32"/>
        <v>0</v>
      </c>
      <c r="W30" s="10">
        <f t="shared" si="32"/>
        <v>0</v>
      </c>
      <c r="X30" s="10">
        <f t="shared" si="33"/>
        <v>0</v>
      </c>
      <c r="Y30" s="10">
        <f t="shared" si="33"/>
        <v>0</v>
      </c>
      <c r="Z30" s="10">
        <f t="shared" si="33"/>
        <v>0</v>
      </c>
      <c r="AA30" s="10">
        <f t="shared" si="33"/>
        <v>0</v>
      </c>
      <c r="AB30" s="10">
        <f t="shared" si="33"/>
        <v>0</v>
      </c>
      <c r="AC30" s="10">
        <f t="shared" si="33"/>
        <v>0</v>
      </c>
      <c r="AD30" s="10">
        <f t="shared" si="33"/>
        <v>0</v>
      </c>
      <c r="AE30" s="10">
        <f t="shared" si="33"/>
        <v>0</v>
      </c>
      <c r="AF30" s="10">
        <f t="shared" si="33"/>
        <v>0</v>
      </c>
      <c r="AG30" s="10">
        <f t="shared" si="33"/>
        <v>0</v>
      </c>
      <c r="AH30" s="10">
        <f t="shared" si="34"/>
        <v>0</v>
      </c>
      <c r="AI30" s="10">
        <f t="shared" si="34"/>
        <v>0</v>
      </c>
      <c r="AJ30" s="10">
        <f t="shared" si="34"/>
        <v>0</v>
      </c>
      <c r="AK30" s="10">
        <f t="shared" si="34"/>
        <v>0</v>
      </c>
      <c r="AL30" s="10">
        <f t="shared" si="34"/>
        <v>0</v>
      </c>
      <c r="AM30" s="10">
        <f t="shared" si="34"/>
        <v>0</v>
      </c>
      <c r="AN30" s="10">
        <f t="shared" si="34"/>
        <v>0</v>
      </c>
      <c r="AO30" s="10">
        <f t="shared" si="34"/>
        <v>0</v>
      </c>
      <c r="AP30" s="10">
        <f t="shared" si="34"/>
        <v>0</v>
      </c>
      <c r="AQ30" s="10">
        <f t="shared" si="34"/>
        <v>0</v>
      </c>
      <c r="AR30" s="10">
        <f t="shared" si="35"/>
        <v>0</v>
      </c>
      <c r="AS30" s="10">
        <f t="shared" si="35"/>
        <v>0</v>
      </c>
      <c r="AT30" s="10">
        <f t="shared" si="35"/>
        <v>0</v>
      </c>
      <c r="AU30" s="10">
        <f t="shared" si="35"/>
        <v>0</v>
      </c>
      <c r="AV30" s="10">
        <f t="shared" si="35"/>
        <v>0</v>
      </c>
      <c r="AW30" s="10">
        <f t="shared" si="35"/>
        <v>0</v>
      </c>
      <c r="AX30" s="10">
        <f t="shared" si="35"/>
        <v>0</v>
      </c>
      <c r="AY30" s="10">
        <f t="shared" si="35"/>
        <v>0</v>
      </c>
      <c r="AZ30" s="10">
        <f t="shared" si="35"/>
        <v>0</v>
      </c>
      <c r="BA30" s="10">
        <f t="shared" si="35"/>
        <v>0</v>
      </c>
      <c r="BB30" s="10">
        <f t="shared" si="36"/>
        <v>0</v>
      </c>
      <c r="BC30" s="10">
        <f t="shared" si="36"/>
        <v>0</v>
      </c>
      <c r="BD30" s="10">
        <f t="shared" si="36"/>
        <v>0</v>
      </c>
      <c r="BE30" s="10">
        <f t="shared" si="36"/>
        <v>0</v>
      </c>
      <c r="BF30" s="10">
        <f t="shared" si="36"/>
        <v>0</v>
      </c>
      <c r="BG30" s="10">
        <f t="shared" si="36"/>
        <v>0</v>
      </c>
      <c r="BH30" s="10">
        <f t="shared" si="36"/>
        <v>0</v>
      </c>
      <c r="BI30" s="10">
        <f t="shared" si="36"/>
        <v>0</v>
      </c>
      <c r="BJ30" s="10">
        <f t="shared" si="36"/>
        <v>0</v>
      </c>
      <c r="BK30" s="10">
        <f t="shared" si="36"/>
        <v>0</v>
      </c>
      <c r="BL30" s="10">
        <f t="shared" si="37"/>
        <v>0</v>
      </c>
      <c r="BM30" s="10">
        <f t="shared" si="37"/>
        <v>0</v>
      </c>
      <c r="BN30" s="10">
        <f t="shared" si="37"/>
        <v>0</v>
      </c>
      <c r="BO30" s="10">
        <f t="shared" si="37"/>
        <v>0</v>
      </c>
      <c r="BP30" s="10">
        <f t="shared" si="37"/>
        <v>0</v>
      </c>
      <c r="BQ30" s="10">
        <f t="shared" si="37"/>
        <v>0</v>
      </c>
      <c r="BR30" s="10">
        <f t="shared" si="37"/>
        <v>0</v>
      </c>
      <c r="BS30" s="10">
        <f t="shared" si="37"/>
        <v>0</v>
      </c>
      <c r="BT30" s="10">
        <f t="shared" si="37"/>
        <v>0</v>
      </c>
      <c r="BU30" s="10">
        <f t="shared" si="37"/>
        <v>0</v>
      </c>
      <c r="BV30" s="10">
        <f t="shared" si="37"/>
        <v>0</v>
      </c>
      <c r="BW30" s="10">
        <f t="shared" si="37"/>
        <v>0</v>
      </c>
      <c r="BX30" s="10">
        <f t="shared" si="38"/>
        <v>0</v>
      </c>
      <c r="BY30" s="10">
        <f t="shared" si="38"/>
        <v>0</v>
      </c>
      <c r="BZ30" s="10">
        <f t="shared" si="38"/>
        <v>0</v>
      </c>
      <c r="CA30" s="10">
        <f t="shared" si="38"/>
        <v>0</v>
      </c>
      <c r="CB30" s="10">
        <f t="shared" si="38"/>
        <v>0</v>
      </c>
      <c r="CC30" s="10">
        <f t="shared" si="38"/>
        <v>0</v>
      </c>
      <c r="CD30" s="10">
        <f t="shared" si="38"/>
        <v>0</v>
      </c>
      <c r="CE30" s="10">
        <f t="shared" si="38"/>
        <v>0</v>
      </c>
      <c r="CF30" s="10">
        <f t="shared" si="38"/>
        <v>0</v>
      </c>
      <c r="CG30" s="10">
        <f t="shared" si="38"/>
        <v>0</v>
      </c>
      <c r="CH30" s="10">
        <f t="shared" si="38"/>
        <v>0</v>
      </c>
      <c r="CI30" s="10">
        <f t="shared" si="38"/>
        <v>0</v>
      </c>
      <c r="CK30" s="40">
        <f t="shared" si="40"/>
        <v>0</v>
      </c>
      <c r="CL30" s="40">
        <f t="shared" si="41"/>
        <v>0</v>
      </c>
      <c r="CM30" s="40">
        <f t="shared" si="42"/>
        <v>0</v>
      </c>
      <c r="CN30" s="40">
        <f t="shared" si="43"/>
        <v>0</v>
      </c>
      <c r="CO30" s="40">
        <f t="shared" si="44"/>
        <v>0</v>
      </c>
      <c r="CP30" s="40">
        <f t="shared" si="45"/>
        <v>0</v>
      </c>
      <c r="CQ30" s="40">
        <f t="shared" si="39"/>
        <v>0</v>
      </c>
    </row>
    <row r="31" spans="1:95">
      <c r="A31" s="13" t="s">
        <v>31</v>
      </c>
      <c r="B31" s="17">
        <v>0</v>
      </c>
      <c r="C31" s="8">
        <v>0</v>
      </c>
      <c r="D31" s="10">
        <f t="shared" si="31"/>
        <v>0</v>
      </c>
      <c r="E31" s="10">
        <f t="shared" si="31"/>
        <v>0</v>
      </c>
      <c r="F31" s="10">
        <f t="shared" si="31"/>
        <v>0</v>
      </c>
      <c r="G31" s="10">
        <f t="shared" si="31"/>
        <v>0</v>
      </c>
      <c r="H31" s="10">
        <f t="shared" si="31"/>
        <v>0</v>
      </c>
      <c r="I31" s="10">
        <f t="shared" si="31"/>
        <v>0</v>
      </c>
      <c r="J31" s="10">
        <f t="shared" si="31"/>
        <v>0</v>
      </c>
      <c r="K31" s="10">
        <f t="shared" si="31"/>
        <v>0</v>
      </c>
      <c r="L31" s="10">
        <f t="shared" si="31"/>
        <v>0</v>
      </c>
      <c r="M31" s="10">
        <f t="shared" si="31"/>
        <v>0</v>
      </c>
      <c r="N31" s="10">
        <f t="shared" si="32"/>
        <v>0</v>
      </c>
      <c r="O31" s="10">
        <f t="shared" si="32"/>
        <v>0</v>
      </c>
      <c r="P31" s="10">
        <f t="shared" si="32"/>
        <v>0</v>
      </c>
      <c r="Q31" s="10">
        <f t="shared" si="32"/>
        <v>0</v>
      </c>
      <c r="R31" s="10">
        <f t="shared" si="32"/>
        <v>0</v>
      </c>
      <c r="S31" s="10">
        <f t="shared" si="32"/>
        <v>0</v>
      </c>
      <c r="T31" s="10">
        <f t="shared" si="32"/>
        <v>0</v>
      </c>
      <c r="U31" s="10">
        <f t="shared" si="32"/>
        <v>0</v>
      </c>
      <c r="V31" s="10">
        <f t="shared" si="32"/>
        <v>0</v>
      </c>
      <c r="W31" s="10">
        <f t="shared" si="32"/>
        <v>0</v>
      </c>
      <c r="X31" s="10">
        <f t="shared" si="33"/>
        <v>0</v>
      </c>
      <c r="Y31" s="10">
        <f t="shared" si="33"/>
        <v>0</v>
      </c>
      <c r="Z31" s="10">
        <f t="shared" si="33"/>
        <v>0</v>
      </c>
      <c r="AA31" s="10">
        <f t="shared" si="33"/>
        <v>0</v>
      </c>
      <c r="AB31" s="10">
        <f t="shared" si="33"/>
        <v>0</v>
      </c>
      <c r="AC31" s="10">
        <f t="shared" si="33"/>
        <v>0</v>
      </c>
      <c r="AD31" s="10">
        <f t="shared" si="33"/>
        <v>0</v>
      </c>
      <c r="AE31" s="10">
        <f t="shared" si="33"/>
        <v>0</v>
      </c>
      <c r="AF31" s="10">
        <f t="shared" si="33"/>
        <v>0</v>
      </c>
      <c r="AG31" s="10">
        <f t="shared" si="33"/>
        <v>0</v>
      </c>
      <c r="AH31" s="10">
        <f t="shared" si="34"/>
        <v>0</v>
      </c>
      <c r="AI31" s="10">
        <f t="shared" si="34"/>
        <v>0</v>
      </c>
      <c r="AJ31" s="10">
        <f t="shared" si="34"/>
        <v>0</v>
      </c>
      <c r="AK31" s="10">
        <f t="shared" si="34"/>
        <v>0</v>
      </c>
      <c r="AL31" s="10">
        <f t="shared" si="34"/>
        <v>0</v>
      </c>
      <c r="AM31" s="10">
        <f t="shared" si="34"/>
        <v>0</v>
      </c>
      <c r="AN31" s="10">
        <f t="shared" si="34"/>
        <v>0</v>
      </c>
      <c r="AO31" s="10">
        <f t="shared" si="34"/>
        <v>0</v>
      </c>
      <c r="AP31" s="10">
        <f t="shared" si="34"/>
        <v>0</v>
      </c>
      <c r="AQ31" s="10">
        <f t="shared" si="34"/>
        <v>0</v>
      </c>
      <c r="AR31" s="10">
        <f t="shared" si="35"/>
        <v>0</v>
      </c>
      <c r="AS31" s="10">
        <f t="shared" si="35"/>
        <v>0</v>
      </c>
      <c r="AT31" s="10">
        <f t="shared" si="35"/>
        <v>0</v>
      </c>
      <c r="AU31" s="10">
        <f t="shared" si="35"/>
        <v>0</v>
      </c>
      <c r="AV31" s="10">
        <f t="shared" si="35"/>
        <v>0</v>
      </c>
      <c r="AW31" s="10">
        <f t="shared" si="35"/>
        <v>0</v>
      </c>
      <c r="AX31" s="10">
        <f t="shared" si="35"/>
        <v>0</v>
      </c>
      <c r="AY31" s="10">
        <f t="shared" si="35"/>
        <v>0</v>
      </c>
      <c r="AZ31" s="10">
        <f t="shared" si="35"/>
        <v>0</v>
      </c>
      <c r="BA31" s="10">
        <f t="shared" si="35"/>
        <v>0</v>
      </c>
      <c r="BB31" s="10">
        <f t="shared" si="36"/>
        <v>0</v>
      </c>
      <c r="BC31" s="10">
        <f t="shared" si="36"/>
        <v>0</v>
      </c>
      <c r="BD31" s="10">
        <f t="shared" si="36"/>
        <v>0</v>
      </c>
      <c r="BE31" s="10">
        <f t="shared" si="36"/>
        <v>0</v>
      </c>
      <c r="BF31" s="10">
        <f t="shared" si="36"/>
        <v>0</v>
      </c>
      <c r="BG31" s="10">
        <f t="shared" si="36"/>
        <v>0</v>
      </c>
      <c r="BH31" s="10">
        <f t="shared" si="36"/>
        <v>0</v>
      </c>
      <c r="BI31" s="10">
        <f t="shared" si="36"/>
        <v>0</v>
      </c>
      <c r="BJ31" s="10">
        <f t="shared" si="36"/>
        <v>0</v>
      </c>
      <c r="BK31" s="10">
        <f t="shared" si="36"/>
        <v>0</v>
      </c>
      <c r="BL31" s="10">
        <f t="shared" si="37"/>
        <v>0</v>
      </c>
      <c r="BM31" s="10">
        <f t="shared" si="37"/>
        <v>0</v>
      </c>
      <c r="BN31" s="10">
        <f t="shared" si="37"/>
        <v>0</v>
      </c>
      <c r="BO31" s="10">
        <f t="shared" si="37"/>
        <v>0</v>
      </c>
      <c r="BP31" s="10">
        <f t="shared" si="37"/>
        <v>0</v>
      </c>
      <c r="BQ31" s="10">
        <f t="shared" si="37"/>
        <v>0</v>
      </c>
      <c r="BR31" s="10">
        <f t="shared" si="37"/>
        <v>0</v>
      </c>
      <c r="BS31" s="10">
        <f t="shared" si="37"/>
        <v>0</v>
      </c>
      <c r="BT31" s="10">
        <f t="shared" si="37"/>
        <v>0</v>
      </c>
      <c r="BU31" s="10">
        <f t="shared" si="37"/>
        <v>0</v>
      </c>
      <c r="BV31" s="10">
        <f t="shared" si="37"/>
        <v>0</v>
      </c>
      <c r="BW31" s="10">
        <f t="shared" si="37"/>
        <v>0</v>
      </c>
      <c r="BX31" s="10">
        <f t="shared" si="38"/>
        <v>0</v>
      </c>
      <c r="BY31" s="10">
        <f t="shared" si="38"/>
        <v>0</v>
      </c>
      <c r="BZ31" s="10">
        <f t="shared" si="38"/>
        <v>0</v>
      </c>
      <c r="CA31" s="10">
        <f t="shared" si="38"/>
        <v>0</v>
      </c>
      <c r="CB31" s="10">
        <f t="shared" si="38"/>
        <v>0</v>
      </c>
      <c r="CC31" s="10">
        <f t="shared" si="38"/>
        <v>0</v>
      </c>
      <c r="CD31" s="10">
        <f t="shared" si="38"/>
        <v>0</v>
      </c>
      <c r="CE31" s="10">
        <f t="shared" si="38"/>
        <v>0</v>
      </c>
      <c r="CF31" s="10">
        <f t="shared" si="38"/>
        <v>0</v>
      </c>
      <c r="CG31" s="10">
        <f t="shared" si="38"/>
        <v>0</v>
      </c>
      <c r="CH31" s="10">
        <f t="shared" si="38"/>
        <v>0</v>
      </c>
      <c r="CI31" s="10">
        <f t="shared" si="38"/>
        <v>0</v>
      </c>
      <c r="CK31" s="40">
        <f t="shared" si="40"/>
        <v>0</v>
      </c>
      <c r="CL31" s="40">
        <f t="shared" si="41"/>
        <v>0</v>
      </c>
      <c r="CM31" s="40">
        <f t="shared" si="42"/>
        <v>0</v>
      </c>
      <c r="CN31" s="40">
        <f t="shared" si="43"/>
        <v>0</v>
      </c>
      <c r="CO31" s="40">
        <f t="shared" si="44"/>
        <v>0</v>
      </c>
      <c r="CP31" s="40">
        <f t="shared" si="45"/>
        <v>0</v>
      </c>
      <c r="CQ31" s="40">
        <f t="shared" si="39"/>
        <v>0</v>
      </c>
    </row>
    <row r="32" spans="1:95">
      <c r="A32" s="13" t="s">
        <v>32</v>
      </c>
      <c r="B32" s="17">
        <v>0</v>
      </c>
      <c r="C32" s="8">
        <v>0</v>
      </c>
      <c r="D32" s="10">
        <f t="shared" si="31"/>
        <v>0</v>
      </c>
      <c r="E32" s="10">
        <f t="shared" si="31"/>
        <v>0</v>
      </c>
      <c r="F32" s="10">
        <f t="shared" si="31"/>
        <v>0</v>
      </c>
      <c r="G32" s="10">
        <f t="shared" si="31"/>
        <v>0</v>
      </c>
      <c r="H32" s="10">
        <f t="shared" si="31"/>
        <v>0</v>
      </c>
      <c r="I32" s="10">
        <f t="shared" si="31"/>
        <v>0</v>
      </c>
      <c r="J32" s="10">
        <f t="shared" si="31"/>
        <v>0</v>
      </c>
      <c r="K32" s="10">
        <f t="shared" si="31"/>
        <v>0</v>
      </c>
      <c r="L32" s="10">
        <f t="shared" si="31"/>
        <v>0</v>
      </c>
      <c r="M32" s="10">
        <f t="shared" si="31"/>
        <v>0</v>
      </c>
      <c r="N32" s="10">
        <f t="shared" si="32"/>
        <v>0</v>
      </c>
      <c r="O32" s="10">
        <f t="shared" si="32"/>
        <v>0</v>
      </c>
      <c r="P32" s="10">
        <f t="shared" si="32"/>
        <v>0</v>
      </c>
      <c r="Q32" s="10">
        <f t="shared" si="32"/>
        <v>0</v>
      </c>
      <c r="R32" s="10">
        <f t="shared" si="32"/>
        <v>0</v>
      </c>
      <c r="S32" s="10">
        <f t="shared" si="32"/>
        <v>0</v>
      </c>
      <c r="T32" s="10">
        <f t="shared" si="32"/>
        <v>0</v>
      </c>
      <c r="U32" s="10">
        <f t="shared" si="32"/>
        <v>0</v>
      </c>
      <c r="V32" s="10">
        <f t="shared" si="32"/>
        <v>0</v>
      </c>
      <c r="W32" s="10">
        <f t="shared" si="32"/>
        <v>0</v>
      </c>
      <c r="X32" s="10">
        <f t="shared" si="33"/>
        <v>0</v>
      </c>
      <c r="Y32" s="10">
        <f t="shared" si="33"/>
        <v>0</v>
      </c>
      <c r="Z32" s="10">
        <f t="shared" si="33"/>
        <v>0</v>
      </c>
      <c r="AA32" s="10">
        <f t="shared" si="33"/>
        <v>0</v>
      </c>
      <c r="AB32" s="10">
        <f t="shared" si="33"/>
        <v>0</v>
      </c>
      <c r="AC32" s="10">
        <f t="shared" si="33"/>
        <v>0</v>
      </c>
      <c r="AD32" s="10">
        <f t="shared" si="33"/>
        <v>0</v>
      </c>
      <c r="AE32" s="10">
        <f t="shared" si="33"/>
        <v>0</v>
      </c>
      <c r="AF32" s="10">
        <f t="shared" si="33"/>
        <v>0</v>
      </c>
      <c r="AG32" s="10">
        <f t="shared" si="33"/>
        <v>0</v>
      </c>
      <c r="AH32" s="10">
        <f t="shared" si="34"/>
        <v>0</v>
      </c>
      <c r="AI32" s="10">
        <f t="shared" si="34"/>
        <v>0</v>
      </c>
      <c r="AJ32" s="10">
        <f t="shared" si="34"/>
        <v>0</v>
      </c>
      <c r="AK32" s="10">
        <f t="shared" si="34"/>
        <v>0</v>
      </c>
      <c r="AL32" s="10">
        <f t="shared" si="34"/>
        <v>0</v>
      </c>
      <c r="AM32" s="10">
        <f t="shared" si="34"/>
        <v>0</v>
      </c>
      <c r="AN32" s="10">
        <f t="shared" si="34"/>
        <v>0</v>
      </c>
      <c r="AO32" s="10">
        <f t="shared" si="34"/>
        <v>0</v>
      </c>
      <c r="AP32" s="10">
        <f t="shared" si="34"/>
        <v>0</v>
      </c>
      <c r="AQ32" s="10">
        <f t="shared" si="34"/>
        <v>0</v>
      </c>
      <c r="AR32" s="10">
        <f t="shared" si="35"/>
        <v>0</v>
      </c>
      <c r="AS32" s="10">
        <f t="shared" si="35"/>
        <v>0</v>
      </c>
      <c r="AT32" s="10">
        <f t="shared" si="35"/>
        <v>0</v>
      </c>
      <c r="AU32" s="10">
        <f t="shared" si="35"/>
        <v>0</v>
      </c>
      <c r="AV32" s="10">
        <f t="shared" si="35"/>
        <v>0</v>
      </c>
      <c r="AW32" s="10">
        <f t="shared" si="35"/>
        <v>0</v>
      </c>
      <c r="AX32" s="10">
        <f t="shared" si="35"/>
        <v>0</v>
      </c>
      <c r="AY32" s="10">
        <f t="shared" si="35"/>
        <v>0</v>
      </c>
      <c r="AZ32" s="10">
        <f t="shared" si="35"/>
        <v>0</v>
      </c>
      <c r="BA32" s="10">
        <f t="shared" si="35"/>
        <v>0</v>
      </c>
      <c r="BB32" s="10">
        <f t="shared" si="36"/>
        <v>0</v>
      </c>
      <c r="BC32" s="10">
        <f t="shared" si="36"/>
        <v>0</v>
      </c>
      <c r="BD32" s="10">
        <f t="shared" si="36"/>
        <v>0</v>
      </c>
      <c r="BE32" s="10">
        <f t="shared" si="36"/>
        <v>0</v>
      </c>
      <c r="BF32" s="10">
        <f t="shared" si="36"/>
        <v>0</v>
      </c>
      <c r="BG32" s="10">
        <f t="shared" si="36"/>
        <v>0</v>
      </c>
      <c r="BH32" s="10">
        <f t="shared" si="36"/>
        <v>0</v>
      </c>
      <c r="BI32" s="10">
        <f t="shared" si="36"/>
        <v>0</v>
      </c>
      <c r="BJ32" s="10">
        <f t="shared" si="36"/>
        <v>0</v>
      </c>
      <c r="BK32" s="10">
        <f t="shared" si="36"/>
        <v>0</v>
      </c>
      <c r="BL32" s="10">
        <f t="shared" si="37"/>
        <v>0</v>
      </c>
      <c r="BM32" s="10">
        <f t="shared" si="37"/>
        <v>0</v>
      </c>
      <c r="BN32" s="10">
        <f t="shared" si="37"/>
        <v>0</v>
      </c>
      <c r="BO32" s="10">
        <f t="shared" si="37"/>
        <v>0</v>
      </c>
      <c r="BP32" s="10">
        <f t="shared" si="37"/>
        <v>0</v>
      </c>
      <c r="BQ32" s="10">
        <f t="shared" si="37"/>
        <v>0</v>
      </c>
      <c r="BR32" s="10">
        <f t="shared" si="37"/>
        <v>0</v>
      </c>
      <c r="BS32" s="10">
        <f t="shared" si="37"/>
        <v>0</v>
      </c>
      <c r="BT32" s="10">
        <f t="shared" si="37"/>
        <v>0</v>
      </c>
      <c r="BU32" s="10">
        <f t="shared" si="37"/>
        <v>0</v>
      </c>
      <c r="BV32" s="10">
        <f t="shared" si="37"/>
        <v>0</v>
      </c>
      <c r="BW32" s="10">
        <f t="shared" si="37"/>
        <v>0</v>
      </c>
      <c r="BX32" s="10">
        <f t="shared" si="38"/>
        <v>0</v>
      </c>
      <c r="BY32" s="10">
        <f t="shared" si="38"/>
        <v>0</v>
      </c>
      <c r="BZ32" s="10">
        <f t="shared" si="38"/>
        <v>0</v>
      </c>
      <c r="CA32" s="10">
        <f t="shared" si="38"/>
        <v>0</v>
      </c>
      <c r="CB32" s="10">
        <f t="shared" si="38"/>
        <v>0</v>
      </c>
      <c r="CC32" s="10">
        <f t="shared" si="38"/>
        <v>0</v>
      </c>
      <c r="CD32" s="10">
        <f t="shared" si="38"/>
        <v>0</v>
      </c>
      <c r="CE32" s="10">
        <f t="shared" si="38"/>
        <v>0</v>
      </c>
      <c r="CF32" s="10">
        <f t="shared" si="38"/>
        <v>0</v>
      </c>
      <c r="CG32" s="10">
        <f t="shared" si="38"/>
        <v>0</v>
      </c>
      <c r="CH32" s="10">
        <f t="shared" si="38"/>
        <v>0</v>
      </c>
      <c r="CI32" s="10">
        <f t="shared" si="38"/>
        <v>0</v>
      </c>
      <c r="CK32" s="40">
        <f t="shared" si="40"/>
        <v>0</v>
      </c>
      <c r="CL32" s="40">
        <f t="shared" si="41"/>
        <v>0</v>
      </c>
      <c r="CM32" s="40">
        <f t="shared" si="42"/>
        <v>0</v>
      </c>
      <c r="CN32" s="40">
        <f t="shared" si="43"/>
        <v>0</v>
      </c>
      <c r="CO32" s="40">
        <f t="shared" si="44"/>
        <v>0</v>
      </c>
      <c r="CP32" s="40">
        <f t="shared" si="45"/>
        <v>0</v>
      </c>
      <c r="CQ32" s="40">
        <f t="shared" si="39"/>
        <v>0</v>
      </c>
    </row>
    <row r="33" spans="1:95">
      <c r="A33" s="13" t="s">
        <v>33</v>
      </c>
      <c r="B33" s="1"/>
      <c r="C33" s="1"/>
      <c r="D33" s="10">
        <f t="shared" ref="D33:N33" si="46">SUM(D23:D32)</f>
        <v>0</v>
      </c>
      <c r="E33" s="10">
        <f t="shared" si="46"/>
        <v>0</v>
      </c>
      <c r="F33" s="10">
        <f t="shared" si="46"/>
        <v>0</v>
      </c>
      <c r="G33" s="10">
        <f t="shared" si="46"/>
        <v>0</v>
      </c>
      <c r="H33" s="10">
        <f t="shared" si="46"/>
        <v>0</v>
      </c>
      <c r="I33" s="10">
        <f t="shared" si="46"/>
        <v>0</v>
      </c>
      <c r="J33" s="10">
        <f t="shared" si="46"/>
        <v>0</v>
      </c>
      <c r="K33" s="10">
        <f t="shared" si="46"/>
        <v>0</v>
      </c>
      <c r="L33" s="10">
        <f t="shared" si="46"/>
        <v>0</v>
      </c>
      <c r="M33" s="10">
        <f t="shared" si="46"/>
        <v>0</v>
      </c>
      <c r="N33" s="10">
        <f t="shared" si="46"/>
        <v>0</v>
      </c>
      <c r="O33" s="10">
        <f t="shared" ref="O33:AT33" si="47">SUM(O23:O32)</f>
        <v>0</v>
      </c>
      <c r="P33" s="10">
        <f t="shared" si="47"/>
        <v>0</v>
      </c>
      <c r="Q33" s="10">
        <f t="shared" si="47"/>
        <v>0</v>
      </c>
      <c r="R33" s="10">
        <f t="shared" si="47"/>
        <v>0</v>
      </c>
      <c r="S33" s="10">
        <f t="shared" si="47"/>
        <v>0</v>
      </c>
      <c r="T33" s="10">
        <f t="shared" si="47"/>
        <v>0</v>
      </c>
      <c r="U33" s="10">
        <f t="shared" si="47"/>
        <v>0</v>
      </c>
      <c r="V33" s="10">
        <f t="shared" si="47"/>
        <v>0</v>
      </c>
      <c r="W33" s="10">
        <f t="shared" si="47"/>
        <v>0</v>
      </c>
      <c r="X33" s="10">
        <f t="shared" si="47"/>
        <v>0</v>
      </c>
      <c r="Y33" s="10">
        <f t="shared" si="47"/>
        <v>0</v>
      </c>
      <c r="Z33" s="10">
        <f t="shared" si="47"/>
        <v>0</v>
      </c>
      <c r="AA33" s="10">
        <f t="shared" si="47"/>
        <v>0</v>
      </c>
      <c r="AB33" s="10">
        <f t="shared" si="47"/>
        <v>0</v>
      </c>
      <c r="AC33" s="10">
        <f t="shared" si="47"/>
        <v>0</v>
      </c>
      <c r="AD33" s="10">
        <f t="shared" si="47"/>
        <v>0</v>
      </c>
      <c r="AE33" s="10">
        <f t="shared" si="47"/>
        <v>0</v>
      </c>
      <c r="AF33" s="10">
        <f t="shared" si="47"/>
        <v>0</v>
      </c>
      <c r="AG33" s="10">
        <f t="shared" si="47"/>
        <v>0</v>
      </c>
      <c r="AH33" s="10">
        <f t="shared" si="47"/>
        <v>0</v>
      </c>
      <c r="AI33" s="10">
        <f t="shared" si="47"/>
        <v>0</v>
      </c>
      <c r="AJ33" s="10">
        <f t="shared" si="47"/>
        <v>0</v>
      </c>
      <c r="AK33" s="10">
        <f t="shared" si="47"/>
        <v>0</v>
      </c>
      <c r="AL33" s="10">
        <f t="shared" si="47"/>
        <v>0</v>
      </c>
      <c r="AM33" s="10">
        <f t="shared" si="47"/>
        <v>0</v>
      </c>
      <c r="AN33" s="10">
        <f t="shared" si="47"/>
        <v>0</v>
      </c>
      <c r="AO33" s="10">
        <f t="shared" si="47"/>
        <v>0</v>
      </c>
      <c r="AP33" s="10">
        <f t="shared" si="47"/>
        <v>0</v>
      </c>
      <c r="AQ33" s="10">
        <f t="shared" si="47"/>
        <v>0</v>
      </c>
      <c r="AR33" s="10">
        <f t="shared" si="47"/>
        <v>0</v>
      </c>
      <c r="AS33" s="10">
        <f t="shared" si="47"/>
        <v>0</v>
      </c>
      <c r="AT33" s="10">
        <f t="shared" si="47"/>
        <v>0</v>
      </c>
      <c r="AU33" s="10">
        <f t="shared" ref="AU33:CQ33" si="48">SUM(AU23:AU32)</f>
        <v>0</v>
      </c>
      <c r="AV33" s="10">
        <f t="shared" si="48"/>
        <v>0</v>
      </c>
      <c r="AW33" s="10">
        <f t="shared" si="48"/>
        <v>0</v>
      </c>
      <c r="AX33" s="10">
        <f t="shared" si="48"/>
        <v>0</v>
      </c>
      <c r="AY33" s="10">
        <f t="shared" si="48"/>
        <v>0</v>
      </c>
      <c r="AZ33" s="10">
        <f t="shared" si="48"/>
        <v>0</v>
      </c>
      <c r="BA33" s="10">
        <f t="shared" si="48"/>
        <v>0</v>
      </c>
      <c r="BB33" s="10">
        <f t="shared" si="48"/>
        <v>0</v>
      </c>
      <c r="BC33" s="10">
        <f t="shared" si="48"/>
        <v>0</v>
      </c>
      <c r="BD33" s="10">
        <f t="shared" si="48"/>
        <v>0</v>
      </c>
      <c r="BE33" s="10">
        <f t="shared" si="48"/>
        <v>0</v>
      </c>
      <c r="BF33" s="10">
        <f t="shared" si="48"/>
        <v>0</v>
      </c>
      <c r="BG33" s="10">
        <f t="shared" si="48"/>
        <v>0</v>
      </c>
      <c r="BH33" s="10">
        <f t="shared" si="48"/>
        <v>0</v>
      </c>
      <c r="BI33" s="10">
        <f t="shared" si="48"/>
        <v>0</v>
      </c>
      <c r="BJ33" s="10">
        <f t="shared" si="48"/>
        <v>0</v>
      </c>
      <c r="BK33" s="10">
        <f t="shared" si="48"/>
        <v>0</v>
      </c>
      <c r="BL33" s="10">
        <f t="shared" si="48"/>
        <v>0</v>
      </c>
      <c r="BM33" s="10">
        <f t="shared" si="48"/>
        <v>0</v>
      </c>
      <c r="BN33" s="10">
        <f t="shared" si="48"/>
        <v>0</v>
      </c>
      <c r="BO33" s="10">
        <f t="shared" si="48"/>
        <v>0</v>
      </c>
      <c r="BP33" s="10">
        <f t="shared" si="48"/>
        <v>0</v>
      </c>
      <c r="BQ33" s="10">
        <f t="shared" si="48"/>
        <v>0</v>
      </c>
      <c r="BR33" s="10">
        <f t="shared" si="48"/>
        <v>0</v>
      </c>
      <c r="BS33" s="10">
        <f t="shared" si="48"/>
        <v>0</v>
      </c>
      <c r="BT33" s="10">
        <f t="shared" si="48"/>
        <v>0</v>
      </c>
      <c r="BU33" s="10">
        <f t="shared" si="48"/>
        <v>0</v>
      </c>
      <c r="BV33" s="10">
        <f t="shared" si="48"/>
        <v>0</v>
      </c>
      <c r="BW33" s="10">
        <f t="shared" si="48"/>
        <v>0</v>
      </c>
      <c r="BX33" s="10">
        <f t="shared" ref="BX33:CI33" si="49">SUM(BX23:BX32)</f>
        <v>0</v>
      </c>
      <c r="BY33" s="10">
        <f t="shared" si="49"/>
        <v>0</v>
      </c>
      <c r="BZ33" s="10">
        <f t="shared" si="49"/>
        <v>0</v>
      </c>
      <c r="CA33" s="10">
        <f t="shared" si="49"/>
        <v>0</v>
      </c>
      <c r="CB33" s="10">
        <f t="shared" si="49"/>
        <v>0</v>
      </c>
      <c r="CC33" s="10">
        <f t="shared" si="49"/>
        <v>0</v>
      </c>
      <c r="CD33" s="10">
        <f t="shared" si="49"/>
        <v>0</v>
      </c>
      <c r="CE33" s="10">
        <f t="shared" si="49"/>
        <v>0</v>
      </c>
      <c r="CF33" s="10">
        <f t="shared" si="49"/>
        <v>0</v>
      </c>
      <c r="CG33" s="10">
        <f t="shared" si="49"/>
        <v>0</v>
      </c>
      <c r="CH33" s="10">
        <f t="shared" si="49"/>
        <v>0</v>
      </c>
      <c r="CI33" s="10">
        <f t="shared" si="49"/>
        <v>0</v>
      </c>
      <c r="CK33" s="10">
        <f t="shared" si="48"/>
        <v>0</v>
      </c>
      <c r="CL33" s="10">
        <f t="shared" si="48"/>
        <v>0</v>
      </c>
      <c r="CM33" s="10">
        <f t="shared" si="48"/>
        <v>0</v>
      </c>
      <c r="CN33" s="10">
        <f t="shared" si="48"/>
        <v>0</v>
      </c>
      <c r="CO33" s="10">
        <f t="shared" si="48"/>
        <v>0</v>
      </c>
      <c r="CP33" s="10">
        <f t="shared" si="48"/>
        <v>0</v>
      </c>
      <c r="CQ33" s="10">
        <f t="shared" si="48"/>
        <v>0</v>
      </c>
    </row>
    <row r="34" spans="1:95">
      <c r="A34" s="13" t="s">
        <v>34</v>
      </c>
      <c r="B34" s="17">
        <v>0</v>
      </c>
      <c r="C34" s="8">
        <v>0</v>
      </c>
      <c r="D34" s="10">
        <f t="shared" ref="D34:AI34" si="50">D$6*$C34*((1+$B34)^((D$21-1)/12))</f>
        <v>0</v>
      </c>
      <c r="E34" s="10">
        <f t="shared" si="50"/>
        <v>0</v>
      </c>
      <c r="F34" s="10">
        <f t="shared" si="50"/>
        <v>0</v>
      </c>
      <c r="G34" s="10">
        <f t="shared" si="50"/>
        <v>0</v>
      </c>
      <c r="H34" s="10">
        <f t="shared" si="50"/>
        <v>0</v>
      </c>
      <c r="I34" s="10">
        <f t="shared" si="50"/>
        <v>0</v>
      </c>
      <c r="J34" s="10">
        <f t="shared" si="50"/>
        <v>0</v>
      </c>
      <c r="K34" s="10">
        <f t="shared" si="50"/>
        <v>0</v>
      </c>
      <c r="L34" s="10">
        <f t="shared" si="50"/>
        <v>0</v>
      </c>
      <c r="M34" s="10">
        <f t="shared" si="50"/>
        <v>0</v>
      </c>
      <c r="N34" s="10">
        <f t="shared" si="50"/>
        <v>0</v>
      </c>
      <c r="O34" s="10">
        <f t="shared" si="50"/>
        <v>0</v>
      </c>
      <c r="P34" s="10">
        <f t="shared" si="50"/>
        <v>0</v>
      </c>
      <c r="Q34" s="10">
        <f t="shared" si="50"/>
        <v>0</v>
      </c>
      <c r="R34" s="10">
        <f t="shared" si="50"/>
        <v>0</v>
      </c>
      <c r="S34" s="10">
        <f t="shared" si="50"/>
        <v>0</v>
      </c>
      <c r="T34" s="10">
        <f t="shared" si="50"/>
        <v>0</v>
      </c>
      <c r="U34" s="10">
        <f t="shared" si="50"/>
        <v>0</v>
      </c>
      <c r="V34" s="10">
        <f t="shared" si="50"/>
        <v>0</v>
      </c>
      <c r="W34" s="10">
        <f t="shared" si="50"/>
        <v>0</v>
      </c>
      <c r="X34" s="10">
        <f t="shared" si="50"/>
        <v>0</v>
      </c>
      <c r="Y34" s="10">
        <f t="shared" si="50"/>
        <v>0</v>
      </c>
      <c r="Z34" s="10">
        <f t="shared" si="50"/>
        <v>0</v>
      </c>
      <c r="AA34" s="10">
        <f t="shared" si="50"/>
        <v>0</v>
      </c>
      <c r="AB34" s="10">
        <f t="shared" si="50"/>
        <v>0</v>
      </c>
      <c r="AC34" s="10">
        <f t="shared" si="50"/>
        <v>0</v>
      </c>
      <c r="AD34" s="10">
        <f t="shared" si="50"/>
        <v>0</v>
      </c>
      <c r="AE34" s="10">
        <f t="shared" si="50"/>
        <v>0</v>
      </c>
      <c r="AF34" s="10">
        <f t="shared" si="50"/>
        <v>0</v>
      </c>
      <c r="AG34" s="10">
        <f t="shared" si="50"/>
        <v>0</v>
      </c>
      <c r="AH34" s="10">
        <f t="shared" si="50"/>
        <v>0</v>
      </c>
      <c r="AI34" s="10">
        <f t="shared" si="50"/>
        <v>0</v>
      </c>
      <c r="AJ34" s="10">
        <f t="shared" ref="AJ34:BO34" si="51">AJ$6*$C34*((1+$B34)^((AJ$21-1)/12))</f>
        <v>0</v>
      </c>
      <c r="AK34" s="10">
        <f t="shared" si="51"/>
        <v>0</v>
      </c>
      <c r="AL34" s="10">
        <f t="shared" si="51"/>
        <v>0</v>
      </c>
      <c r="AM34" s="10">
        <f t="shared" si="51"/>
        <v>0</v>
      </c>
      <c r="AN34" s="10">
        <f t="shared" si="51"/>
        <v>0</v>
      </c>
      <c r="AO34" s="10">
        <f t="shared" si="51"/>
        <v>0</v>
      </c>
      <c r="AP34" s="10">
        <f t="shared" si="51"/>
        <v>0</v>
      </c>
      <c r="AQ34" s="10">
        <f t="shared" si="51"/>
        <v>0</v>
      </c>
      <c r="AR34" s="10">
        <f t="shared" si="51"/>
        <v>0</v>
      </c>
      <c r="AS34" s="10">
        <f t="shared" si="51"/>
        <v>0</v>
      </c>
      <c r="AT34" s="10">
        <f t="shared" si="51"/>
        <v>0</v>
      </c>
      <c r="AU34" s="10">
        <f t="shared" si="51"/>
        <v>0</v>
      </c>
      <c r="AV34" s="10">
        <f t="shared" si="51"/>
        <v>0</v>
      </c>
      <c r="AW34" s="10">
        <f t="shared" si="51"/>
        <v>0</v>
      </c>
      <c r="AX34" s="10">
        <f t="shared" si="51"/>
        <v>0</v>
      </c>
      <c r="AY34" s="10">
        <f t="shared" si="51"/>
        <v>0</v>
      </c>
      <c r="AZ34" s="10">
        <f t="shared" si="51"/>
        <v>0</v>
      </c>
      <c r="BA34" s="10">
        <f t="shared" si="51"/>
        <v>0</v>
      </c>
      <c r="BB34" s="10">
        <f t="shared" si="51"/>
        <v>0</v>
      </c>
      <c r="BC34" s="10">
        <f t="shared" si="51"/>
        <v>0</v>
      </c>
      <c r="BD34" s="10">
        <f t="shared" si="51"/>
        <v>0</v>
      </c>
      <c r="BE34" s="10">
        <f t="shared" si="51"/>
        <v>0</v>
      </c>
      <c r="BF34" s="10">
        <f t="shared" si="51"/>
        <v>0</v>
      </c>
      <c r="BG34" s="10">
        <f t="shared" si="51"/>
        <v>0</v>
      </c>
      <c r="BH34" s="10">
        <f t="shared" si="51"/>
        <v>0</v>
      </c>
      <c r="BI34" s="10">
        <f t="shared" si="51"/>
        <v>0</v>
      </c>
      <c r="BJ34" s="10">
        <f t="shared" si="51"/>
        <v>0</v>
      </c>
      <c r="BK34" s="10">
        <f t="shared" si="51"/>
        <v>0</v>
      </c>
      <c r="BL34" s="10">
        <f t="shared" si="51"/>
        <v>0</v>
      </c>
      <c r="BM34" s="10">
        <f t="shared" si="51"/>
        <v>0</v>
      </c>
      <c r="BN34" s="10">
        <f t="shared" si="51"/>
        <v>0</v>
      </c>
      <c r="BO34" s="10">
        <f t="shared" si="51"/>
        <v>0</v>
      </c>
      <c r="BP34" s="10">
        <f t="shared" ref="BP34:CI34" si="52">BP$6*$C34*((1+$B34)^((BP$21-1)/12))</f>
        <v>0</v>
      </c>
      <c r="BQ34" s="10">
        <f t="shared" si="52"/>
        <v>0</v>
      </c>
      <c r="BR34" s="10">
        <f t="shared" si="52"/>
        <v>0</v>
      </c>
      <c r="BS34" s="10">
        <f t="shared" si="52"/>
        <v>0</v>
      </c>
      <c r="BT34" s="10">
        <f t="shared" si="52"/>
        <v>0</v>
      </c>
      <c r="BU34" s="10">
        <f t="shared" si="52"/>
        <v>0</v>
      </c>
      <c r="BV34" s="10">
        <f t="shared" si="52"/>
        <v>0</v>
      </c>
      <c r="BW34" s="10">
        <f t="shared" si="52"/>
        <v>0</v>
      </c>
      <c r="BX34" s="10">
        <f t="shared" si="52"/>
        <v>0</v>
      </c>
      <c r="BY34" s="10">
        <f t="shared" si="52"/>
        <v>0</v>
      </c>
      <c r="BZ34" s="10">
        <f t="shared" si="52"/>
        <v>0</v>
      </c>
      <c r="CA34" s="10">
        <f t="shared" si="52"/>
        <v>0</v>
      </c>
      <c r="CB34" s="10">
        <f t="shared" si="52"/>
        <v>0</v>
      </c>
      <c r="CC34" s="10">
        <f t="shared" si="52"/>
        <v>0</v>
      </c>
      <c r="CD34" s="10">
        <f t="shared" si="52"/>
        <v>0</v>
      </c>
      <c r="CE34" s="10">
        <f t="shared" si="52"/>
        <v>0</v>
      </c>
      <c r="CF34" s="10">
        <f t="shared" si="52"/>
        <v>0</v>
      </c>
      <c r="CG34" s="10">
        <f t="shared" si="52"/>
        <v>0</v>
      </c>
      <c r="CH34" s="10">
        <f t="shared" si="52"/>
        <v>0</v>
      </c>
      <c r="CI34" s="10">
        <f t="shared" si="52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39"/>
        <v>0</v>
      </c>
    </row>
    <row r="35" spans="1:9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95">
      <c r="A36" s="13" t="s">
        <v>35</v>
      </c>
      <c r="B36" s="17">
        <v>0</v>
      </c>
      <c r="C36" s="8">
        <v>0</v>
      </c>
      <c r="D36" s="10">
        <f t="shared" ref="D36:M37" si="53">D$6*$C36*((1+$B36)^((D$21-1)/12))</f>
        <v>0</v>
      </c>
      <c r="E36" s="10">
        <f t="shared" si="53"/>
        <v>0</v>
      </c>
      <c r="F36" s="10">
        <f t="shared" si="53"/>
        <v>0</v>
      </c>
      <c r="G36" s="10">
        <f t="shared" si="53"/>
        <v>0</v>
      </c>
      <c r="H36" s="10">
        <f t="shared" si="53"/>
        <v>0</v>
      </c>
      <c r="I36" s="10">
        <f t="shared" si="53"/>
        <v>0</v>
      </c>
      <c r="J36" s="10">
        <f t="shared" si="53"/>
        <v>0</v>
      </c>
      <c r="K36" s="10">
        <f t="shared" si="53"/>
        <v>0</v>
      </c>
      <c r="L36" s="10">
        <f t="shared" si="53"/>
        <v>0</v>
      </c>
      <c r="M36" s="10">
        <f t="shared" si="53"/>
        <v>0</v>
      </c>
      <c r="N36" s="10">
        <f t="shared" ref="N36:W37" si="54">N$6*$C36*((1+$B36)^((N$21-1)/12))</f>
        <v>0</v>
      </c>
      <c r="O36" s="10">
        <f t="shared" si="54"/>
        <v>0</v>
      </c>
      <c r="P36" s="10">
        <f t="shared" si="54"/>
        <v>0</v>
      </c>
      <c r="Q36" s="10">
        <f t="shared" si="54"/>
        <v>0</v>
      </c>
      <c r="R36" s="10">
        <f t="shared" si="54"/>
        <v>0</v>
      </c>
      <c r="S36" s="10">
        <f t="shared" si="54"/>
        <v>0</v>
      </c>
      <c r="T36" s="10">
        <f t="shared" si="54"/>
        <v>0</v>
      </c>
      <c r="U36" s="10">
        <f t="shared" si="54"/>
        <v>0</v>
      </c>
      <c r="V36" s="10">
        <f t="shared" si="54"/>
        <v>0</v>
      </c>
      <c r="W36" s="10">
        <f t="shared" si="54"/>
        <v>0</v>
      </c>
      <c r="X36" s="10">
        <f t="shared" ref="X36:AG37" si="55">X$6*$C36*((1+$B36)^((X$21-1)/12))</f>
        <v>0</v>
      </c>
      <c r="Y36" s="10">
        <f t="shared" si="55"/>
        <v>0</v>
      </c>
      <c r="Z36" s="10">
        <f t="shared" si="55"/>
        <v>0</v>
      </c>
      <c r="AA36" s="10">
        <f t="shared" si="55"/>
        <v>0</v>
      </c>
      <c r="AB36" s="10">
        <f t="shared" si="55"/>
        <v>0</v>
      </c>
      <c r="AC36" s="10">
        <f t="shared" si="55"/>
        <v>0</v>
      </c>
      <c r="AD36" s="10">
        <f t="shared" si="55"/>
        <v>0</v>
      </c>
      <c r="AE36" s="10">
        <f t="shared" si="55"/>
        <v>0</v>
      </c>
      <c r="AF36" s="10">
        <f t="shared" si="55"/>
        <v>0</v>
      </c>
      <c r="AG36" s="10">
        <f t="shared" si="55"/>
        <v>0</v>
      </c>
      <c r="AH36" s="10">
        <f t="shared" ref="AH36:AQ37" si="56">AH$6*$C36*((1+$B36)^((AH$21-1)/12))</f>
        <v>0</v>
      </c>
      <c r="AI36" s="10">
        <f t="shared" si="56"/>
        <v>0</v>
      </c>
      <c r="AJ36" s="10">
        <f t="shared" si="56"/>
        <v>0</v>
      </c>
      <c r="AK36" s="10">
        <f t="shared" si="56"/>
        <v>0</v>
      </c>
      <c r="AL36" s="10">
        <f t="shared" si="56"/>
        <v>0</v>
      </c>
      <c r="AM36" s="10">
        <f t="shared" si="56"/>
        <v>0</v>
      </c>
      <c r="AN36" s="10">
        <f t="shared" si="56"/>
        <v>0</v>
      </c>
      <c r="AO36" s="10">
        <f t="shared" si="56"/>
        <v>0</v>
      </c>
      <c r="AP36" s="10">
        <f t="shared" si="56"/>
        <v>0</v>
      </c>
      <c r="AQ36" s="10">
        <f t="shared" si="56"/>
        <v>0</v>
      </c>
      <c r="AR36" s="10">
        <f t="shared" ref="AR36:BA37" si="57">AR$6*$C36*((1+$B36)^((AR$21-1)/12))</f>
        <v>0</v>
      </c>
      <c r="AS36" s="10">
        <f t="shared" si="57"/>
        <v>0</v>
      </c>
      <c r="AT36" s="10">
        <f t="shared" si="57"/>
        <v>0</v>
      </c>
      <c r="AU36" s="10">
        <f t="shared" si="57"/>
        <v>0</v>
      </c>
      <c r="AV36" s="10">
        <f t="shared" si="57"/>
        <v>0</v>
      </c>
      <c r="AW36" s="10">
        <f t="shared" si="57"/>
        <v>0</v>
      </c>
      <c r="AX36" s="10">
        <f t="shared" si="57"/>
        <v>0</v>
      </c>
      <c r="AY36" s="10">
        <f t="shared" si="57"/>
        <v>0</v>
      </c>
      <c r="AZ36" s="10">
        <f t="shared" si="57"/>
        <v>0</v>
      </c>
      <c r="BA36" s="10">
        <f t="shared" si="57"/>
        <v>0</v>
      </c>
      <c r="BB36" s="10">
        <f t="shared" ref="BB36:BK37" si="58">BB$6*$C36*((1+$B36)^((BB$21-1)/12))</f>
        <v>0</v>
      </c>
      <c r="BC36" s="10">
        <f t="shared" si="58"/>
        <v>0</v>
      </c>
      <c r="BD36" s="10">
        <f t="shared" si="58"/>
        <v>0</v>
      </c>
      <c r="BE36" s="10">
        <f t="shared" si="58"/>
        <v>0</v>
      </c>
      <c r="BF36" s="10">
        <f t="shared" si="58"/>
        <v>0</v>
      </c>
      <c r="BG36" s="10">
        <f t="shared" si="58"/>
        <v>0</v>
      </c>
      <c r="BH36" s="10">
        <f t="shared" si="58"/>
        <v>0</v>
      </c>
      <c r="BI36" s="10">
        <f t="shared" si="58"/>
        <v>0</v>
      </c>
      <c r="BJ36" s="10">
        <f t="shared" si="58"/>
        <v>0</v>
      </c>
      <c r="BK36" s="10">
        <f t="shared" si="58"/>
        <v>0</v>
      </c>
      <c r="BL36" s="10">
        <f t="shared" ref="BL36:CA37" si="59">BL$6*$C36*((1+$B36)^((BL$21-1)/12))</f>
        <v>0</v>
      </c>
      <c r="BM36" s="10">
        <f t="shared" si="59"/>
        <v>0</v>
      </c>
      <c r="BN36" s="10">
        <f t="shared" si="59"/>
        <v>0</v>
      </c>
      <c r="BO36" s="10">
        <f t="shared" si="59"/>
        <v>0</v>
      </c>
      <c r="BP36" s="10">
        <f t="shared" si="59"/>
        <v>0</v>
      </c>
      <c r="BQ36" s="10">
        <f t="shared" si="59"/>
        <v>0</v>
      </c>
      <c r="BR36" s="10">
        <f t="shared" si="59"/>
        <v>0</v>
      </c>
      <c r="BS36" s="10">
        <f t="shared" si="59"/>
        <v>0</v>
      </c>
      <c r="BT36" s="10">
        <f t="shared" si="59"/>
        <v>0</v>
      </c>
      <c r="BU36" s="10">
        <f t="shared" si="59"/>
        <v>0</v>
      </c>
      <c r="BV36" s="10">
        <f t="shared" si="59"/>
        <v>0</v>
      </c>
      <c r="BW36" s="10">
        <f t="shared" si="59"/>
        <v>0</v>
      </c>
      <c r="BX36" s="10">
        <f t="shared" si="59"/>
        <v>0</v>
      </c>
      <c r="BY36" s="10">
        <f t="shared" si="59"/>
        <v>0</v>
      </c>
      <c r="BZ36" s="10">
        <f t="shared" si="59"/>
        <v>0</v>
      </c>
      <c r="CA36" s="10">
        <f t="shared" si="59"/>
        <v>0</v>
      </c>
      <c r="CB36" s="10">
        <f t="shared" ref="BX36:CI37" si="60">CB$6*$C36*((1+$B36)^((CB$21-1)/12))</f>
        <v>0</v>
      </c>
      <c r="CC36" s="10">
        <f t="shared" si="60"/>
        <v>0</v>
      </c>
      <c r="CD36" s="10">
        <f t="shared" si="60"/>
        <v>0</v>
      </c>
      <c r="CE36" s="10">
        <f t="shared" si="60"/>
        <v>0</v>
      </c>
      <c r="CF36" s="10">
        <f t="shared" si="60"/>
        <v>0</v>
      </c>
      <c r="CG36" s="10">
        <f t="shared" si="60"/>
        <v>0</v>
      </c>
      <c r="CH36" s="10">
        <f t="shared" si="60"/>
        <v>0</v>
      </c>
      <c r="CI36" s="10">
        <f t="shared" si="60"/>
        <v>0</v>
      </c>
      <c r="CK36" s="40">
        <f>SUM(D36:O36)</f>
        <v>0</v>
      </c>
      <c r="CL36" s="40">
        <f>SUM(P36:AA36)</f>
        <v>0</v>
      </c>
      <c r="CM36" s="40">
        <f>SUM(AB36:AM36)</f>
        <v>0</v>
      </c>
      <c r="CN36" s="40">
        <f>SUM(AN36:AY36)</f>
        <v>0</v>
      </c>
      <c r="CO36" s="40">
        <f>SUM(AZ36:BK36)</f>
        <v>0</v>
      </c>
      <c r="CP36" s="40">
        <f>SUM(BL36:BW36)</f>
        <v>0</v>
      </c>
      <c r="CQ36" s="40">
        <f t="shared" si="39"/>
        <v>0</v>
      </c>
    </row>
    <row r="37" spans="1:95">
      <c r="A37" s="13" t="s">
        <v>36</v>
      </c>
      <c r="B37" s="17">
        <v>0</v>
      </c>
      <c r="C37" s="8">
        <v>0</v>
      </c>
      <c r="D37" s="10">
        <f t="shared" si="53"/>
        <v>0</v>
      </c>
      <c r="E37" s="10">
        <f t="shared" si="53"/>
        <v>0</v>
      </c>
      <c r="F37" s="10">
        <f t="shared" si="53"/>
        <v>0</v>
      </c>
      <c r="G37" s="10">
        <f t="shared" si="53"/>
        <v>0</v>
      </c>
      <c r="H37" s="10">
        <f t="shared" si="53"/>
        <v>0</v>
      </c>
      <c r="I37" s="10">
        <f t="shared" si="53"/>
        <v>0</v>
      </c>
      <c r="J37" s="10">
        <f t="shared" si="53"/>
        <v>0</v>
      </c>
      <c r="K37" s="10">
        <f t="shared" si="53"/>
        <v>0</v>
      </c>
      <c r="L37" s="10">
        <f t="shared" si="53"/>
        <v>0</v>
      </c>
      <c r="M37" s="10">
        <f t="shared" si="53"/>
        <v>0</v>
      </c>
      <c r="N37" s="10">
        <f t="shared" si="54"/>
        <v>0</v>
      </c>
      <c r="O37" s="10">
        <f t="shared" si="54"/>
        <v>0</v>
      </c>
      <c r="P37" s="10">
        <f t="shared" si="54"/>
        <v>0</v>
      </c>
      <c r="Q37" s="10">
        <f t="shared" si="54"/>
        <v>0</v>
      </c>
      <c r="R37" s="10">
        <f t="shared" si="54"/>
        <v>0</v>
      </c>
      <c r="S37" s="10">
        <f t="shared" si="54"/>
        <v>0</v>
      </c>
      <c r="T37" s="10">
        <f t="shared" si="54"/>
        <v>0</v>
      </c>
      <c r="U37" s="10">
        <f t="shared" si="54"/>
        <v>0</v>
      </c>
      <c r="V37" s="10">
        <f t="shared" si="54"/>
        <v>0</v>
      </c>
      <c r="W37" s="10">
        <f t="shared" si="54"/>
        <v>0</v>
      </c>
      <c r="X37" s="10">
        <f t="shared" si="55"/>
        <v>0</v>
      </c>
      <c r="Y37" s="10">
        <f t="shared" si="55"/>
        <v>0</v>
      </c>
      <c r="Z37" s="10">
        <f t="shared" si="55"/>
        <v>0</v>
      </c>
      <c r="AA37" s="10">
        <f t="shared" si="55"/>
        <v>0</v>
      </c>
      <c r="AB37" s="10">
        <f t="shared" si="55"/>
        <v>0</v>
      </c>
      <c r="AC37" s="10">
        <f t="shared" si="55"/>
        <v>0</v>
      </c>
      <c r="AD37" s="10">
        <f t="shared" si="55"/>
        <v>0</v>
      </c>
      <c r="AE37" s="10">
        <f t="shared" si="55"/>
        <v>0</v>
      </c>
      <c r="AF37" s="10">
        <f t="shared" si="55"/>
        <v>0</v>
      </c>
      <c r="AG37" s="10">
        <f t="shared" si="55"/>
        <v>0</v>
      </c>
      <c r="AH37" s="10">
        <f t="shared" si="56"/>
        <v>0</v>
      </c>
      <c r="AI37" s="10">
        <f t="shared" si="56"/>
        <v>0</v>
      </c>
      <c r="AJ37" s="10">
        <f t="shared" si="56"/>
        <v>0</v>
      </c>
      <c r="AK37" s="10">
        <f t="shared" si="56"/>
        <v>0</v>
      </c>
      <c r="AL37" s="10">
        <f t="shared" si="56"/>
        <v>0</v>
      </c>
      <c r="AM37" s="10">
        <f t="shared" si="56"/>
        <v>0</v>
      </c>
      <c r="AN37" s="10">
        <f t="shared" si="56"/>
        <v>0</v>
      </c>
      <c r="AO37" s="10">
        <f t="shared" si="56"/>
        <v>0</v>
      </c>
      <c r="AP37" s="10">
        <f t="shared" si="56"/>
        <v>0</v>
      </c>
      <c r="AQ37" s="10">
        <f t="shared" si="56"/>
        <v>0</v>
      </c>
      <c r="AR37" s="10">
        <f t="shared" si="57"/>
        <v>0</v>
      </c>
      <c r="AS37" s="10">
        <f t="shared" si="57"/>
        <v>0</v>
      </c>
      <c r="AT37" s="10">
        <f t="shared" si="57"/>
        <v>0</v>
      </c>
      <c r="AU37" s="10">
        <f t="shared" si="57"/>
        <v>0</v>
      </c>
      <c r="AV37" s="10">
        <f t="shared" si="57"/>
        <v>0</v>
      </c>
      <c r="AW37" s="10">
        <f t="shared" si="57"/>
        <v>0</v>
      </c>
      <c r="AX37" s="10">
        <f t="shared" si="57"/>
        <v>0</v>
      </c>
      <c r="AY37" s="10">
        <f t="shared" si="57"/>
        <v>0</v>
      </c>
      <c r="AZ37" s="10">
        <f t="shared" si="57"/>
        <v>0</v>
      </c>
      <c r="BA37" s="10">
        <f t="shared" si="57"/>
        <v>0</v>
      </c>
      <c r="BB37" s="10">
        <f t="shared" si="58"/>
        <v>0</v>
      </c>
      <c r="BC37" s="10">
        <f t="shared" si="58"/>
        <v>0</v>
      </c>
      <c r="BD37" s="10">
        <f t="shared" si="58"/>
        <v>0</v>
      </c>
      <c r="BE37" s="10">
        <f t="shared" si="58"/>
        <v>0</v>
      </c>
      <c r="BF37" s="10">
        <f t="shared" si="58"/>
        <v>0</v>
      </c>
      <c r="BG37" s="10">
        <f t="shared" si="58"/>
        <v>0</v>
      </c>
      <c r="BH37" s="10">
        <f t="shared" si="58"/>
        <v>0</v>
      </c>
      <c r="BI37" s="10">
        <f t="shared" si="58"/>
        <v>0</v>
      </c>
      <c r="BJ37" s="10">
        <f t="shared" si="58"/>
        <v>0</v>
      </c>
      <c r="BK37" s="10">
        <f t="shared" si="58"/>
        <v>0</v>
      </c>
      <c r="BL37" s="10">
        <f t="shared" si="59"/>
        <v>0</v>
      </c>
      <c r="BM37" s="10">
        <f t="shared" si="59"/>
        <v>0</v>
      </c>
      <c r="BN37" s="10">
        <f t="shared" si="59"/>
        <v>0</v>
      </c>
      <c r="BO37" s="10">
        <f t="shared" si="59"/>
        <v>0</v>
      </c>
      <c r="BP37" s="10">
        <f t="shared" si="59"/>
        <v>0</v>
      </c>
      <c r="BQ37" s="10">
        <f t="shared" si="59"/>
        <v>0</v>
      </c>
      <c r="BR37" s="10">
        <f t="shared" si="59"/>
        <v>0</v>
      </c>
      <c r="BS37" s="10">
        <f t="shared" si="59"/>
        <v>0</v>
      </c>
      <c r="BT37" s="10">
        <f t="shared" si="59"/>
        <v>0</v>
      </c>
      <c r="BU37" s="10">
        <f t="shared" si="59"/>
        <v>0</v>
      </c>
      <c r="BV37" s="10">
        <f t="shared" si="59"/>
        <v>0</v>
      </c>
      <c r="BW37" s="10">
        <f t="shared" si="59"/>
        <v>0</v>
      </c>
      <c r="BX37" s="10">
        <f t="shared" si="60"/>
        <v>0</v>
      </c>
      <c r="BY37" s="10">
        <f t="shared" si="60"/>
        <v>0</v>
      </c>
      <c r="BZ37" s="10">
        <f t="shared" si="60"/>
        <v>0</v>
      </c>
      <c r="CA37" s="10">
        <f t="shared" si="60"/>
        <v>0</v>
      </c>
      <c r="CB37" s="10">
        <f t="shared" si="60"/>
        <v>0</v>
      </c>
      <c r="CC37" s="10">
        <f t="shared" si="60"/>
        <v>0</v>
      </c>
      <c r="CD37" s="10">
        <f t="shared" si="60"/>
        <v>0</v>
      </c>
      <c r="CE37" s="10">
        <f t="shared" si="60"/>
        <v>0</v>
      </c>
      <c r="CF37" s="10">
        <f t="shared" si="60"/>
        <v>0</v>
      </c>
      <c r="CG37" s="10">
        <f t="shared" si="60"/>
        <v>0</v>
      </c>
      <c r="CH37" s="10">
        <f t="shared" si="60"/>
        <v>0</v>
      </c>
      <c r="CI37" s="10">
        <f t="shared" si="60"/>
        <v>0</v>
      </c>
      <c r="CK37" s="40">
        <f>SUM(D37:O37)</f>
        <v>0</v>
      </c>
      <c r="CL37" s="40">
        <f>SUM(P37:AA37)</f>
        <v>0</v>
      </c>
      <c r="CM37" s="40">
        <f>SUM(AB37:AM37)</f>
        <v>0</v>
      </c>
      <c r="CN37" s="40">
        <f>SUM(AN37:AY37)</f>
        <v>0</v>
      </c>
      <c r="CO37" s="40">
        <f>SUM(AZ37:BK37)</f>
        <v>0</v>
      </c>
      <c r="CP37" s="40">
        <f>SUM(BL37:BW37)</f>
        <v>0</v>
      </c>
      <c r="CQ37" s="40">
        <f t="shared" si="39"/>
        <v>0</v>
      </c>
    </row>
    <row r="38" spans="1:95">
      <c r="A38" s="13" t="s">
        <v>33</v>
      </c>
      <c r="B38" s="1"/>
      <c r="C38" s="1"/>
      <c r="D38" s="1">
        <f t="shared" ref="D38:N38" si="61">SUM(D36:D37)</f>
        <v>0</v>
      </c>
      <c r="E38" s="1">
        <f t="shared" si="61"/>
        <v>0</v>
      </c>
      <c r="F38" s="1">
        <f t="shared" si="61"/>
        <v>0</v>
      </c>
      <c r="G38" s="1">
        <f t="shared" si="61"/>
        <v>0</v>
      </c>
      <c r="H38" s="1">
        <f t="shared" si="61"/>
        <v>0</v>
      </c>
      <c r="I38" s="1">
        <f t="shared" si="61"/>
        <v>0</v>
      </c>
      <c r="J38" s="1">
        <f t="shared" si="61"/>
        <v>0</v>
      </c>
      <c r="K38" s="1">
        <f t="shared" si="61"/>
        <v>0</v>
      </c>
      <c r="L38" s="1">
        <f t="shared" si="61"/>
        <v>0</v>
      </c>
      <c r="M38" s="1">
        <f t="shared" si="61"/>
        <v>0</v>
      </c>
      <c r="N38" s="1">
        <f t="shared" si="61"/>
        <v>0</v>
      </c>
      <c r="O38" s="1">
        <f t="shared" ref="O38:AT38" si="62">SUM(O36:O37)</f>
        <v>0</v>
      </c>
      <c r="P38" s="1">
        <f t="shared" si="62"/>
        <v>0</v>
      </c>
      <c r="Q38" s="1">
        <f t="shared" si="62"/>
        <v>0</v>
      </c>
      <c r="R38" s="1">
        <f t="shared" si="62"/>
        <v>0</v>
      </c>
      <c r="S38" s="1">
        <f t="shared" si="62"/>
        <v>0</v>
      </c>
      <c r="T38" s="1">
        <f t="shared" si="62"/>
        <v>0</v>
      </c>
      <c r="U38" s="1">
        <f t="shared" si="62"/>
        <v>0</v>
      </c>
      <c r="V38" s="1">
        <f t="shared" si="62"/>
        <v>0</v>
      </c>
      <c r="W38" s="1">
        <f t="shared" si="62"/>
        <v>0</v>
      </c>
      <c r="X38" s="1">
        <f t="shared" si="62"/>
        <v>0</v>
      </c>
      <c r="Y38" s="1">
        <f t="shared" si="62"/>
        <v>0</v>
      </c>
      <c r="Z38" s="1">
        <f t="shared" si="62"/>
        <v>0</v>
      </c>
      <c r="AA38" s="1">
        <f t="shared" si="62"/>
        <v>0</v>
      </c>
      <c r="AB38" s="1">
        <f t="shared" si="62"/>
        <v>0</v>
      </c>
      <c r="AC38" s="1">
        <f t="shared" si="62"/>
        <v>0</v>
      </c>
      <c r="AD38" s="1">
        <f t="shared" si="62"/>
        <v>0</v>
      </c>
      <c r="AE38" s="1">
        <f t="shared" si="62"/>
        <v>0</v>
      </c>
      <c r="AF38" s="1">
        <f t="shared" si="62"/>
        <v>0</v>
      </c>
      <c r="AG38" s="1">
        <f t="shared" si="62"/>
        <v>0</v>
      </c>
      <c r="AH38" s="1">
        <f t="shared" si="62"/>
        <v>0</v>
      </c>
      <c r="AI38" s="1">
        <f t="shared" si="62"/>
        <v>0</v>
      </c>
      <c r="AJ38" s="1">
        <f t="shared" si="62"/>
        <v>0</v>
      </c>
      <c r="AK38" s="1">
        <f t="shared" si="62"/>
        <v>0</v>
      </c>
      <c r="AL38" s="1">
        <f t="shared" si="62"/>
        <v>0</v>
      </c>
      <c r="AM38" s="1">
        <f t="shared" si="62"/>
        <v>0</v>
      </c>
      <c r="AN38" s="1">
        <f t="shared" si="62"/>
        <v>0</v>
      </c>
      <c r="AO38" s="1">
        <f t="shared" si="62"/>
        <v>0</v>
      </c>
      <c r="AP38" s="1">
        <f t="shared" si="62"/>
        <v>0</v>
      </c>
      <c r="AQ38" s="1">
        <f t="shared" si="62"/>
        <v>0</v>
      </c>
      <c r="AR38" s="1">
        <f t="shared" si="62"/>
        <v>0</v>
      </c>
      <c r="AS38" s="1">
        <f t="shared" si="62"/>
        <v>0</v>
      </c>
      <c r="AT38" s="1">
        <f t="shared" si="62"/>
        <v>0</v>
      </c>
      <c r="AU38" s="1">
        <f t="shared" ref="AU38:CK38" si="63">SUM(AU36:AU37)</f>
        <v>0</v>
      </c>
      <c r="AV38" s="1">
        <f t="shared" si="63"/>
        <v>0</v>
      </c>
      <c r="AW38" s="1">
        <f t="shared" si="63"/>
        <v>0</v>
      </c>
      <c r="AX38" s="1">
        <f t="shared" si="63"/>
        <v>0</v>
      </c>
      <c r="AY38" s="1">
        <f t="shared" si="63"/>
        <v>0</v>
      </c>
      <c r="AZ38" s="1">
        <f t="shared" si="63"/>
        <v>0</v>
      </c>
      <c r="BA38" s="1">
        <f t="shared" si="63"/>
        <v>0</v>
      </c>
      <c r="BB38" s="1">
        <f t="shared" si="63"/>
        <v>0</v>
      </c>
      <c r="BC38" s="1">
        <f t="shared" si="63"/>
        <v>0</v>
      </c>
      <c r="BD38" s="1">
        <f t="shared" si="63"/>
        <v>0</v>
      </c>
      <c r="BE38" s="1">
        <f t="shared" si="63"/>
        <v>0</v>
      </c>
      <c r="BF38" s="1">
        <f t="shared" si="63"/>
        <v>0</v>
      </c>
      <c r="BG38" s="1">
        <f t="shared" si="63"/>
        <v>0</v>
      </c>
      <c r="BH38" s="1">
        <f t="shared" si="63"/>
        <v>0</v>
      </c>
      <c r="BI38" s="1">
        <f t="shared" si="63"/>
        <v>0</v>
      </c>
      <c r="BJ38" s="1">
        <f t="shared" si="63"/>
        <v>0</v>
      </c>
      <c r="BK38" s="1">
        <f t="shared" si="63"/>
        <v>0</v>
      </c>
      <c r="BL38" s="1">
        <f t="shared" si="63"/>
        <v>0</v>
      </c>
      <c r="BM38" s="1">
        <f t="shared" si="63"/>
        <v>0</v>
      </c>
      <c r="BN38" s="1">
        <f t="shared" si="63"/>
        <v>0</v>
      </c>
      <c r="BO38" s="1">
        <f t="shared" si="63"/>
        <v>0</v>
      </c>
      <c r="BP38" s="1">
        <f t="shared" si="63"/>
        <v>0</v>
      </c>
      <c r="BQ38" s="1">
        <f t="shared" si="63"/>
        <v>0</v>
      </c>
      <c r="BR38" s="1">
        <f t="shared" si="63"/>
        <v>0</v>
      </c>
      <c r="BS38" s="1">
        <f t="shared" si="63"/>
        <v>0</v>
      </c>
      <c r="BT38" s="1">
        <f t="shared" si="63"/>
        <v>0</v>
      </c>
      <c r="BU38" s="1">
        <f t="shared" si="63"/>
        <v>0</v>
      </c>
      <c r="BV38" s="1">
        <f t="shared" si="63"/>
        <v>0</v>
      </c>
      <c r="BW38" s="1">
        <f t="shared" si="63"/>
        <v>0</v>
      </c>
      <c r="BX38" s="1">
        <f t="shared" ref="BX38:CI38" si="64">SUM(BX36:BX37)</f>
        <v>0</v>
      </c>
      <c r="BY38" s="1">
        <f t="shared" si="64"/>
        <v>0</v>
      </c>
      <c r="BZ38" s="1">
        <f t="shared" si="64"/>
        <v>0</v>
      </c>
      <c r="CA38" s="1">
        <f t="shared" si="64"/>
        <v>0</v>
      </c>
      <c r="CB38" s="1">
        <f t="shared" si="64"/>
        <v>0</v>
      </c>
      <c r="CC38" s="1">
        <f t="shared" si="64"/>
        <v>0</v>
      </c>
      <c r="CD38" s="1">
        <f t="shared" si="64"/>
        <v>0</v>
      </c>
      <c r="CE38" s="1">
        <f t="shared" si="64"/>
        <v>0</v>
      </c>
      <c r="CF38" s="1">
        <f t="shared" si="64"/>
        <v>0</v>
      </c>
      <c r="CG38" s="1">
        <f t="shared" si="64"/>
        <v>0</v>
      </c>
      <c r="CH38" s="1">
        <f t="shared" si="64"/>
        <v>0</v>
      </c>
      <c r="CI38" s="1">
        <f t="shared" si="64"/>
        <v>0</v>
      </c>
      <c r="CK38" s="1">
        <f t="shared" si="63"/>
        <v>0</v>
      </c>
      <c r="CL38" s="1">
        <f t="shared" ref="CL38:CQ38" si="65">SUM(CL36:CL37)</f>
        <v>0</v>
      </c>
      <c r="CM38" s="1">
        <f t="shared" si="65"/>
        <v>0</v>
      </c>
      <c r="CN38" s="1">
        <f t="shared" si="65"/>
        <v>0</v>
      </c>
      <c r="CO38" s="1">
        <f t="shared" si="65"/>
        <v>0</v>
      </c>
      <c r="CP38" s="1">
        <f t="shared" si="65"/>
        <v>0</v>
      </c>
      <c r="CQ38" s="1">
        <f t="shared" si="65"/>
        <v>0</v>
      </c>
    </row>
    <row r="39" spans="1:95">
      <c r="A39" s="13" t="s">
        <v>37</v>
      </c>
      <c r="B39" s="1"/>
      <c r="C39" s="1"/>
      <c r="D39" s="10">
        <f t="shared" ref="D39:N39" si="66">SUM(D33:D34)-D38</f>
        <v>0</v>
      </c>
      <c r="E39" s="10">
        <f t="shared" si="66"/>
        <v>0</v>
      </c>
      <c r="F39" s="10">
        <f t="shared" si="66"/>
        <v>0</v>
      </c>
      <c r="G39" s="10">
        <f t="shared" si="66"/>
        <v>0</v>
      </c>
      <c r="H39" s="10">
        <f t="shared" si="66"/>
        <v>0</v>
      </c>
      <c r="I39" s="10">
        <f t="shared" si="66"/>
        <v>0</v>
      </c>
      <c r="J39" s="10">
        <f t="shared" si="66"/>
        <v>0</v>
      </c>
      <c r="K39" s="10">
        <f t="shared" si="66"/>
        <v>0</v>
      </c>
      <c r="L39" s="10">
        <f t="shared" si="66"/>
        <v>0</v>
      </c>
      <c r="M39" s="10">
        <f t="shared" si="66"/>
        <v>0</v>
      </c>
      <c r="N39" s="10">
        <f t="shared" si="66"/>
        <v>0</v>
      </c>
      <c r="O39" s="10">
        <f t="shared" ref="O39:AT39" si="67">SUM(O33:O34)-O38</f>
        <v>0</v>
      </c>
      <c r="P39" s="10">
        <f t="shared" si="67"/>
        <v>0</v>
      </c>
      <c r="Q39" s="10">
        <f t="shared" si="67"/>
        <v>0</v>
      </c>
      <c r="R39" s="10">
        <f t="shared" si="67"/>
        <v>0</v>
      </c>
      <c r="S39" s="10">
        <f t="shared" si="67"/>
        <v>0</v>
      </c>
      <c r="T39" s="10">
        <f t="shared" si="67"/>
        <v>0</v>
      </c>
      <c r="U39" s="10">
        <f t="shared" si="67"/>
        <v>0</v>
      </c>
      <c r="V39" s="10">
        <f t="shared" si="67"/>
        <v>0</v>
      </c>
      <c r="W39" s="10">
        <f t="shared" si="67"/>
        <v>0</v>
      </c>
      <c r="X39" s="10">
        <f t="shared" si="67"/>
        <v>0</v>
      </c>
      <c r="Y39" s="10">
        <f t="shared" si="67"/>
        <v>0</v>
      </c>
      <c r="Z39" s="10">
        <f t="shared" si="67"/>
        <v>0</v>
      </c>
      <c r="AA39" s="10">
        <f t="shared" si="67"/>
        <v>0</v>
      </c>
      <c r="AB39" s="10">
        <f t="shared" si="67"/>
        <v>0</v>
      </c>
      <c r="AC39" s="10">
        <f t="shared" si="67"/>
        <v>0</v>
      </c>
      <c r="AD39" s="10">
        <f t="shared" si="67"/>
        <v>0</v>
      </c>
      <c r="AE39" s="10">
        <f t="shared" si="67"/>
        <v>0</v>
      </c>
      <c r="AF39" s="10">
        <f t="shared" si="67"/>
        <v>0</v>
      </c>
      <c r="AG39" s="10">
        <f t="shared" si="67"/>
        <v>0</v>
      </c>
      <c r="AH39" s="10">
        <f t="shared" si="67"/>
        <v>0</v>
      </c>
      <c r="AI39" s="10">
        <f t="shared" si="67"/>
        <v>0</v>
      </c>
      <c r="AJ39" s="10">
        <f t="shared" si="67"/>
        <v>0</v>
      </c>
      <c r="AK39" s="10">
        <f t="shared" si="67"/>
        <v>0</v>
      </c>
      <c r="AL39" s="10">
        <f t="shared" si="67"/>
        <v>0</v>
      </c>
      <c r="AM39" s="10">
        <f t="shared" si="67"/>
        <v>0</v>
      </c>
      <c r="AN39" s="10">
        <f t="shared" si="67"/>
        <v>0</v>
      </c>
      <c r="AO39" s="10">
        <f t="shared" si="67"/>
        <v>0</v>
      </c>
      <c r="AP39" s="10">
        <f t="shared" si="67"/>
        <v>0</v>
      </c>
      <c r="AQ39" s="10">
        <f t="shared" si="67"/>
        <v>0</v>
      </c>
      <c r="AR39" s="10">
        <f t="shared" si="67"/>
        <v>0</v>
      </c>
      <c r="AS39" s="10">
        <f t="shared" si="67"/>
        <v>0</v>
      </c>
      <c r="AT39" s="10">
        <f t="shared" si="67"/>
        <v>0</v>
      </c>
      <c r="AU39" s="10">
        <f t="shared" ref="AU39:CK39" si="68">SUM(AU33:AU34)-AU38</f>
        <v>0</v>
      </c>
      <c r="AV39" s="10">
        <f t="shared" si="68"/>
        <v>0</v>
      </c>
      <c r="AW39" s="10">
        <f t="shared" si="68"/>
        <v>0</v>
      </c>
      <c r="AX39" s="10">
        <f t="shared" si="68"/>
        <v>0</v>
      </c>
      <c r="AY39" s="10">
        <f t="shared" si="68"/>
        <v>0</v>
      </c>
      <c r="AZ39" s="10">
        <f t="shared" si="68"/>
        <v>0</v>
      </c>
      <c r="BA39" s="10">
        <f t="shared" si="68"/>
        <v>0</v>
      </c>
      <c r="BB39" s="10">
        <f t="shared" si="68"/>
        <v>0</v>
      </c>
      <c r="BC39" s="10">
        <f t="shared" si="68"/>
        <v>0</v>
      </c>
      <c r="BD39" s="10">
        <f t="shared" si="68"/>
        <v>0</v>
      </c>
      <c r="BE39" s="10">
        <f t="shared" si="68"/>
        <v>0</v>
      </c>
      <c r="BF39" s="10">
        <f t="shared" si="68"/>
        <v>0</v>
      </c>
      <c r="BG39" s="10">
        <f t="shared" si="68"/>
        <v>0</v>
      </c>
      <c r="BH39" s="10">
        <f t="shared" si="68"/>
        <v>0</v>
      </c>
      <c r="BI39" s="10">
        <f t="shared" si="68"/>
        <v>0</v>
      </c>
      <c r="BJ39" s="10">
        <f t="shared" si="68"/>
        <v>0</v>
      </c>
      <c r="BK39" s="10">
        <f t="shared" si="68"/>
        <v>0</v>
      </c>
      <c r="BL39" s="10">
        <f t="shared" si="68"/>
        <v>0</v>
      </c>
      <c r="BM39" s="10">
        <f t="shared" si="68"/>
        <v>0</v>
      </c>
      <c r="BN39" s="10">
        <f t="shared" si="68"/>
        <v>0</v>
      </c>
      <c r="BO39" s="10">
        <f t="shared" si="68"/>
        <v>0</v>
      </c>
      <c r="BP39" s="10">
        <f t="shared" si="68"/>
        <v>0</v>
      </c>
      <c r="BQ39" s="10">
        <f t="shared" si="68"/>
        <v>0</v>
      </c>
      <c r="BR39" s="10">
        <f t="shared" si="68"/>
        <v>0</v>
      </c>
      <c r="BS39" s="10">
        <f t="shared" si="68"/>
        <v>0</v>
      </c>
      <c r="BT39" s="10">
        <f t="shared" si="68"/>
        <v>0</v>
      </c>
      <c r="BU39" s="10">
        <f t="shared" si="68"/>
        <v>0</v>
      </c>
      <c r="BV39" s="10">
        <f t="shared" si="68"/>
        <v>0</v>
      </c>
      <c r="BW39" s="10">
        <f t="shared" si="68"/>
        <v>0</v>
      </c>
      <c r="BX39" s="10">
        <f t="shared" ref="BX39:CI39" si="69">SUM(BX33:BX34)-BX38</f>
        <v>0</v>
      </c>
      <c r="BY39" s="10">
        <f t="shared" si="69"/>
        <v>0</v>
      </c>
      <c r="BZ39" s="10">
        <f t="shared" si="69"/>
        <v>0</v>
      </c>
      <c r="CA39" s="10">
        <f t="shared" si="69"/>
        <v>0</v>
      </c>
      <c r="CB39" s="10">
        <f t="shared" si="69"/>
        <v>0</v>
      </c>
      <c r="CC39" s="10">
        <f t="shared" si="69"/>
        <v>0</v>
      </c>
      <c r="CD39" s="10">
        <f t="shared" si="69"/>
        <v>0</v>
      </c>
      <c r="CE39" s="10">
        <f t="shared" si="69"/>
        <v>0</v>
      </c>
      <c r="CF39" s="10">
        <f t="shared" si="69"/>
        <v>0</v>
      </c>
      <c r="CG39" s="10">
        <f t="shared" si="69"/>
        <v>0</v>
      </c>
      <c r="CH39" s="10">
        <f t="shared" si="69"/>
        <v>0</v>
      </c>
      <c r="CI39" s="10">
        <f t="shared" si="69"/>
        <v>0</v>
      </c>
      <c r="CK39" s="10">
        <f t="shared" si="68"/>
        <v>0</v>
      </c>
      <c r="CL39" s="10">
        <f t="shared" ref="CL39:CQ39" si="70">SUM(CL33:CL34)-CL38</f>
        <v>0</v>
      </c>
      <c r="CM39" s="10">
        <f t="shared" si="70"/>
        <v>0</v>
      </c>
      <c r="CN39" s="10">
        <f t="shared" si="70"/>
        <v>0</v>
      </c>
      <c r="CO39" s="10">
        <f t="shared" si="70"/>
        <v>0</v>
      </c>
      <c r="CP39" s="10">
        <f t="shared" si="70"/>
        <v>0</v>
      </c>
      <c r="CQ39" s="10">
        <f t="shared" si="70"/>
        <v>0</v>
      </c>
    </row>
    <row r="40" spans="1:9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95">
      <c r="A41" s="1" t="s">
        <v>38</v>
      </c>
      <c r="B41" s="13" t="s">
        <v>153</v>
      </c>
      <c r="C41" s="13" t="s">
        <v>154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95" ht="15.75">
      <c r="A42" s="27" t="s">
        <v>167</v>
      </c>
      <c r="B42" s="17">
        <v>0</v>
      </c>
      <c r="C42" s="8">
        <v>0</v>
      </c>
      <c r="D42" s="28">
        <f>D$6*$C42*((1+$B42)^((D$21-1)/12))</f>
        <v>0</v>
      </c>
      <c r="E42" s="28">
        <f t="shared" ref="E42:BP42" si="71">E$6*$C42*((1+$B42)^((E$21-1)/12))</f>
        <v>0</v>
      </c>
      <c r="F42" s="28">
        <f t="shared" si="71"/>
        <v>0</v>
      </c>
      <c r="G42" s="28">
        <f t="shared" si="71"/>
        <v>0</v>
      </c>
      <c r="H42" s="28">
        <f t="shared" si="71"/>
        <v>0</v>
      </c>
      <c r="I42" s="28">
        <f t="shared" si="71"/>
        <v>0</v>
      </c>
      <c r="J42" s="28">
        <f t="shared" si="71"/>
        <v>0</v>
      </c>
      <c r="K42" s="28">
        <f t="shared" si="71"/>
        <v>0</v>
      </c>
      <c r="L42" s="28">
        <f t="shared" si="71"/>
        <v>0</v>
      </c>
      <c r="M42" s="28">
        <f t="shared" si="71"/>
        <v>0</v>
      </c>
      <c r="N42" s="28">
        <f t="shared" si="71"/>
        <v>0</v>
      </c>
      <c r="O42" s="28">
        <f t="shared" si="71"/>
        <v>0</v>
      </c>
      <c r="P42" s="28">
        <f t="shared" si="71"/>
        <v>0</v>
      </c>
      <c r="Q42" s="28">
        <f t="shared" si="71"/>
        <v>0</v>
      </c>
      <c r="R42" s="28">
        <f t="shared" si="71"/>
        <v>0</v>
      </c>
      <c r="S42" s="28">
        <f t="shared" si="71"/>
        <v>0</v>
      </c>
      <c r="T42" s="28">
        <f t="shared" si="71"/>
        <v>0</v>
      </c>
      <c r="U42" s="28">
        <f t="shared" si="71"/>
        <v>0</v>
      </c>
      <c r="V42" s="28">
        <f t="shared" si="71"/>
        <v>0</v>
      </c>
      <c r="W42" s="28">
        <f t="shared" si="71"/>
        <v>0</v>
      </c>
      <c r="X42" s="28">
        <f t="shared" si="71"/>
        <v>0</v>
      </c>
      <c r="Y42" s="28">
        <f t="shared" si="71"/>
        <v>0</v>
      </c>
      <c r="Z42" s="28">
        <f t="shared" si="71"/>
        <v>0</v>
      </c>
      <c r="AA42" s="28">
        <f t="shared" si="71"/>
        <v>0</v>
      </c>
      <c r="AB42" s="28">
        <f t="shared" si="71"/>
        <v>0</v>
      </c>
      <c r="AC42" s="28">
        <f t="shared" si="71"/>
        <v>0</v>
      </c>
      <c r="AD42" s="28">
        <f t="shared" si="71"/>
        <v>0</v>
      </c>
      <c r="AE42" s="28">
        <f t="shared" si="71"/>
        <v>0</v>
      </c>
      <c r="AF42" s="28">
        <f t="shared" si="71"/>
        <v>0</v>
      </c>
      <c r="AG42" s="28">
        <f t="shared" si="71"/>
        <v>0</v>
      </c>
      <c r="AH42" s="28">
        <f t="shared" si="71"/>
        <v>0</v>
      </c>
      <c r="AI42" s="28">
        <f t="shared" si="71"/>
        <v>0</v>
      </c>
      <c r="AJ42" s="28">
        <f t="shared" si="71"/>
        <v>0</v>
      </c>
      <c r="AK42" s="28">
        <f t="shared" si="71"/>
        <v>0</v>
      </c>
      <c r="AL42" s="28">
        <f t="shared" si="71"/>
        <v>0</v>
      </c>
      <c r="AM42" s="28">
        <f t="shared" si="71"/>
        <v>0</v>
      </c>
      <c r="AN42" s="28">
        <f t="shared" si="71"/>
        <v>0</v>
      </c>
      <c r="AO42" s="28">
        <f t="shared" si="71"/>
        <v>0</v>
      </c>
      <c r="AP42" s="28">
        <f t="shared" si="71"/>
        <v>0</v>
      </c>
      <c r="AQ42" s="28">
        <f t="shared" si="71"/>
        <v>0</v>
      </c>
      <c r="AR42" s="28">
        <f t="shared" si="71"/>
        <v>0</v>
      </c>
      <c r="AS42" s="28">
        <f t="shared" si="71"/>
        <v>0</v>
      </c>
      <c r="AT42" s="28">
        <f t="shared" si="71"/>
        <v>0</v>
      </c>
      <c r="AU42" s="28">
        <f t="shared" si="71"/>
        <v>0</v>
      </c>
      <c r="AV42" s="28">
        <f t="shared" si="71"/>
        <v>0</v>
      </c>
      <c r="AW42" s="28">
        <f t="shared" si="71"/>
        <v>0</v>
      </c>
      <c r="AX42" s="28">
        <f t="shared" si="71"/>
        <v>0</v>
      </c>
      <c r="AY42" s="28">
        <f t="shared" si="71"/>
        <v>0</v>
      </c>
      <c r="AZ42" s="28">
        <f t="shared" si="71"/>
        <v>0</v>
      </c>
      <c r="BA42" s="28">
        <f t="shared" si="71"/>
        <v>0</v>
      </c>
      <c r="BB42" s="28">
        <f t="shared" si="71"/>
        <v>0</v>
      </c>
      <c r="BC42" s="28">
        <f t="shared" si="71"/>
        <v>0</v>
      </c>
      <c r="BD42" s="28">
        <f t="shared" si="71"/>
        <v>0</v>
      </c>
      <c r="BE42" s="28">
        <f t="shared" si="71"/>
        <v>0</v>
      </c>
      <c r="BF42" s="28">
        <f t="shared" si="71"/>
        <v>0</v>
      </c>
      <c r="BG42" s="28">
        <f t="shared" si="71"/>
        <v>0</v>
      </c>
      <c r="BH42" s="28">
        <f t="shared" si="71"/>
        <v>0</v>
      </c>
      <c r="BI42" s="28">
        <f t="shared" si="71"/>
        <v>0</v>
      </c>
      <c r="BJ42" s="28">
        <f t="shared" si="71"/>
        <v>0</v>
      </c>
      <c r="BK42" s="28">
        <f t="shared" si="71"/>
        <v>0</v>
      </c>
      <c r="BL42" s="28">
        <f t="shared" si="71"/>
        <v>0</v>
      </c>
      <c r="BM42" s="28">
        <f t="shared" si="71"/>
        <v>0</v>
      </c>
      <c r="BN42" s="28">
        <f t="shared" si="71"/>
        <v>0</v>
      </c>
      <c r="BO42" s="28">
        <f t="shared" si="71"/>
        <v>0</v>
      </c>
      <c r="BP42" s="28">
        <f t="shared" si="71"/>
        <v>0</v>
      </c>
      <c r="BQ42" s="28">
        <f t="shared" ref="BQ42:CI44" si="72">BQ$6*$C42*((1+$B42)^((BQ$21-1)/12))</f>
        <v>0</v>
      </c>
      <c r="BR42" s="28">
        <f t="shared" si="72"/>
        <v>0</v>
      </c>
      <c r="BS42" s="28">
        <f t="shared" si="72"/>
        <v>0</v>
      </c>
      <c r="BT42" s="28">
        <f t="shared" si="72"/>
        <v>0</v>
      </c>
      <c r="BU42" s="28">
        <f t="shared" si="72"/>
        <v>0</v>
      </c>
      <c r="BV42" s="28">
        <f t="shared" si="72"/>
        <v>0</v>
      </c>
      <c r="BW42" s="28">
        <f t="shared" si="72"/>
        <v>0</v>
      </c>
      <c r="BX42" s="28">
        <f t="shared" si="72"/>
        <v>0</v>
      </c>
      <c r="BY42" s="28">
        <f t="shared" si="72"/>
        <v>0</v>
      </c>
      <c r="BZ42" s="28">
        <f t="shared" si="72"/>
        <v>0</v>
      </c>
      <c r="CA42" s="28">
        <f t="shared" si="72"/>
        <v>0</v>
      </c>
      <c r="CB42" s="28">
        <f t="shared" si="72"/>
        <v>0</v>
      </c>
      <c r="CC42" s="28">
        <f t="shared" si="72"/>
        <v>0</v>
      </c>
      <c r="CD42" s="28">
        <f t="shared" si="72"/>
        <v>0</v>
      </c>
      <c r="CE42" s="28">
        <f t="shared" si="72"/>
        <v>0</v>
      </c>
      <c r="CF42" s="28">
        <f t="shared" si="72"/>
        <v>0</v>
      </c>
      <c r="CG42" s="28">
        <f t="shared" si="72"/>
        <v>0</v>
      </c>
      <c r="CH42" s="28">
        <f t="shared" si="72"/>
        <v>0</v>
      </c>
      <c r="CI42" s="28">
        <f t="shared" si="72"/>
        <v>0</v>
      </c>
      <c r="CK42" s="40">
        <f>SUM(D42:O42)</f>
        <v>0</v>
      </c>
      <c r="CL42" s="40">
        <f>SUM(P42:AA42)</f>
        <v>0</v>
      </c>
      <c r="CM42" s="40">
        <f>SUM(AB42:AM42)</f>
        <v>0</v>
      </c>
      <c r="CN42" s="40">
        <f>SUM(AN42:AY42)</f>
        <v>0</v>
      </c>
      <c r="CO42" s="40">
        <f>SUM(AZ42:BK42)</f>
        <v>0</v>
      </c>
      <c r="CP42" s="40">
        <f>SUM(BL42:BW42)</f>
        <v>0</v>
      </c>
      <c r="CQ42" s="40">
        <f t="shared" ref="CQ42:CQ49" si="73">SUM(BX42:CI42)</f>
        <v>0</v>
      </c>
    </row>
    <row r="43" spans="1:95">
      <c r="A43" s="13" t="s">
        <v>39</v>
      </c>
      <c r="B43" s="17">
        <v>0</v>
      </c>
      <c r="C43" s="8">
        <v>0</v>
      </c>
      <c r="D43" s="10">
        <f>D$6*$C43*((1+$B43)^((D$21-1)/12))</f>
        <v>0</v>
      </c>
      <c r="E43" s="10">
        <f t="shared" ref="E43:BP44" si="74">E$6*$C43*((1+$B43)^((E$21-1)/12))</f>
        <v>0</v>
      </c>
      <c r="F43" s="10">
        <f t="shared" si="74"/>
        <v>0</v>
      </c>
      <c r="G43" s="10">
        <f t="shared" si="74"/>
        <v>0</v>
      </c>
      <c r="H43" s="10">
        <f t="shared" si="74"/>
        <v>0</v>
      </c>
      <c r="I43" s="10">
        <f t="shared" si="74"/>
        <v>0</v>
      </c>
      <c r="J43" s="10">
        <f t="shared" si="74"/>
        <v>0</v>
      </c>
      <c r="K43" s="10">
        <f t="shared" si="74"/>
        <v>0</v>
      </c>
      <c r="L43" s="10">
        <f t="shared" si="74"/>
        <v>0</v>
      </c>
      <c r="M43" s="10">
        <f t="shared" si="74"/>
        <v>0</v>
      </c>
      <c r="N43" s="10">
        <f t="shared" si="74"/>
        <v>0</v>
      </c>
      <c r="O43" s="10">
        <f t="shared" si="74"/>
        <v>0</v>
      </c>
      <c r="P43" s="10">
        <f t="shared" si="74"/>
        <v>0</v>
      </c>
      <c r="Q43" s="10">
        <f t="shared" si="74"/>
        <v>0</v>
      </c>
      <c r="R43" s="10">
        <f t="shared" si="74"/>
        <v>0</v>
      </c>
      <c r="S43" s="10">
        <f t="shared" si="74"/>
        <v>0</v>
      </c>
      <c r="T43" s="10">
        <f t="shared" si="74"/>
        <v>0</v>
      </c>
      <c r="U43" s="10">
        <f t="shared" si="74"/>
        <v>0</v>
      </c>
      <c r="V43" s="10">
        <f t="shared" si="74"/>
        <v>0</v>
      </c>
      <c r="W43" s="10">
        <f t="shared" si="74"/>
        <v>0</v>
      </c>
      <c r="X43" s="10">
        <f t="shared" si="74"/>
        <v>0</v>
      </c>
      <c r="Y43" s="10">
        <f t="shared" si="74"/>
        <v>0</v>
      </c>
      <c r="Z43" s="10">
        <f t="shared" si="74"/>
        <v>0</v>
      </c>
      <c r="AA43" s="10">
        <f t="shared" si="74"/>
        <v>0</v>
      </c>
      <c r="AB43" s="10">
        <f t="shared" si="74"/>
        <v>0</v>
      </c>
      <c r="AC43" s="10">
        <f t="shared" si="74"/>
        <v>0</v>
      </c>
      <c r="AD43" s="10">
        <f t="shared" si="74"/>
        <v>0</v>
      </c>
      <c r="AE43" s="10">
        <f t="shared" si="74"/>
        <v>0</v>
      </c>
      <c r="AF43" s="10">
        <f t="shared" si="74"/>
        <v>0</v>
      </c>
      <c r="AG43" s="10">
        <f t="shared" si="74"/>
        <v>0</v>
      </c>
      <c r="AH43" s="10">
        <f t="shared" si="74"/>
        <v>0</v>
      </c>
      <c r="AI43" s="10">
        <f t="shared" si="74"/>
        <v>0</v>
      </c>
      <c r="AJ43" s="10">
        <f t="shared" si="74"/>
        <v>0</v>
      </c>
      <c r="AK43" s="10">
        <f t="shared" si="74"/>
        <v>0</v>
      </c>
      <c r="AL43" s="10">
        <f t="shared" si="74"/>
        <v>0</v>
      </c>
      <c r="AM43" s="10">
        <f t="shared" si="74"/>
        <v>0</v>
      </c>
      <c r="AN43" s="10">
        <f t="shared" si="74"/>
        <v>0</v>
      </c>
      <c r="AO43" s="10">
        <f t="shared" si="74"/>
        <v>0</v>
      </c>
      <c r="AP43" s="10">
        <f t="shared" si="74"/>
        <v>0</v>
      </c>
      <c r="AQ43" s="10">
        <f t="shared" si="74"/>
        <v>0</v>
      </c>
      <c r="AR43" s="10">
        <f t="shared" si="74"/>
        <v>0</v>
      </c>
      <c r="AS43" s="10">
        <f t="shared" si="74"/>
        <v>0</v>
      </c>
      <c r="AT43" s="10">
        <f t="shared" si="74"/>
        <v>0</v>
      </c>
      <c r="AU43" s="10">
        <f t="shared" si="74"/>
        <v>0</v>
      </c>
      <c r="AV43" s="10">
        <f t="shared" si="74"/>
        <v>0</v>
      </c>
      <c r="AW43" s="10">
        <f t="shared" si="74"/>
        <v>0</v>
      </c>
      <c r="AX43" s="10">
        <f t="shared" si="74"/>
        <v>0</v>
      </c>
      <c r="AY43" s="10">
        <f t="shared" si="74"/>
        <v>0</v>
      </c>
      <c r="AZ43" s="10">
        <f t="shared" si="74"/>
        <v>0</v>
      </c>
      <c r="BA43" s="10">
        <f t="shared" si="74"/>
        <v>0</v>
      </c>
      <c r="BB43" s="10">
        <f t="shared" si="74"/>
        <v>0</v>
      </c>
      <c r="BC43" s="10">
        <f t="shared" si="74"/>
        <v>0</v>
      </c>
      <c r="BD43" s="10">
        <f t="shared" si="74"/>
        <v>0</v>
      </c>
      <c r="BE43" s="10">
        <f t="shared" si="74"/>
        <v>0</v>
      </c>
      <c r="BF43" s="10">
        <f t="shared" si="74"/>
        <v>0</v>
      </c>
      <c r="BG43" s="10">
        <f t="shared" si="74"/>
        <v>0</v>
      </c>
      <c r="BH43" s="10">
        <f t="shared" si="74"/>
        <v>0</v>
      </c>
      <c r="BI43" s="10">
        <f t="shared" si="74"/>
        <v>0</v>
      </c>
      <c r="BJ43" s="10">
        <f t="shared" si="74"/>
        <v>0</v>
      </c>
      <c r="BK43" s="10">
        <f t="shared" si="74"/>
        <v>0</v>
      </c>
      <c r="BL43" s="10">
        <f t="shared" si="74"/>
        <v>0</v>
      </c>
      <c r="BM43" s="10">
        <f t="shared" si="74"/>
        <v>0</v>
      </c>
      <c r="BN43" s="10">
        <f t="shared" si="74"/>
        <v>0</v>
      </c>
      <c r="BO43" s="10">
        <f t="shared" si="74"/>
        <v>0</v>
      </c>
      <c r="BP43" s="10">
        <f t="shared" si="74"/>
        <v>0</v>
      </c>
      <c r="BQ43" s="10">
        <f t="shared" ref="BQ43:BW44" si="75">BQ$6*$C43*((1+$B43)^((BQ$21-1)/12))</f>
        <v>0</v>
      </c>
      <c r="BR43" s="10">
        <f t="shared" si="75"/>
        <v>0</v>
      </c>
      <c r="BS43" s="10">
        <f t="shared" si="75"/>
        <v>0</v>
      </c>
      <c r="BT43" s="10">
        <f t="shared" si="75"/>
        <v>0</v>
      </c>
      <c r="BU43" s="10">
        <f t="shared" si="75"/>
        <v>0</v>
      </c>
      <c r="BV43" s="10">
        <f t="shared" si="75"/>
        <v>0</v>
      </c>
      <c r="BW43" s="10">
        <f t="shared" si="75"/>
        <v>0</v>
      </c>
      <c r="BX43" s="10">
        <f t="shared" si="72"/>
        <v>0</v>
      </c>
      <c r="BY43" s="10">
        <f t="shared" si="72"/>
        <v>0</v>
      </c>
      <c r="BZ43" s="10">
        <f t="shared" si="72"/>
        <v>0</v>
      </c>
      <c r="CA43" s="10">
        <f t="shared" si="72"/>
        <v>0</v>
      </c>
      <c r="CB43" s="10">
        <f t="shared" si="72"/>
        <v>0</v>
      </c>
      <c r="CC43" s="10">
        <f t="shared" si="72"/>
        <v>0</v>
      </c>
      <c r="CD43" s="10">
        <f t="shared" si="72"/>
        <v>0</v>
      </c>
      <c r="CE43" s="10">
        <f t="shared" si="72"/>
        <v>0</v>
      </c>
      <c r="CF43" s="10">
        <f t="shared" si="72"/>
        <v>0</v>
      </c>
      <c r="CG43" s="10">
        <f t="shared" si="72"/>
        <v>0</v>
      </c>
      <c r="CH43" s="10">
        <f t="shared" si="72"/>
        <v>0</v>
      </c>
      <c r="CI43" s="10">
        <f t="shared" si="72"/>
        <v>0</v>
      </c>
      <c r="CK43" s="40">
        <f t="shared" ref="CK43:CK49" si="76">SUM(D43:O43)</f>
        <v>0</v>
      </c>
      <c r="CL43" s="40">
        <f t="shared" ref="CL43:CL49" si="77">SUM(P43:AA43)</f>
        <v>0</v>
      </c>
      <c r="CM43" s="40">
        <f t="shared" ref="CM43:CM49" si="78">SUM(AB43:AM43)</f>
        <v>0</v>
      </c>
      <c r="CN43" s="40">
        <f t="shared" ref="CN43:CN49" si="79">SUM(AN43:AY43)</f>
        <v>0</v>
      </c>
      <c r="CO43" s="40">
        <f t="shared" ref="CO43:CO49" si="80">SUM(AZ43:BK43)</f>
        <v>0</v>
      </c>
      <c r="CP43" s="40">
        <f t="shared" ref="CP43:CP49" si="81">SUM(BL43:BW43)</f>
        <v>0</v>
      </c>
      <c r="CQ43" s="40">
        <f t="shared" si="73"/>
        <v>0</v>
      </c>
    </row>
    <row r="44" spans="1:95">
      <c r="A44" s="13" t="s">
        <v>40</v>
      </c>
      <c r="B44" s="17">
        <v>0</v>
      </c>
      <c r="C44" s="8">
        <v>0</v>
      </c>
      <c r="D44" s="10">
        <f>D$6*$C44*((1+$B44)^((D$21-1)/12))</f>
        <v>0</v>
      </c>
      <c r="E44" s="10">
        <f t="shared" si="74"/>
        <v>0</v>
      </c>
      <c r="F44" s="10">
        <f t="shared" si="74"/>
        <v>0</v>
      </c>
      <c r="G44" s="10">
        <f t="shared" si="74"/>
        <v>0</v>
      </c>
      <c r="H44" s="10">
        <f t="shared" si="74"/>
        <v>0</v>
      </c>
      <c r="I44" s="10">
        <f t="shared" si="74"/>
        <v>0</v>
      </c>
      <c r="J44" s="10">
        <f t="shared" si="74"/>
        <v>0</v>
      </c>
      <c r="K44" s="10">
        <f t="shared" si="74"/>
        <v>0</v>
      </c>
      <c r="L44" s="10">
        <f t="shared" si="74"/>
        <v>0</v>
      </c>
      <c r="M44" s="10">
        <f t="shared" si="74"/>
        <v>0</v>
      </c>
      <c r="N44" s="10">
        <f t="shared" si="74"/>
        <v>0</v>
      </c>
      <c r="O44" s="10">
        <f t="shared" si="74"/>
        <v>0</v>
      </c>
      <c r="P44" s="10">
        <f t="shared" si="74"/>
        <v>0</v>
      </c>
      <c r="Q44" s="10">
        <f t="shared" si="74"/>
        <v>0</v>
      </c>
      <c r="R44" s="10">
        <f t="shared" si="74"/>
        <v>0</v>
      </c>
      <c r="S44" s="10">
        <f t="shared" si="74"/>
        <v>0</v>
      </c>
      <c r="T44" s="10">
        <f t="shared" si="74"/>
        <v>0</v>
      </c>
      <c r="U44" s="10">
        <f t="shared" si="74"/>
        <v>0</v>
      </c>
      <c r="V44" s="10">
        <f t="shared" si="74"/>
        <v>0</v>
      </c>
      <c r="W44" s="10">
        <f t="shared" si="74"/>
        <v>0</v>
      </c>
      <c r="X44" s="10">
        <f t="shared" si="74"/>
        <v>0</v>
      </c>
      <c r="Y44" s="10">
        <f t="shared" si="74"/>
        <v>0</v>
      </c>
      <c r="Z44" s="10">
        <f t="shared" si="74"/>
        <v>0</v>
      </c>
      <c r="AA44" s="10">
        <f t="shared" si="74"/>
        <v>0</v>
      </c>
      <c r="AB44" s="10">
        <f t="shared" si="74"/>
        <v>0</v>
      </c>
      <c r="AC44" s="10">
        <f t="shared" si="74"/>
        <v>0</v>
      </c>
      <c r="AD44" s="10">
        <f t="shared" si="74"/>
        <v>0</v>
      </c>
      <c r="AE44" s="10">
        <f t="shared" si="74"/>
        <v>0</v>
      </c>
      <c r="AF44" s="10">
        <f t="shared" si="74"/>
        <v>0</v>
      </c>
      <c r="AG44" s="10">
        <f t="shared" si="74"/>
        <v>0</v>
      </c>
      <c r="AH44" s="10">
        <f t="shared" si="74"/>
        <v>0</v>
      </c>
      <c r="AI44" s="10">
        <f t="shared" si="74"/>
        <v>0</v>
      </c>
      <c r="AJ44" s="10">
        <f t="shared" si="74"/>
        <v>0</v>
      </c>
      <c r="AK44" s="10">
        <f t="shared" si="74"/>
        <v>0</v>
      </c>
      <c r="AL44" s="10">
        <f t="shared" si="74"/>
        <v>0</v>
      </c>
      <c r="AM44" s="10">
        <f t="shared" si="74"/>
        <v>0</v>
      </c>
      <c r="AN44" s="10">
        <f t="shared" si="74"/>
        <v>0</v>
      </c>
      <c r="AO44" s="10">
        <f t="shared" si="74"/>
        <v>0</v>
      </c>
      <c r="AP44" s="10">
        <f t="shared" si="74"/>
        <v>0</v>
      </c>
      <c r="AQ44" s="10">
        <f t="shared" si="74"/>
        <v>0</v>
      </c>
      <c r="AR44" s="10">
        <f t="shared" si="74"/>
        <v>0</v>
      </c>
      <c r="AS44" s="10">
        <f t="shared" si="74"/>
        <v>0</v>
      </c>
      <c r="AT44" s="10">
        <f t="shared" si="74"/>
        <v>0</v>
      </c>
      <c r="AU44" s="10">
        <f t="shared" si="74"/>
        <v>0</v>
      </c>
      <c r="AV44" s="10">
        <f t="shared" si="74"/>
        <v>0</v>
      </c>
      <c r="AW44" s="10">
        <f t="shared" si="74"/>
        <v>0</v>
      </c>
      <c r="AX44" s="10">
        <f t="shared" si="74"/>
        <v>0</v>
      </c>
      <c r="AY44" s="10">
        <f t="shared" si="74"/>
        <v>0</v>
      </c>
      <c r="AZ44" s="10">
        <f t="shared" si="74"/>
        <v>0</v>
      </c>
      <c r="BA44" s="10">
        <f t="shared" si="74"/>
        <v>0</v>
      </c>
      <c r="BB44" s="10">
        <f t="shared" si="74"/>
        <v>0</v>
      </c>
      <c r="BC44" s="10">
        <f t="shared" si="74"/>
        <v>0</v>
      </c>
      <c r="BD44" s="10">
        <f t="shared" si="74"/>
        <v>0</v>
      </c>
      <c r="BE44" s="10">
        <f t="shared" si="74"/>
        <v>0</v>
      </c>
      <c r="BF44" s="10">
        <f t="shared" si="74"/>
        <v>0</v>
      </c>
      <c r="BG44" s="10">
        <f t="shared" si="74"/>
        <v>0</v>
      </c>
      <c r="BH44" s="10">
        <f t="shared" si="74"/>
        <v>0</v>
      </c>
      <c r="BI44" s="10">
        <f t="shared" si="74"/>
        <v>0</v>
      </c>
      <c r="BJ44" s="10">
        <f t="shared" si="74"/>
        <v>0</v>
      </c>
      <c r="BK44" s="10">
        <f t="shared" si="74"/>
        <v>0</v>
      </c>
      <c r="BL44" s="10">
        <f t="shared" si="74"/>
        <v>0</v>
      </c>
      <c r="BM44" s="10">
        <f t="shared" si="74"/>
        <v>0</v>
      </c>
      <c r="BN44" s="10">
        <f t="shared" si="74"/>
        <v>0</v>
      </c>
      <c r="BO44" s="10">
        <f t="shared" si="74"/>
        <v>0</v>
      </c>
      <c r="BP44" s="10">
        <f t="shared" si="74"/>
        <v>0</v>
      </c>
      <c r="BQ44" s="10">
        <f t="shared" si="75"/>
        <v>0</v>
      </c>
      <c r="BR44" s="10">
        <f t="shared" si="75"/>
        <v>0</v>
      </c>
      <c r="BS44" s="10">
        <f t="shared" si="75"/>
        <v>0</v>
      </c>
      <c r="BT44" s="10">
        <f t="shared" si="75"/>
        <v>0</v>
      </c>
      <c r="BU44" s="10">
        <f t="shared" si="75"/>
        <v>0</v>
      </c>
      <c r="BV44" s="10">
        <f t="shared" si="75"/>
        <v>0</v>
      </c>
      <c r="BW44" s="10">
        <f t="shared" si="75"/>
        <v>0</v>
      </c>
      <c r="BX44" s="10">
        <f t="shared" si="72"/>
        <v>0</v>
      </c>
      <c r="BY44" s="10">
        <f t="shared" si="72"/>
        <v>0</v>
      </c>
      <c r="BZ44" s="10">
        <f t="shared" si="72"/>
        <v>0</v>
      </c>
      <c r="CA44" s="10">
        <f t="shared" si="72"/>
        <v>0</v>
      </c>
      <c r="CB44" s="10">
        <f t="shared" si="72"/>
        <v>0</v>
      </c>
      <c r="CC44" s="10">
        <f t="shared" si="72"/>
        <v>0</v>
      </c>
      <c r="CD44" s="10">
        <f t="shared" si="72"/>
        <v>0</v>
      </c>
      <c r="CE44" s="10">
        <f t="shared" si="72"/>
        <v>0</v>
      </c>
      <c r="CF44" s="10">
        <f t="shared" si="72"/>
        <v>0</v>
      </c>
      <c r="CG44" s="10">
        <f t="shared" si="72"/>
        <v>0</v>
      </c>
      <c r="CH44" s="10">
        <f t="shared" si="72"/>
        <v>0</v>
      </c>
      <c r="CI44" s="10">
        <f t="shared" si="72"/>
        <v>0</v>
      </c>
      <c r="CK44" s="40">
        <f t="shared" si="76"/>
        <v>0</v>
      </c>
      <c r="CL44" s="40">
        <f t="shared" si="77"/>
        <v>0</v>
      </c>
      <c r="CM44" s="40">
        <f t="shared" si="78"/>
        <v>0</v>
      </c>
      <c r="CN44" s="40">
        <f t="shared" si="79"/>
        <v>0</v>
      </c>
      <c r="CO44" s="40">
        <f t="shared" si="80"/>
        <v>0</v>
      </c>
      <c r="CP44" s="40">
        <f t="shared" si="81"/>
        <v>0</v>
      </c>
      <c r="CQ44" s="40">
        <f t="shared" si="73"/>
        <v>0</v>
      </c>
    </row>
    <row r="45" spans="1:95">
      <c r="A45" s="13" t="s">
        <v>27</v>
      </c>
      <c r="B45" s="17" t="s">
        <v>155</v>
      </c>
      <c r="C45" s="8" t="s">
        <v>155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K45" s="40">
        <f t="shared" si="76"/>
        <v>0</v>
      </c>
      <c r="CL45" s="40">
        <f t="shared" si="77"/>
        <v>0</v>
      </c>
      <c r="CM45" s="40">
        <f t="shared" si="78"/>
        <v>0</v>
      </c>
      <c r="CN45" s="40">
        <f t="shared" si="79"/>
        <v>0</v>
      </c>
      <c r="CO45" s="40">
        <f t="shared" si="80"/>
        <v>0</v>
      </c>
      <c r="CP45" s="40">
        <f t="shared" si="81"/>
        <v>0</v>
      </c>
      <c r="CQ45" s="40">
        <f t="shared" si="73"/>
        <v>0</v>
      </c>
    </row>
    <row r="46" spans="1:95">
      <c r="A46" s="13" t="s">
        <v>41</v>
      </c>
      <c r="B46" s="17">
        <v>0</v>
      </c>
      <c r="C46" s="8">
        <v>0</v>
      </c>
      <c r="D46" s="10">
        <f>D$6*$C46*((1+$B46)^((D$21-1)/12))</f>
        <v>0</v>
      </c>
      <c r="E46" s="10">
        <f t="shared" ref="E46:BP46" si="82">E$6*$C46*((1+$B46)^((E$21-1)/12))</f>
        <v>0</v>
      </c>
      <c r="F46" s="10">
        <f t="shared" si="82"/>
        <v>0</v>
      </c>
      <c r="G46" s="10">
        <f t="shared" si="82"/>
        <v>0</v>
      </c>
      <c r="H46" s="10">
        <f t="shared" si="82"/>
        <v>0</v>
      </c>
      <c r="I46" s="10">
        <f t="shared" si="82"/>
        <v>0</v>
      </c>
      <c r="J46" s="10">
        <f t="shared" si="82"/>
        <v>0</v>
      </c>
      <c r="K46" s="10">
        <f t="shared" si="82"/>
        <v>0</v>
      </c>
      <c r="L46" s="10">
        <f t="shared" si="82"/>
        <v>0</v>
      </c>
      <c r="M46" s="10">
        <f t="shared" si="82"/>
        <v>0</v>
      </c>
      <c r="N46" s="10">
        <f t="shared" si="82"/>
        <v>0</v>
      </c>
      <c r="O46" s="10">
        <f t="shared" si="82"/>
        <v>0</v>
      </c>
      <c r="P46" s="10">
        <f t="shared" si="82"/>
        <v>0</v>
      </c>
      <c r="Q46" s="10">
        <f t="shared" si="82"/>
        <v>0</v>
      </c>
      <c r="R46" s="10">
        <f t="shared" si="82"/>
        <v>0</v>
      </c>
      <c r="S46" s="10">
        <f t="shared" si="82"/>
        <v>0</v>
      </c>
      <c r="T46" s="10">
        <f t="shared" si="82"/>
        <v>0</v>
      </c>
      <c r="U46" s="10">
        <f t="shared" si="82"/>
        <v>0</v>
      </c>
      <c r="V46" s="10">
        <f t="shared" si="82"/>
        <v>0</v>
      </c>
      <c r="W46" s="10">
        <f t="shared" si="82"/>
        <v>0</v>
      </c>
      <c r="X46" s="10">
        <f t="shared" si="82"/>
        <v>0</v>
      </c>
      <c r="Y46" s="10">
        <f t="shared" si="82"/>
        <v>0</v>
      </c>
      <c r="Z46" s="10">
        <f t="shared" si="82"/>
        <v>0</v>
      </c>
      <c r="AA46" s="10">
        <f t="shared" si="82"/>
        <v>0</v>
      </c>
      <c r="AB46" s="10">
        <f t="shared" si="82"/>
        <v>0</v>
      </c>
      <c r="AC46" s="10">
        <f t="shared" si="82"/>
        <v>0</v>
      </c>
      <c r="AD46" s="10">
        <f t="shared" si="82"/>
        <v>0</v>
      </c>
      <c r="AE46" s="10">
        <f t="shared" si="82"/>
        <v>0</v>
      </c>
      <c r="AF46" s="10">
        <f t="shared" si="82"/>
        <v>0</v>
      </c>
      <c r="AG46" s="10">
        <f t="shared" si="82"/>
        <v>0</v>
      </c>
      <c r="AH46" s="10">
        <f t="shared" si="82"/>
        <v>0</v>
      </c>
      <c r="AI46" s="10">
        <f t="shared" si="82"/>
        <v>0</v>
      </c>
      <c r="AJ46" s="10">
        <f t="shared" si="82"/>
        <v>0</v>
      </c>
      <c r="AK46" s="10">
        <f t="shared" si="82"/>
        <v>0</v>
      </c>
      <c r="AL46" s="10">
        <f t="shared" si="82"/>
        <v>0</v>
      </c>
      <c r="AM46" s="10">
        <f t="shared" si="82"/>
        <v>0</v>
      </c>
      <c r="AN46" s="10">
        <f t="shared" si="82"/>
        <v>0</v>
      </c>
      <c r="AO46" s="10">
        <f t="shared" si="82"/>
        <v>0</v>
      </c>
      <c r="AP46" s="10">
        <f t="shared" si="82"/>
        <v>0</v>
      </c>
      <c r="AQ46" s="10">
        <f t="shared" si="82"/>
        <v>0</v>
      </c>
      <c r="AR46" s="10">
        <f t="shared" si="82"/>
        <v>0</v>
      </c>
      <c r="AS46" s="10">
        <f t="shared" si="82"/>
        <v>0</v>
      </c>
      <c r="AT46" s="10">
        <f t="shared" si="82"/>
        <v>0</v>
      </c>
      <c r="AU46" s="10">
        <f t="shared" si="82"/>
        <v>0</v>
      </c>
      <c r="AV46" s="10">
        <f t="shared" si="82"/>
        <v>0</v>
      </c>
      <c r="AW46" s="10">
        <f t="shared" si="82"/>
        <v>0</v>
      </c>
      <c r="AX46" s="10">
        <f t="shared" si="82"/>
        <v>0</v>
      </c>
      <c r="AY46" s="10">
        <f t="shared" si="82"/>
        <v>0</v>
      </c>
      <c r="AZ46" s="10">
        <f t="shared" si="82"/>
        <v>0</v>
      </c>
      <c r="BA46" s="10">
        <f t="shared" si="82"/>
        <v>0</v>
      </c>
      <c r="BB46" s="10">
        <f t="shared" si="82"/>
        <v>0</v>
      </c>
      <c r="BC46" s="10">
        <f t="shared" si="82"/>
        <v>0</v>
      </c>
      <c r="BD46" s="10">
        <f t="shared" si="82"/>
        <v>0</v>
      </c>
      <c r="BE46" s="10">
        <f t="shared" si="82"/>
        <v>0</v>
      </c>
      <c r="BF46" s="10">
        <f t="shared" si="82"/>
        <v>0</v>
      </c>
      <c r="BG46" s="10">
        <f t="shared" si="82"/>
        <v>0</v>
      </c>
      <c r="BH46" s="10">
        <f t="shared" si="82"/>
        <v>0</v>
      </c>
      <c r="BI46" s="10">
        <f t="shared" si="82"/>
        <v>0</v>
      </c>
      <c r="BJ46" s="10">
        <f t="shared" si="82"/>
        <v>0</v>
      </c>
      <c r="BK46" s="10">
        <f t="shared" si="82"/>
        <v>0</v>
      </c>
      <c r="BL46" s="10">
        <f t="shared" si="82"/>
        <v>0</v>
      </c>
      <c r="BM46" s="10">
        <f t="shared" si="82"/>
        <v>0</v>
      </c>
      <c r="BN46" s="10">
        <f t="shared" si="82"/>
        <v>0</v>
      </c>
      <c r="BO46" s="10">
        <f t="shared" si="82"/>
        <v>0</v>
      </c>
      <c r="BP46" s="10">
        <f t="shared" si="82"/>
        <v>0</v>
      </c>
      <c r="BQ46" s="10">
        <f t="shared" ref="BQ46:CI46" si="83">BQ$6*$C46*((1+$B46)^((BQ$21-1)/12))</f>
        <v>0</v>
      </c>
      <c r="BR46" s="10">
        <f t="shared" si="83"/>
        <v>0</v>
      </c>
      <c r="BS46" s="10">
        <f t="shared" si="83"/>
        <v>0</v>
      </c>
      <c r="BT46" s="10">
        <f t="shared" si="83"/>
        <v>0</v>
      </c>
      <c r="BU46" s="10">
        <f t="shared" si="83"/>
        <v>0</v>
      </c>
      <c r="BV46" s="10">
        <f t="shared" si="83"/>
        <v>0</v>
      </c>
      <c r="BW46" s="10">
        <f t="shared" si="83"/>
        <v>0</v>
      </c>
      <c r="BX46" s="10">
        <f t="shared" si="83"/>
        <v>0</v>
      </c>
      <c r="BY46" s="10">
        <f t="shared" si="83"/>
        <v>0</v>
      </c>
      <c r="BZ46" s="10">
        <f t="shared" si="83"/>
        <v>0</v>
      </c>
      <c r="CA46" s="10">
        <f t="shared" si="83"/>
        <v>0</v>
      </c>
      <c r="CB46" s="10">
        <f t="shared" si="83"/>
        <v>0</v>
      </c>
      <c r="CC46" s="10">
        <f t="shared" si="83"/>
        <v>0</v>
      </c>
      <c r="CD46" s="10">
        <f t="shared" si="83"/>
        <v>0</v>
      </c>
      <c r="CE46" s="10">
        <f t="shared" si="83"/>
        <v>0</v>
      </c>
      <c r="CF46" s="10">
        <f t="shared" si="83"/>
        <v>0</v>
      </c>
      <c r="CG46" s="10">
        <f t="shared" si="83"/>
        <v>0</v>
      </c>
      <c r="CH46" s="10">
        <f t="shared" si="83"/>
        <v>0</v>
      </c>
      <c r="CI46" s="10">
        <f t="shared" si="83"/>
        <v>0</v>
      </c>
      <c r="CK46" s="40">
        <f t="shared" si="76"/>
        <v>0</v>
      </c>
      <c r="CL46" s="40">
        <f t="shared" si="77"/>
        <v>0</v>
      </c>
      <c r="CM46" s="40">
        <f t="shared" si="78"/>
        <v>0</v>
      </c>
      <c r="CN46" s="40">
        <f t="shared" si="79"/>
        <v>0</v>
      </c>
      <c r="CO46" s="40">
        <f t="shared" si="80"/>
        <v>0</v>
      </c>
      <c r="CP46" s="40">
        <f t="shared" si="81"/>
        <v>0</v>
      </c>
      <c r="CQ46" s="40">
        <f t="shared" si="73"/>
        <v>0</v>
      </c>
    </row>
    <row r="47" spans="1:95" ht="15.75">
      <c r="A47" s="27" t="s">
        <v>168</v>
      </c>
      <c r="B47" s="17"/>
      <c r="C47" s="8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K47" s="40">
        <f t="shared" si="76"/>
        <v>0</v>
      </c>
      <c r="CL47" s="40">
        <f t="shared" si="77"/>
        <v>0</v>
      </c>
      <c r="CM47" s="40">
        <f t="shared" si="78"/>
        <v>0</v>
      </c>
      <c r="CN47" s="40">
        <f t="shared" si="79"/>
        <v>0</v>
      </c>
      <c r="CO47" s="40">
        <f t="shared" si="80"/>
        <v>0</v>
      </c>
      <c r="CP47" s="40">
        <f t="shared" si="81"/>
        <v>0</v>
      </c>
      <c r="CQ47" s="40">
        <f t="shared" si="73"/>
        <v>0</v>
      </c>
    </row>
    <row r="48" spans="1:95" ht="15.75">
      <c r="A48" s="27" t="s">
        <v>169</v>
      </c>
      <c r="B48" s="17"/>
      <c r="C48" s="8"/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28">
        <v>0</v>
      </c>
      <c r="BV48" s="28">
        <v>0</v>
      </c>
      <c r="BW48" s="28">
        <v>0</v>
      </c>
      <c r="BX48" s="28">
        <v>0</v>
      </c>
      <c r="BY48" s="28">
        <v>0</v>
      </c>
      <c r="BZ48" s="28">
        <v>0</v>
      </c>
      <c r="CA48" s="28">
        <v>0</v>
      </c>
      <c r="CB48" s="28">
        <v>0</v>
      </c>
      <c r="CC48" s="28">
        <v>0</v>
      </c>
      <c r="CD48" s="28">
        <v>0</v>
      </c>
      <c r="CE48" s="28">
        <v>0</v>
      </c>
      <c r="CF48" s="28">
        <v>0</v>
      </c>
      <c r="CG48" s="28">
        <v>0</v>
      </c>
      <c r="CH48" s="28">
        <v>0</v>
      </c>
      <c r="CI48" s="28">
        <v>0</v>
      </c>
      <c r="CK48" s="40">
        <f t="shared" si="76"/>
        <v>0</v>
      </c>
      <c r="CL48" s="40">
        <f t="shared" si="77"/>
        <v>0</v>
      </c>
      <c r="CM48" s="40">
        <f t="shared" si="78"/>
        <v>0</v>
      </c>
      <c r="CN48" s="40">
        <f t="shared" si="79"/>
        <v>0</v>
      </c>
      <c r="CO48" s="40">
        <f t="shared" si="80"/>
        <v>0</v>
      </c>
      <c r="CP48" s="40">
        <f t="shared" si="81"/>
        <v>0</v>
      </c>
      <c r="CQ48" s="40">
        <f t="shared" si="73"/>
        <v>0</v>
      </c>
    </row>
    <row r="49" spans="1:95">
      <c r="A49" s="13" t="s">
        <v>42</v>
      </c>
      <c r="B49" s="17">
        <v>0</v>
      </c>
      <c r="C49" s="8">
        <v>0</v>
      </c>
      <c r="D49" s="10">
        <f>D$6*$C49*((1+$B49)^((D$21-1)/12))</f>
        <v>0</v>
      </c>
      <c r="E49" s="10">
        <f t="shared" ref="E49:BP49" si="84">E$6*$C49*((1+$B49)^((E$21-1)/12))</f>
        <v>0</v>
      </c>
      <c r="F49" s="10">
        <f t="shared" si="84"/>
        <v>0</v>
      </c>
      <c r="G49" s="10">
        <f t="shared" si="84"/>
        <v>0</v>
      </c>
      <c r="H49" s="10">
        <f t="shared" si="84"/>
        <v>0</v>
      </c>
      <c r="I49" s="10">
        <f t="shared" si="84"/>
        <v>0</v>
      </c>
      <c r="J49" s="10">
        <f t="shared" si="84"/>
        <v>0</v>
      </c>
      <c r="K49" s="10">
        <f t="shared" si="84"/>
        <v>0</v>
      </c>
      <c r="L49" s="10">
        <f t="shared" si="84"/>
        <v>0</v>
      </c>
      <c r="M49" s="10">
        <f t="shared" si="84"/>
        <v>0</v>
      </c>
      <c r="N49" s="10">
        <f t="shared" si="84"/>
        <v>0</v>
      </c>
      <c r="O49" s="10">
        <f t="shared" si="84"/>
        <v>0</v>
      </c>
      <c r="P49" s="10">
        <f t="shared" si="84"/>
        <v>0</v>
      </c>
      <c r="Q49" s="10">
        <f t="shared" si="84"/>
        <v>0</v>
      </c>
      <c r="R49" s="10">
        <f t="shared" si="84"/>
        <v>0</v>
      </c>
      <c r="S49" s="10">
        <f t="shared" si="84"/>
        <v>0</v>
      </c>
      <c r="T49" s="10">
        <f t="shared" si="84"/>
        <v>0</v>
      </c>
      <c r="U49" s="10">
        <f t="shared" si="84"/>
        <v>0</v>
      </c>
      <c r="V49" s="10">
        <f t="shared" si="84"/>
        <v>0</v>
      </c>
      <c r="W49" s="10">
        <f t="shared" si="84"/>
        <v>0</v>
      </c>
      <c r="X49" s="10">
        <f t="shared" si="84"/>
        <v>0</v>
      </c>
      <c r="Y49" s="10">
        <f t="shared" si="84"/>
        <v>0</v>
      </c>
      <c r="Z49" s="10">
        <f t="shared" si="84"/>
        <v>0</v>
      </c>
      <c r="AA49" s="10">
        <f t="shared" si="84"/>
        <v>0</v>
      </c>
      <c r="AB49" s="10">
        <f t="shared" si="84"/>
        <v>0</v>
      </c>
      <c r="AC49" s="10">
        <f t="shared" si="84"/>
        <v>0</v>
      </c>
      <c r="AD49" s="10">
        <f t="shared" si="84"/>
        <v>0</v>
      </c>
      <c r="AE49" s="10">
        <f t="shared" si="84"/>
        <v>0</v>
      </c>
      <c r="AF49" s="10">
        <f t="shared" si="84"/>
        <v>0</v>
      </c>
      <c r="AG49" s="10">
        <f t="shared" si="84"/>
        <v>0</v>
      </c>
      <c r="AH49" s="10">
        <f t="shared" si="84"/>
        <v>0</v>
      </c>
      <c r="AI49" s="10">
        <f t="shared" si="84"/>
        <v>0</v>
      </c>
      <c r="AJ49" s="10">
        <f t="shared" si="84"/>
        <v>0</v>
      </c>
      <c r="AK49" s="10">
        <f t="shared" si="84"/>
        <v>0</v>
      </c>
      <c r="AL49" s="10">
        <f t="shared" si="84"/>
        <v>0</v>
      </c>
      <c r="AM49" s="10">
        <f t="shared" si="84"/>
        <v>0</v>
      </c>
      <c r="AN49" s="10">
        <f t="shared" si="84"/>
        <v>0</v>
      </c>
      <c r="AO49" s="10">
        <f t="shared" si="84"/>
        <v>0</v>
      </c>
      <c r="AP49" s="10">
        <f t="shared" si="84"/>
        <v>0</v>
      </c>
      <c r="AQ49" s="10">
        <f t="shared" si="84"/>
        <v>0</v>
      </c>
      <c r="AR49" s="10">
        <f t="shared" si="84"/>
        <v>0</v>
      </c>
      <c r="AS49" s="10">
        <f t="shared" si="84"/>
        <v>0</v>
      </c>
      <c r="AT49" s="10">
        <f t="shared" si="84"/>
        <v>0</v>
      </c>
      <c r="AU49" s="10">
        <f t="shared" si="84"/>
        <v>0</v>
      </c>
      <c r="AV49" s="10">
        <f t="shared" si="84"/>
        <v>0</v>
      </c>
      <c r="AW49" s="10">
        <f t="shared" si="84"/>
        <v>0</v>
      </c>
      <c r="AX49" s="10">
        <f t="shared" si="84"/>
        <v>0</v>
      </c>
      <c r="AY49" s="10">
        <f t="shared" si="84"/>
        <v>0</v>
      </c>
      <c r="AZ49" s="10">
        <f t="shared" si="84"/>
        <v>0</v>
      </c>
      <c r="BA49" s="10">
        <f t="shared" si="84"/>
        <v>0</v>
      </c>
      <c r="BB49" s="10">
        <f t="shared" si="84"/>
        <v>0</v>
      </c>
      <c r="BC49" s="10">
        <f t="shared" si="84"/>
        <v>0</v>
      </c>
      <c r="BD49" s="10">
        <f t="shared" si="84"/>
        <v>0</v>
      </c>
      <c r="BE49" s="10">
        <f t="shared" si="84"/>
        <v>0</v>
      </c>
      <c r="BF49" s="10">
        <f t="shared" si="84"/>
        <v>0</v>
      </c>
      <c r="BG49" s="10">
        <f t="shared" si="84"/>
        <v>0</v>
      </c>
      <c r="BH49" s="10">
        <f t="shared" si="84"/>
        <v>0</v>
      </c>
      <c r="BI49" s="10">
        <f t="shared" si="84"/>
        <v>0</v>
      </c>
      <c r="BJ49" s="10">
        <f t="shared" si="84"/>
        <v>0</v>
      </c>
      <c r="BK49" s="10">
        <f t="shared" si="84"/>
        <v>0</v>
      </c>
      <c r="BL49" s="10">
        <f t="shared" si="84"/>
        <v>0</v>
      </c>
      <c r="BM49" s="10">
        <f t="shared" si="84"/>
        <v>0</v>
      </c>
      <c r="BN49" s="10">
        <f t="shared" si="84"/>
        <v>0</v>
      </c>
      <c r="BO49" s="10">
        <f t="shared" si="84"/>
        <v>0</v>
      </c>
      <c r="BP49" s="10">
        <f t="shared" si="84"/>
        <v>0</v>
      </c>
      <c r="BQ49" s="10">
        <f t="shared" ref="BQ49:CI49" si="85">BQ$6*$C49*((1+$B49)^((BQ$21-1)/12))</f>
        <v>0</v>
      </c>
      <c r="BR49" s="10">
        <f t="shared" si="85"/>
        <v>0</v>
      </c>
      <c r="BS49" s="10">
        <f t="shared" si="85"/>
        <v>0</v>
      </c>
      <c r="BT49" s="10">
        <f t="shared" si="85"/>
        <v>0</v>
      </c>
      <c r="BU49" s="10">
        <f t="shared" si="85"/>
        <v>0</v>
      </c>
      <c r="BV49" s="10">
        <f t="shared" si="85"/>
        <v>0</v>
      </c>
      <c r="BW49" s="10">
        <f t="shared" si="85"/>
        <v>0</v>
      </c>
      <c r="BX49" s="10">
        <f t="shared" si="85"/>
        <v>0</v>
      </c>
      <c r="BY49" s="10">
        <f t="shared" si="85"/>
        <v>0</v>
      </c>
      <c r="BZ49" s="10">
        <f t="shared" si="85"/>
        <v>0</v>
      </c>
      <c r="CA49" s="10">
        <f t="shared" si="85"/>
        <v>0</v>
      </c>
      <c r="CB49" s="10">
        <f t="shared" si="85"/>
        <v>0</v>
      </c>
      <c r="CC49" s="10">
        <f t="shared" si="85"/>
        <v>0</v>
      </c>
      <c r="CD49" s="10">
        <f t="shared" si="85"/>
        <v>0</v>
      </c>
      <c r="CE49" s="10">
        <f t="shared" si="85"/>
        <v>0</v>
      </c>
      <c r="CF49" s="10">
        <f t="shared" si="85"/>
        <v>0</v>
      </c>
      <c r="CG49" s="10">
        <f t="shared" si="85"/>
        <v>0</v>
      </c>
      <c r="CH49" s="10">
        <f t="shared" si="85"/>
        <v>0</v>
      </c>
      <c r="CI49" s="10">
        <f t="shared" si="85"/>
        <v>0</v>
      </c>
      <c r="CK49" s="40">
        <f t="shared" si="76"/>
        <v>0</v>
      </c>
      <c r="CL49" s="40">
        <f t="shared" si="77"/>
        <v>0</v>
      </c>
      <c r="CM49" s="40">
        <f t="shared" si="78"/>
        <v>0</v>
      </c>
      <c r="CN49" s="40">
        <f t="shared" si="79"/>
        <v>0</v>
      </c>
      <c r="CO49" s="40">
        <f t="shared" si="80"/>
        <v>0</v>
      </c>
      <c r="CP49" s="40">
        <f t="shared" si="81"/>
        <v>0</v>
      </c>
      <c r="CQ49" s="40">
        <f t="shared" si="73"/>
        <v>0</v>
      </c>
    </row>
    <row r="50" spans="1:95">
      <c r="A50" s="13" t="s">
        <v>43</v>
      </c>
      <c r="B50" s="1"/>
      <c r="C50" s="1"/>
      <c r="D50" s="10">
        <f t="shared" ref="D50:N50" si="86">SUM(D43:D49)</f>
        <v>0</v>
      </c>
      <c r="E50" s="10">
        <f t="shared" si="86"/>
        <v>0</v>
      </c>
      <c r="F50" s="10">
        <f t="shared" si="86"/>
        <v>0</v>
      </c>
      <c r="G50" s="10">
        <f t="shared" si="86"/>
        <v>0</v>
      </c>
      <c r="H50" s="10">
        <f t="shared" si="86"/>
        <v>0</v>
      </c>
      <c r="I50" s="10">
        <f t="shared" si="86"/>
        <v>0</v>
      </c>
      <c r="J50" s="10">
        <f t="shared" si="86"/>
        <v>0</v>
      </c>
      <c r="K50" s="10">
        <f t="shared" si="86"/>
        <v>0</v>
      </c>
      <c r="L50" s="10">
        <f t="shared" si="86"/>
        <v>0</v>
      </c>
      <c r="M50" s="10">
        <f t="shared" si="86"/>
        <v>0</v>
      </c>
      <c r="N50" s="10">
        <f t="shared" si="86"/>
        <v>0</v>
      </c>
      <c r="O50" s="10">
        <f t="shared" ref="O50:AT50" si="87">SUM(O43:O49)</f>
        <v>0</v>
      </c>
      <c r="P50" s="10">
        <f t="shared" si="87"/>
        <v>0</v>
      </c>
      <c r="Q50" s="10">
        <f t="shared" si="87"/>
        <v>0</v>
      </c>
      <c r="R50" s="10">
        <f t="shared" si="87"/>
        <v>0</v>
      </c>
      <c r="S50" s="10">
        <f t="shared" si="87"/>
        <v>0</v>
      </c>
      <c r="T50" s="10">
        <f t="shared" si="87"/>
        <v>0</v>
      </c>
      <c r="U50" s="10">
        <f t="shared" si="87"/>
        <v>0</v>
      </c>
      <c r="V50" s="10">
        <f t="shared" si="87"/>
        <v>0</v>
      </c>
      <c r="W50" s="10">
        <f t="shared" si="87"/>
        <v>0</v>
      </c>
      <c r="X50" s="10">
        <f t="shared" si="87"/>
        <v>0</v>
      </c>
      <c r="Y50" s="10">
        <f t="shared" si="87"/>
        <v>0</v>
      </c>
      <c r="Z50" s="10">
        <f t="shared" si="87"/>
        <v>0</v>
      </c>
      <c r="AA50" s="10">
        <f t="shared" si="87"/>
        <v>0</v>
      </c>
      <c r="AB50" s="10">
        <f t="shared" si="87"/>
        <v>0</v>
      </c>
      <c r="AC50" s="10">
        <f t="shared" si="87"/>
        <v>0</v>
      </c>
      <c r="AD50" s="10">
        <f t="shared" si="87"/>
        <v>0</v>
      </c>
      <c r="AE50" s="10">
        <f t="shared" si="87"/>
        <v>0</v>
      </c>
      <c r="AF50" s="10">
        <f t="shared" si="87"/>
        <v>0</v>
      </c>
      <c r="AG50" s="10">
        <f t="shared" si="87"/>
        <v>0</v>
      </c>
      <c r="AH50" s="10">
        <f t="shared" si="87"/>
        <v>0</v>
      </c>
      <c r="AI50" s="10">
        <f t="shared" si="87"/>
        <v>0</v>
      </c>
      <c r="AJ50" s="10">
        <f t="shared" si="87"/>
        <v>0</v>
      </c>
      <c r="AK50" s="10">
        <f t="shared" si="87"/>
        <v>0</v>
      </c>
      <c r="AL50" s="10">
        <f t="shared" si="87"/>
        <v>0</v>
      </c>
      <c r="AM50" s="10">
        <f t="shared" si="87"/>
        <v>0</v>
      </c>
      <c r="AN50" s="10">
        <f t="shared" si="87"/>
        <v>0</v>
      </c>
      <c r="AO50" s="10">
        <f t="shared" si="87"/>
        <v>0</v>
      </c>
      <c r="AP50" s="10">
        <f t="shared" si="87"/>
        <v>0</v>
      </c>
      <c r="AQ50" s="10">
        <f t="shared" si="87"/>
        <v>0</v>
      </c>
      <c r="AR50" s="10">
        <f t="shared" si="87"/>
        <v>0</v>
      </c>
      <c r="AS50" s="10">
        <f t="shared" si="87"/>
        <v>0</v>
      </c>
      <c r="AT50" s="10">
        <f t="shared" si="87"/>
        <v>0</v>
      </c>
      <c r="AU50" s="10">
        <f t="shared" ref="AU50:CP50" si="88">SUM(AU43:AU49)</f>
        <v>0</v>
      </c>
      <c r="AV50" s="10">
        <f t="shared" si="88"/>
        <v>0</v>
      </c>
      <c r="AW50" s="10">
        <f t="shared" si="88"/>
        <v>0</v>
      </c>
      <c r="AX50" s="10">
        <f t="shared" si="88"/>
        <v>0</v>
      </c>
      <c r="AY50" s="10">
        <f t="shared" si="88"/>
        <v>0</v>
      </c>
      <c r="AZ50" s="10">
        <f t="shared" si="88"/>
        <v>0</v>
      </c>
      <c r="BA50" s="10">
        <f t="shared" si="88"/>
        <v>0</v>
      </c>
      <c r="BB50" s="10">
        <f t="shared" si="88"/>
        <v>0</v>
      </c>
      <c r="BC50" s="10">
        <f t="shared" si="88"/>
        <v>0</v>
      </c>
      <c r="BD50" s="10">
        <f t="shared" si="88"/>
        <v>0</v>
      </c>
      <c r="BE50" s="10">
        <f t="shared" si="88"/>
        <v>0</v>
      </c>
      <c r="BF50" s="10">
        <f t="shared" si="88"/>
        <v>0</v>
      </c>
      <c r="BG50" s="10">
        <f t="shared" si="88"/>
        <v>0</v>
      </c>
      <c r="BH50" s="10">
        <f t="shared" si="88"/>
        <v>0</v>
      </c>
      <c r="BI50" s="10">
        <f t="shared" si="88"/>
        <v>0</v>
      </c>
      <c r="BJ50" s="10">
        <f t="shared" si="88"/>
        <v>0</v>
      </c>
      <c r="BK50" s="10">
        <f t="shared" si="88"/>
        <v>0</v>
      </c>
      <c r="BL50" s="10">
        <f t="shared" si="88"/>
        <v>0</v>
      </c>
      <c r="BM50" s="10">
        <f t="shared" si="88"/>
        <v>0</v>
      </c>
      <c r="BN50" s="10">
        <f t="shared" si="88"/>
        <v>0</v>
      </c>
      <c r="BO50" s="10">
        <f t="shared" si="88"/>
        <v>0</v>
      </c>
      <c r="BP50" s="10">
        <f t="shared" si="88"/>
        <v>0</v>
      </c>
      <c r="BQ50" s="10">
        <f t="shared" si="88"/>
        <v>0</v>
      </c>
      <c r="BR50" s="10">
        <f t="shared" si="88"/>
        <v>0</v>
      </c>
      <c r="BS50" s="10">
        <f t="shared" si="88"/>
        <v>0</v>
      </c>
      <c r="BT50" s="10">
        <f t="shared" si="88"/>
        <v>0</v>
      </c>
      <c r="BU50" s="10">
        <f t="shared" si="88"/>
        <v>0</v>
      </c>
      <c r="BV50" s="10">
        <f t="shared" si="88"/>
        <v>0</v>
      </c>
      <c r="BW50" s="10">
        <f t="shared" si="88"/>
        <v>0</v>
      </c>
      <c r="BX50" s="10">
        <f t="shared" ref="BX50:CI50" si="89">SUM(BX43:BX49)</f>
        <v>0</v>
      </c>
      <c r="BY50" s="10">
        <f t="shared" si="89"/>
        <v>0</v>
      </c>
      <c r="BZ50" s="10">
        <f t="shared" si="89"/>
        <v>0</v>
      </c>
      <c r="CA50" s="10">
        <f t="shared" si="89"/>
        <v>0</v>
      </c>
      <c r="CB50" s="10">
        <f t="shared" si="89"/>
        <v>0</v>
      </c>
      <c r="CC50" s="10">
        <f t="shared" si="89"/>
        <v>0</v>
      </c>
      <c r="CD50" s="10">
        <f t="shared" si="89"/>
        <v>0</v>
      </c>
      <c r="CE50" s="10">
        <f t="shared" si="89"/>
        <v>0</v>
      </c>
      <c r="CF50" s="10">
        <f t="shared" si="89"/>
        <v>0</v>
      </c>
      <c r="CG50" s="10">
        <f t="shared" si="89"/>
        <v>0</v>
      </c>
      <c r="CH50" s="10">
        <f t="shared" si="89"/>
        <v>0</v>
      </c>
      <c r="CI50" s="10">
        <f t="shared" si="89"/>
        <v>0</v>
      </c>
      <c r="CK50" s="10">
        <f t="shared" si="88"/>
        <v>0</v>
      </c>
      <c r="CL50" s="10">
        <f t="shared" si="88"/>
        <v>0</v>
      </c>
      <c r="CM50" s="10">
        <f t="shared" si="88"/>
        <v>0</v>
      </c>
      <c r="CN50" s="10">
        <f t="shared" si="88"/>
        <v>0</v>
      </c>
      <c r="CO50" s="10">
        <f t="shared" si="88"/>
        <v>0</v>
      </c>
      <c r="CP50" s="10">
        <f t="shared" si="88"/>
        <v>0</v>
      </c>
      <c r="CQ50" s="10">
        <f>SUM(CQ43:CQ49)</f>
        <v>0</v>
      </c>
    </row>
    <row r="51" spans="1:9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</row>
    <row r="52" spans="1:95">
      <c r="A52" s="1" t="s">
        <v>44</v>
      </c>
      <c r="B52" s="1"/>
      <c r="C52" s="1"/>
      <c r="D52" s="10">
        <f t="shared" ref="D52:N52" si="90">D39+D50</f>
        <v>0</v>
      </c>
      <c r="E52" s="10">
        <f t="shared" si="90"/>
        <v>0</v>
      </c>
      <c r="F52" s="10">
        <f t="shared" si="90"/>
        <v>0</v>
      </c>
      <c r="G52" s="10">
        <f t="shared" si="90"/>
        <v>0</v>
      </c>
      <c r="H52" s="10">
        <f t="shared" si="90"/>
        <v>0</v>
      </c>
      <c r="I52" s="10">
        <f t="shared" si="90"/>
        <v>0</v>
      </c>
      <c r="J52" s="10">
        <f t="shared" si="90"/>
        <v>0</v>
      </c>
      <c r="K52" s="10">
        <f t="shared" si="90"/>
        <v>0</v>
      </c>
      <c r="L52" s="10">
        <f t="shared" si="90"/>
        <v>0</v>
      </c>
      <c r="M52" s="10">
        <f t="shared" si="90"/>
        <v>0</v>
      </c>
      <c r="N52" s="10">
        <f t="shared" si="90"/>
        <v>0</v>
      </c>
      <c r="O52" s="10">
        <f t="shared" ref="O52:AT52" si="91">O39+O50</f>
        <v>0</v>
      </c>
      <c r="P52" s="10">
        <f t="shared" si="91"/>
        <v>0</v>
      </c>
      <c r="Q52" s="10">
        <f t="shared" si="91"/>
        <v>0</v>
      </c>
      <c r="R52" s="10">
        <f t="shared" si="91"/>
        <v>0</v>
      </c>
      <c r="S52" s="10">
        <f t="shared" si="91"/>
        <v>0</v>
      </c>
      <c r="T52" s="10">
        <f t="shared" si="91"/>
        <v>0</v>
      </c>
      <c r="U52" s="10">
        <f t="shared" si="91"/>
        <v>0</v>
      </c>
      <c r="V52" s="10">
        <f t="shared" si="91"/>
        <v>0</v>
      </c>
      <c r="W52" s="10">
        <f t="shared" si="91"/>
        <v>0</v>
      </c>
      <c r="X52" s="10">
        <f t="shared" si="91"/>
        <v>0</v>
      </c>
      <c r="Y52" s="10">
        <f t="shared" si="91"/>
        <v>0</v>
      </c>
      <c r="Z52" s="10">
        <f t="shared" si="91"/>
        <v>0</v>
      </c>
      <c r="AA52" s="10">
        <f t="shared" si="91"/>
        <v>0</v>
      </c>
      <c r="AB52" s="10">
        <f t="shared" si="91"/>
        <v>0</v>
      </c>
      <c r="AC52" s="10">
        <f t="shared" si="91"/>
        <v>0</v>
      </c>
      <c r="AD52" s="10">
        <f t="shared" si="91"/>
        <v>0</v>
      </c>
      <c r="AE52" s="10">
        <f t="shared" si="91"/>
        <v>0</v>
      </c>
      <c r="AF52" s="10">
        <f t="shared" si="91"/>
        <v>0</v>
      </c>
      <c r="AG52" s="10">
        <f t="shared" si="91"/>
        <v>0</v>
      </c>
      <c r="AH52" s="10">
        <f t="shared" si="91"/>
        <v>0</v>
      </c>
      <c r="AI52" s="10">
        <f t="shared" si="91"/>
        <v>0</v>
      </c>
      <c r="AJ52" s="10">
        <f t="shared" si="91"/>
        <v>0</v>
      </c>
      <c r="AK52" s="10">
        <f t="shared" si="91"/>
        <v>0</v>
      </c>
      <c r="AL52" s="10">
        <f t="shared" si="91"/>
        <v>0</v>
      </c>
      <c r="AM52" s="10">
        <f t="shared" si="91"/>
        <v>0</v>
      </c>
      <c r="AN52" s="10">
        <f t="shared" si="91"/>
        <v>0</v>
      </c>
      <c r="AO52" s="10">
        <f t="shared" si="91"/>
        <v>0</v>
      </c>
      <c r="AP52" s="10">
        <f t="shared" si="91"/>
        <v>0</v>
      </c>
      <c r="AQ52" s="10">
        <f t="shared" si="91"/>
        <v>0</v>
      </c>
      <c r="AR52" s="10">
        <f t="shared" si="91"/>
        <v>0</v>
      </c>
      <c r="AS52" s="10">
        <f t="shared" si="91"/>
        <v>0</v>
      </c>
      <c r="AT52" s="10">
        <f t="shared" si="91"/>
        <v>0</v>
      </c>
      <c r="AU52" s="10">
        <f t="shared" ref="AU52:BV52" si="92">AU39+AU50</f>
        <v>0</v>
      </c>
      <c r="AV52" s="10">
        <f t="shared" si="92"/>
        <v>0</v>
      </c>
      <c r="AW52" s="10">
        <f t="shared" si="92"/>
        <v>0</v>
      </c>
      <c r="AX52" s="10">
        <f t="shared" si="92"/>
        <v>0</v>
      </c>
      <c r="AY52" s="10">
        <f t="shared" si="92"/>
        <v>0</v>
      </c>
      <c r="AZ52" s="10">
        <f t="shared" si="92"/>
        <v>0</v>
      </c>
      <c r="BA52" s="10">
        <f t="shared" si="92"/>
        <v>0</v>
      </c>
      <c r="BB52" s="10">
        <f t="shared" si="92"/>
        <v>0</v>
      </c>
      <c r="BC52" s="10">
        <f t="shared" si="92"/>
        <v>0</v>
      </c>
      <c r="BD52" s="10">
        <f t="shared" si="92"/>
        <v>0</v>
      </c>
      <c r="BE52" s="10">
        <f t="shared" si="92"/>
        <v>0</v>
      </c>
      <c r="BF52" s="10">
        <f t="shared" si="92"/>
        <v>0</v>
      </c>
      <c r="BG52" s="10">
        <f t="shared" si="92"/>
        <v>0</v>
      </c>
      <c r="BH52" s="10">
        <f t="shared" si="92"/>
        <v>0</v>
      </c>
      <c r="BI52" s="10">
        <f t="shared" si="92"/>
        <v>0</v>
      </c>
      <c r="BJ52" s="10">
        <f t="shared" si="92"/>
        <v>0</v>
      </c>
      <c r="BK52" s="10">
        <f t="shared" si="92"/>
        <v>0</v>
      </c>
      <c r="BL52" s="10">
        <f t="shared" si="92"/>
        <v>0</v>
      </c>
      <c r="BM52" s="10">
        <f t="shared" si="92"/>
        <v>0</v>
      </c>
      <c r="BN52" s="10">
        <f t="shared" si="92"/>
        <v>0</v>
      </c>
      <c r="BO52" s="10">
        <f t="shared" si="92"/>
        <v>0</v>
      </c>
      <c r="BP52" s="10">
        <f t="shared" si="92"/>
        <v>0</v>
      </c>
      <c r="BQ52" s="10">
        <f t="shared" si="92"/>
        <v>0</v>
      </c>
      <c r="BR52" s="10">
        <f t="shared" si="92"/>
        <v>0</v>
      </c>
      <c r="BS52" s="10">
        <f t="shared" si="92"/>
        <v>0</v>
      </c>
      <c r="BT52" s="10">
        <f t="shared" si="92"/>
        <v>0</v>
      </c>
      <c r="BU52" s="10">
        <f t="shared" si="92"/>
        <v>0</v>
      </c>
      <c r="BV52" s="10">
        <f t="shared" si="92"/>
        <v>0</v>
      </c>
      <c r="BW52" s="10">
        <f>BW39+BW50</f>
        <v>0</v>
      </c>
      <c r="BX52" s="10">
        <f t="shared" ref="BX52:CH52" si="93">BX39+BX50</f>
        <v>0</v>
      </c>
      <c r="BY52" s="10">
        <f t="shared" si="93"/>
        <v>0</v>
      </c>
      <c r="BZ52" s="10">
        <f t="shared" si="93"/>
        <v>0</v>
      </c>
      <c r="CA52" s="10">
        <f t="shared" si="93"/>
        <v>0</v>
      </c>
      <c r="CB52" s="10">
        <f t="shared" si="93"/>
        <v>0</v>
      </c>
      <c r="CC52" s="10">
        <f t="shared" si="93"/>
        <v>0</v>
      </c>
      <c r="CD52" s="10">
        <f t="shared" si="93"/>
        <v>0</v>
      </c>
      <c r="CE52" s="10">
        <f t="shared" si="93"/>
        <v>0</v>
      </c>
      <c r="CF52" s="10">
        <f t="shared" si="93"/>
        <v>0</v>
      </c>
      <c r="CG52" s="10">
        <f t="shared" si="93"/>
        <v>0</v>
      </c>
      <c r="CH52" s="10">
        <f t="shared" si="93"/>
        <v>0</v>
      </c>
      <c r="CI52" s="10">
        <f>CI39+CI50</f>
        <v>0</v>
      </c>
      <c r="CK52" s="10">
        <f t="shared" ref="CK52:CP52" si="94">CK39+CK50</f>
        <v>0</v>
      </c>
      <c r="CL52" s="10">
        <f t="shared" si="94"/>
        <v>0</v>
      </c>
      <c r="CM52" s="10">
        <f t="shared" si="94"/>
        <v>0</v>
      </c>
      <c r="CN52" s="10">
        <f t="shared" si="94"/>
        <v>0</v>
      </c>
      <c r="CO52" s="10">
        <f t="shared" si="94"/>
        <v>0</v>
      </c>
      <c r="CP52" s="10">
        <f t="shared" si="94"/>
        <v>0</v>
      </c>
      <c r="CQ52" s="10">
        <f>CQ39+CQ50</f>
        <v>0</v>
      </c>
    </row>
    <row r="53" spans="1:9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K53" s="1"/>
      <c r="CL53" s="1"/>
      <c r="CM53" s="1"/>
      <c r="CN53" s="1"/>
      <c r="CO53" s="1"/>
      <c r="CP53" s="1"/>
      <c r="CQ53" s="1"/>
    </row>
    <row r="54" spans="1:95">
      <c r="A54" s="1" t="s">
        <v>45</v>
      </c>
      <c r="B54" s="1"/>
      <c r="C54" s="1"/>
      <c r="D54" s="15">
        <f t="shared" ref="D54:AI54" si="95">IF(D14=0,0,D39/SUM(D14:D15))</f>
        <v>0</v>
      </c>
      <c r="E54" s="15">
        <f t="shared" si="95"/>
        <v>0</v>
      </c>
      <c r="F54" s="15">
        <f t="shared" si="95"/>
        <v>0</v>
      </c>
      <c r="G54" s="15">
        <f t="shared" si="95"/>
        <v>0</v>
      </c>
      <c r="H54" s="15">
        <f t="shared" si="95"/>
        <v>0</v>
      </c>
      <c r="I54" s="15">
        <f t="shared" si="95"/>
        <v>0</v>
      </c>
      <c r="J54" s="15">
        <f t="shared" si="95"/>
        <v>0</v>
      </c>
      <c r="K54" s="15">
        <f t="shared" si="95"/>
        <v>0</v>
      </c>
      <c r="L54" s="15">
        <f t="shared" si="95"/>
        <v>0</v>
      </c>
      <c r="M54" s="15">
        <f t="shared" si="95"/>
        <v>0</v>
      </c>
      <c r="N54" s="15">
        <f t="shared" si="95"/>
        <v>0</v>
      </c>
      <c r="O54" s="15">
        <f t="shared" si="95"/>
        <v>0</v>
      </c>
      <c r="P54" s="15">
        <f t="shared" si="95"/>
        <v>0</v>
      </c>
      <c r="Q54" s="15">
        <f t="shared" si="95"/>
        <v>0</v>
      </c>
      <c r="R54" s="15">
        <f t="shared" si="95"/>
        <v>0</v>
      </c>
      <c r="S54" s="15">
        <f t="shared" si="95"/>
        <v>0</v>
      </c>
      <c r="T54" s="15">
        <f t="shared" si="95"/>
        <v>0</v>
      </c>
      <c r="U54" s="15">
        <f t="shared" si="95"/>
        <v>0</v>
      </c>
      <c r="V54" s="15">
        <f t="shared" si="95"/>
        <v>0</v>
      </c>
      <c r="W54" s="15">
        <f t="shared" si="95"/>
        <v>0</v>
      </c>
      <c r="X54" s="15">
        <f t="shared" si="95"/>
        <v>0</v>
      </c>
      <c r="Y54" s="15">
        <f t="shared" si="95"/>
        <v>0</v>
      </c>
      <c r="Z54" s="15">
        <f t="shared" si="95"/>
        <v>0</v>
      </c>
      <c r="AA54" s="15">
        <f t="shared" si="95"/>
        <v>0</v>
      </c>
      <c r="AB54" s="15">
        <f t="shared" si="95"/>
        <v>0</v>
      </c>
      <c r="AC54" s="15">
        <f t="shared" si="95"/>
        <v>0</v>
      </c>
      <c r="AD54" s="15">
        <f t="shared" si="95"/>
        <v>0</v>
      </c>
      <c r="AE54" s="15">
        <f t="shared" si="95"/>
        <v>0</v>
      </c>
      <c r="AF54" s="15">
        <f t="shared" si="95"/>
        <v>0</v>
      </c>
      <c r="AG54" s="15">
        <f t="shared" si="95"/>
        <v>0</v>
      </c>
      <c r="AH54" s="15">
        <f t="shared" si="95"/>
        <v>0</v>
      </c>
      <c r="AI54" s="15">
        <f t="shared" si="95"/>
        <v>0</v>
      </c>
      <c r="AJ54" s="15">
        <f t="shared" ref="AJ54:BO54" si="96">IF(AJ14=0,0,AJ39/SUM(AJ14:AJ15))</f>
        <v>0</v>
      </c>
      <c r="AK54" s="15">
        <f t="shared" si="96"/>
        <v>0</v>
      </c>
      <c r="AL54" s="15">
        <f t="shared" si="96"/>
        <v>0</v>
      </c>
      <c r="AM54" s="15">
        <f t="shared" si="96"/>
        <v>0</v>
      </c>
      <c r="AN54" s="15">
        <f t="shared" si="96"/>
        <v>0</v>
      </c>
      <c r="AO54" s="15">
        <f t="shared" si="96"/>
        <v>0</v>
      </c>
      <c r="AP54" s="15">
        <f t="shared" si="96"/>
        <v>0</v>
      </c>
      <c r="AQ54" s="15">
        <f t="shared" si="96"/>
        <v>0</v>
      </c>
      <c r="AR54" s="15">
        <f t="shared" si="96"/>
        <v>0</v>
      </c>
      <c r="AS54" s="15">
        <f t="shared" si="96"/>
        <v>0</v>
      </c>
      <c r="AT54" s="15">
        <f t="shared" si="96"/>
        <v>0</v>
      </c>
      <c r="AU54" s="15">
        <f t="shared" si="96"/>
        <v>0</v>
      </c>
      <c r="AV54" s="15">
        <f t="shared" si="96"/>
        <v>0</v>
      </c>
      <c r="AW54" s="15">
        <f t="shared" si="96"/>
        <v>0</v>
      </c>
      <c r="AX54" s="15">
        <f t="shared" si="96"/>
        <v>0</v>
      </c>
      <c r="AY54" s="15">
        <f t="shared" si="96"/>
        <v>0</v>
      </c>
      <c r="AZ54" s="15">
        <f t="shared" si="96"/>
        <v>0</v>
      </c>
      <c r="BA54" s="15">
        <f t="shared" si="96"/>
        <v>0</v>
      </c>
      <c r="BB54" s="15">
        <f t="shared" si="96"/>
        <v>0</v>
      </c>
      <c r="BC54" s="15">
        <f t="shared" si="96"/>
        <v>0</v>
      </c>
      <c r="BD54" s="15">
        <f t="shared" si="96"/>
        <v>0</v>
      </c>
      <c r="BE54" s="15">
        <f t="shared" si="96"/>
        <v>0</v>
      </c>
      <c r="BF54" s="15">
        <f t="shared" si="96"/>
        <v>0</v>
      </c>
      <c r="BG54" s="15">
        <f t="shared" si="96"/>
        <v>0</v>
      </c>
      <c r="BH54" s="15">
        <f t="shared" si="96"/>
        <v>0</v>
      </c>
      <c r="BI54" s="15">
        <f t="shared" si="96"/>
        <v>0</v>
      </c>
      <c r="BJ54" s="15">
        <f t="shared" si="96"/>
        <v>0</v>
      </c>
      <c r="BK54" s="15">
        <f t="shared" si="96"/>
        <v>0</v>
      </c>
      <c r="BL54" s="15">
        <f t="shared" si="96"/>
        <v>0</v>
      </c>
      <c r="BM54" s="15">
        <f t="shared" si="96"/>
        <v>0</v>
      </c>
      <c r="BN54" s="15">
        <f t="shared" si="96"/>
        <v>0</v>
      </c>
      <c r="BO54" s="15">
        <f t="shared" si="96"/>
        <v>0</v>
      </c>
      <c r="BP54" s="15">
        <f t="shared" ref="BP54:CA54" si="97">IF(BP14=0,0,BP39/SUM(BP14:BP15))</f>
        <v>0</v>
      </c>
      <c r="BQ54" s="15">
        <f t="shared" si="97"/>
        <v>0</v>
      </c>
      <c r="BR54" s="15">
        <f t="shared" si="97"/>
        <v>0</v>
      </c>
      <c r="BS54" s="15">
        <f t="shared" si="97"/>
        <v>0</v>
      </c>
      <c r="BT54" s="15">
        <f t="shared" si="97"/>
        <v>0</v>
      </c>
      <c r="BU54" s="15">
        <f t="shared" si="97"/>
        <v>0</v>
      </c>
      <c r="BV54" s="15">
        <f t="shared" si="97"/>
        <v>0</v>
      </c>
      <c r="BW54" s="15">
        <f t="shared" si="97"/>
        <v>0</v>
      </c>
      <c r="BX54" s="15">
        <f t="shared" si="97"/>
        <v>0</v>
      </c>
      <c r="BY54" s="15">
        <f t="shared" si="97"/>
        <v>0</v>
      </c>
      <c r="BZ54" s="15">
        <f t="shared" si="97"/>
        <v>0</v>
      </c>
      <c r="CA54" s="15">
        <f t="shared" si="97"/>
        <v>0</v>
      </c>
      <c r="CB54" s="15">
        <f t="shared" ref="CB54:CI54" si="98">IF(CB14=0,0,CB39/SUM(CB14:CB15))</f>
        <v>0</v>
      </c>
      <c r="CC54" s="15">
        <f t="shared" si="98"/>
        <v>0</v>
      </c>
      <c r="CD54" s="15">
        <f t="shared" si="98"/>
        <v>0</v>
      </c>
      <c r="CE54" s="15">
        <f t="shared" si="98"/>
        <v>0</v>
      </c>
      <c r="CF54" s="15">
        <f t="shared" si="98"/>
        <v>0</v>
      </c>
      <c r="CG54" s="15">
        <f t="shared" si="98"/>
        <v>0</v>
      </c>
      <c r="CH54" s="15">
        <f t="shared" si="98"/>
        <v>0</v>
      </c>
      <c r="CI54" s="15">
        <f t="shared" si="98"/>
        <v>0</v>
      </c>
      <c r="CK54" s="15">
        <f t="shared" ref="CK54:CP54" si="99">IF(CK14=0,0,CK39/SUM(CK14:CK15))</f>
        <v>0</v>
      </c>
      <c r="CL54" s="15">
        <f t="shared" si="99"/>
        <v>0</v>
      </c>
      <c r="CM54" s="15">
        <f t="shared" si="99"/>
        <v>0</v>
      </c>
      <c r="CN54" s="15">
        <f t="shared" si="99"/>
        <v>0</v>
      </c>
      <c r="CO54" s="15">
        <f t="shared" si="99"/>
        <v>0</v>
      </c>
      <c r="CP54" s="15">
        <f t="shared" si="99"/>
        <v>0</v>
      </c>
      <c r="CQ54" s="15">
        <f>IF(CQ14=0,0,CQ39/SUM(CQ14:CQ15))</f>
        <v>0</v>
      </c>
    </row>
    <row r="55" spans="1:9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</row>
    <row r="56" spans="1:9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</row>
    <row r="57" spans="1:9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9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</row>
    <row r="59" spans="1:9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9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</row>
    <row r="61" spans="1:9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9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9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9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9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15.7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9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9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6"/>
      <c r="AX68" s="6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9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"/>
      <c r="BO91" s="1"/>
      <c r="BP91" s="1"/>
      <c r="BQ91" s="1"/>
      <c r="BR91" s="1"/>
      <c r="BS91" s="1"/>
      <c r="BT91" s="1"/>
      <c r="BU91" s="1"/>
      <c r="BV91" s="1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</row>
    <row r="92" spans="1:8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"/>
      <c r="BO92" s="1"/>
      <c r="BP92" s="1"/>
      <c r="BQ92" s="1"/>
      <c r="BR92" s="1"/>
      <c r="BS92" s="1"/>
      <c r="BT92" s="1"/>
      <c r="BU92" s="1"/>
      <c r="BV92" s="1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</row>
    <row r="93" spans="1:8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"/>
      <c r="BO93" s="1"/>
      <c r="BP93" s="1"/>
      <c r="BQ93" s="1"/>
      <c r="BR93" s="1"/>
      <c r="BS93" s="1"/>
      <c r="BT93" s="1"/>
      <c r="BU93" s="1"/>
      <c r="BV93" s="1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</row>
    <row r="94" spans="1:8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</row>
    <row r="95" spans="1:8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</row>
    <row r="96" spans="1:8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</row>
    <row r="97" spans="1:8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</row>
    <row r="98" spans="1:8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</row>
    <row r="99" spans="1:8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</row>
    <row r="100" spans="1:8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</row>
    <row r="101" spans="1:8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</row>
    <row r="102" spans="1:8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</row>
    <row r="103" spans="1:8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</row>
    <row r="104" spans="1:8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</row>
    <row r="105" spans="1:8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</row>
    <row r="106" spans="1:8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</row>
    <row r="107" spans="1:8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</row>
    <row r="108" spans="1:8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</row>
    <row r="109" spans="1:8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</row>
    <row r="110" spans="1:8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</row>
    <row r="111" spans="1:8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</row>
    <row r="112" spans="1:8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</row>
    <row r="113" spans="1:8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</row>
    <row r="114" spans="1:8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</row>
    <row r="115" spans="1:8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</row>
    <row r="116" spans="1:8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</row>
    <row r="117" spans="1:8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</row>
    <row r="118" spans="1:8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</row>
    <row r="119" spans="1:8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</row>
    <row r="120" spans="1:8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9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9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</row>
    <row r="121" spans="1:8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9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9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</row>
    <row r="122" spans="1:8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</row>
    <row r="123" spans="1:8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9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9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</row>
    <row r="124" spans="1:8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9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9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</row>
    <row r="125" spans="1:8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</row>
    <row r="126" spans="1:8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9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</row>
    <row r="127" spans="1:86" ht="15.7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9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9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</row>
    <row r="128" spans="1:8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9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9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</row>
    <row r="129" spans="1:8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9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9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</row>
    <row r="130" spans="1:8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</row>
    <row r="131" spans="1:8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9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9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</row>
    <row r="132" spans="1:8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</row>
    <row r="133" spans="1:8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</row>
    <row r="134" spans="1:8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</row>
    <row r="135" spans="1:8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</row>
    <row r="136" spans="1:8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</row>
    <row r="137" spans="1:8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</row>
    <row r="138" spans="1:8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</row>
    <row r="139" spans="1:8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</row>
    <row r="140" spans="1:8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</row>
    <row r="141" spans="1:8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</row>
    <row r="142" spans="1:8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</row>
    <row r="143" spans="1:8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</row>
    <row r="144" spans="1:8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</row>
    <row r="145" spans="1:8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</row>
    <row r="146" spans="1:8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</row>
    <row r="147" spans="1:8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</row>
    <row r="148" spans="1:8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</row>
    <row r="149" spans="1:8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</row>
    <row r="150" spans="1:8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</row>
    <row r="151" spans="1:8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</row>
    <row r="152" spans="1:8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</row>
    <row r="153" spans="1:8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</row>
    <row r="154" spans="1:8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</row>
    <row r="155" spans="1:8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"/>
      <c r="BO155" s="1"/>
      <c r="BP155" s="1"/>
      <c r="BQ155" s="1"/>
      <c r="BR155" s="1"/>
      <c r="BS155" s="1"/>
      <c r="BT155" s="1"/>
      <c r="BU155" s="1"/>
      <c r="BV155" s="1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</row>
    <row r="156" spans="1:8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</row>
    <row r="157" spans="1:8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</row>
    <row r="158" spans="1:8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</row>
    <row r="159" spans="1:8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</row>
    <row r="160" spans="1:8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</row>
    <row r="161" spans="1:8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</row>
    <row r="162" spans="1:8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</row>
    <row r="163" spans="1:8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</row>
    <row r="164" spans="1:8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</row>
    <row r="165" spans="1:8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"/>
      <c r="BO165" s="1"/>
      <c r="BP165" s="1"/>
      <c r="BQ165" s="1"/>
      <c r="BR165" s="1"/>
      <c r="BS165" s="1"/>
      <c r="BT165" s="1"/>
      <c r="BU165" s="1"/>
      <c r="BV165" s="1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</row>
    <row r="166" spans="1:8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</row>
    <row r="167" spans="1:8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</row>
    <row r="168" spans="1:8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</row>
    <row r="169" spans="1:8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</row>
    <row r="170" spans="1:8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</row>
    <row r="171" spans="1:8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</row>
    <row r="172" spans="1:8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</row>
    <row r="173" spans="1:8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"/>
      <c r="BO173" s="1"/>
      <c r="BP173" s="1"/>
      <c r="BQ173" s="1"/>
      <c r="BR173" s="1"/>
      <c r="BS173" s="1"/>
      <c r="BT173" s="1"/>
      <c r="BU173" s="1"/>
      <c r="BV173" s="1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</row>
    <row r="174" spans="1:8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</row>
    <row r="175" spans="1:8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</row>
    <row r="176" spans="1:8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</row>
    <row r="177" spans="1:8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</row>
    <row r="178" spans="1:8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</row>
    <row r="179" spans="1:8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</row>
    <row r="180" spans="1:8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</row>
    <row r="181" spans="1:8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</row>
    <row r="182" spans="1:8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</row>
    <row r="183" spans="1:8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</row>
    <row r="184" spans="1:8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</row>
    <row r="185" spans="1:8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</row>
    <row r="186" spans="1: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"/>
      <c r="BO186" s="1"/>
      <c r="BP186" s="1"/>
      <c r="BQ186" s="1"/>
      <c r="BR186" s="1"/>
      <c r="BS186" s="1"/>
      <c r="BT186" s="1"/>
      <c r="BU186" s="1"/>
      <c r="BV186" s="1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</row>
    <row r="187" spans="1:8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"/>
      <c r="BO187" s="1"/>
      <c r="BP187" s="1"/>
      <c r="BQ187" s="1"/>
      <c r="BR187" s="1"/>
      <c r="BS187" s="1"/>
      <c r="BT187" s="1"/>
      <c r="BU187" s="1"/>
      <c r="BV187" s="1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</row>
    <row r="188" spans="1:8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"/>
      <c r="BO188" s="1"/>
      <c r="BP188" s="1"/>
      <c r="BQ188" s="1"/>
      <c r="BR188" s="1"/>
      <c r="BS188" s="1"/>
      <c r="BT188" s="1"/>
      <c r="BU188" s="1"/>
      <c r="BV188" s="1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</row>
    <row r="189" spans="1:8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</row>
    <row r="190" spans="1:8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</row>
    <row r="191" spans="1:8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9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</row>
    <row r="192" spans="1:8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9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</row>
    <row r="193" spans="1:8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9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</row>
    <row r="194" spans="1:8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9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</row>
    <row r="195" spans="1:8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9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</row>
    <row r="196" spans="1:8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9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</row>
    <row r="197" spans="1:8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9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</row>
    <row r="198" spans="1:8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9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</row>
    <row r="199" spans="1:8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9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</row>
    <row r="200" spans="1:8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9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</row>
    <row r="201" spans="1:8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9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</row>
    <row r="202" spans="1:8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9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</row>
    <row r="203" spans="1:8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9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</row>
    <row r="204" spans="1:8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</row>
    <row r="205" spans="1:8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</row>
    <row r="206" spans="1:8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</row>
    <row r="207" spans="1:8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1"/>
      <c r="BO207" s="1"/>
      <c r="BP207" s="1"/>
      <c r="BQ207" s="1"/>
      <c r="BR207" s="1"/>
      <c r="BS207" s="1"/>
      <c r="BT207" s="1"/>
      <c r="BU207" s="1"/>
      <c r="BV207" s="1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</row>
    <row r="208" spans="1:8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9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</row>
    <row r="209" spans="1:8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</row>
    <row r="210" spans="1:8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</row>
    <row r="211" spans="1:8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"/>
      <c r="BO211" s="1"/>
      <c r="BP211" s="1"/>
      <c r="BQ211" s="1"/>
      <c r="BR211" s="1"/>
      <c r="BS211" s="1"/>
      <c r="BT211" s="1"/>
      <c r="BU211" s="1"/>
      <c r="BV211" s="1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</row>
    <row r="212" spans="1:8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"/>
      <c r="BO212" s="1"/>
      <c r="BP212" s="1"/>
      <c r="BQ212" s="1"/>
      <c r="BR212" s="1"/>
      <c r="BS212" s="1"/>
      <c r="BT212" s="1"/>
      <c r="BU212" s="1"/>
      <c r="BV212" s="1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</row>
    <row r="213" spans="1:8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</row>
    <row r="214" spans="1:8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</row>
    <row r="215" spans="1:8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</row>
    <row r="216" spans="1:8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9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</row>
    <row r="217" spans="1:8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</row>
    <row r="218" spans="1:8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9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</row>
    <row r="219" spans="1:8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</row>
    <row r="220" spans="1:8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</row>
    <row r="221" spans="1:8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</row>
    <row r="222" spans="1:8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</row>
    <row r="223" spans="1:8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</row>
    <row r="224" spans="1:8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</row>
    <row r="225" spans="1:8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</row>
    <row r="226" spans="1:8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</row>
    <row r="227" spans="1:8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</row>
    <row r="228" spans="1:8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</row>
    <row r="229" spans="1:8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</row>
    <row r="230" spans="1:8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</row>
    <row r="231" spans="1:8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</row>
    <row r="232" spans="1:8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</row>
    <row r="233" spans="1:8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</row>
    <row r="234" spans="1:8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</row>
    <row r="235" spans="1:8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</row>
    <row r="236" spans="1:8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</row>
    <row r="237" spans="1:8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</row>
    <row r="238" spans="1:8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</row>
    <row r="239" spans="1:8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</row>
    <row r="240" spans="1:8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</row>
    <row r="241" spans="1:8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9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</row>
    <row r="242" spans="1:8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9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</row>
    <row r="243" spans="1:8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9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</row>
    <row r="244" spans="1:8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9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</row>
    <row r="245" spans="1:8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9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</row>
    <row r="246" spans="1:8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9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</row>
    <row r="247" spans="1:8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9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</row>
    <row r="248" spans="1:8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9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</row>
    <row r="249" spans="1:8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9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</row>
    <row r="250" spans="1:8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9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</row>
    <row r="251" spans="1:8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9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</row>
  </sheetData>
  <phoneticPr fontId="13" type="noConversion"/>
  <hyperlinks>
    <hyperlink ref="CK9" r:id="rId1" display="=@IF(BY7=0,0,BY15/BY7"/>
    <hyperlink ref="CK10" r:id="rId2" display="=@IF(BY7=0,0,(BY14+BY15)/BY7)"/>
    <hyperlink ref="CL9" r:id="rId3" display="=@IF(BY7=0,0,BY15/BY7"/>
    <hyperlink ref="CM9" r:id="rId4" display="=@IF(BY7=0,0,BY15/BY7"/>
    <hyperlink ref="CN9" r:id="rId5" display="=@IF(BY7=0,0,BY15/BY7"/>
    <hyperlink ref="CO9" r:id="rId6" display="=@IF(BY7=0,0,BY15/BY7"/>
    <hyperlink ref="CP9" r:id="rId7" display="=@IF(BY7=0,0,BY15/BY7"/>
    <hyperlink ref="CL10" r:id="rId8" display="=@IF(BY7=0,0,(BY14+BY15)/BY7)"/>
    <hyperlink ref="CM10" r:id="rId9" display="=@IF(BY7=0,0,(BY14+BY15)/BY7)"/>
    <hyperlink ref="CN10" r:id="rId10" display="=@IF(BY7=0,0,(BY14+BY15)/BY7)"/>
    <hyperlink ref="CO10" r:id="rId11" display="=@IF(BY7=0,0,(BY14+BY15)/BY7)"/>
    <hyperlink ref="CP10" r:id="rId12" display="=@IF(BY7=0,0,(BY14+BY15)/BY7)"/>
    <hyperlink ref="CQ9" r:id="rId13" display="=@IF(BY7=0,0,BY15/BY7"/>
    <hyperlink ref="CQ10" r:id="rId14" display="=@IF(BY7=0,0,(BY14+BY15)/BY7)"/>
  </hyperlinks>
  <pageMargins left="0.5" right="0.5" top="0.5" bottom="0.55000000000000004" header="0.5" footer="0.5"/>
  <pageSetup orientation="portrait" r:id="rId15"/>
  <headerFooter alignWithMargins="0"/>
  <colBreaks count="2" manualBreakCount="2">
    <brk id="14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54"/>
  <sheetViews>
    <sheetView defaultGridColor="0" colorId="22" zoomScale="87" workbookViewId="0">
      <pane xSplit="3" ySplit="4" topLeftCell="CI5" activePane="bottomRight" state="frozenSplit"/>
      <selection pane="topRight" activeCell="D1" sqref="D1"/>
      <selection pane="bottomLeft" activeCell="A5" sqref="A5"/>
      <selection pane="bottomRight" activeCell="CK4" sqref="CK4"/>
    </sheetView>
  </sheetViews>
  <sheetFormatPr defaultColWidth="9.6640625" defaultRowHeight="15"/>
  <cols>
    <col min="1" max="1" width="48.6640625" customWidth="1"/>
  </cols>
  <sheetData>
    <row r="1" spans="1:95" ht="15.75">
      <c r="A1" s="3" t="str">
        <f>CommercialLarge!A1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16" t="s">
        <v>156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CommercialLarge!D4</f>
        <v>43496</v>
      </c>
      <c r="E4" s="6">
        <f>CommercialLarge!E4</f>
        <v>43524</v>
      </c>
      <c r="F4" s="6">
        <f>CommercialLarge!F4</f>
        <v>43555</v>
      </c>
      <c r="G4" s="6">
        <f>CommercialLarge!G4</f>
        <v>43585</v>
      </c>
      <c r="H4" s="6">
        <f>CommercialLarge!H4</f>
        <v>43616</v>
      </c>
      <c r="I4" s="6">
        <f>CommercialLarge!I4</f>
        <v>43646</v>
      </c>
      <c r="J4" s="6">
        <f>CommercialLarge!J4</f>
        <v>43677</v>
      </c>
      <c r="K4" s="6">
        <f>CommercialLarge!K4</f>
        <v>43708</v>
      </c>
      <c r="L4" s="6">
        <f>CommercialLarge!L4</f>
        <v>43738</v>
      </c>
      <c r="M4" s="6">
        <f>CommercialLarge!M4</f>
        <v>43769</v>
      </c>
      <c r="N4" s="6">
        <f>CommercialLarge!N4</f>
        <v>43799</v>
      </c>
      <c r="O4" s="6">
        <f>CommercialLarge!O4</f>
        <v>43830</v>
      </c>
      <c r="P4" s="6">
        <f>CommercialLarge!P4</f>
        <v>43861</v>
      </c>
      <c r="Q4" s="6">
        <f>CommercialLarge!Q4</f>
        <v>43889</v>
      </c>
      <c r="R4" s="6">
        <f>CommercialLarge!R4</f>
        <v>43921</v>
      </c>
      <c r="S4" s="6">
        <f>CommercialLarge!S4</f>
        <v>43951</v>
      </c>
      <c r="T4" s="6">
        <f>CommercialLarge!T4</f>
        <v>43982</v>
      </c>
      <c r="U4" s="6">
        <f>CommercialLarge!U4</f>
        <v>44012</v>
      </c>
      <c r="V4" s="6">
        <f>CommercialLarge!V4</f>
        <v>44043</v>
      </c>
      <c r="W4" s="6">
        <f>CommercialLarge!W4</f>
        <v>44074</v>
      </c>
      <c r="X4" s="6">
        <f>CommercialLarge!X4</f>
        <v>44104</v>
      </c>
      <c r="Y4" s="6">
        <f>CommercialLarge!Y4</f>
        <v>44135</v>
      </c>
      <c r="Z4" s="6">
        <f>CommercialLarge!Z4</f>
        <v>44165</v>
      </c>
      <c r="AA4" s="6">
        <f>CommercialLarge!AA4</f>
        <v>44196</v>
      </c>
      <c r="AB4" s="6">
        <f>CommercialLarge!AB4</f>
        <v>44227</v>
      </c>
      <c r="AC4" s="6">
        <f>CommercialLarge!AC4</f>
        <v>44255</v>
      </c>
      <c r="AD4" s="6">
        <f>CommercialLarge!AD4</f>
        <v>44286</v>
      </c>
      <c r="AE4" s="6">
        <f>CommercialLarge!AE4</f>
        <v>44316</v>
      </c>
      <c r="AF4" s="6">
        <f>CommercialLarge!AF4</f>
        <v>44347</v>
      </c>
      <c r="AG4" s="6">
        <f>CommercialLarge!AG4</f>
        <v>44377</v>
      </c>
      <c r="AH4" s="6">
        <f>CommercialLarge!AH4</f>
        <v>44408</v>
      </c>
      <c r="AI4" s="6">
        <f>CommercialLarge!AI4</f>
        <v>44439</v>
      </c>
      <c r="AJ4" s="6">
        <f>CommercialLarge!AJ4</f>
        <v>44469</v>
      </c>
      <c r="AK4" s="6">
        <f>CommercialLarge!AK4</f>
        <v>44500</v>
      </c>
      <c r="AL4" s="6">
        <f>CommercialLarge!AL4</f>
        <v>44530</v>
      </c>
      <c r="AM4" s="6">
        <f>CommercialLarge!AM4</f>
        <v>44561</v>
      </c>
      <c r="AN4" s="6">
        <f>CommercialLarge!AN4</f>
        <v>44592</v>
      </c>
      <c r="AO4" s="6">
        <f>CommercialLarge!AO4</f>
        <v>44620</v>
      </c>
      <c r="AP4" s="6">
        <f>CommercialLarge!AP4</f>
        <v>44651</v>
      </c>
      <c r="AQ4" s="6">
        <f>CommercialLarge!AQ4</f>
        <v>44681</v>
      </c>
      <c r="AR4" s="6">
        <f>CommercialLarge!AR4</f>
        <v>44712</v>
      </c>
      <c r="AS4" s="6">
        <f>CommercialLarge!AS4</f>
        <v>44742</v>
      </c>
      <c r="AT4" s="6">
        <f>CommercialLarge!AT4</f>
        <v>44773</v>
      </c>
      <c r="AU4" s="6">
        <f>CommercialLarge!AU4</f>
        <v>44804</v>
      </c>
      <c r="AV4" s="6">
        <f>CommercialLarge!AV4</f>
        <v>44834</v>
      </c>
      <c r="AW4" s="6">
        <f>CommercialLarge!AW4</f>
        <v>44865</v>
      </c>
      <c r="AX4" s="6">
        <f>CommercialLarge!AX4</f>
        <v>44895</v>
      </c>
      <c r="AY4" s="6">
        <f>CommercialLarge!AY4</f>
        <v>44926</v>
      </c>
      <c r="AZ4" s="6">
        <f>CommercialLarge!AZ4</f>
        <v>44957</v>
      </c>
      <c r="BA4" s="6">
        <f>CommercialLarge!BA4</f>
        <v>44985</v>
      </c>
      <c r="BB4" s="6">
        <f>CommercialLarge!BB4</f>
        <v>45016</v>
      </c>
      <c r="BC4" s="6">
        <f>CommercialLarge!BC4</f>
        <v>45046</v>
      </c>
      <c r="BD4" s="6">
        <f>CommercialLarge!BD4</f>
        <v>45077</v>
      </c>
      <c r="BE4" s="6">
        <f>CommercialLarge!BE4</f>
        <v>45107</v>
      </c>
      <c r="BF4" s="6">
        <f>CommercialLarge!BF4</f>
        <v>45138</v>
      </c>
      <c r="BG4" s="6">
        <f>CommercialLarge!BG4</f>
        <v>45169</v>
      </c>
      <c r="BH4" s="6">
        <f>CommercialLarge!BH4</f>
        <v>45199</v>
      </c>
      <c r="BI4" s="6">
        <f>CommercialLarge!BI4</f>
        <v>45230</v>
      </c>
      <c r="BJ4" s="6">
        <f>CommercialLarge!BJ4</f>
        <v>45260</v>
      </c>
      <c r="BK4" s="6">
        <f>CommercialLarge!BK4</f>
        <v>45291</v>
      </c>
      <c r="BL4" s="6">
        <f>CommercialLarge!BL4</f>
        <v>45322</v>
      </c>
      <c r="BM4" s="6">
        <f>CommercialLarge!BM4</f>
        <v>45350</v>
      </c>
      <c r="BN4" s="6">
        <f>CommercialLarge!BN4</f>
        <v>45382</v>
      </c>
      <c r="BO4" s="6">
        <f>CommercialLarge!BO4</f>
        <v>45412</v>
      </c>
      <c r="BP4" s="6">
        <f>CommercialLarge!BP4</f>
        <v>45443</v>
      </c>
      <c r="BQ4" s="6">
        <f>CommercialLarge!BQ4</f>
        <v>45473</v>
      </c>
      <c r="BR4" s="6">
        <f>CommercialLarge!BR4</f>
        <v>45504</v>
      </c>
      <c r="BS4" s="6">
        <f>CommercialLarge!BS4</f>
        <v>45535</v>
      </c>
      <c r="BT4" s="6">
        <f>CommercialLarge!BT4</f>
        <v>45565</v>
      </c>
      <c r="BU4" s="6">
        <f>CommercialLarge!BU4</f>
        <v>45596</v>
      </c>
      <c r="BV4" s="6">
        <f>CommercialLarge!BV4</f>
        <v>45626</v>
      </c>
      <c r="BW4" s="6">
        <f>CommercialLarge!BW4</f>
        <v>45657</v>
      </c>
      <c r="BX4" s="6">
        <f>CommercialLarge!BX4</f>
        <v>45688</v>
      </c>
      <c r="BY4" s="6">
        <f>CommercialLarge!BY4</f>
        <v>45716</v>
      </c>
      <c r="BZ4" s="6">
        <f>CommercialLarge!BZ4</f>
        <v>45747</v>
      </c>
      <c r="CA4" s="6">
        <f>CommercialLarge!CA4</f>
        <v>45777</v>
      </c>
      <c r="CB4" s="6">
        <f>CommercialLarge!CB4</f>
        <v>45808</v>
      </c>
      <c r="CC4" s="6">
        <f>CommercialLarge!CC4</f>
        <v>45838</v>
      </c>
      <c r="CD4" s="6">
        <f>CommercialLarge!CD4</f>
        <v>45869</v>
      </c>
      <c r="CE4" s="6">
        <f>CommercialLarge!CE4</f>
        <v>45900</v>
      </c>
      <c r="CF4" s="6">
        <f>CommercialLarge!CF4</f>
        <v>45930</v>
      </c>
      <c r="CG4" s="6">
        <f>CommercialLarge!CG4</f>
        <v>45961</v>
      </c>
      <c r="CH4" s="6">
        <f>CommercialLarge!CH4</f>
        <v>45991</v>
      </c>
      <c r="CI4" s="6">
        <f>CommercialLarge!CI4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O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AU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ref="AV6:BW6" si="3">AU6+AV5</f>
        <v>0</v>
      </c>
      <c r="AW6" s="7">
        <f t="shared" si="3"/>
        <v>0</v>
      </c>
      <c r="AX6" s="7">
        <f t="shared" si="3"/>
        <v>0</v>
      </c>
      <c r="AY6" s="7">
        <f t="shared" si="3"/>
        <v>0</v>
      </c>
      <c r="AZ6" s="7">
        <f t="shared" si="3"/>
        <v>0</v>
      </c>
      <c r="BA6" s="7">
        <f t="shared" si="3"/>
        <v>0</v>
      </c>
      <c r="BB6" s="7">
        <f t="shared" si="3"/>
        <v>0</v>
      </c>
      <c r="BC6" s="7">
        <f t="shared" si="3"/>
        <v>0</v>
      </c>
      <c r="BD6" s="7">
        <f t="shared" si="3"/>
        <v>0</v>
      </c>
      <c r="BE6" s="7">
        <f t="shared" si="3"/>
        <v>0</v>
      </c>
      <c r="BF6" s="7">
        <f t="shared" si="3"/>
        <v>0</v>
      </c>
      <c r="BG6" s="7">
        <f t="shared" si="3"/>
        <v>0</v>
      </c>
      <c r="BH6" s="7">
        <f t="shared" si="3"/>
        <v>0</v>
      </c>
      <c r="BI6" s="7">
        <f t="shared" si="3"/>
        <v>0</v>
      </c>
      <c r="BJ6" s="7">
        <f t="shared" si="3"/>
        <v>0</v>
      </c>
      <c r="BK6" s="7">
        <f t="shared" si="3"/>
        <v>0</v>
      </c>
      <c r="BL6" s="7">
        <f t="shared" si="3"/>
        <v>0</v>
      </c>
      <c r="BM6" s="7">
        <f t="shared" si="3"/>
        <v>0</v>
      </c>
      <c r="BN6" s="7">
        <f t="shared" si="3"/>
        <v>0</v>
      </c>
      <c r="BO6" s="7">
        <f t="shared" si="3"/>
        <v>0</v>
      </c>
      <c r="BP6" s="7">
        <f t="shared" si="3"/>
        <v>0</v>
      </c>
      <c r="BQ6" s="7">
        <f t="shared" si="3"/>
        <v>0</v>
      </c>
      <c r="BR6" s="7">
        <f t="shared" si="3"/>
        <v>0</v>
      </c>
      <c r="BS6" s="7">
        <f t="shared" si="3"/>
        <v>0</v>
      </c>
      <c r="BT6" s="7">
        <f t="shared" si="3"/>
        <v>0</v>
      </c>
      <c r="BU6" s="7">
        <f t="shared" si="3"/>
        <v>0</v>
      </c>
      <c r="BV6" s="7">
        <f t="shared" si="3"/>
        <v>0</v>
      </c>
      <c r="BW6" s="7">
        <f t="shared" si="3"/>
        <v>0</v>
      </c>
      <c r="BX6" s="7">
        <f t="shared" ref="BX6:CI6" si="4">BW6+BX5</f>
        <v>0</v>
      </c>
      <c r="BY6" s="7">
        <f t="shared" si="4"/>
        <v>0</v>
      </c>
      <c r="BZ6" s="7">
        <f t="shared" si="4"/>
        <v>0</v>
      </c>
      <c r="CA6" s="7">
        <f t="shared" si="4"/>
        <v>0</v>
      </c>
      <c r="CB6" s="7">
        <f t="shared" si="4"/>
        <v>0</v>
      </c>
      <c r="CC6" s="7">
        <f t="shared" si="4"/>
        <v>0</v>
      </c>
      <c r="CD6" s="7">
        <f t="shared" si="4"/>
        <v>0</v>
      </c>
      <c r="CE6" s="7">
        <f t="shared" si="4"/>
        <v>0</v>
      </c>
      <c r="CF6" s="7">
        <f t="shared" si="4"/>
        <v>0</v>
      </c>
      <c r="CG6" s="7">
        <f t="shared" si="4"/>
        <v>0</v>
      </c>
      <c r="CH6" s="7">
        <f t="shared" si="4"/>
        <v>0</v>
      </c>
      <c r="CI6" s="7">
        <f t="shared" si="4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149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P8" si="5">CK14/CK7</f>
        <v>#DIV/0!</v>
      </c>
      <c r="CL8" s="41" t="e">
        <f t="shared" si="5"/>
        <v>#DIV/0!</v>
      </c>
      <c r="CM8" s="41" t="e">
        <f t="shared" si="5"/>
        <v>#DIV/0!</v>
      </c>
      <c r="CN8" s="41" t="e">
        <f t="shared" si="5"/>
        <v>#DIV/0!</v>
      </c>
      <c r="CO8" s="41" t="e">
        <f t="shared" si="5"/>
        <v>#DIV/0!</v>
      </c>
      <c r="CP8" s="41" t="e">
        <f t="shared" si="5"/>
        <v>#DIV/0!</v>
      </c>
      <c r="CQ8" s="41" t="e">
        <f>CQ14/CQ7</f>
        <v>#DIV/0!</v>
      </c>
    </row>
    <row r="9" spans="1:95">
      <c r="A9" s="1" t="s">
        <v>150</v>
      </c>
      <c r="B9" s="1"/>
      <c r="C9" s="1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K9" s="41" t="e">
        <f t="shared" ref="CK9:CP9" si="6">CK15/CK7</f>
        <v>#DIV/0!</v>
      </c>
      <c r="CL9" s="41" t="e">
        <f t="shared" si="6"/>
        <v>#DIV/0!</v>
      </c>
      <c r="CM9" s="41" t="e">
        <f t="shared" si="6"/>
        <v>#DIV/0!</v>
      </c>
      <c r="CN9" s="41" t="e">
        <f t="shared" si="6"/>
        <v>#DIV/0!</v>
      </c>
      <c r="CO9" s="41" t="e">
        <f t="shared" si="6"/>
        <v>#DIV/0!</v>
      </c>
      <c r="CP9" s="41" t="e">
        <f t="shared" si="6"/>
        <v>#DIV/0!</v>
      </c>
      <c r="CQ9" s="41" t="e">
        <f>CQ15/CQ7</f>
        <v>#DIV/0!</v>
      </c>
    </row>
    <row r="10" spans="1:95">
      <c r="A10" s="1" t="s">
        <v>151</v>
      </c>
      <c r="B10" s="1"/>
      <c r="C10" s="1"/>
      <c r="D10" s="8">
        <f t="shared" ref="D10:M10" si="7">D8+D9</f>
        <v>0</v>
      </c>
      <c r="E10" s="8">
        <f t="shared" si="7"/>
        <v>0</v>
      </c>
      <c r="F10" s="8">
        <f t="shared" si="7"/>
        <v>0</v>
      </c>
      <c r="G10" s="8">
        <f t="shared" si="7"/>
        <v>0</v>
      </c>
      <c r="H10" s="8">
        <f t="shared" si="7"/>
        <v>0</v>
      </c>
      <c r="I10" s="8">
        <f t="shared" si="7"/>
        <v>0</v>
      </c>
      <c r="J10" s="8">
        <f t="shared" si="7"/>
        <v>0</v>
      </c>
      <c r="K10" s="8">
        <f t="shared" si="7"/>
        <v>0</v>
      </c>
      <c r="L10" s="8">
        <f t="shared" si="7"/>
        <v>0</v>
      </c>
      <c r="M10" s="8">
        <f t="shared" si="7"/>
        <v>0</v>
      </c>
      <c r="N10" s="8">
        <f>N8+N9</f>
        <v>0</v>
      </c>
      <c r="O10" s="8">
        <f t="shared" ref="O10:AT10" si="8">O8+O9</f>
        <v>0</v>
      </c>
      <c r="P10" s="8">
        <f t="shared" si="8"/>
        <v>0</v>
      </c>
      <c r="Q10" s="8">
        <f t="shared" si="8"/>
        <v>0</v>
      </c>
      <c r="R10" s="8">
        <f t="shared" si="8"/>
        <v>0</v>
      </c>
      <c r="S10" s="8">
        <f t="shared" si="8"/>
        <v>0</v>
      </c>
      <c r="T10" s="8">
        <f t="shared" si="8"/>
        <v>0</v>
      </c>
      <c r="U10" s="8">
        <f t="shared" si="8"/>
        <v>0</v>
      </c>
      <c r="V10" s="8">
        <f t="shared" si="8"/>
        <v>0</v>
      </c>
      <c r="W10" s="8">
        <f t="shared" si="8"/>
        <v>0</v>
      </c>
      <c r="X10" s="8">
        <f t="shared" si="8"/>
        <v>0</v>
      </c>
      <c r="Y10" s="8">
        <f t="shared" si="8"/>
        <v>0</v>
      </c>
      <c r="Z10" s="8">
        <f t="shared" si="8"/>
        <v>0</v>
      </c>
      <c r="AA10" s="8">
        <f t="shared" si="8"/>
        <v>0</v>
      </c>
      <c r="AB10" s="8">
        <f t="shared" si="8"/>
        <v>0</v>
      </c>
      <c r="AC10" s="8">
        <f t="shared" si="8"/>
        <v>0</v>
      </c>
      <c r="AD10" s="8">
        <f t="shared" si="8"/>
        <v>0</v>
      </c>
      <c r="AE10" s="8">
        <f t="shared" si="8"/>
        <v>0</v>
      </c>
      <c r="AF10" s="8">
        <f t="shared" si="8"/>
        <v>0</v>
      </c>
      <c r="AG10" s="8">
        <f t="shared" si="8"/>
        <v>0</v>
      </c>
      <c r="AH10" s="8">
        <f t="shared" si="8"/>
        <v>0</v>
      </c>
      <c r="AI10" s="8">
        <f t="shared" si="8"/>
        <v>0</v>
      </c>
      <c r="AJ10" s="8">
        <f t="shared" si="8"/>
        <v>0</v>
      </c>
      <c r="AK10" s="8">
        <f t="shared" si="8"/>
        <v>0</v>
      </c>
      <c r="AL10" s="8">
        <f t="shared" si="8"/>
        <v>0</v>
      </c>
      <c r="AM10" s="8">
        <f t="shared" si="8"/>
        <v>0</v>
      </c>
      <c r="AN10" s="8">
        <f t="shared" si="8"/>
        <v>0</v>
      </c>
      <c r="AO10" s="8">
        <f t="shared" si="8"/>
        <v>0</v>
      </c>
      <c r="AP10" s="8">
        <f t="shared" si="8"/>
        <v>0</v>
      </c>
      <c r="AQ10" s="8">
        <f t="shared" si="8"/>
        <v>0</v>
      </c>
      <c r="AR10" s="8">
        <f t="shared" si="8"/>
        <v>0</v>
      </c>
      <c r="AS10" s="8">
        <f t="shared" si="8"/>
        <v>0</v>
      </c>
      <c r="AT10" s="8">
        <f t="shared" si="8"/>
        <v>0</v>
      </c>
      <c r="AU10" s="8">
        <f t="shared" ref="AU10:BW10" si="9">AU8+AU9</f>
        <v>0</v>
      </c>
      <c r="AV10" s="8">
        <f t="shared" si="9"/>
        <v>0</v>
      </c>
      <c r="AW10" s="8">
        <f t="shared" si="9"/>
        <v>0</v>
      </c>
      <c r="AX10" s="8">
        <f t="shared" si="9"/>
        <v>0</v>
      </c>
      <c r="AY10" s="8">
        <f t="shared" si="9"/>
        <v>0</v>
      </c>
      <c r="AZ10" s="8">
        <f t="shared" si="9"/>
        <v>0</v>
      </c>
      <c r="BA10" s="8">
        <f t="shared" si="9"/>
        <v>0</v>
      </c>
      <c r="BB10" s="8">
        <f t="shared" si="9"/>
        <v>0</v>
      </c>
      <c r="BC10" s="8">
        <f t="shared" si="9"/>
        <v>0</v>
      </c>
      <c r="BD10" s="8">
        <f t="shared" si="9"/>
        <v>0</v>
      </c>
      <c r="BE10" s="8">
        <f t="shared" si="9"/>
        <v>0</v>
      </c>
      <c r="BF10" s="8">
        <f t="shared" si="9"/>
        <v>0</v>
      </c>
      <c r="BG10" s="8">
        <f t="shared" si="9"/>
        <v>0</v>
      </c>
      <c r="BH10" s="8">
        <f t="shared" si="9"/>
        <v>0</v>
      </c>
      <c r="BI10" s="8">
        <f t="shared" si="9"/>
        <v>0</v>
      </c>
      <c r="BJ10" s="8">
        <f t="shared" si="9"/>
        <v>0</v>
      </c>
      <c r="BK10" s="8">
        <f t="shared" si="9"/>
        <v>0</v>
      </c>
      <c r="BL10" s="8">
        <f t="shared" si="9"/>
        <v>0</v>
      </c>
      <c r="BM10" s="8">
        <f t="shared" si="9"/>
        <v>0</v>
      </c>
      <c r="BN10" s="8">
        <f t="shared" si="9"/>
        <v>0</v>
      </c>
      <c r="BO10" s="8">
        <f t="shared" si="9"/>
        <v>0</v>
      </c>
      <c r="BP10" s="8">
        <f t="shared" si="9"/>
        <v>0</v>
      </c>
      <c r="BQ10" s="8">
        <f t="shared" si="9"/>
        <v>0</v>
      </c>
      <c r="BR10" s="8">
        <f t="shared" si="9"/>
        <v>0</v>
      </c>
      <c r="BS10" s="8">
        <f t="shared" si="9"/>
        <v>0</v>
      </c>
      <c r="BT10" s="8">
        <f t="shared" si="9"/>
        <v>0</v>
      </c>
      <c r="BU10" s="8">
        <f t="shared" si="9"/>
        <v>0</v>
      </c>
      <c r="BV10" s="8">
        <f t="shared" si="9"/>
        <v>0</v>
      </c>
      <c r="BW10" s="8">
        <f t="shared" si="9"/>
        <v>0</v>
      </c>
      <c r="BX10" s="8">
        <f t="shared" ref="BX10:CI10" si="10">BX8+BX9</f>
        <v>0</v>
      </c>
      <c r="BY10" s="8">
        <f t="shared" si="10"/>
        <v>0</v>
      </c>
      <c r="BZ10" s="8">
        <f t="shared" si="10"/>
        <v>0</v>
      </c>
      <c r="CA10" s="8">
        <f t="shared" si="10"/>
        <v>0</v>
      </c>
      <c r="CB10" s="8">
        <f t="shared" si="10"/>
        <v>0</v>
      </c>
      <c r="CC10" s="8">
        <f t="shared" si="10"/>
        <v>0</v>
      </c>
      <c r="CD10" s="8">
        <f t="shared" si="10"/>
        <v>0</v>
      </c>
      <c r="CE10" s="8">
        <f t="shared" si="10"/>
        <v>0</v>
      </c>
      <c r="CF10" s="8">
        <f t="shared" si="10"/>
        <v>0</v>
      </c>
      <c r="CG10" s="8">
        <f t="shared" si="10"/>
        <v>0</v>
      </c>
      <c r="CH10" s="8">
        <f t="shared" si="10"/>
        <v>0</v>
      </c>
      <c r="CI10" s="8">
        <f t="shared" si="10"/>
        <v>0</v>
      </c>
      <c r="CK10" s="8" t="e">
        <f t="shared" ref="CK10:CP10" si="11">(CK14+CK15)/CK7</f>
        <v>#DIV/0!</v>
      </c>
      <c r="CL10" s="8" t="e">
        <f t="shared" si="11"/>
        <v>#DIV/0!</v>
      </c>
      <c r="CM10" s="8" t="e">
        <f t="shared" si="11"/>
        <v>#DIV/0!</v>
      </c>
      <c r="CN10" s="8" t="e">
        <f t="shared" si="11"/>
        <v>#DIV/0!</v>
      </c>
      <c r="CO10" s="8" t="e">
        <f t="shared" si="11"/>
        <v>#DIV/0!</v>
      </c>
      <c r="CP10" s="8" t="e">
        <f t="shared" si="11"/>
        <v>#DIV/0!</v>
      </c>
      <c r="CQ10" s="8" t="e">
        <f>(CQ14+CQ15)/CQ7</f>
        <v>#DIV/0!</v>
      </c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9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95">
      <c r="A14" s="1" t="s">
        <v>152</v>
      </c>
      <c r="B14" s="17"/>
      <c r="C14" s="8"/>
      <c r="D14" s="10">
        <f t="shared" ref="D14:M14" si="12">D6*D8</f>
        <v>0</v>
      </c>
      <c r="E14" s="10">
        <f t="shared" si="12"/>
        <v>0</v>
      </c>
      <c r="F14" s="10">
        <f t="shared" si="12"/>
        <v>0</v>
      </c>
      <c r="G14" s="10">
        <f t="shared" si="12"/>
        <v>0</v>
      </c>
      <c r="H14" s="10">
        <f t="shared" si="12"/>
        <v>0</v>
      </c>
      <c r="I14" s="10">
        <f t="shared" si="12"/>
        <v>0</v>
      </c>
      <c r="J14" s="10">
        <f t="shared" si="12"/>
        <v>0</v>
      </c>
      <c r="K14" s="10">
        <f t="shared" si="12"/>
        <v>0</v>
      </c>
      <c r="L14" s="10">
        <f t="shared" si="12"/>
        <v>0</v>
      </c>
      <c r="M14" s="10">
        <f t="shared" si="12"/>
        <v>0</v>
      </c>
      <c r="N14" s="10">
        <f>N6*N8</f>
        <v>0</v>
      </c>
      <c r="O14" s="10">
        <f t="shared" ref="O14:AT14" si="13">O6*O8</f>
        <v>0</v>
      </c>
      <c r="P14" s="10">
        <f t="shared" si="13"/>
        <v>0</v>
      </c>
      <c r="Q14" s="10">
        <f t="shared" si="13"/>
        <v>0</v>
      </c>
      <c r="R14" s="10">
        <f t="shared" si="13"/>
        <v>0</v>
      </c>
      <c r="S14" s="10">
        <f t="shared" si="13"/>
        <v>0</v>
      </c>
      <c r="T14" s="10">
        <f t="shared" si="13"/>
        <v>0</v>
      </c>
      <c r="U14" s="10">
        <f t="shared" si="13"/>
        <v>0</v>
      </c>
      <c r="V14" s="10">
        <f t="shared" si="13"/>
        <v>0</v>
      </c>
      <c r="W14" s="10">
        <f t="shared" si="13"/>
        <v>0</v>
      </c>
      <c r="X14" s="10">
        <f t="shared" si="13"/>
        <v>0</v>
      </c>
      <c r="Y14" s="10">
        <f t="shared" si="13"/>
        <v>0</v>
      </c>
      <c r="Z14" s="10">
        <f t="shared" si="13"/>
        <v>0</v>
      </c>
      <c r="AA14" s="10">
        <f t="shared" si="13"/>
        <v>0</v>
      </c>
      <c r="AB14" s="10">
        <f t="shared" si="13"/>
        <v>0</v>
      </c>
      <c r="AC14" s="10">
        <f t="shared" si="13"/>
        <v>0</v>
      </c>
      <c r="AD14" s="10">
        <f t="shared" si="13"/>
        <v>0</v>
      </c>
      <c r="AE14" s="10">
        <f t="shared" si="13"/>
        <v>0</v>
      </c>
      <c r="AF14" s="10">
        <f t="shared" si="13"/>
        <v>0</v>
      </c>
      <c r="AG14" s="10">
        <f t="shared" si="13"/>
        <v>0</v>
      </c>
      <c r="AH14" s="10">
        <f t="shared" si="13"/>
        <v>0</v>
      </c>
      <c r="AI14" s="10">
        <f t="shared" si="13"/>
        <v>0</v>
      </c>
      <c r="AJ14" s="10">
        <f t="shared" si="13"/>
        <v>0</v>
      </c>
      <c r="AK14" s="10">
        <f t="shared" si="13"/>
        <v>0</v>
      </c>
      <c r="AL14" s="10">
        <f t="shared" si="13"/>
        <v>0</v>
      </c>
      <c r="AM14" s="10">
        <f t="shared" si="13"/>
        <v>0</v>
      </c>
      <c r="AN14" s="10">
        <f t="shared" si="13"/>
        <v>0</v>
      </c>
      <c r="AO14" s="10">
        <f t="shared" si="13"/>
        <v>0</v>
      </c>
      <c r="AP14" s="10">
        <f t="shared" si="13"/>
        <v>0</v>
      </c>
      <c r="AQ14" s="10">
        <f t="shared" si="13"/>
        <v>0</v>
      </c>
      <c r="AR14" s="10">
        <f t="shared" si="13"/>
        <v>0</v>
      </c>
      <c r="AS14" s="10">
        <f t="shared" si="13"/>
        <v>0</v>
      </c>
      <c r="AT14" s="10">
        <f t="shared" si="13"/>
        <v>0</v>
      </c>
      <c r="AU14" s="10">
        <f t="shared" ref="AU14:BV14" si="14">AU6*AU8</f>
        <v>0</v>
      </c>
      <c r="AV14" s="10">
        <f t="shared" si="14"/>
        <v>0</v>
      </c>
      <c r="AW14" s="10">
        <f t="shared" si="14"/>
        <v>0</v>
      </c>
      <c r="AX14" s="10">
        <f t="shared" si="14"/>
        <v>0</v>
      </c>
      <c r="AY14" s="10">
        <f t="shared" si="14"/>
        <v>0</v>
      </c>
      <c r="AZ14" s="10">
        <f t="shared" si="14"/>
        <v>0</v>
      </c>
      <c r="BA14" s="10">
        <f t="shared" si="14"/>
        <v>0</v>
      </c>
      <c r="BB14" s="10">
        <f t="shared" si="14"/>
        <v>0</v>
      </c>
      <c r="BC14" s="10">
        <f t="shared" si="14"/>
        <v>0</v>
      </c>
      <c r="BD14" s="10">
        <f t="shared" si="14"/>
        <v>0</v>
      </c>
      <c r="BE14" s="10">
        <f t="shared" si="14"/>
        <v>0</v>
      </c>
      <c r="BF14" s="10">
        <f t="shared" si="14"/>
        <v>0</v>
      </c>
      <c r="BG14" s="10">
        <f t="shared" si="14"/>
        <v>0</v>
      </c>
      <c r="BH14" s="10">
        <f t="shared" si="14"/>
        <v>0</v>
      </c>
      <c r="BI14" s="10">
        <f t="shared" si="14"/>
        <v>0</v>
      </c>
      <c r="BJ14" s="10">
        <f t="shared" si="14"/>
        <v>0</v>
      </c>
      <c r="BK14" s="10">
        <f t="shared" si="14"/>
        <v>0</v>
      </c>
      <c r="BL14" s="10">
        <f t="shared" si="14"/>
        <v>0</v>
      </c>
      <c r="BM14" s="10">
        <f t="shared" si="14"/>
        <v>0</v>
      </c>
      <c r="BN14" s="10">
        <f t="shared" si="14"/>
        <v>0</v>
      </c>
      <c r="BO14" s="10">
        <f t="shared" si="14"/>
        <v>0</v>
      </c>
      <c r="BP14" s="10">
        <f t="shared" si="14"/>
        <v>0</v>
      </c>
      <c r="BQ14" s="10">
        <f t="shared" si="14"/>
        <v>0</v>
      </c>
      <c r="BR14" s="10">
        <f t="shared" si="14"/>
        <v>0</v>
      </c>
      <c r="BS14" s="10">
        <f t="shared" si="14"/>
        <v>0</v>
      </c>
      <c r="BT14" s="10">
        <f t="shared" si="14"/>
        <v>0</v>
      </c>
      <c r="BU14" s="10">
        <f t="shared" si="14"/>
        <v>0</v>
      </c>
      <c r="BV14" s="10">
        <f t="shared" si="14"/>
        <v>0</v>
      </c>
      <c r="BW14" s="10">
        <f>BW6*BW8</f>
        <v>0</v>
      </c>
      <c r="BX14" s="10">
        <f t="shared" ref="BX14:CH14" si="15">BX6*BX8</f>
        <v>0</v>
      </c>
      <c r="BY14" s="10">
        <f t="shared" si="15"/>
        <v>0</v>
      </c>
      <c r="BZ14" s="10">
        <f t="shared" si="15"/>
        <v>0</v>
      </c>
      <c r="CA14" s="10">
        <f t="shared" si="15"/>
        <v>0</v>
      </c>
      <c r="CB14" s="10">
        <f t="shared" si="15"/>
        <v>0</v>
      </c>
      <c r="CC14" s="10">
        <f t="shared" si="15"/>
        <v>0</v>
      </c>
      <c r="CD14" s="10">
        <f t="shared" si="15"/>
        <v>0</v>
      </c>
      <c r="CE14" s="10">
        <f t="shared" si="15"/>
        <v>0</v>
      </c>
      <c r="CF14" s="10">
        <f t="shared" si="15"/>
        <v>0</v>
      </c>
      <c r="CG14" s="10">
        <f t="shared" si="15"/>
        <v>0</v>
      </c>
      <c r="CH14" s="10">
        <f t="shared" si="15"/>
        <v>0</v>
      </c>
      <c r="CI14" s="10">
        <f>CI6*CI8</f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16</v>
      </c>
      <c r="B15" s="17"/>
      <c r="C15" s="8"/>
      <c r="D15" s="10">
        <f t="shared" ref="D15:M15" si="16">D6*D9</f>
        <v>0</v>
      </c>
      <c r="E15" s="10">
        <f t="shared" si="16"/>
        <v>0</v>
      </c>
      <c r="F15" s="10">
        <f t="shared" si="16"/>
        <v>0</v>
      </c>
      <c r="G15" s="10">
        <f t="shared" si="16"/>
        <v>0</v>
      </c>
      <c r="H15" s="10">
        <f t="shared" si="16"/>
        <v>0</v>
      </c>
      <c r="I15" s="10">
        <f t="shared" si="16"/>
        <v>0</v>
      </c>
      <c r="J15" s="10">
        <f t="shared" si="16"/>
        <v>0</v>
      </c>
      <c r="K15" s="10">
        <f t="shared" si="16"/>
        <v>0</v>
      </c>
      <c r="L15" s="10">
        <f t="shared" si="16"/>
        <v>0</v>
      </c>
      <c r="M15" s="10">
        <f t="shared" si="16"/>
        <v>0</v>
      </c>
      <c r="N15" s="10">
        <f>N6*N9</f>
        <v>0</v>
      </c>
      <c r="O15" s="10">
        <f t="shared" ref="O15:AT15" si="17">O6*O9</f>
        <v>0</v>
      </c>
      <c r="P15" s="10">
        <f t="shared" si="17"/>
        <v>0</v>
      </c>
      <c r="Q15" s="10">
        <f t="shared" si="17"/>
        <v>0</v>
      </c>
      <c r="R15" s="10">
        <f t="shared" si="17"/>
        <v>0</v>
      </c>
      <c r="S15" s="10">
        <f t="shared" si="17"/>
        <v>0</v>
      </c>
      <c r="T15" s="10">
        <f t="shared" si="17"/>
        <v>0</v>
      </c>
      <c r="U15" s="10">
        <f t="shared" si="17"/>
        <v>0</v>
      </c>
      <c r="V15" s="10">
        <f t="shared" si="17"/>
        <v>0</v>
      </c>
      <c r="W15" s="10">
        <f t="shared" si="17"/>
        <v>0</v>
      </c>
      <c r="X15" s="10">
        <f t="shared" si="17"/>
        <v>0</v>
      </c>
      <c r="Y15" s="10">
        <f t="shared" si="17"/>
        <v>0</v>
      </c>
      <c r="Z15" s="10">
        <f t="shared" si="17"/>
        <v>0</v>
      </c>
      <c r="AA15" s="10">
        <f t="shared" si="17"/>
        <v>0</v>
      </c>
      <c r="AB15" s="10">
        <f t="shared" si="17"/>
        <v>0</v>
      </c>
      <c r="AC15" s="10">
        <f t="shared" si="17"/>
        <v>0</v>
      </c>
      <c r="AD15" s="10">
        <f t="shared" si="17"/>
        <v>0</v>
      </c>
      <c r="AE15" s="10">
        <f t="shared" si="17"/>
        <v>0</v>
      </c>
      <c r="AF15" s="10">
        <f t="shared" si="17"/>
        <v>0</v>
      </c>
      <c r="AG15" s="10">
        <f t="shared" si="17"/>
        <v>0</v>
      </c>
      <c r="AH15" s="10">
        <f t="shared" si="17"/>
        <v>0</v>
      </c>
      <c r="AI15" s="10">
        <f t="shared" si="17"/>
        <v>0</v>
      </c>
      <c r="AJ15" s="10">
        <f t="shared" si="17"/>
        <v>0</v>
      </c>
      <c r="AK15" s="10">
        <f t="shared" si="17"/>
        <v>0</v>
      </c>
      <c r="AL15" s="10">
        <f t="shared" si="17"/>
        <v>0</v>
      </c>
      <c r="AM15" s="10">
        <f t="shared" si="17"/>
        <v>0</v>
      </c>
      <c r="AN15" s="10">
        <f t="shared" si="17"/>
        <v>0</v>
      </c>
      <c r="AO15" s="10">
        <f t="shared" si="17"/>
        <v>0</v>
      </c>
      <c r="AP15" s="10">
        <f t="shared" si="17"/>
        <v>0</v>
      </c>
      <c r="AQ15" s="10">
        <f t="shared" si="17"/>
        <v>0</v>
      </c>
      <c r="AR15" s="10">
        <f t="shared" si="17"/>
        <v>0</v>
      </c>
      <c r="AS15" s="10">
        <f t="shared" si="17"/>
        <v>0</v>
      </c>
      <c r="AT15" s="10">
        <f t="shared" si="17"/>
        <v>0</v>
      </c>
      <c r="AU15" s="10">
        <f t="shared" ref="AU15:BV15" si="18">AU6*AU9</f>
        <v>0</v>
      </c>
      <c r="AV15" s="10">
        <f t="shared" si="18"/>
        <v>0</v>
      </c>
      <c r="AW15" s="10">
        <f t="shared" si="18"/>
        <v>0</v>
      </c>
      <c r="AX15" s="10">
        <f t="shared" si="18"/>
        <v>0</v>
      </c>
      <c r="AY15" s="10">
        <f t="shared" si="18"/>
        <v>0</v>
      </c>
      <c r="AZ15" s="10">
        <f t="shared" si="18"/>
        <v>0</v>
      </c>
      <c r="BA15" s="10">
        <f t="shared" si="18"/>
        <v>0</v>
      </c>
      <c r="BB15" s="10">
        <f t="shared" si="18"/>
        <v>0</v>
      </c>
      <c r="BC15" s="10">
        <f t="shared" si="18"/>
        <v>0</v>
      </c>
      <c r="BD15" s="10">
        <f t="shared" si="18"/>
        <v>0</v>
      </c>
      <c r="BE15" s="10">
        <f t="shared" si="18"/>
        <v>0</v>
      </c>
      <c r="BF15" s="10">
        <f t="shared" si="18"/>
        <v>0</v>
      </c>
      <c r="BG15" s="10">
        <f t="shared" si="18"/>
        <v>0</v>
      </c>
      <c r="BH15" s="10">
        <f t="shared" si="18"/>
        <v>0</v>
      </c>
      <c r="BI15" s="10">
        <f t="shared" si="18"/>
        <v>0</v>
      </c>
      <c r="BJ15" s="10">
        <f t="shared" si="18"/>
        <v>0</v>
      </c>
      <c r="BK15" s="10">
        <f t="shared" si="18"/>
        <v>0</v>
      </c>
      <c r="BL15" s="10">
        <f t="shared" si="18"/>
        <v>0</v>
      </c>
      <c r="BM15" s="10">
        <f t="shared" si="18"/>
        <v>0</v>
      </c>
      <c r="BN15" s="10">
        <f t="shared" si="18"/>
        <v>0</v>
      </c>
      <c r="BO15" s="10">
        <f t="shared" si="18"/>
        <v>0</v>
      </c>
      <c r="BP15" s="10">
        <f t="shared" si="18"/>
        <v>0</v>
      </c>
      <c r="BQ15" s="10">
        <f t="shared" si="18"/>
        <v>0</v>
      </c>
      <c r="BR15" s="10">
        <f t="shared" si="18"/>
        <v>0</v>
      </c>
      <c r="BS15" s="10">
        <f t="shared" si="18"/>
        <v>0</v>
      </c>
      <c r="BT15" s="10">
        <f t="shared" si="18"/>
        <v>0</v>
      </c>
      <c r="BU15" s="10">
        <f t="shared" si="18"/>
        <v>0</v>
      </c>
      <c r="BV15" s="10">
        <f t="shared" si="18"/>
        <v>0</v>
      </c>
      <c r="BW15" s="10">
        <f>BW6*BW9</f>
        <v>0</v>
      </c>
      <c r="BX15" s="10">
        <f t="shared" ref="BX15:CH15" si="19">BX6*BX9</f>
        <v>0</v>
      </c>
      <c r="BY15" s="10">
        <f t="shared" si="19"/>
        <v>0</v>
      </c>
      <c r="BZ15" s="10">
        <f t="shared" si="19"/>
        <v>0</v>
      </c>
      <c r="CA15" s="10">
        <f t="shared" si="19"/>
        <v>0</v>
      </c>
      <c r="CB15" s="10">
        <f t="shared" si="19"/>
        <v>0</v>
      </c>
      <c r="CC15" s="10">
        <f t="shared" si="19"/>
        <v>0</v>
      </c>
      <c r="CD15" s="10">
        <f t="shared" si="19"/>
        <v>0</v>
      </c>
      <c r="CE15" s="10">
        <f t="shared" si="19"/>
        <v>0</v>
      </c>
      <c r="CF15" s="10">
        <f t="shared" si="19"/>
        <v>0</v>
      </c>
      <c r="CG15" s="10">
        <f t="shared" si="19"/>
        <v>0</v>
      </c>
      <c r="CH15" s="10">
        <f t="shared" si="19"/>
        <v>0</v>
      </c>
      <c r="CI15" s="10">
        <f>CI6*CI9</f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19</v>
      </c>
      <c r="B16" s="17"/>
      <c r="C16" s="8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K16" s="40">
        <f>SUM(D16:O16)</f>
        <v>0</v>
      </c>
      <c r="CL16" s="40">
        <f>SUM(P16:AA16)</f>
        <v>0</v>
      </c>
      <c r="CM16" s="40">
        <f>SUM(AB16:AM16)</f>
        <v>0</v>
      </c>
      <c r="CN16" s="40">
        <f>SUM(AN16:AY16)</f>
        <v>0</v>
      </c>
      <c r="CO16" s="40">
        <f>SUM(AZ16:BK16)</f>
        <v>0</v>
      </c>
      <c r="CP16" s="40">
        <f>SUM(BL16:BW16)</f>
        <v>0</v>
      </c>
      <c r="CQ16" s="40">
        <f>SUM(BX16:CI16)</f>
        <v>0</v>
      </c>
    </row>
    <row r="17" spans="1:95">
      <c r="A17" s="1" t="s">
        <v>185</v>
      </c>
      <c r="B17" s="17"/>
      <c r="C17" s="8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K17" s="40">
        <f>SUM(D17:O17)</f>
        <v>0</v>
      </c>
      <c r="CL17" s="40">
        <f>SUM(P17:AA17)</f>
        <v>0</v>
      </c>
      <c r="CM17" s="40">
        <f>SUM(AB17:AM17)</f>
        <v>0</v>
      </c>
      <c r="CN17" s="40">
        <f>SUM(AN17:AY17)</f>
        <v>0</v>
      </c>
      <c r="CO17" s="40">
        <f>SUM(AZ17:BK17)</f>
        <v>0</v>
      </c>
      <c r="CP17" s="40">
        <f>SUM(BL17:BW17)</f>
        <v>0</v>
      </c>
      <c r="CQ17" s="40">
        <f>SUM(BX17:CI17)</f>
        <v>0</v>
      </c>
    </row>
    <row r="18" spans="1:95">
      <c r="A18" s="1" t="s">
        <v>186</v>
      </c>
      <c r="B18" s="17"/>
      <c r="C18" s="8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K18" s="40">
        <f>SUM(D18:O18)</f>
        <v>0</v>
      </c>
      <c r="CL18" s="40">
        <f>SUM(P18:AA18)</f>
        <v>0</v>
      </c>
      <c r="CM18" s="40">
        <f>SUM(AB18:AM18)</f>
        <v>0</v>
      </c>
      <c r="CN18" s="40">
        <f>SUM(AN18:AY18)</f>
        <v>0</v>
      </c>
      <c r="CO18" s="40">
        <f>SUM(AZ18:BK18)</f>
        <v>0</v>
      </c>
      <c r="CP18" s="40">
        <f>SUM(BL18:BW18)</f>
        <v>0</v>
      </c>
      <c r="CQ18" s="40">
        <f>SUM(BX18:CI18)</f>
        <v>0</v>
      </c>
    </row>
    <row r="19" spans="1:95">
      <c r="A19" s="1" t="s">
        <v>20</v>
      </c>
      <c r="B19" s="1"/>
      <c r="C19" s="1"/>
      <c r="D19" s="10">
        <f t="shared" ref="D19:M19" si="20">SUM(D14:D18)</f>
        <v>0</v>
      </c>
      <c r="E19" s="10">
        <f t="shared" si="20"/>
        <v>0</v>
      </c>
      <c r="F19" s="10">
        <f t="shared" si="20"/>
        <v>0</v>
      </c>
      <c r="G19" s="10">
        <f t="shared" si="20"/>
        <v>0</v>
      </c>
      <c r="H19" s="10">
        <f t="shared" si="20"/>
        <v>0</v>
      </c>
      <c r="I19" s="10">
        <f t="shared" si="20"/>
        <v>0</v>
      </c>
      <c r="J19" s="10">
        <f t="shared" si="20"/>
        <v>0</v>
      </c>
      <c r="K19" s="10">
        <f t="shared" si="20"/>
        <v>0</v>
      </c>
      <c r="L19" s="10">
        <f t="shared" si="20"/>
        <v>0</v>
      </c>
      <c r="M19" s="10">
        <f t="shared" si="20"/>
        <v>0</v>
      </c>
      <c r="N19" s="10">
        <f>SUM(N14:N18)</f>
        <v>0</v>
      </c>
      <c r="O19" s="10">
        <f t="shared" ref="O19:AT19" si="21">SUM(O14:O18)</f>
        <v>0</v>
      </c>
      <c r="P19" s="10">
        <f t="shared" si="21"/>
        <v>0</v>
      </c>
      <c r="Q19" s="10">
        <f t="shared" si="21"/>
        <v>0</v>
      </c>
      <c r="R19" s="10">
        <f t="shared" si="21"/>
        <v>0</v>
      </c>
      <c r="S19" s="10">
        <f t="shared" si="21"/>
        <v>0</v>
      </c>
      <c r="T19" s="10">
        <f t="shared" si="21"/>
        <v>0</v>
      </c>
      <c r="U19" s="10">
        <f t="shared" si="21"/>
        <v>0</v>
      </c>
      <c r="V19" s="10">
        <f t="shared" si="21"/>
        <v>0</v>
      </c>
      <c r="W19" s="10">
        <f t="shared" si="21"/>
        <v>0</v>
      </c>
      <c r="X19" s="10">
        <f t="shared" si="21"/>
        <v>0</v>
      </c>
      <c r="Y19" s="10">
        <f t="shared" si="21"/>
        <v>0</v>
      </c>
      <c r="Z19" s="10">
        <f t="shared" si="21"/>
        <v>0</v>
      </c>
      <c r="AA19" s="10">
        <f t="shared" si="21"/>
        <v>0</v>
      </c>
      <c r="AB19" s="10">
        <f t="shared" si="21"/>
        <v>0</v>
      </c>
      <c r="AC19" s="10">
        <f t="shared" si="21"/>
        <v>0</v>
      </c>
      <c r="AD19" s="10">
        <f t="shared" si="21"/>
        <v>0</v>
      </c>
      <c r="AE19" s="10">
        <f t="shared" si="21"/>
        <v>0</v>
      </c>
      <c r="AF19" s="10">
        <f t="shared" si="21"/>
        <v>0</v>
      </c>
      <c r="AG19" s="10">
        <f t="shared" si="21"/>
        <v>0</v>
      </c>
      <c r="AH19" s="10">
        <f t="shared" si="21"/>
        <v>0</v>
      </c>
      <c r="AI19" s="10">
        <f t="shared" si="21"/>
        <v>0</v>
      </c>
      <c r="AJ19" s="10">
        <f t="shared" si="21"/>
        <v>0</v>
      </c>
      <c r="AK19" s="10">
        <f t="shared" si="21"/>
        <v>0</v>
      </c>
      <c r="AL19" s="10">
        <f t="shared" si="21"/>
        <v>0</v>
      </c>
      <c r="AM19" s="10">
        <f t="shared" si="21"/>
        <v>0</v>
      </c>
      <c r="AN19" s="10">
        <f t="shared" si="21"/>
        <v>0</v>
      </c>
      <c r="AO19" s="10">
        <f t="shared" si="21"/>
        <v>0</v>
      </c>
      <c r="AP19" s="10">
        <f t="shared" si="21"/>
        <v>0</v>
      </c>
      <c r="AQ19" s="10">
        <f t="shared" si="21"/>
        <v>0</v>
      </c>
      <c r="AR19" s="10">
        <f t="shared" si="21"/>
        <v>0</v>
      </c>
      <c r="AS19" s="10">
        <f t="shared" si="21"/>
        <v>0</v>
      </c>
      <c r="AT19" s="10">
        <f t="shared" si="21"/>
        <v>0</v>
      </c>
      <c r="AU19" s="10">
        <f t="shared" ref="AU19:BW19" si="22">SUM(AU14:AU18)</f>
        <v>0</v>
      </c>
      <c r="AV19" s="10">
        <f t="shared" si="22"/>
        <v>0</v>
      </c>
      <c r="AW19" s="10">
        <f t="shared" si="22"/>
        <v>0</v>
      </c>
      <c r="AX19" s="10">
        <f t="shared" si="22"/>
        <v>0</v>
      </c>
      <c r="AY19" s="10">
        <f t="shared" si="22"/>
        <v>0</v>
      </c>
      <c r="AZ19" s="10">
        <f t="shared" si="22"/>
        <v>0</v>
      </c>
      <c r="BA19" s="10">
        <f t="shared" si="22"/>
        <v>0</v>
      </c>
      <c r="BB19" s="10">
        <f t="shared" si="22"/>
        <v>0</v>
      </c>
      <c r="BC19" s="10">
        <f t="shared" si="22"/>
        <v>0</v>
      </c>
      <c r="BD19" s="10">
        <f t="shared" si="22"/>
        <v>0</v>
      </c>
      <c r="BE19" s="10">
        <f t="shared" si="22"/>
        <v>0</v>
      </c>
      <c r="BF19" s="10">
        <f t="shared" si="22"/>
        <v>0</v>
      </c>
      <c r="BG19" s="10">
        <f t="shared" si="22"/>
        <v>0</v>
      </c>
      <c r="BH19" s="10">
        <f t="shared" si="22"/>
        <v>0</v>
      </c>
      <c r="BI19" s="10">
        <f t="shared" si="22"/>
        <v>0</v>
      </c>
      <c r="BJ19" s="10">
        <f t="shared" si="22"/>
        <v>0</v>
      </c>
      <c r="BK19" s="10">
        <f t="shared" si="22"/>
        <v>0</v>
      </c>
      <c r="BL19" s="10">
        <f t="shared" si="22"/>
        <v>0</v>
      </c>
      <c r="BM19" s="10">
        <f t="shared" si="22"/>
        <v>0</v>
      </c>
      <c r="BN19" s="10">
        <f t="shared" si="22"/>
        <v>0</v>
      </c>
      <c r="BO19" s="10">
        <f t="shared" si="22"/>
        <v>0</v>
      </c>
      <c r="BP19" s="10">
        <f t="shared" si="22"/>
        <v>0</v>
      </c>
      <c r="BQ19" s="10">
        <f t="shared" si="22"/>
        <v>0</v>
      </c>
      <c r="BR19" s="10">
        <f t="shared" si="22"/>
        <v>0</v>
      </c>
      <c r="BS19" s="10">
        <f t="shared" si="22"/>
        <v>0</v>
      </c>
      <c r="BT19" s="10">
        <f t="shared" si="22"/>
        <v>0</v>
      </c>
      <c r="BU19" s="10">
        <f t="shared" si="22"/>
        <v>0</v>
      </c>
      <c r="BV19" s="10">
        <f t="shared" si="22"/>
        <v>0</v>
      </c>
      <c r="BW19" s="10">
        <f t="shared" si="22"/>
        <v>0</v>
      </c>
      <c r="BX19" s="10">
        <f t="shared" ref="BX19:CI19" si="23">SUM(BX14:BX18)</f>
        <v>0</v>
      </c>
      <c r="BY19" s="10">
        <f t="shared" si="23"/>
        <v>0</v>
      </c>
      <c r="BZ19" s="10">
        <f t="shared" si="23"/>
        <v>0</v>
      </c>
      <c r="CA19" s="10">
        <f t="shared" si="23"/>
        <v>0</v>
      </c>
      <c r="CB19" s="10">
        <f t="shared" si="23"/>
        <v>0</v>
      </c>
      <c r="CC19" s="10">
        <f t="shared" si="23"/>
        <v>0</v>
      </c>
      <c r="CD19" s="10">
        <f t="shared" si="23"/>
        <v>0</v>
      </c>
      <c r="CE19" s="10">
        <f t="shared" si="23"/>
        <v>0</v>
      </c>
      <c r="CF19" s="10">
        <f t="shared" si="23"/>
        <v>0</v>
      </c>
      <c r="CG19" s="10">
        <f t="shared" si="23"/>
        <v>0</v>
      </c>
      <c r="CH19" s="10">
        <f t="shared" si="23"/>
        <v>0</v>
      </c>
      <c r="CI19" s="10">
        <f t="shared" si="23"/>
        <v>0</v>
      </c>
      <c r="CK19" s="10">
        <f t="shared" ref="CK19:CQ19" si="24">SUM(CK14:CK18)</f>
        <v>0</v>
      </c>
      <c r="CL19" s="10">
        <f t="shared" si="24"/>
        <v>0</v>
      </c>
      <c r="CM19" s="10">
        <f t="shared" si="24"/>
        <v>0</v>
      </c>
      <c r="CN19" s="10">
        <f t="shared" si="24"/>
        <v>0</v>
      </c>
      <c r="CO19" s="10">
        <f t="shared" si="24"/>
        <v>0</v>
      </c>
      <c r="CP19" s="10">
        <f t="shared" si="24"/>
        <v>0</v>
      </c>
      <c r="CQ19" s="10">
        <f t="shared" si="24"/>
        <v>0</v>
      </c>
    </row>
    <row r="20" spans="1:9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9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95">
      <c r="A21" s="1" t="s">
        <v>21</v>
      </c>
      <c r="B21" s="1"/>
      <c r="C21" s="1"/>
      <c r="D21" s="1">
        <f>Total!B29</f>
        <v>-20</v>
      </c>
      <c r="E21" s="1">
        <f>Total!C29</f>
        <v>-19</v>
      </c>
      <c r="F21" s="1">
        <f>Total!D29</f>
        <v>-18</v>
      </c>
      <c r="G21" s="1">
        <f>Total!E29</f>
        <v>-17</v>
      </c>
      <c r="H21" s="1">
        <f>Total!F29</f>
        <v>-16</v>
      </c>
      <c r="I21" s="1">
        <f>Total!G29</f>
        <v>-15</v>
      </c>
      <c r="J21" s="1">
        <f>Total!H29</f>
        <v>-14</v>
      </c>
      <c r="K21" s="1">
        <f>Total!I29</f>
        <v>-13</v>
      </c>
      <c r="L21" s="1">
        <f>Total!J29</f>
        <v>-12</v>
      </c>
      <c r="M21" s="1">
        <f>Total!K29</f>
        <v>-11</v>
      </c>
      <c r="N21" s="1">
        <f>Total!L29</f>
        <v>-10</v>
      </c>
      <c r="O21" s="1">
        <f>Total!M29</f>
        <v>-9</v>
      </c>
      <c r="P21" s="1">
        <f>Total!N29</f>
        <v>-8</v>
      </c>
      <c r="Q21" s="1">
        <f>Total!O29</f>
        <v>-7</v>
      </c>
      <c r="R21" s="1">
        <f>Total!P29</f>
        <v>-6</v>
      </c>
      <c r="S21" s="1">
        <f>Total!Q29</f>
        <v>-5</v>
      </c>
      <c r="T21" s="1">
        <f>Total!R29</f>
        <v>-4</v>
      </c>
      <c r="U21" s="1">
        <f>Total!S29</f>
        <v>-3</v>
      </c>
      <c r="V21" s="1">
        <f>Total!T29</f>
        <v>-2</v>
      </c>
      <c r="W21" s="1">
        <f>Total!U29</f>
        <v>-1</v>
      </c>
      <c r="X21" s="1">
        <f>Total!V29</f>
        <v>0</v>
      </c>
      <c r="Y21" s="1">
        <f>Total!W29</f>
        <v>1</v>
      </c>
      <c r="Z21" s="1">
        <f>Total!X29</f>
        <v>2</v>
      </c>
      <c r="AA21" s="1">
        <f>Total!Y29</f>
        <v>3</v>
      </c>
      <c r="AB21" s="1">
        <f>Total!Z29</f>
        <v>4</v>
      </c>
      <c r="AC21" s="1">
        <f>Total!AA29</f>
        <v>5</v>
      </c>
      <c r="AD21" s="1">
        <f>Total!AB29</f>
        <v>6</v>
      </c>
      <c r="AE21" s="1">
        <f>Total!AC29</f>
        <v>7</v>
      </c>
      <c r="AF21" s="1">
        <f>Total!AD29</f>
        <v>8</v>
      </c>
      <c r="AG21" s="1">
        <f>Total!AE29</f>
        <v>9</v>
      </c>
      <c r="AH21" s="1">
        <f>Total!AF29</f>
        <v>10</v>
      </c>
      <c r="AI21" s="1">
        <f>Total!AG29</f>
        <v>11</v>
      </c>
      <c r="AJ21" s="1">
        <f>Total!AH29</f>
        <v>12</v>
      </c>
      <c r="AK21" s="1">
        <f>Total!AI29</f>
        <v>13</v>
      </c>
      <c r="AL21" s="1">
        <f>Total!AJ29</f>
        <v>14</v>
      </c>
      <c r="AM21" s="1">
        <f>Total!AK29</f>
        <v>15</v>
      </c>
      <c r="AN21" s="1">
        <f>Total!AL29</f>
        <v>16</v>
      </c>
      <c r="AO21" s="1">
        <f>Total!AM29</f>
        <v>17</v>
      </c>
      <c r="AP21" s="1">
        <f>Total!AN29</f>
        <v>18</v>
      </c>
      <c r="AQ21" s="1">
        <f>Total!AO29</f>
        <v>19</v>
      </c>
      <c r="AR21" s="1">
        <f>Total!AP29</f>
        <v>20</v>
      </c>
      <c r="AS21" s="1">
        <f>Total!AQ29</f>
        <v>21</v>
      </c>
      <c r="AT21" s="1">
        <f>Total!AR29</f>
        <v>22</v>
      </c>
      <c r="AU21" s="1">
        <f>Total!AS29</f>
        <v>23</v>
      </c>
      <c r="AV21" s="1">
        <f>Total!AT29</f>
        <v>24</v>
      </c>
      <c r="AW21" s="1">
        <f>Total!AU29</f>
        <v>25</v>
      </c>
      <c r="AX21" s="1">
        <f>Total!AV29</f>
        <v>26</v>
      </c>
      <c r="AY21" s="1">
        <f>Total!AW29</f>
        <v>27</v>
      </c>
      <c r="AZ21" s="1">
        <f>Total!AX29</f>
        <v>28</v>
      </c>
      <c r="BA21" s="1">
        <f>Total!AY29</f>
        <v>29</v>
      </c>
      <c r="BB21" s="1">
        <f>Total!AZ29</f>
        <v>30</v>
      </c>
      <c r="BC21" s="1">
        <f>Total!BA29</f>
        <v>31</v>
      </c>
      <c r="BD21" s="1">
        <f>Total!BB29</f>
        <v>32</v>
      </c>
      <c r="BE21" s="1">
        <f>Total!BC29</f>
        <v>33</v>
      </c>
      <c r="BF21" s="1">
        <f>Total!BD29</f>
        <v>34</v>
      </c>
      <c r="BG21" s="1">
        <f>Total!BE29</f>
        <v>35</v>
      </c>
      <c r="BH21" s="1">
        <f>Total!BF29</f>
        <v>36</v>
      </c>
      <c r="BI21" s="1">
        <f>Total!BG29</f>
        <v>37</v>
      </c>
      <c r="BJ21" s="1">
        <f>Total!BH29</f>
        <v>38</v>
      </c>
      <c r="BK21" s="1">
        <f>Total!BI29</f>
        <v>39</v>
      </c>
      <c r="BL21" s="1">
        <f>Total!BJ29</f>
        <v>40</v>
      </c>
      <c r="BM21" s="1">
        <f>Total!BK29</f>
        <v>41</v>
      </c>
      <c r="BN21" s="1">
        <f>Total!BL29</f>
        <v>42</v>
      </c>
      <c r="BO21" s="1">
        <f>Total!BM29</f>
        <v>43</v>
      </c>
      <c r="BP21" s="1">
        <f>Total!BN29</f>
        <v>44</v>
      </c>
      <c r="BQ21" s="1">
        <f>Total!BO29</f>
        <v>45</v>
      </c>
      <c r="BR21" s="1">
        <f>Total!BP29</f>
        <v>46</v>
      </c>
      <c r="BS21" s="1">
        <f>Total!BQ29</f>
        <v>47</v>
      </c>
      <c r="BT21" s="1">
        <f>Total!BR29</f>
        <v>48</v>
      </c>
      <c r="BU21" s="1">
        <f>Total!BS29</f>
        <v>49</v>
      </c>
      <c r="BV21" s="1">
        <f>Total!BT29</f>
        <v>50</v>
      </c>
      <c r="BW21" s="1">
        <f>Total!BU29</f>
        <v>51</v>
      </c>
      <c r="BX21" s="1">
        <f>Total!BV29</f>
        <v>52</v>
      </c>
      <c r="BY21" s="1">
        <f>Total!BW29</f>
        <v>53</v>
      </c>
      <c r="BZ21" s="1">
        <f>Total!BX29</f>
        <v>54</v>
      </c>
      <c r="CA21" s="1">
        <f>Total!BY29</f>
        <v>55</v>
      </c>
      <c r="CB21" s="1">
        <f>Total!BZ29</f>
        <v>56</v>
      </c>
      <c r="CC21" s="1">
        <f>Total!CA29</f>
        <v>57</v>
      </c>
      <c r="CD21" s="1">
        <f>Total!CB29</f>
        <v>58</v>
      </c>
      <c r="CE21" s="1">
        <f>Total!CC29</f>
        <v>59</v>
      </c>
      <c r="CF21" s="1">
        <f>Total!CD29</f>
        <v>60</v>
      </c>
      <c r="CG21" s="1">
        <f>Total!CE29</f>
        <v>61</v>
      </c>
      <c r="CH21" s="1">
        <f>Total!CF29</f>
        <v>62</v>
      </c>
      <c r="CI21" s="1">
        <f>Total!CG29</f>
        <v>63</v>
      </c>
    </row>
    <row r="22" spans="1:95">
      <c r="A22" s="1" t="s">
        <v>22</v>
      </c>
      <c r="B22" s="13" t="s">
        <v>153</v>
      </c>
      <c r="C22" s="13" t="s">
        <v>154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95">
      <c r="A23" s="13" t="s">
        <v>23</v>
      </c>
      <c r="B23" s="17">
        <v>0</v>
      </c>
      <c r="C23" s="8">
        <v>0</v>
      </c>
      <c r="D23" s="10">
        <f t="shared" ref="D23:M32" si="25">D$6*$C23*((1+$B23)^((D$21-1)/12))</f>
        <v>0</v>
      </c>
      <c r="E23" s="10">
        <f t="shared" si="25"/>
        <v>0</v>
      </c>
      <c r="F23" s="10">
        <f t="shared" si="25"/>
        <v>0</v>
      </c>
      <c r="G23" s="10">
        <f t="shared" si="25"/>
        <v>0</v>
      </c>
      <c r="H23" s="10">
        <f t="shared" si="25"/>
        <v>0</v>
      </c>
      <c r="I23" s="10">
        <f t="shared" si="25"/>
        <v>0</v>
      </c>
      <c r="J23" s="10">
        <f t="shared" si="25"/>
        <v>0</v>
      </c>
      <c r="K23" s="10">
        <f t="shared" si="25"/>
        <v>0</v>
      </c>
      <c r="L23" s="10">
        <f t="shared" si="25"/>
        <v>0</v>
      </c>
      <c r="M23" s="10">
        <f t="shared" si="25"/>
        <v>0</v>
      </c>
      <c r="N23" s="10">
        <f t="shared" ref="N23:X32" si="26">N$6*$C23*((1+$B23)^((N$21-1)/12))</f>
        <v>0</v>
      </c>
      <c r="O23" s="10">
        <f t="shared" si="26"/>
        <v>0</v>
      </c>
      <c r="P23" s="10">
        <f t="shared" si="26"/>
        <v>0</v>
      </c>
      <c r="Q23" s="10">
        <f t="shared" si="26"/>
        <v>0</v>
      </c>
      <c r="R23" s="10">
        <f t="shared" si="26"/>
        <v>0</v>
      </c>
      <c r="S23" s="10">
        <f t="shared" si="26"/>
        <v>0</v>
      </c>
      <c r="T23" s="10">
        <f t="shared" si="26"/>
        <v>0</v>
      </c>
      <c r="U23" s="10">
        <f t="shared" si="26"/>
        <v>0</v>
      </c>
      <c r="V23" s="10">
        <f t="shared" si="26"/>
        <v>0</v>
      </c>
      <c r="W23" s="10">
        <f t="shared" si="26"/>
        <v>0</v>
      </c>
      <c r="X23" s="10">
        <f t="shared" si="26"/>
        <v>0</v>
      </c>
      <c r="Y23" s="10">
        <f t="shared" ref="Y23:AH32" si="27">Y$6*$C23*((1+$B23)^((Y$21-1)/12))</f>
        <v>0</v>
      </c>
      <c r="Z23" s="10">
        <f t="shared" si="27"/>
        <v>0</v>
      </c>
      <c r="AA23" s="10">
        <f t="shared" si="27"/>
        <v>0</v>
      </c>
      <c r="AB23" s="10">
        <f t="shared" si="27"/>
        <v>0</v>
      </c>
      <c r="AC23" s="10">
        <f t="shared" si="27"/>
        <v>0</v>
      </c>
      <c r="AD23" s="10">
        <f t="shared" si="27"/>
        <v>0</v>
      </c>
      <c r="AE23" s="10">
        <f t="shared" si="27"/>
        <v>0</v>
      </c>
      <c r="AF23" s="10">
        <f t="shared" si="27"/>
        <v>0</v>
      </c>
      <c r="AG23" s="10">
        <f t="shared" si="27"/>
        <v>0</v>
      </c>
      <c r="AH23" s="10">
        <f t="shared" si="27"/>
        <v>0</v>
      </c>
      <c r="AI23" s="10">
        <f t="shared" ref="AI23:AR32" si="28">AI$6*$C23*((1+$B23)^((AI$21-1)/12))</f>
        <v>0</v>
      </c>
      <c r="AJ23" s="10">
        <f t="shared" si="28"/>
        <v>0</v>
      </c>
      <c r="AK23" s="10">
        <f t="shared" si="28"/>
        <v>0</v>
      </c>
      <c r="AL23" s="10">
        <f t="shared" si="28"/>
        <v>0</v>
      </c>
      <c r="AM23" s="10">
        <f t="shared" si="28"/>
        <v>0</v>
      </c>
      <c r="AN23" s="10">
        <f t="shared" si="28"/>
        <v>0</v>
      </c>
      <c r="AO23" s="10">
        <f t="shared" si="28"/>
        <v>0</v>
      </c>
      <c r="AP23" s="10">
        <f t="shared" si="28"/>
        <v>0</v>
      </c>
      <c r="AQ23" s="10">
        <f t="shared" si="28"/>
        <v>0</v>
      </c>
      <c r="AR23" s="10">
        <f t="shared" si="28"/>
        <v>0</v>
      </c>
      <c r="AS23" s="10">
        <f t="shared" ref="AS23:BB32" si="29">AS$6*$C23*((1+$B23)^((AS$21-1)/12))</f>
        <v>0</v>
      </c>
      <c r="AT23" s="10">
        <f t="shared" si="29"/>
        <v>0</v>
      </c>
      <c r="AU23" s="10">
        <f t="shared" si="29"/>
        <v>0</v>
      </c>
      <c r="AV23" s="10">
        <f t="shared" si="29"/>
        <v>0</v>
      </c>
      <c r="AW23" s="10">
        <f t="shared" si="29"/>
        <v>0</v>
      </c>
      <c r="AX23" s="10">
        <f t="shared" si="29"/>
        <v>0</v>
      </c>
      <c r="AY23" s="10">
        <f t="shared" si="29"/>
        <v>0</v>
      </c>
      <c r="AZ23" s="10">
        <f t="shared" si="29"/>
        <v>0</v>
      </c>
      <c r="BA23" s="10">
        <f t="shared" si="29"/>
        <v>0</v>
      </c>
      <c r="BB23" s="10">
        <f t="shared" si="29"/>
        <v>0</v>
      </c>
      <c r="BC23" s="10">
        <f t="shared" ref="BC23:BL32" si="30">BC$6*$C23*((1+$B23)^((BC$21-1)/12))</f>
        <v>0</v>
      </c>
      <c r="BD23" s="10">
        <f t="shared" si="30"/>
        <v>0</v>
      </c>
      <c r="BE23" s="10">
        <f t="shared" si="30"/>
        <v>0</v>
      </c>
      <c r="BF23" s="10">
        <f t="shared" si="30"/>
        <v>0</v>
      </c>
      <c r="BG23" s="10">
        <f t="shared" si="30"/>
        <v>0</v>
      </c>
      <c r="BH23" s="10">
        <f t="shared" si="30"/>
        <v>0</v>
      </c>
      <c r="BI23" s="10">
        <f t="shared" si="30"/>
        <v>0</v>
      </c>
      <c r="BJ23" s="10">
        <f t="shared" si="30"/>
        <v>0</v>
      </c>
      <c r="BK23" s="10">
        <f t="shared" si="30"/>
        <v>0</v>
      </c>
      <c r="BL23" s="10">
        <f t="shared" si="30"/>
        <v>0</v>
      </c>
      <c r="BM23" s="10">
        <f t="shared" ref="BM23:CB32" si="31">BM$6*$C23*((1+$B23)^((BM$21-1)/12))</f>
        <v>0</v>
      </c>
      <c r="BN23" s="10">
        <f t="shared" si="31"/>
        <v>0</v>
      </c>
      <c r="BO23" s="10">
        <f t="shared" si="31"/>
        <v>0</v>
      </c>
      <c r="BP23" s="10">
        <f t="shared" si="31"/>
        <v>0</v>
      </c>
      <c r="BQ23" s="10">
        <f t="shared" si="31"/>
        <v>0</v>
      </c>
      <c r="BR23" s="10">
        <f t="shared" si="31"/>
        <v>0</v>
      </c>
      <c r="BS23" s="10">
        <f t="shared" si="31"/>
        <v>0</v>
      </c>
      <c r="BT23" s="10">
        <f t="shared" si="31"/>
        <v>0</v>
      </c>
      <c r="BU23" s="10">
        <f t="shared" si="31"/>
        <v>0</v>
      </c>
      <c r="BV23" s="10">
        <f t="shared" si="31"/>
        <v>0</v>
      </c>
      <c r="BW23" s="10">
        <f t="shared" si="31"/>
        <v>0</v>
      </c>
      <c r="BX23" s="10">
        <f t="shared" si="31"/>
        <v>0</v>
      </c>
      <c r="BY23" s="10">
        <f t="shared" si="31"/>
        <v>0</v>
      </c>
      <c r="BZ23" s="10">
        <f t="shared" si="31"/>
        <v>0</v>
      </c>
      <c r="CA23" s="10">
        <f t="shared" si="31"/>
        <v>0</v>
      </c>
      <c r="CB23" s="10">
        <f t="shared" si="31"/>
        <v>0</v>
      </c>
      <c r="CC23" s="10">
        <f t="shared" ref="BY23:CI32" si="32">CC$6*$C23*((1+$B23)^((CC$21-1)/12))</f>
        <v>0</v>
      </c>
      <c r="CD23" s="10">
        <f t="shared" si="32"/>
        <v>0</v>
      </c>
      <c r="CE23" s="10">
        <f t="shared" si="32"/>
        <v>0</v>
      </c>
      <c r="CF23" s="10">
        <f t="shared" si="32"/>
        <v>0</v>
      </c>
      <c r="CG23" s="10">
        <f t="shared" si="32"/>
        <v>0</v>
      </c>
      <c r="CH23" s="10">
        <f t="shared" si="32"/>
        <v>0</v>
      </c>
      <c r="CI23" s="10">
        <f t="shared" si="32"/>
        <v>0</v>
      </c>
      <c r="CK23" s="40">
        <f>SUM(D23:O23)</f>
        <v>0</v>
      </c>
      <c r="CL23" s="40">
        <f>SUM(P23:AA23)</f>
        <v>0</v>
      </c>
      <c r="CM23" s="40">
        <f>SUM(AB23:AM23)</f>
        <v>0</v>
      </c>
      <c r="CN23" s="40">
        <f>SUM(AN23:AY23)</f>
        <v>0</v>
      </c>
      <c r="CO23" s="40">
        <f>SUM(AZ23:BK23)</f>
        <v>0</v>
      </c>
      <c r="CP23" s="40">
        <f>SUM(BL23:BW23)</f>
        <v>0</v>
      </c>
      <c r="CQ23" s="40">
        <f t="shared" ref="CQ23:CQ37" si="33">SUM(BX23:CI23)</f>
        <v>0</v>
      </c>
    </row>
    <row r="24" spans="1:95">
      <c r="A24" s="13" t="s">
        <v>24</v>
      </c>
      <c r="B24" s="17">
        <v>0</v>
      </c>
      <c r="C24" s="8">
        <v>0</v>
      </c>
      <c r="D24" s="10">
        <f t="shared" si="25"/>
        <v>0</v>
      </c>
      <c r="E24" s="10">
        <f t="shared" si="25"/>
        <v>0</v>
      </c>
      <c r="F24" s="10">
        <f t="shared" si="25"/>
        <v>0</v>
      </c>
      <c r="G24" s="10">
        <f t="shared" si="25"/>
        <v>0</v>
      </c>
      <c r="H24" s="10">
        <f t="shared" si="25"/>
        <v>0</v>
      </c>
      <c r="I24" s="10">
        <f t="shared" si="25"/>
        <v>0</v>
      </c>
      <c r="J24" s="10">
        <f t="shared" si="25"/>
        <v>0</v>
      </c>
      <c r="K24" s="10">
        <f t="shared" si="25"/>
        <v>0</v>
      </c>
      <c r="L24" s="10">
        <f t="shared" si="25"/>
        <v>0</v>
      </c>
      <c r="M24" s="10">
        <f t="shared" si="25"/>
        <v>0</v>
      </c>
      <c r="N24" s="10">
        <f t="shared" si="26"/>
        <v>0</v>
      </c>
      <c r="O24" s="10">
        <f t="shared" si="26"/>
        <v>0</v>
      </c>
      <c r="P24" s="10">
        <f t="shared" si="26"/>
        <v>0</v>
      </c>
      <c r="Q24" s="10">
        <f t="shared" si="26"/>
        <v>0</v>
      </c>
      <c r="R24" s="10">
        <f t="shared" si="26"/>
        <v>0</v>
      </c>
      <c r="S24" s="10">
        <f t="shared" si="26"/>
        <v>0</v>
      </c>
      <c r="T24" s="10">
        <f t="shared" si="26"/>
        <v>0</v>
      </c>
      <c r="U24" s="10">
        <f t="shared" si="26"/>
        <v>0</v>
      </c>
      <c r="V24" s="10">
        <f t="shared" si="26"/>
        <v>0</v>
      </c>
      <c r="W24" s="10">
        <f t="shared" si="26"/>
        <v>0</v>
      </c>
      <c r="X24" s="10">
        <f t="shared" si="26"/>
        <v>0</v>
      </c>
      <c r="Y24" s="10">
        <f t="shared" si="27"/>
        <v>0</v>
      </c>
      <c r="Z24" s="10">
        <f t="shared" si="27"/>
        <v>0</v>
      </c>
      <c r="AA24" s="10">
        <f t="shared" si="27"/>
        <v>0</v>
      </c>
      <c r="AB24" s="10">
        <f t="shared" si="27"/>
        <v>0</v>
      </c>
      <c r="AC24" s="10">
        <f t="shared" si="27"/>
        <v>0</v>
      </c>
      <c r="AD24" s="10">
        <f t="shared" si="27"/>
        <v>0</v>
      </c>
      <c r="AE24" s="10">
        <f t="shared" si="27"/>
        <v>0</v>
      </c>
      <c r="AF24" s="10">
        <f t="shared" si="27"/>
        <v>0</v>
      </c>
      <c r="AG24" s="10">
        <f t="shared" si="27"/>
        <v>0</v>
      </c>
      <c r="AH24" s="10">
        <f t="shared" si="27"/>
        <v>0</v>
      </c>
      <c r="AI24" s="10">
        <f t="shared" si="28"/>
        <v>0</v>
      </c>
      <c r="AJ24" s="10">
        <f t="shared" si="28"/>
        <v>0</v>
      </c>
      <c r="AK24" s="10">
        <f t="shared" si="28"/>
        <v>0</v>
      </c>
      <c r="AL24" s="10">
        <f t="shared" si="28"/>
        <v>0</v>
      </c>
      <c r="AM24" s="10">
        <f t="shared" si="28"/>
        <v>0</v>
      </c>
      <c r="AN24" s="10">
        <f t="shared" si="28"/>
        <v>0</v>
      </c>
      <c r="AO24" s="10">
        <f t="shared" si="28"/>
        <v>0</v>
      </c>
      <c r="AP24" s="10">
        <f t="shared" si="28"/>
        <v>0</v>
      </c>
      <c r="AQ24" s="10">
        <f t="shared" si="28"/>
        <v>0</v>
      </c>
      <c r="AR24" s="10">
        <f t="shared" si="28"/>
        <v>0</v>
      </c>
      <c r="AS24" s="10">
        <f t="shared" si="29"/>
        <v>0</v>
      </c>
      <c r="AT24" s="10">
        <f t="shared" si="29"/>
        <v>0</v>
      </c>
      <c r="AU24" s="10">
        <f t="shared" si="29"/>
        <v>0</v>
      </c>
      <c r="AV24" s="10">
        <f t="shared" si="29"/>
        <v>0</v>
      </c>
      <c r="AW24" s="10">
        <f t="shared" si="29"/>
        <v>0</v>
      </c>
      <c r="AX24" s="10">
        <f t="shared" si="29"/>
        <v>0</v>
      </c>
      <c r="AY24" s="10">
        <f t="shared" si="29"/>
        <v>0</v>
      </c>
      <c r="AZ24" s="10">
        <f t="shared" si="29"/>
        <v>0</v>
      </c>
      <c r="BA24" s="10">
        <f t="shared" si="29"/>
        <v>0</v>
      </c>
      <c r="BB24" s="10">
        <f t="shared" si="29"/>
        <v>0</v>
      </c>
      <c r="BC24" s="10">
        <f t="shared" si="30"/>
        <v>0</v>
      </c>
      <c r="BD24" s="10">
        <f t="shared" si="30"/>
        <v>0</v>
      </c>
      <c r="BE24" s="10">
        <f t="shared" si="30"/>
        <v>0</v>
      </c>
      <c r="BF24" s="10">
        <f t="shared" si="30"/>
        <v>0</v>
      </c>
      <c r="BG24" s="10">
        <f t="shared" si="30"/>
        <v>0</v>
      </c>
      <c r="BH24" s="10">
        <f t="shared" si="30"/>
        <v>0</v>
      </c>
      <c r="BI24" s="10">
        <f t="shared" si="30"/>
        <v>0</v>
      </c>
      <c r="BJ24" s="10">
        <f t="shared" si="30"/>
        <v>0</v>
      </c>
      <c r="BK24" s="10">
        <f t="shared" si="30"/>
        <v>0</v>
      </c>
      <c r="BL24" s="10">
        <f t="shared" si="30"/>
        <v>0</v>
      </c>
      <c r="BM24" s="10">
        <f t="shared" si="31"/>
        <v>0</v>
      </c>
      <c r="BN24" s="10">
        <f t="shared" si="31"/>
        <v>0</v>
      </c>
      <c r="BO24" s="10">
        <f t="shared" si="31"/>
        <v>0</v>
      </c>
      <c r="BP24" s="10">
        <f t="shared" si="31"/>
        <v>0</v>
      </c>
      <c r="BQ24" s="10">
        <f t="shared" si="31"/>
        <v>0</v>
      </c>
      <c r="BR24" s="10">
        <f t="shared" si="31"/>
        <v>0</v>
      </c>
      <c r="BS24" s="10">
        <f t="shared" si="31"/>
        <v>0</v>
      </c>
      <c r="BT24" s="10">
        <f t="shared" si="31"/>
        <v>0</v>
      </c>
      <c r="BU24" s="10">
        <f t="shared" si="31"/>
        <v>0</v>
      </c>
      <c r="BV24" s="10">
        <f t="shared" si="31"/>
        <v>0</v>
      </c>
      <c r="BW24" s="10">
        <f t="shared" si="31"/>
        <v>0</v>
      </c>
      <c r="BX24" s="10">
        <f t="shared" si="31"/>
        <v>0</v>
      </c>
      <c r="BY24" s="10">
        <f t="shared" si="32"/>
        <v>0</v>
      </c>
      <c r="BZ24" s="10">
        <f t="shared" si="32"/>
        <v>0</v>
      </c>
      <c r="CA24" s="10">
        <f t="shared" si="32"/>
        <v>0</v>
      </c>
      <c r="CB24" s="10">
        <f t="shared" si="32"/>
        <v>0</v>
      </c>
      <c r="CC24" s="10">
        <f t="shared" si="32"/>
        <v>0</v>
      </c>
      <c r="CD24" s="10">
        <f t="shared" si="32"/>
        <v>0</v>
      </c>
      <c r="CE24" s="10">
        <f t="shared" si="32"/>
        <v>0</v>
      </c>
      <c r="CF24" s="10">
        <f t="shared" si="32"/>
        <v>0</v>
      </c>
      <c r="CG24" s="10">
        <f t="shared" si="32"/>
        <v>0</v>
      </c>
      <c r="CH24" s="10">
        <f t="shared" si="32"/>
        <v>0</v>
      </c>
      <c r="CI24" s="10">
        <f t="shared" si="32"/>
        <v>0</v>
      </c>
      <c r="CK24" s="40">
        <f t="shared" ref="CK24:CK32" si="34">SUM(D24:O24)</f>
        <v>0</v>
      </c>
      <c r="CL24" s="40">
        <f t="shared" ref="CL24:CL32" si="35">SUM(P24:AA24)</f>
        <v>0</v>
      </c>
      <c r="CM24" s="40">
        <f t="shared" ref="CM24:CM32" si="36">SUM(AB24:AM24)</f>
        <v>0</v>
      </c>
      <c r="CN24" s="40">
        <f t="shared" ref="CN24:CN32" si="37">SUM(AN24:AY24)</f>
        <v>0</v>
      </c>
      <c r="CO24" s="40">
        <f t="shared" ref="CO24:CO32" si="38">SUM(AZ24:BK24)</f>
        <v>0</v>
      </c>
      <c r="CP24" s="40">
        <f t="shared" ref="CP24:CP32" si="39">SUM(BL24:BW24)</f>
        <v>0</v>
      </c>
      <c r="CQ24" s="40">
        <f t="shared" si="33"/>
        <v>0</v>
      </c>
    </row>
    <row r="25" spans="1:95">
      <c r="A25" s="13" t="s">
        <v>25</v>
      </c>
      <c r="B25" s="17">
        <v>0</v>
      </c>
      <c r="C25" s="8">
        <v>0</v>
      </c>
      <c r="D25" s="10">
        <f t="shared" si="25"/>
        <v>0</v>
      </c>
      <c r="E25" s="10">
        <f t="shared" si="25"/>
        <v>0</v>
      </c>
      <c r="F25" s="10">
        <f t="shared" si="25"/>
        <v>0</v>
      </c>
      <c r="G25" s="10">
        <f t="shared" si="25"/>
        <v>0</v>
      </c>
      <c r="H25" s="10">
        <f t="shared" si="25"/>
        <v>0</v>
      </c>
      <c r="I25" s="10">
        <f t="shared" si="25"/>
        <v>0</v>
      </c>
      <c r="J25" s="10">
        <f t="shared" si="25"/>
        <v>0</v>
      </c>
      <c r="K25" s="10">
        <f t="shared" si="25"/>
        <v>0</v>
      </c>
      <c r="L25" s="10">
        <f t="shared" si="25"/>
        <v>0</v>
      </c>
      <c r="M25" s="10">
        <f t="shared" si="25"/>
        <v>0</v>
      </c>
      <c r="N25" s="10">
        <f t="shared" si="26"/>
        <v>0</v>
      </c>
      <c r="O25" s="10">
        <f t="shared" si="26"/>
        <v>0</v>
      </c>
      <c r="P25" s="10">
        <f t="shared" si="26"/>
        <v>0</v>
      </c>
      <c r="Q25" s="10">
        <f t="shared" si="26"/>
        <v>0</v>
      </c>
      <c r="R25" s="10">
        <f t="shared" si="26"/>
        <v>0</v>
      </c>
      <c r="S25" s="10">
        <f t="shared" si="26"/>
        <v>0</v>
      </c>
      <c r="T25" s="10">
        <f t="shared" si="26"/>
        <v>0</v>
      </c>
      <c r="U25" s="10">
        <f t="shared" si="26"/>
        <v>0</v>
      </c>
      <c r="V25" s="10">
        <f t="shared" si="26"/>
        <v>0</v>
      </c>
      <c r="W25" s="10">
        <f t="shared" si="26"/>
        <v>0</v>
      </c>
      <c r="X25" s="10">
        <f t="shared" si="26"/>
        <v>0</v>
      </c>
      <c r="Y25" s="10">
        <f t="shared" si="27"/>
        <v>0</v>
      </c>
      <c r="Z25" s="10">
        <f t="shared" si="27"/>
        <v>0</v>
      </c>
      <c r="AA25" s="10">
        <f t="shared" si="27"/>
        <v>0</v>
      </c>
      <c r="AB25" s="10">
        <f t="shared" si="27"/>
        <v>0</v>
      </c>
      <c r="AC25" s="10">
        <f t="shared" si="27"/>
        <v>0</v>
      </c>
      <c r="AD25" s="10">
        <f t="shared" si="27"/>
        <v>0</v>
      </c>
      <c r="AE25" s="10">
        <f t="shared" si="27"/>
        <v>0</v>
      </c>
      <c r="AF25" s="10">
        <f t="shared" si="27"/>
        <v>0</v>
      </c>
      <c r="AG25" s="10">
        <f t="shared" si="27"/>
        <v>0</v>
      </c>
      <c r="AH25" s="10">
        <f t="shared" si="27"/>
        <v>0</v>
      </c>
      <c r="AI25" s="10">
        <f t="shared" si="28"/>
        <v>0</v>
      </c>
      <c r="AJ25" s="10">
        <f t="shared" si="28"/>
        <v>0</v>
      </c>
      <c r="AK25" s="10">
        <f t="shared" si="28"/>
        <v>0</v>
      </c>
      <c r="AL25" s="10">
        <f t="shared" si="28"/>
        <v>0</v>
      </c>
      <c r="AM25" s="10">
        <f t="shared" si="28"/>
        <v>0</v>
      </c>
      <c r="AN25" s="10">
        <f t="shared" si="28"/>
        <v>0</v>
      </c>
      <c r="AO25" s="10">
        <f t="shared" si="28"/>
        <v>0</v>
      </c>
      <c r="AP25" s="10">
        <f t="shared" si="28"/>
        <v>0</v>
      </c>
      <c r="AQ25" s="10">
        <f t="shared" si="28"/>
        <v>0</v>
      </c>
      <c r="AR25" s="10">
        <f t="shared" si="28"/>
        <v>0</v>
      </c>
      <c r="AS25" s="10">
        <f t="shared" si="29"/>
        <v>0</v>
      </c>
      <c r="AT25" s="10">
        <f t="shared" si="29"/>
        <v>0</v>
      </c>
      <c r="AU25" s="10">
        <f t="shared" si="29"/>
        <v>0</v>
      </c>
      <c r="AV25" s="10">
        <f t="shared" si="29"/>
        <v>0</v>
      </c>
      <c r="AW25" s="10">
        <f t="shared" si="29"/>
        <v>0</v>
      </c>
      <c r="AX25" s="10">
        <f t="shared" si="29"/>
        <v>0</v>
      </c>
      <c r="AY25" s="10">
        <f t="shared" si="29"/>
        <v>0</v>
      </c>
      <c r="AZ25" s="10">
        <f t="shared" si="29"/>
        <v>0</v>
      </c>
      <c r="BA25" s="10">
        <f t="shared" si="29"/>
        <v>0</v>
      </c>
      <c r="BB25" s="10">
        <f t="shared" si="29"/>
        <v>0</v>
      </c>
      <c r="BC25" s="10">
        <f t="shared" si="30"/>
        <v>0</v>
      </c>
      <c r="BD25" s="10">
        <f t="shared" si="30"/>
        <v>0</v>
      </c>
      <c r="BE25" s="10">
        <f t="shared" si="30"/>
        <v>0</v>
      </c>
      <c r="BF25" s="10">
        <f t="shared" si="30"/>
        <v>0</v>
      </c>
      <c r="BG25" s="10">
        <f t="shared" si="30"/>
        <v>0</v>
      </c>
      <c r="BH25" s="10">
        <f t="shared" si="30"/>
        <v>0</v>
      </c>
      <c r="BI25" s="10">
        <f t="shared" si="30"/>
        <v>0</v>
      </c>
      <c r="BJ25" s="10">
        <f t="shared" si="30"/>
        <v>0</v>
      </c>
      <c r="BK25" s="10">
        <f t="shared" si="30"/>
        <v>0</v>
      </c>
      <c r="BL25" s="10">
        <f t="shared" si="30"/>
        <v>0</v>
      </c>
      <c r="BM25" s="10">
        <f t="shared" si="31"/>
        <v>0</v>
      </c>
      <c r="BN25" s="10">
        <f t="shared" si="31"/>
        <v>0</v>
      </c>
      <c r="BO25" s="10">
        <f t="shared" si="31"/>
        <v>0</v>
      </c>
      <c r="BP25" s="10">
        <f t="shared" si="31"/>
        <v>0</v>
      </c>
      <c r="BQ25" s="10">
        <f t="shared" si="31"/>
        <v>0</v>
      </c>
      <c r="BR25" s="10">
        <f t="shared" si="31"/>
        <v>0</v>
      </c>
      <c r="BS25" s="10">
        <f t="shared" si="31"/>
        <v>0</v>
      </c>
      <c r="BT25" s="10">
        <f t="shared" si="31"/>
        <v>0</v>
      </c>
      <c r="BU25" s="10">
        <f t="shared" si="31"/>
        <v>0</v>
      </c>
      <c r="BV25" s="10">
        <f t="shared" si="31"/>
        <v>0</v>
      </c>
      <c r="BW25" s="10">
        <f t="shared" si="31"/>
        <v>0</v>
      </c>
      <c r="BX25" s="10">
        <f t="shared" si="31"/>
        <v>0</v>
      </c>
      <c r="BY25" s="10">
        <f t="shared" si="32"/>
        <v>0</v>
      </c>
      <c r="BZ25" s="10">
        <f t="shared" si="32"/>
        <v>0</v>
      </c>
      <c r="CA25" s="10">
        <f t="shared" si="32"/>
        <v>0</v>
      </c>
      <c r="CB25" s="10">
        <f t="shared" si="32"/>
        <v>0</v>
      </c>
      <c r="CC25" s="10">
        <f t="shared" si="32"/>
        <v>0</v>
      </c>
      <c r="CD25" s="10">
        <f t="shared" si="32"/>
        <v>0</v>
      </c>
      <c r="CE25" s="10">
        <f t="shared" si="32"/>
        <v>0</v>
      </c>
      <c r="CF25" s="10">
        <f t="shared" si="32"/>
        <v>0</v>
      </c>
      <c r="CG25" s="10">
        <f t="shared" si="32"/>
        <v>0</v>
      </c>
      <c r="CH25" s="10">
        <f t="shared" si="32"/>
        <v>0</v>
      </c>
      <c r="CI25" s="10">
        <f t="shared" si="32"/>
        <v>0</v>
      </c>
      <c r="CK25" s="40">
        <f t="shared" si="34"/>
        <v>0</v>
      </c>
      <c r="CL25" s="40">
        <f t="shared" si="35"/>
        <v>0</v>
      </c>
      <c r="CM25" s="40">
        <f t="shared" si="36"/>
        <v>0</v>
      </c>
      <c r="CN25" s="40">
        <f t="shared" si="37"/>
        <v>0</v>
      </c>
      <c r="CO25" s="40">
        <f t="shared" si="38"/>
        <v>0</v>
      </c>
      <c r="CP25" s="40">
        <f t="shared" si="39"/>
        <v>0</v>
      </c>
      <c r="CQ25" s="40">
        <f t="shared" si="33"/>
        <v>0</v>
      </c>
    </row>
    <row r="26" spans="1:95">
      <c r="A26" s="13" t="s">
        <v>26</v>
      </c>
      <c r="B26" s="17">
        <v>0</v>
      </c>
      <c r="C26" s="8">
        <v>0</v>
      </c>
      <c r="D26" s="10">
        <f t="shared" si="25"/>
        <v>0</v>
      </c>
      <c r="E26" s="10">
        <f t="shared" si="25"/>
        <v>0</v>
      </c>
      <c r="F26" s="10">
        <f t="shared" si="25"/>
        <v>0</v>
      </c>
      <c r="G26" s="10">
        <f t="shared" si="25"/>
        <v>0</v>
      </c>
      <c r="H26" s="10">
        <f t="shared" si="25"/>
        <v>0</v>
      </c>
      <c r="I26" s="10">
        <f t="shared" si="25"/>
        <v>0</v>
      </c>
      <c r="J26" s="10">
        <f t="shared" si="25"/>
        <v>0</v>
      </c>
      <c r="K26" s="10">
        <f t="shared" si="25"/>
        <v>0</v>
      </c>
      <c r="L26" s="10">
        <f t="shared" si="25"/>
        <v>0</v>
      </c>
      <c r="M26" s="10">
        <f t="shared" si="25"/>
        <v>0</v>
      </c>
      <c r="N26" s="10">
        <f t="shared" si="26"/>
        <v>0</v>
      </c>
      <c r="O26" s="10">
        <f t="shared" si="26"/>
        <v>0</v>
      </c>
      <c r="P26" s="10">
        <f t="shared" si="26"/>
        <v>0</v>
      </c>
      <c r="Q26" s="10">
        <f t="shared" si="26"/>
        <v>0</v>
      </c>
      <c r="R26" s="10">
        <f t="shared" si="26"/>
        <v>0</v>
      </c>
      <c r="S26" s="10">
        <f t="shared" si="26"/>
        <v>0</v>
      </c>
      <c r="T26" s="10">
        <f t="shared" si="26"/>
        <v>0</v>
      </c>
      <c r="U26" s="10">
        <f t="shared" si="26"/>
        <v>0</v>
      </c>
      <c r="V26" s="10">
        <f t="shared" si="26"/>
        <v>0</v>
      </c>
      <c r="W26" s="10">
        <f t="shared" si="26"/>
        <v>0</v>
      </c>
      <c r="X26" s="10">
        <f t="shared" si="26"/>
        <v>0</v>
      </c>
      <c r="Y26" s="10">
        <f t="shared" si="27"/>
        <v>0</v>
      </c>
      <c r="Z26" s="10">
        <f t="shared" si="27"/>
        <v>0</v>
      </c>
      <c r="AA26" s="10">
        <f t="shared" si="27"/>
        <v>0</v>
      </c>
      <c r="AB26" s="10">
        <f t="shared" si="27"/>
        <v>0</v>
      </c>
      <c r="AC26" s="10">
        <f t="shared" si="27"/>
        <v>0</v>
      </c>
      <c r="AD26" s="10">
        <f t="shared" si="27"/>
        <v>0</v>
      </c>
      <c r="AE26" s="10">
        <f t="shared" si="27"/>
        <v>0</v>
      </c>
      <c r="AF26" s="10">
        <f t="shared" si="27"/>
        <v>0</v>
      </c>
      <c r="AG26" s="10">
        <f t="shared" si="27"/>
        <v>0</v>
      </c>
      <c r="AH26" s="10">
        <f t="shared" si="27"/>
        <v>0</v>
      </c>
      <c r="AI26" s="10">
        <f t="shared" si="28"/>
        <v>0</v>
      </c>
      <c r="AJ26" s="10">
        <f t="shared" si="28"/>
        <v>0</v>
      </c>
      <c r="AK26" s="10">
        <f t="shared" si="28"/>
        <v>0</v>
      </c>
      <c r="AL26" s="10">
        <f t="shared" si="28"/>
        <v>0</v>
      </c>
      <c r="AM26" s="10">
        <f t="shared" si="28"/>
        <v>0</v>
      </c>
      <c r="AN26" s="10">
        <f t="shared" si="28"/>
        <v>0</v>
      </c>
      <c r="AO26" s="10">
        <f t="shared" si="28"/>
        <v>0</v>
      </c>
      <c r="AP26" s="10">
        <f t="shared" si="28"/>
        <v>0</v>
      </c>
      <c r="AQ26" s="10">
        <f t="shared" si="28"/>
        <v>0</v>
      </c>
      <c r="AR26" s="10">
        <f t="shared" si="28"/>
        <v>0</v>
      </c>
      <c r="AS26" s="10">
        <f t="shared" si="29"/>
        <v>0</v>
      </c>
      <c r="AT26" s="10">
        <f t="shared" si="29"/>
        <v>0</v>
      </c>
      <c r="AU26" s="10">
        <f t="shared" si="29"/>
        <v>0</v>
      </c>
      <c r="AV26" s="10">
        <f t="shared" si="29"/>
        <v>0</v>
      </c>
      <c r="AW26" s="10">
        <f t="shared" si="29"/>
        <v>0</v>
      </c>
      <c r="AX26" s="10">
        <f t="shared" si="29"/>
        <v>0</v>
      </c>
      <c r="AY26" s="10">
        <f t="shared" si="29"/>
        <v>0</v>
      </c>
      <c r="AZ26" s="10">
        <f t="shared" si="29"/>
        <v>0</v>
      </c>
      <c r="BA26" s="10">
        <f t="shared" si="29"/>
        <v>0</v>
      </c>
      <c r="BB26" s="10">
        <f t="shared" si="29"/>
        <v>0</v>
      </c>
      <c r="BC26" s="10">
        <f t="shared" si="30"/>
        <v>0</v>
      </c>
      <c r="BD26" s="10">
        <f t="shared" si="30"/>
        <v>0</v>
      </c>
      <c r="BE26" s="10">
        <f t="shared" si="30"/>
        <v>0</v>
      </c>
      <c r="BF26" s="10">
        <f t="shared" si="30"/>
        <v>0</v>
      </c>
      <c r="BG26" s="10">
        <f t="shared" si="30"/>
        <v>0</v>
      </c>
      <c r="BH26" s="10">
        <f t="shared" si="30"/>
        <v>0</v>
      </c>
      <c r="BI26" s="10">
        <f t="shared" si="30"/>
        <v>0</v>
      </c>
      <c r="BJ26" s="10">
        <f t="shared" si="30"/>
        <v>0</v>
      </c>
      <c r="BK26" s="10">
        <f t="shared" si="30"/>
        <v>0</v>
      </c>
      <c r="BL26" s="10">
        <f t="shared" si="30"/>
        <v>0</v>
      </c>
      <c r="BM26" s="10">
        <f t="shared" si="31"/>
        <v>0</v>
      </c>
      <c r="BN26" s="10">
        <f t="shared" si="31"/>
        <v>0</v>
      </c>
      <c r="BO26" s="10">
        <f t="shared" si="31"/>
        <v>0</v>
      </c>
      <c r="BP26" s="10">
        <f t="shared" si="31"/>
        <v>0</v>
      </c>
      <c r="BQ26" s="10">
        <f t="shared" si="31"/>
        <v>0</v>
      </c>
      <c r="BR26" s="10">
        <f t="shared" si="31"/>
        <v>0</v>
      </c>
      <c r="BS26" s="10">
        <f t="shared" si="31"/>
        <v>0</v>
      </c>
      <c r="BT26" s="10">
        <f t="shared" si="31"/>
        <v>0</v>
      </c>
      <c r="BU26" s="10">
        <f t="shared" si="31"/>
        <v>0</v>
      </c>
      <c r="BV26" s="10">
        <f t="shared" si="31"/>
        <v>0</v>
      </c>
      <c r="BW26" s="10">
        <f t="shared" si="31"/>
        <v>0</v>
      </c>
      <c r="BX26" s="10">
        <f t="shared" si="31"/>
        <v>0</v>
      </c>
      <c r="BY26" s="10">
        <f t="shared" si="32"/>
        <v>0</v>
      </c>
      <c r="BZ26" s="10">
        <f t="shared" si="32"/>
        <v>0</v>
      </c>
      <c r="CA26" s="10">
        <f t="shared" si="32"/>
        <v>0</v>
      </c>
      <c r="CB26" s="10">
        <f t="shared" si="32"/>
        <v>0</v>
      </c>
      <c r="CC26" s="10">
        <f t="shared" si="32"/>
        <v>0</v>
      </c>
      <c r="CD26" s="10">
        <f t="shared" si="32"/>
        <v>0</v>
      </c>
      <c r="CE26" s="10">
        <f t="shared" si="32"/>
        <v>0</v>
      </c>
      <c r="CF26" s="10">
        <f t="shared" si="32"/>
        <v>0</v>
      </c>
      <c r="CG26" s="10">
        <f t="shared" si="32"/>
        <v>0</v>
      </c>
      <c r="CH26" s="10">
        <f t="shared" si="32"/>
        <v>0</v>
      </c>
      <c r="CI26" s="10">
        <f t="shared" si="32"/>
        <v>0</v>
      </c>
      <c r="CK26" s="40">
        <f t="shared" si="34"/>
        <v>0</v>
      </c>
      <c r="CL26" s="40">
        <f t="shared" si="35"/>
        <v>0</v>
      </c>
      <c r="CM26" s="40">
        <f t="shared" si="36"/>
        <v>0</v>
      </c>
      <c r="CN26" s="40">
        <f t="shared" si="37"/>
        <v>0</v>
      </c>
      <c r="CO26" s="40">
        <f t="shared" si="38"/>
        <v>0</v>
      </c>
      <c r="CP26" s="40">
        <f t="shared" si="39"/>
        <v>0</v>
      </c>
      <c r="CQ26" s="40">
        <f t="shared" si="33"/>
        <v>0</v>
      </c>
    </row>
    <row r="27" spans="1:95">
      <c r="A27" s="13" t="s">
        <v>27</v>
      </c>
      <c r="B27" s="17">
        <v>0</v>
      </c>
      <c r="C27" s="8">
        <v>0</v>
      </c>
      <c r="D27" s="10">
        <f t="shared" si="25"/>
        <v>0</v>
      </c>
      <c r="E27" s="10">
        <f t="shared" si="25"/>
        <v>0</v>
      </c>
      <c r="F27" s="10">
        <f t="shared" si="25"/>
        <v>0</v>
      </c>
      <c r="G27" s="10">
        <f t="shared" si="25"/>
        <v>0</v>
      </c>
      <c r="H27" s="10">
        <f t="shared" si="25"/>
        <v>0</v>
      </c>
      <c r="I27" s="10">
        <f t="shared" si="25"/>
        <v>0</v>
      </c>
      <c r="J27" s="10">
        <f t="shared" si="25"/>
        <v>0</v>
      </c>
      <c r="K27" s="10">
        <f t="shared" si="25"/>
        <v>0</v>
      </c>
      <c r="L27" s="10">
        <f t="shared" si="25"/>
        <v>0</v>
      </c>
      <c r="M27" s="10">
        <f t="shared" si="25"/>
        <v>0</v>
      </c>
      <c r="N27" s="10">
        <f t="shared" si="26"/>
        <v>0</v>
      </c>
      <c r="O27" s="10">
        <f t="shared" si="26"/>
        <v>0</v>
      </c>
      <c r="P27" s="10">
        <f t="shared" si="26"/>
        <v>0</v>
      </c>
      <c r="Q27" s="10">
        <f t="shared" si="26"/>
        <v>0</v>
      </c>
      <c r="R27" s="10">
        <f t="shared" si="26"/>
        <v>0</v>
      </c>
      <c r="S27" s="10">
        <f t="shared" si="26"/>
        <v>0</v>
      </c>
      <c r="T27" s="10">
        <f t="shared" si="26"/>
        <v>0</v>
      </c>
      <c r="U27" s="10">
        <f t="shared" si="26"/>
        <v>0</v>
      </c>
      <c r="V27" s="10">
        <f t="shared" si="26"/>
        <v>0</v>
      </c>
      <c r="W27" s="10">
        <f t="shared" si="26"/>
        <v>0</v>
      </c>
      <c r="X27" s="10">
        <f t="shared" si="26"/>
        <v>0</v>
      </c>
      <c r="Y27" s="10">
        <f t="shared" si="27"/>
        <v>0</v>
      </c>
      <c r="Z27" s="10">
        <f t="shared" si="27"/>
        <v>0</v>
      </c>
      <c r="AA27" s="10">
        <f t="shared" si="27"/>
        <v>0</v>
      </c>
      <c r="AB27" s="10">
        <f t="shared" si="27"/>
        <v>0</v>
      </c>
      <c r="AC27" s="10">
        <f t="shared" si="27"/>
        <v>0</v>
      </c>
      <c r="AD27" s="10">
        <f t="shared" si="27"/>
        <v>0</v>
      </c>
      <c r="AE27" s="10">
        <f t="shared" si="27"/>
        <v>0</v>
      </c>
      <c r="AF27" s="10">
        <f t="shared" si="27"/>
        <v>0</v>
      </c>
      <c r="AG27" s="10">
        <f t="shared" si="27"/>
        <v>0</v>
      </c>
      <c r="AH27" s="10">
        <f t="shared" si="27"/>
        <v>0</v>
      </c>
      <c r="AI27" s="10">
        <f t="shared" si="28"/>
        <v>0</v>
      </c>
      <c r="AJ27" s="10">
        <f t="shared" si="28"/>
        <v>0</v>
      </c>
      <c r="AK27" s="10">
        <f t="shared" si="28"/>
        <v>0</v>
      </c>
      <c r="AL27" s="10">
        <f t="shared" si="28"/>
        <v>0</v>
      </c>
      <c r="AM27" s="10">
        <f t="shared" si="28"/>
        <v>0</v>
      </c>
      <c r="AN27" s="10">
        <f t="shared" si="28"/>
        <v>0</v>
      </c>
      <c r="AO27" s="10">
        <f t="shared" si="28"/>
        <v>0</v>
      </c>
      <c r="AP27" s="10">
        <f t="shared" si="28"/>
        <v>0</v>
      </c>
      <c r="AQ27" s="10">
        <f t="shared" si="28"/>
        <v>0</v>
      </c>
      <c r="AR27" s="10">
        <f t="shared" si="28"/>
        <v>0</v>
      </c>
      <c r="AS27" s="10">
        <f t="shared" si="29"/>
        <v>0</v>
      </c>
      <c r="AT27" s="10">
        <f t="shared" si="29"/>
        <v>0</v>
      </c>
      <c r="AU27" s="10">
        <f t="shared" si="29"/>
        <v>0</v>
      </c>
      <c r="AV27" s="10">
        <f t="shared" si="29"/>
        <v>0</v>
      </c>
      <c r="AW27" s="10">
        <f t="shared" si="29"/>
        <v>0</v>
      </c>
      <c r="AX27" s="10">
        <f t="shared" si="29"/>
        <v>0</v>
      </c>
      <c r="AY27" s="10">
        <f t="shared" si="29"/>
        <v>0</v>
      </c>
      <c r="AZ27" s="10">
        <f t="shared" si="29"/>
        <v>0</v>
      </c>
      <c r="BA27" s="10">
        <f t="shared" si="29"/>
        <v>0</v>
      </c>
      <c r="BB27" s="10">
        <f t="shared" si="29"/>
        <v>0</v>
      </c>
      <c r="BC27" s="10">
        <f t="shared" si="30"/>
        <v>0</v>
      </c>
      <c r="BD27" s="10">
        <f t="shared" si="30"/>
        <v>0</v>
      </c>
      <c r="BE27" s="10">
        <f t="shared" si="30"/>
        <v>0</v>
      </c>
      <c r="BF27" s="10">
        <f t="shared" si="30"/>
        <v>0</v>
      </c>
      <c r="BG27" s="10">
        <f t="shared" si="30"/>
        <v>0</v>
      </c>
      <c r="BH27" s="10">
        <f t="shared" si="30"/>
        <v>0</v>
      </c>
      <c r="BI27" s="10">
        <f t="shared" si="30"/>
        <v>0</v>
      </c>
      <c r="BJ27" s="10">
        <f t="shared" si="30"/>
        <v>0</v>
      </c>
      <c r="BK27" s="10">
        <f t="shared" si="30"/>
        <v>0</v>
      </c>
      <c r="BL27" s="10">
        <f t="shared" si="30"/>
        <v>0</v>
      </c>
      <c r="BM27" s="10">
        <f t="shared" si="31"/>
        <v>0</v>
      </c>
      <c r="BN27" s="10">
        <f t="shared" si="31"/>
        <v>0</v>
      </c>
      <c r="BO27" s="10">
        <f t="shared" si="31"/>
        <v>0</v>
      </c>
      <c r="BP27" s="10">
        <f t="shared" si="31"/>
        <v>0</v>
      </c>
      <c r="BQ27" s="10">
        <f t="shared" si="31"/>
        <v>0</v>
      </c>
      <c r="BR27" s="10">
        <f t="shared" si="31"/>
        <v>0</v>
      </c>
      <c r="BS27" s="10">
        <f t="shared" si="31"/>
        <v>0</v>
      </c>
      <c r="BT27" s="10">
        <f t="shared" si="31"/>
        <v>0</v>
      </c>
      <c r="BU27" s="10">
        <f t="shared" si="31"/>
        <v>0</v>
      </c>
      <c r="BV27" s="10">
        <f t="shared" si="31"/>
        <v>0</v>
      </c>
      <c r="BW27" s="10">
        <f t="shared" si="31"/>
        <v>0</v>
      </c>
      <c r="BX27" s="10">
        <f t="shared" si="31"/>
        <v>0</v>
      </c>
      <c r="BY27" s="10">
        <f t="shared" si="32"/>
        <v>0</v>
      </c>
      <c r="BZ27" s="10">
        <f t="shared" si="32"/>
        <v>0</v>
      </c>
      <c r="CA27" s="10">
        <f t="shared" si="32"/>
        <v>0</v>
      </c>
      <c r="CB27" s="10">
        <f t="shared" si="32"/>
        <v>0</v>
      </c>
      <c r="CC27" s="10">
        <f t="shared" si="32"/>
        <v>0</v>
      </c>
      <c r="CD27" s="10">
        <f t="shared" si="32"/>
        <v>0</v>
      </c>
      <c r="CE27" s="10">
        <f t="shared" si="32"/>
        <v>0</v>
      </c>
      <c r="CF27" s="10">
        <f t="shared" si="32"/>
        <v>0</v>
      </c>
      <c r="CG27" s="10">
        <f t="shared" si="32"/>
        <v>0</v>
      </c>
      <c r="CH27" s="10">
        <f t="shared" si="32"/>
        <v>0</v>
      </c>
      <c r="CI27" s="10">
        <f t="shared" si="32"/>
        <v>0</v>
      </c>
      <c r="CK27" s="40">
        <f t="shared" si="34"/>
        <v>0</v>
      </c>
      <c r="CL27" s="40">
        <f t="shared" si="35"/>
        <v>0</v>
      </c>
      <c r="CM27" s="40">
        <f t="shared" si="36"/>
        <v>0</v>
      </c>
      <c r="CN27" s="40">
        <f t="shared" si="37"/>
        <v>0</v>
      </c>
      <c r="CO27" s="40">
        <f t="shared" si="38"/>
        <v>0</v>
      </c>
      <c r="CP27" s="40">
        <f t="shared" si="39"/>
        <v>0</v>
      </c>
      <c r="CQ27" s="40">
        <f t="shared" si="33"/>
        <v>0</v>
      </c>
    </row>
    <row r="28" spans="1:95">
      <c r="A28" s="13" t="s">
        <v>28</v>
      </c>
      <c r="B28" s="17">
        <v>0</v>
      </c>
      <c r="C28" s="8">
        <v>0</v>
      </c>
      <c r="D28" s="10">
        <f t="shared" si="25"/>
        <v>0</v>
      </c>
      <c r="E28" s="10">
        <f t="shared" si="25"/>
        <v>0</v>
      </c>
      <c r="F28" s="10">
        <f t="shared" si="25"/>
        <v>0</v>
      </c>
      <c r="G28" s="10">
        <f t="shared" si="25"/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25"/>
        <v>0</v>
      </c>
      <c r="N28" s="10">
        <f t="shared" si="26"/>
        <v>0</v>
      </c>
      <c r="O28" s="10">
        <f t="shared" si="26"/>
        <v>0</v>
      </c>
      <c r="P28" s="10">
        <f t="shared" si="26"/>
        <v>0</v>
      </c>
      <c r="Q28" s="10">
        <f t="shared" si="26"/>
        <v>0</v>
      </c>
      <c r="R28" s="10">
        <f t="shared" si="26"/>
        <v>0</v>
      </c>
      <c r="S28" s="10">
        <f t="shared" si="26"/>
        <v>0</v>
      </c>
      <c r="T28" s="10">
        <f t="shared" si="26"/>
        <v>0</v>
      </c>
      <c r="U28" s="10">
        <f t="shared" si="26"/>
        <v>0</v>
      </c>
      <c r="V28" s="10">
        <f t="shared" si="26"/>
        <v>0</v>
      </c>
      <c r="W28" s="10">
        <f t="shared" si="26"/>
        <v>0</v>
      </c>
      <c r="X28" s="10">
        <f t="shared" si="26"/>
        <v>0</v>
      </c>
      <c r="Y28" s="10">
        <f t="shared" si="27"/>
        <v>0</v>
      </c>
      <c r="Z28" s="10">
        <f t="shared" si="27"/>
        <v>0</v>
      </c>
      <c r="AA28" s="10">
        <f t="shared" si="27"/>
        <v>0</v>
      </c>
      <c r="AB28" s="10">
        <f t="shared" si="27"/>
        <v>0</v>
      </c>
      <c r="AC28" s="10">
        <f t="shared" si="27"/>
        <v>0</v>
      </c>
      <c r="AD28" s="10">
        <f t="shared" si="27"/>
        <v>0</v>
      </c>
      <c r="AE28" s="10">
        <f t="shared" si="27"/>
        <v>0</v>
      </c>
      <c r="AF28" s="10">
        <f t="shared" si="27"/>
        <v>0</v>
      </c>
      <c r="AG28" s="10">
        <f t="shared" si="27"/>
        <v>0</v>
      </c>
      <c r="AH28" s="10">
        <f t="shared" si="27"/>
        <v>0</v>
      </c>
      <c r="AI28" s="10">
        <f t="shared" si="28"/>
        <v>0</v>
      </c>
      <c r="AJ28" s="10">
        <f t="shared" si="28"/>
        <v>0</v>
      </c>
      <c r="AK28" s="10">
        <f t="shared" si="28"/>
        <v>0</v>
      </c>
      <c r="AL28" s="10">
        <f t="shared" si="28"/>
        <v>0</v>
      </c>
      <c r="AM28" s="10">
        <f t="shared" si="28"/>
        <v>0</v>
      </c>
      <c r="AN28" s="10">
        <f t="shared" si="28"/>
        <v>0</v>
      </c>
      <c r="AO28" s="10">
        <f t="shared" si="28"/>
        <v>0</v>
      </c>
      <c r="AP28" s="10">
        <f t="shared" si="28"/>
        <v>0</v>
      </c>
      <c r="AQ28" s="10">
        <f t="shared" si="28"/>
        <v>0</v>
      </c>
      <c r="AR28" s="10">
        <f t="shared" si="28"/>
        <v>0</v>
      </c>
      <c r="AS28" s="10">
        <f t="shared" si="29"/>
        <v>0</v>
      </c>
      <c r="AT28" s="10">
        <f t="shared" si="29"/>
        <v>0</v>
      </c>
      <c r="AU28" s="10">
        <f t="shared" si="29"/>
        <v>0</v>
      </c>
      <c r="AV28" s="10">
        <f t="shared" si="29"/>
        <v>0</v>
      </c>
      <c r="AW28" s="10">
        <f t="shared" si="29"/>
        <v>0</v>
      </c>
      <c r="AX28" s="10">
        <f t="shared" si="29"/>
        <v>0</v>
      </c>
      <c r="AY28" s="10">
        <f t="shared" si="29"/>
        <v>0</v>
      </c>
      <c r="AZ28" s="10">
        <f t="shared" si="29"/>
        <v>0</v>
      </c>
      <c r="BA28" s="10">
        <f t="shared" si="29"/>
        <v>0</v>
      </c>
      <c r="BB28" s="10">
        <f t="shared" si="29"/>
        <v>0</v>
      </c>
      <c r="BC28" s="10">
        <f t="shared" si="30"/>
        <v>0</v>
      </c>
      <c r="BD28" s="10">
        <f t="shared" si="30"/>
        <v>0</v>
      </c>
      <c r="BE28" s="10">
        <f t="shared" si="30"/>
        <v>0</v>
      </c>
      <c r="BF28" s="10">
        <f t="shared" si="30"/>
        <v>0</v>
      </c>
      <c r="BG28" s="10">
        <f t="shared" si="30"/>
        <v>0</v>
      </c>
      <c r="BH28" s="10">
        <f t="shared" si="30"/>
        <v>0</v>
      </c>
      <c r="BI28" s="10">
        <f t="shared" si="30"/>
        <v>0</v>
      </c>
      <c r="BJ28" s="10">
        <f t="shared" si="30"/>
        <v>0</v>
      </c>
      <c r="BK28" s="10">
        <f t="shared" si="30"/>
        <v>0</v>
      </c>
      <c r="BL28" s="10">
        <f t="shared" si="30"/>
        <v>0</v>
      </c>
      <c r="BM28" s="10">
        <f t="shared" si="31"/>
        <v>0</v>
      </c>
      <c r="BN28" s="10">
        <f t="shared" si="31"/>
        <v>0</v>
      </c>
      <c r="BO28" s="10">
        <f t="shared" si="31"/>
        <v>0</v>
      </c>
      <c r="BP28" s="10">
        <f t="shared" si="31"/>
        <v>0</v>
      </c>
      <c r="BQ28" s="10">
        <f t="shared" si="31"/>
        <v>0</v>
      </c>
      <c r="BR28" s="10">
        <f t="shared" si="31"/>
        <v>0</v>
      </c>
      <c r="BS28" s="10">
        <f t="shared" si="31"/>
        <v>0</v>
      </c>
      <c r="BT28" s="10">
        <f t="shared" si="31"/>
        <v>0</v>
      </c>
      <c r="BU28" s="10">
        <f t="shared" si="31"/>
        <v>0</v>
      </c>
      <c r="BV28" s="10">
        <f t="shared" si="31"/>
        <v>0</v>
      </c>
      <c r="BW28" s="10">
        <f t="shared" si="31"/>
        <v>0</v>
      </c>
      <c r="BX28" s="10">
        <f t="shared" si="31"/>
        <v>0</v>
      </c>
      <c r="BY28" s="10">
        <f t="shared" si="32"/>
        <v>0</v>
      </c>
      <c r="BZ28" s="10">
        <f t="shared" si="32"/>
        <v>0</v>
      </c>
      <c r="CA28" s="10">
        <f t="shared" si="32"/>
        <v>0</v>
      </c>
      <c r="CB28" s="10">
        <f t="shared" si="32"/>
        <v>0</v>
      </c>
      <c r="CC28" s="10">
        <f t="shared" si="32"/>
        <v>0</v>
      </c>
      <c r="CD28" s="10">
        <f t="shared" si="32"/>
        <v>0</v>
      </c>
      <c r="CE28" s="10">
        <f t="shared" si="32"/>
        <v>0</v>
      </c>
      <c r="CF28" s="10">
        <f t="shared" si="32"/>
        <v>0</v>
      </c>
      <c r="CG28" s="10">
        <f t="shared" si="32"/>
        <v>0</v>
      </c>
      <c r="CH28" s="10">
        <f t="shared" si="32"/>
        <v>0</v>
      </c>
      <c r="CI28" s="10">
        <f t="shared" si="32"/>
        <v>0</v>
      </c>
      <c r="CK28" s="40">
        <f t="shared" si="34"/>
        <v>0</v>
      </c>
      <c r="CL28" s="40">
        <f t="shared" si="35"/>
        <v>0</v>
      </c>
      <c r="CM28" s="40">
        <f t="shared" si="36"/>
        <v>0</v>
      </c>
      <c r="CN28" s="40">
        <f t="shared" si="37"/>
        <v>0</v>
      </c>
      <c r="CO28" s="40">
        <f t="shared" si="38"/>
        <v>0</v>
      </c>
      <c r="CP28" s="40">
        <f t="shared" si="39"/>
        <v>0</v>
      </c>
      <c r="CQ28" s="40">
        <f t="shared" si="33"/>
        <v>0</v>
      </c>
    </row>
    <row r="29" spans="1:95">
      <c r="A29" s="13" t="s">
        <v>29</v>
      </c>
      <c r="B29" s="17">
        <v>0</v>
      </c>
      <c r="C29" s="8">
        <v>0</v>
      </c>
      <c r="D29" s="10">
        <f t="shared" si="25"/>
        <v>0</v>
      </c>
      <c r="E29" s="10">
        <f t="shared" si="25"/>
        <v>0</v>
      </c>
      <c r="F29" s="10">
        <f t="shared" si="25"/>
        <v>0</v>
      </c>
      <c r="G29" s="10">
        <f t="shared" si="25"/>
        <v>0</v>
      </c>
      <c r="H29" s="10">
        <f t="shared" si="25"/>
        <v>0</v>
      </c>
      <c r="I29" s="10">
        <f t="shared" si="25"/>
        <v>0</v>
      </c>
      <c r="J29" s="10">
        <f t="shared" si="25"/>
        <v>0</v>
      </c>
      <c r="K29" s="10">
        <f t="shared" si="25"/>
        <v>0</v>
      </c>
      <c r="L29" s="10">
        <f t="shared" si="25"/>
        <v>0</v>
      </c>
      <c r="M29" s="10">
        <f t="shared" si="25"/>
        <v>0</v>
      </c>
      <c r="N29" s="10">
        <f t="shared" si="26"/>
        <v>0</v>
      </c>
      <c r="O29" s="10">
        <f t="shared" si="26"/>
        <v>0</v>
      </c>
      <c r="P29" s="10">
        <f t="shared" si="26"/>
        <v>0</v>
      </c>
      <c r="Q29" s="10">
        <f t="shared" si="26"/>
        <v>0</v>
      </c>
      <c r="R29" s="10">
        <f t="shared" si="26"/>
        <v>0</v>
      </c>
      <c r="S29" s="10">
        <f t="shared" si="26"/>
        <v>0</v>
      </c>
      <c r="T29" s="10">
        <f t="shared" si="26"/>
        <v>0</v>
      </c>
      <c r="U29" s="10">
        <f t="shared" si="26"/>
        <v>0</v>
      </c>
      <c r="V29" s="10">
        <f t="shared" si="26"/>
        <v>0</v>
      </c>
      <c r="W29" s="10">
        <f t="shared" si="26"/>
        <v>0</v>
      </c>
      <c r="X29" s="10">
        <f t="shared" si="26"/>
        <v>0</v>
      </c>
      <c r="Y29" s="10">
        <f t="shared" si="27"/>
        <v>0</v>
      </c>
      <c r="Z29" s="10">
        <f t="shared" si="27"/>
        <v>0</v>
      </c>
      <c r="AA29" s="10">
        <f t="shared" si="27"/>
        <v>0</v>
      </c>
      <c r="AB29" s="10">
        <f t="shared" si="27"/>
        <v>0</v>
      </c>
      <c r="AC29" s="10">
        <f t="shared" si="27"/>
        <v>0</v>
      </c>
      <c r="AD29" s="10">
        <f t="shared" si="27"/>
        <v>0</v>
      </c>
      <c r="AE29" s="10">
        <f t="shared" si="27"/>
        <v>0</v>
      </c>
      <c r="AF29" s="10">
        <f t="shared" si="27"/>
        <v>0</v>
      </c>
      <c r="AG29" s="10">
        <f t="shared" si="27"/>
        <v>0</v>
      </c>
      <c r="AH29" s="10">
        <f t="shared" si="27"/>
        <v>0</v>
      </c>
      <c r="AI29" s="10">
        <f t="shared" si="28"/>
        <v>0</v>
      </c>
      <c r="AJ29" s="10">
        <f t="shared" si="28"/>
        <v>0</v>
      </c>
      <c r="AK29" s="10">
        <f t="shared" si="28"/>
        <v>0</v>
      </c>
      <c r="AL29" s="10">
        <f t="shared" si="28"/>
        <v>0</v>
      </c>
      <c r="AM29" s="10">
        <f t="shared" si="28"/>
        <v>0</v>
      </c>
      <c r="AN29" s="10">
        <f t="shared" si="28"/>
        <v>0</v>
      </c>
      <c r="AO29" s="10">
        <f t="shared" si="28"/>
        <v>0</v>
      </c>
      <c r="AP29" s="10">
        <f t="shared" si="28"/>
        <v>0</v>
      </c>
      <c r="AQ29" s="10">
        <f t="shared" si="28"/>
        <v>0</v>
      </c>
      <c r="AR29" s="10">
        <f t="shared" si="28"/>
        <v>0</v>
      </c>
      <c r="AS29" s="10">
        <f t="shared" si="29"/>
        <v>0</v>
      </c>
      <c r="AT29" s="10">
        <f t="shared" si="29"/>
        <v>0</v>
      </c>
      <c r="AU29" s="10">
        <f t="shared" si="29"/>
        <v>0</v>
      </c>
      <c r="AV29" s="10">
        <f t="shared" si="29"/>
        <v>0</v>
      </c>
      <c r="AW29" s="10">
        <f t="shared" si="29"/>
        <v>0</v>
      </c>
      <c r="AX29" s="10">
        <f t="shared" si="29"/>
        <v>0</v>
      </c>
      <c r="AY29" s="10">
        <f t="shared" si="29"/>
        <v>0</v>
      </c>
      <c r="AZ29" s="10">
        <f t="shared" si="29"/>
        <v>0</v>
      </c>
      <c r="BA29" s="10">
        <f t="shared" si="29"/>
        <v>0</v>
      </c>
      <c r="BB29" s="10">
        <f t="shared" si="29"/>
        <v>0</v>
      </c>
      <c r="BC29" s="10">
        <f t="shared" si="30"/>
        <v>0</v>
      </c>
      <c r="BD29" s="10">
        <f t="shared" si="30"/>
        <v>0</v>
      </c>
      <c r="BE29" s="10">
        <f t="shared" si="30"/>
        <v>0</v>
      </c>
      <c r="BF29" s="10">
        <f t="shared" si="30"/>
        <v>0</v>
      </c>
      <c r="BG29" s="10">
        <f t="shared" si="30"/>
        <v>0</v>
      </c>
      <c r="BH29" s="10">
        <f t="shared" si="30"/>
        <v>0</v>
      </c>
      <c r="BI29" s="10">
        <f t="shared" si="30"/>
        <v>0</v>
      </c>
      <c r="BJ29" s="10">
        <f t="shared" si="30"/>
        <v>0</v>
      </c>
      <c r="BK29" s="10">
        <f t="shared" si="30"/>
        <v>0</v>
      </c>
      <c r="BL29" s="10">
        <f t="shared" si="30"/>
        <v>0</v>
      </c>
      <c r="BM29" s="10">
        <f t="shared" si="31"/>
        <v>0</v>
      </c>
      <c r="BN29" s="10">
        <f t="shared" si="31"/>
        <v>0</v>
      </c>
      <c r="BO29" s="10">
        <f t="shared" si="31"/>
        <v>0</v>
      </c>
      <c r="BP29" s="10">
        <f t="shared" si="31"/>
        <v>0</v>
      </c>
      <c r="BQ29" s="10">
        <f t="shared" si="31"/>
        <v>0</v>
      </c>
      <c r="BR29" s="10">
        <f t="shared" si="31"/>
        <v>0</v>
      </c>
      <c r="BS29" s="10">
        <f t="shared" si="31"/>
        <v>0</v>
      </c>
      <c r="BT29" s="10">
        <f t="shared" si="31"/>
        <v>0</v>
      </c>
      <c r="BU29" s="10">
        <f t="shared" si="31"/>
        <v>0</v>
      </c>
      <c r="BV29" s="10">
        <f t="shared" si="31"/>
        <v>0</v>
      </c>
      <c r="BW29" s="10">
        <f t="shared" si="31"/>
        <v>0</v>
      </c>
      <c r="BX29" s="10">
        <f t="shared" si="31"/>
        <v>0</v>
      </c>
      <c r="BY29" s="10">
        <f t="shared" si="32"/>
        <v>0</v>
      </c>
      <c r="BZ29" s="10">
        <f t="shared" si="32"/>
        <v>0</v>
      </c>
      <c r="CA29" s="10">
        <f t="shared" si="32"/>
        <v>0</v>
      </c>
      <c r="CB29" s="10">
        <f t="shared" si="32"/>
        <v>0</v>
      </c>
      <c r="CC29" s="10">
        <f t="shared" si="32"/>
        <v>0</v>
      </c>
      <c r="CD29" s="10">
        <f t="shared" si="32"/>
        <v>0</v>
      </c>
      <c r="CE29" s="10">
        <f t="shared" si="32"/>
        <v>0</v>
      </c>
      <c r="CF29" s="10">
        <f t="shared" si="32"/>
        <v>0</v>
      </c>
      <c r="CG29" s="10">
        <f t="shared" si="32"/>
        <v>0</v>
      </c>
      <c r="CH29" s="10">
        <f t="shared" si="32"/>
        <v>0</v>
      </c>
      <c r="CI29" s="10">
        <f t="shared" si="32"/>
        <v>0</v>
      </c>
      <c r="CK29" s="40">
        <f t="shared" si="34"/>
        <v>0</v>
      </c>
      <c r="CL29" s="40">
        <f t="shared" si="35"/>
        <v>0</v>
      </c>
      <c r="CM29" s="40">
        <f t="shared" si="36"/>
        <v>0</v>
      </c>
      <c r="CN29" s="40">
        <f t="shared" si="37"/>
        <v>0</v>
      </c>
      <c r="CO29" s="40">
        <f t="shared" si="38"/>
        <v>0</v>
      </c>
      <c r="CP29" s="40">
        <f t="shared" si="39"/>
        <v>0</v>
      </c>
      <c r="CQ29" s="40">
        <f t="shared" si="33"/>
        <v>0</v>
      </c>
    </row>
    <row r="30" spans="1:95">
      <c r="A30" s="13" t="s">
        <v>30</v>
      </c>
      <c r="B30" s="17">
        <v>0</v>
      </c>
      <c r="C30" s="8">
        <v>0</v>
      </c>
      <c r="D30" s="10">
        <f t="shared" si="25"/>
        <v>0</v>
      </c>
      <c r="E30" s="10">
        <f t="shared" si="25"/>
        <v>0</v>
      </c>
      <c r="F30" s="10">
        <f t="shared" si="25"/>
        <v>0</v>
      </c>
      <c r="G30" s="10">
        <f t="shared" si="25"/>
        <v>0</v>
      </c>
      <c r="H30" s="10">
        <f t="shared" si="25"/>
        <v>0</v>
      </c>
      <c r="I30" s="10">
        <f t="shared" si="25"/>
        <v>0</v>
      </c>
      <c r="J30" s="10">
        <f t="shared" si="25"/>
        <v>0</v>
      </c>
      <c r="K30" s="10">
        <f t="shared" si="25"/>
        <v>0</v>
      </c>
      <c r="L30" s="10">
        <f t="shared" si="25"/>
        <v>0</v>
      </c>
      <c r="M30" s="10">
        <f t="shared" si="25"/>
        <v>0</v>
      </c>
      <c r="N30" s="10">
        <f t="shared" si="26"/>
        <v>0</v>
      </c>
      <c r="O30" s="10">
        <f t="shared" si="26"/>
        <v>0</v>
      </c>
      <c r="P30" s="10">
        <f t="shared" si="26"/>
        <v>0</v>
      </c>
      <c r="Q30" s="10">
        <f t="shared" si="26"/>
        <v>0</v>
      </c>
      <c r="R30" s="10">
        <f t="shared" si="26"/>
        <v>0</v>
      </c>
      <c r="S30" s="10">
        <f t="shared" si="26"/>
        <v>0</v>
      </c>
      <c r="T30" s="10">
        <f t="shared" si="26"/>
        <v>0</v>
      </c>
      <c r="U30" s="10">
        <f t="shared" si="26"/>
        <v>0</v>
      </c>
      <c r="V30" s="10">
        <f t="shared" si="26"/>
        <v>0</v>
      </c>
      <c r="W30" s="10">
        <f t="shared" si="26"/>
        <v>0</v>
      </c>
      <c r="X30" s="10">
        <f t="shared" si="26"/>
        <v>0</v>
      </c>
      <c r="Y30" s="10">
        <f t="shared" si="27"/>
        <v>0</v>
      </c>
      <c r="Z30" s="10">
        <f t="shared" si="27"/>
        <v>0</v>
      </c>
      <c r="AA30" s="10">
        <f t="shared" si="27"/>
        <v>0</v>
      </c>
      <c r="AB30" s="10">
        <f t="shared" si="27"/>
        <v>0</v>
      </c>
      <c r="AC30" s="10">
        <f t="shared" si="27"/>
        <v>0</v>
      </c>
      <c r="AD30" s="10">
        <f t="shared" si="27"/>
        <v>0</v>
      </c>
      <c r="AE30" s="10">
        <f t="shared" si="27"/>
        <v>0</v>
      </c>
      <c r="AF30" s="10">
        <f t="shared" si="27"/>
        <v>0</v>
      </c>
      <c r="AG30" s="10">
        <f t="shared" si="27"/>
        <v>0</v>
      </c>
      <c r="AH30" s="10">
        <f t="shared" si="27"/>
        <v>0</v>
      </c>
      <c r="AI30" s="10">
        <f t="shared" si="28"/>
        <v>0</v>
      </c>
      <c r="AJ30" s="10">
        <f t="shared" si="28"/>
        <v>0</v>
      </c>
      <c r="AK30" s="10">
        <f t="shared" si="28"/>
        <v>0</v>
      </c>
      <c r="AL30" s="10">
        <f t="shared" si="28"/>
        <v>0</v>
      </c>
      <c r="AM30" s="10">
        <f t="shared" si="28"/>
        <v>0</v>
      </c>
      <c r="AN30" s="10">
        <f t="shared" si="28"/>
        <v>0</v>
      </c>
      <c r="AO30" s="10">
        <f t="shared" si="28"/>
        <v>0</v>
      </c>
      <c r="AP30" s="10">
        <f t="shared" si="28"/>
        <v>0</v>
      </c>
      <c r="AQ30" s="10">
        <f t="shared" si="28"/>
        <v>0</v>
      </c>
      <c r="AR30" s="10">
        <f t="shared" si="28"/>
        <v>0</v>
      </c>
      <c r="AS30" s="10">
        <f t="shared" si="29"/>
        <v>0</v>
      </c>
      <c r="AT30" s="10">
        <f t="shared" si="29"/>
        <v>0</v>
      </c>
      <c r="AU30" s="10">
        <f t="shared" si="29"/>
        <v>0</v>
      </c>
      <c r="AV30" s="10">
        <f t="shared" si="29"/>
        <v>0</v>
      </c>
      <c r="AW30" s="10">
        <f t="shared" si="29"/>
        <v>0</v>
      </c>
      <c r="AX30" s="10">
        <f t="shared" si="29"/>
        <v>0</v>
      </c>
      <c r="AY30" s="10">
        <f t="shared" si="29"/>
        <v>0</v>
      </c>
      <c r="AZ30" s="10">
        <f t="shared" si="29"/>
        <v>0</v>
      </c>
      <c r="BA30" s="10">
        <f t="shared" si="29"/>
        <v>0</v>
      </c>
      <c r="BB30" s="10">
        <f t="shared" si="29"/>
        <v>0</v>
      </c>
      <c r="BC30" s="10">
        <f t="shared" si="30"/>
        <v>0</v>
      </c>
      <c r="BD30" s="10">
        <f t="shared" si="30"/>
        <v>0</v>
      </c>
      <c r="BE30" s="10">
        <f t="shared" si="30"/>
        <v>0</v>
      </c>
      <c r="BF30" s="10">
        <f t="shared" si="30"/>
        <v>0</v>
      </c>
      <c r="BG30" s="10">
        <f t="shared" si="30"/>
        <v>0</v>
      </c>
      <c r="BH30" s="10">
        <f t="shared" si="30"/>
        <v>0</v>
      </c>
      <c r="BI30" s="10">
        <f t="shared" si="30"/>
        <v>0</v>
      </c>
      <c r="BJ30" s="10">
        <f t="shared" si="30"/>
        <v>0</v>
      </c>
      <c r="BK30" s="10">
        <f t="shared" si="30"/>
        <v>0</v>
      </c>
      <c r="BL30" s="10">
        <f t="shared" si="30"/>
        <v>0</v>
      </c>
      <c r="BM30" s="10">
        <f t="shared" si="31"/>
        <v>0</v>
      </c>
      <c r="BN30" s="10">
        <f t="shared" si="31"/>
        <v>0</v>
      </c>
      <c r="BO30" s="10">
        <f t="shared" si="31"/>
        <v>0</v>
      </c>
      <c r="BP30" s="10">
        <f t="shared" si="31"/>
        <v>0</v>
      </c>
      <c r="BQ30" s="10">
        <f t="shared" si="31"/>
        <v>0</v>
      </c>
      <c r="BR30" s="10">
        <f t="shared" si="31"/>
        <v>0</v>
      </c>
      <c r="BS30" s="10">
        <f t="shared" si="31"/>
        <v>0</v>
      </c>
      <c r="BT30" s="10">
        <f t="shared" si="31"/>
        <v>0</v>
      </c>
      <c r="BU30" s="10">
        <f t="shared" si="31"/>
        <v>0</v>
      </c>
      <c r="BV30" s="10">
        <f t="shared" si="31"/>
        <v>0</v>
      </c>
      <c r="BW30" s="10">
        <f t="shared" si="31"/>
        <v>0</v>
      </c>
      <c r="BX30" s="10">
        <f t="shared" si="31"/>
        <v>0</v>
      </c>
      <c r="BY30" s="10">
        <f t="shared" si="32"/>
        <v>0</v>
      </c>
      <c r="BZ30" s="10">
        <f t="shared" si="32"/>
        <v>0</v>
      </c>
      <c r="CA30" s="10">
        <f t="shared" si="32"/>
        <v>0</v>
      </c>
      <c r="CB30" s="10">
        <f t="shared" si="32"/>
        <v>0</v>
      </c>
      <c r="CC30" s="10">
        <f t="shared" si="32"/>
        <v>0</v>
      </c>
      <c r="CD30" s="10">
        <f t="shared" si="32"/>
        <v>0</v>
      </c>
      <c r="CE30" s="10">
        <f t="shared" si="32"/>
        <v>0</v>
      </c>
      <c r="CF30" s="10">
        <f t="shared" si="32"/>
        <v>0</v>
      </c>
      <c r="CG30" s="10">
        <f t="shared" si="32"/>
        <v>0</v>
      </c>
      <c r="CH30" s="10">
        <f t="shared" si="32"/>
        <v>0</v>
      </c>
      <c r="CI30" s="10">
        <f t="shared" si="32"/>
        <v>0</v>
      </c>
      <c r="CK30" s="40">
        <f t="shared" si="34"/>
        <v>0</v>
      </c>
      <c r="CL30" s="40">
        <f t="shared" si="35"/>
        <v>0</v>
      </c>
      <c r="CM30" s="40">
        <f t="shared" si="36"/>
        <v>0</v>
      </c>
      <c r="CN30" s="40">
        <f t="shared" si="37"/>
        <v>0</v>
      </c>
      <c r="CO30" s="40">
        <f t="shared" si="38"/>
        <v>0</v>
      </c>
      <c r="CP30" s="40">
        <f t="shared" si="39"/>
        <v>0</v>
      </c>
      <c r="CQ30" s="40">
        <f t="shared" si="33"/>
        <v>0</v>
      </c>
    </row>
    <row r="31" spans="1:95">
      <c r="A31" s="13" t="s">
        <v>31</v>
      </c>
      <c r="B31" s="17">
        <v>0</v>
      </c>
      <c r="C31" s="8">
        <v>0</v>
      </c>
      <c r="D31" s="10">
        <f t="shared" si="25"/>
        <v>0</v>
      </c>
      <c r="E31" s="10">
        <f t="shared" si="25"/>
        <v>0</v>
      </c>
      <c r="F31" s="10">
        <f t="shared" si="25"/>
        <v>0</v>
      </c>
      <c r="G31" s="10">
        <f t="shared" si="25"/>
        <v>0</v>
      </c>
      <c r="H31" s="10">
        <f t="shared" si="25"/>
        <v>0</v>
      </c>
      <c r="I31" s="10">
        <f t="shared" si="25"/>
        <v>0</v>
      </c>
      <c r="J31" s="10">
        <f t="shared" si="25"/>
        <v>0</v>
      </c>
      <c r="K31" s="10">
        <f t="shared" si="25"/>
        <v>0</v>
      </c>
      <c r="L31" s="10">
        <f t="shared" si="25"/>
        <v>0</v>
      </c>
      <c r="M31" s="10">
        <f t="shared" si="25"/>
        <v>0</v>
      </c>
      <c r="N31" s="10">
        <f t="shared" si="26"/>
        <v>0</v>
      </c>
      <c r="O31" s="10">
        <f t="shared" si="26"/>
        <v>0</v>
      </c>
      <c r="P31" s="10">
        <f t="shared" si="26"/>
        <v>0</v>
      </c>
      <c r="Q31" s="10">
        <f t="shared" si="26"/>
        <v>0</v>
      </c>
      <c r="R31" s="10">
        <f t="shared" si="26"/>
        <v>0</v>
      </c>
      <c r="S31" s="10">
        <f t="shared" si="26"/>
        <v>0</v>
      </c>
      <c r="T31" s="10">
        <f t="shared" si="26"/>
        <v>0</v>
      </c>
      <c r="U31" s="10">
        <f t="shared" si="26"/>
        <v>0</v>
      </c>
      <c r="V31" s="10">
        <f t="shared" si="26"/>
        <v>0</v>
      </c>
      <c r="W31" s="10">
        <f t="shared" si="26"/>
        <v>0</v>
      </c>
      <c r="X31" s="10">
        <f t="shared" si="26"/>
        <v>0</v>
      </c>
      <c r="Y31" s="10">
        <f t="shared" si="27"/>
        <v>0</v>
      </c>
      <c r="Z31" s="10">
        <f t="shared" si="27"/>
        <v>0</v>
      </c>
      <c r="AA31" s="10">
        <f t="shared" si="27"/>
        <v>0</v>
      </c>
      <c r="AB31" s="10">
        <f t="shared" si="27"/>
        <v>0</v>
      </c>
      <c r="AC31" s="10">
        <f t="shared" si="27"/>
        <v>0</v>
      </c>
      <c r="AD31" s="10">
        <f t="shared" si="27"/>
        <v>0</v>
      </c>
      <c r="AE31" s="10">
        <f t="shared" si="27"/>
        <v>0</v>
      </c>
      <c r="AF31" s="10">
        <f t="shared" si="27"/>
        <v>0</v>
      </c>
      <c r="AG31" s="10">
        <f t="shared" si="27"/>
        <v>0</v>
      </c>
      <c r="AH31" s="10">
        <f t="shared" si="27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9"/>
        <v>0</v>
      </c>
      <c r="AT31" s="10">
        <f t="shared" si="29"/>
        <v>0</v>
      </c>
      <c r="AU31" s="10">
        <f t="shared" si="29"/>
        <v>0</v>
      </c>
      <c r="AV31" s="10">
        <f t="shared" si="29"/>
        <v>0</v>
      </c>
      <c r="AW31" s="10">
        <f t="shared" si="29"/>
        <v>0</v>
      </c>
      <c r="AX31" s="10">
        <f t="shared" si="29"/>
        <v>0</v>
      </c>
      <c r="AY31" s="10">
        <f t="shared" si="29"/>
        <v>0</v>
      </c>
      <c r="AZ31" s="10">
        <f t="shared" si="29"/>
        <v>0</v>
      </c>
      <c r="BA31" s="10">
        <f t="shared" si="29"/>
        <v>0</v>
      </c>
      <c r="BB31" s="10">
        <f t="shared" si="29"/>
        <v>0</v>
      </c>
      <c r="BC31" s="10">
        <f t="shared" si="30"/>
        <v>0</v>
      </c>
      <c r="BD31" s="10">
        <f t="shared" si="30"/>
        <v>0</v>
      </c>
      <c r="BE31" s="10">
        <f t="shared" si="30"/>
        <v>0</v>
      </c>
      <c r="BF31" s="10">
        <f t="shared" si="30"/>
        <v>0</v>
      </c>
      <c r="BG31" s="10">
        <f t="shared" si="30"/>
        <v>0</v>
      </c>
      <c r="BH31" s="10">
        <f t="shared" si="30"/>
        <v>0</v>
      </c>
      <c r="BI31" s="10">
        <f t="shared" si="30"/>
        <v>0</v>
      </c>
      <c r="BJ31" s="10">
        <f t="shared" si="30"/>
        <v>0</v>
      </c>
      <c r="BK31" s="10">
        <f t="shared" si="30"/>
        <v>0</v>
      </c>
      <c r="BL31" s="10">
        <f t="shared" si="30"/>
        <v>0</v>
      </c>
      <c r="BM31" s="10">
        <f t="shared" si="31"/>
        <v>0</v>
      </c>
      <c r="BN31" s="10">
        <f t="shared" si="31"/>
        <v>0</v>
      </c>
      <c r="BO31" s="10">
        <f t="shared" si="31"/>
        <v>0</v>
      </c>
      <c r="BP31" s="10">
        <f t="shared" si="31"/>
        <v>0</v>
      </c>
      <c r="BQ31" s="10">
        <f t="shared" si="31"/>
        <v>0</v>
      </c>
      <c r="BR31" s="10">
        <f t="shared" si="31"/>
        <v>0</v>
      </c>
      <c r="BS31" s="10">
        <f t="shared" si="31"/>
        <v>0</v>
      </c>
      <c r="BT31" s="10">
        <f t="shared" si="31"/>
        <v>0</v>
      </c>
      <c r="BU31" s="10">
        <f t="shared" si="31"/>
        <v>0</v>
      </c>
      <c r="BV31" s="10">
        <f t="shared" si="31"/>
        <v>0</v>
      </c>
      <c r="BW31" s="10">
        <f t="shared" si="31"/>
        <v>0</v>
      </c>
      <c r="BX31" s="10">
        <f t="shared" si="31"/>
        <v>0</v>
      </c>
      <c r="BY31" s="10">
        <f t="shared" si="32"/>
        <v>0</v>
      </c>
      <c r="BZ31" s="10">
        <f t="shared" si="32"/>
        <v>0</v>
      </c>
      <c r="CA31" s="10">
        <f t="shared" si="32"/>
        <v>0</v>
      </c>
      <c r="CB31" s="10">
        <f t="shared" si="32"/>
        <v>0</v>
      </c>
      <c r="CC31" s="10">
        <f t="shared" si="32"/>
        <v>0</v>
      </c>
      <c r="CD31" s="10">
        <f t="shared" si="32"/>
        <v>0</v>
      </c>
      <c r="CE31" s="10">
        <f t="shared" si="32"/>
        <v>0</v>
      </c>
      <c r="CF31" s="10">
        <f t="shared" si="32"/>
        <v>0</v>
      </c>
      <c r="CG31" s="10">
        <f t="shared" si="32"/>
        <v>0</v>
      </c>
      <c r="CH31" s="10">
        <f t="shared" si="32"/>
        <v>0</v>
      </c>
      <c r="CI31" s="10">
        <f t="shared" si="32"/>
        <v>0</v>
      </c>
      <c r="CK31" s="40">
        <f t="shared" si="34"/>
        <v>0</v>
      </c>
      <c r="CL31" s="40">
        <f t="shared" si="35"/>
        <v>0</v>
      </c>
      <c r="CM31" s="40">
        <f t="shared" si="36"/>
        <v>0</v>
      </c>
      <c r="CN31" s="40">
        <f t="shared" si="37"/>
        <v>0</v>
      </c>
      <c r="CO31" s="40">
        <f t="shared" si="38"/>
        <v>0</v>
      </c>
      <c r="CP31" s="40">
        <f t="shared" si="39"/>
        <v>0</v>
      </c>
      <c r="CQ31" s="40">
        <f t="shared" si="33"/>
        <v>0</v>
      </c>
    </row>
    <row r="32" spans="1:95">
      <c r="A32" s="13" t="s">
        <v>32</v>
      </c>
      <c r="B32" s="17">
        <v>0</v>
      </c>
      <c r="C32" s="8">
        <v>0</v>
      </c>
      <c r="D32" s="10">
        <f t="shared" si="25"/>
        <v>0</v>
      </c>
      <c r="E32" s="10">
        <f t="shared" si="25"/>
        <v>0</v>
      </c>
      <c r="F32" s="10">
        <f t="shared" si="25"/>
        <v>0</v>
      </c>
      <c r="G32" s="10">
        <f t="shared" si="25"/>
        <v>0</v>
      </c>
      <c r="H32" s="10">
        <f t="shared" si="25"/>
        <v>0</v>
      </c>
      <c r="I32" s="10">
        <f t="shared" si="25"/>
        <v>0</v>
      </c>
      <c r="J32" s="10">
        <f t="shared" si="25"/>
        <v>0</v>
      </c>
      <c r="K32" s="10">
        <f t="shared" si="25"/>
        <v>0</v>
      </c>
      <c r="L32" s="10">
        <f t="shared" si="25"/>
        <v>0</v>
      </c>
      <c r="M32" s="10">
        <f t="shared" si="2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26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26"/>
        <v>0</v>
      </c>
      <c r="X32" s="10">
        <f t="shared" si="26"/>
        <v>0</v>
      </c>
      <c r="Y32" s="10">
        <f t="shared" si="27"/>
        <v>0</v>
      </c>
      <c r="Z32" s="10">
        <f t="shared" si="27"/>
        <v>0</v>
      </c>
      <c r="AA32" s="10">
        <f t="shared" si="27"/>
        <v>0</v>
      </c>
      <c r="AB32" s="10">
        <f t="shared" si="27"/>
        <v>0</v>
      </c>
      <c r="AC32" s="10">
        <f t="shared" si="27"/>
        <v>0</v>
      </c>
      <c r="AD32" s="10">
        <f t="shared" si="27"/>
        <v>0</v>
      </c>
      <c r="AE32" s="10">
        <f t="shared" si="27"/>
        <v>0</v>
      </c>
      <c r="AF32" s="10">
        <f t="shared" si="27"/>
        <v>0</v>
      </c>
      <c r="AG32" s="10">
        <f t="shared" si="27"/>
        <v>0</v>
      </c>
      <c r="AH32" s="10">
        <f t="shared" si="27"/>
        <v>0</v>
      </c>
      <c r="AI32" s="10">
        <f t="shared" si="28"/>
        <v>0</v>
      </c>
      <c r="AJ32" s="10">
        <f t="shared" si="28"/>
        <v>0</v>
      </c>
      <c r="AK32" s="10">
        <f t="shared" si="28"/>
        <v>0</v>
      </c>
      <c r="AL32" s="10">
        <f t="shared" si="28"/>
        <v>0</v>
      </c>
      <c r="AM32" s="10">
        <f t="shared" si="28"/>
        <v>0</v>
      </c>
      <c r="AN32" s="10">
        <f t="shared" si="28"/>
        <v>0</v>
      </c>
      <c r="AO32" s="10">
        <f t="shared" si="28"/>
        <v>0</v>
      </c>
      <c r="AP32" s="10">
        <f t="shared" si="28"/>
        <v>0</v>
      </c>
      <c r="AQ32" s="10">
        <f t="shared" si="28"/>
        <v>0</v>
      </c>
      <c r="AR32" s="10">
        <f t="shared" si="28"/>
        <v>0</v>
      </c>
      <c r="AS32" s="10">
        <f t="shared" si="29"/>
        <v>0</v>
      </c>
      <c r="AT32" s="10">
        <f t="shared" si="29"/>
        <v>0</v>
      </c>
      <c r="AU32" s="10">
        <f t="shared" si="29"/>
        <v>0</v>
      </c>
      <c r="AV32" s="10">
        <f t="shared" si="29"/>
        <v>0</v>
      </c>
      <c r="AW32" s="10">
        <f t="shared" si="29"/>
        <v>0</v>
      </c>
      <c r="AX32" s="10">
        <f t="shared" si="29"/>
        <v>0</v>
      </c>
      <c r="AY32" s="10">
        <f t="shared" si="29"/>
        <v>0</v>
      </c>
      <c r="AZ32" s="10">
        <f t="shared" si="29"/>
        <v>0</v>
      </c>
      <c r="BA32" s="10">
        <f t="shared" si="29"/>
        <v>0</v>
      </c>
      <c r="BB32" s="10">
        <f t="shared" si="29"/>
        <v>0</v>
      </c>
      <c r="BC32" s="10">
        <f t="shared" si="30"/>
        <v>0</v>
      </c>
      <c r="BD32" s="10">
        <f t="shared" si="30"/>
        <v>0</v>
      </c>
      <c r="BE32" s="10">
        <f t="shared" si="30"/>
        <v>0</v>
      </c>
      <c r="BF32" s="10">
        <f t="shared" si="30"/>
        <v>0</v>
      </c>
      <c r="BG32" s="10">
        <f t="shared" si="30"/>
        <v>0</v>
      </c>
      <c r="BH32" s="10">
        <f t="shared" si="30"/>
        <v>0</v>
      </c>
      <c r="BI32" s="10">
        <f t="shared" si="30"/>
        <v>0</v>
      </c>
      <c r="BJ32" s="10">
        <f t="shared" si="30"/>
        <v>0</v>
      </c>
      <c r="BK32" s="10">
        <f t="shared" si="30"/>
        <v>0</v>
      </c>
      <c r="BL32" s="10">
        <f t="shared" si="30"/>
        <v>0</v>
      </c>
      <c r="BM32" s="10">
        <f t="shared" si="31"/>
        <v>0</v>
      </c>
      <c r="BN32" s="10">
        <f t="shared" si="31"/>
        <v>0</v>
      </c>
      <c r="BO32" s="10">
        <f t="shared" si="31"/>
        <v>0</v>
      </c>
      <c r="BP32" s="10">
        <f t="shared" si="31"/>
        <v>0</v>
      </c>
      <c r="BQ32" s="10">
        <f t="shared" si="31"/>
        <v>0</v>
      </c>
      <c r="BR32" s="10">
        <f t="shared" si="31"/>
        <v>0</v>
      </c>
      <c r="BS32" s="10">
        <f t="shared" si="31"/>
        <v>0</v>
      </c>
      <c r="BT32" s="10">
        <f t="shared" si="31"/>
        <v>0</v>
      </c>
      <c r="BU32" s="10">
        <f t="shared" si="31"/>
        <v>0</v>
      </c>
      <c r="BV32" s="10">
        <f t="shared" si="31"/>
        <v>0</v>
      </c>
      <c r="BW32" s="10">
        <f t="shared" si="31"/>
        <v>0</v>
      </c>
      <c r="BX32" s="10">
        <f t="shared" si="31"/>
        <v>0</v>
      </c>
      <c r="BY32" s="10">
        <f t="shared" si="32"/>
        <v>0</v>
      </c>
      <c r="BZ32" s="10">
        <f t="shared" si="32"/>
        <v>0</v>
      </c>
      <c r="CA32" s="10">
        <f t="shared" si="32"/>
        <v>0</v>
      </c>
      <c r="CB32" s="10">
        <f t="shared" si="32"/>
        <v>0</v>
      </c>
      <c r="CC32" s="10">
        <f t="shared" si="32"/>
        <v>0</v>
      </c>
      <c r="CD32" s="10">
        <f t="shared" si="32"/>
        <v>0</v>
      </c>
      <c r="CE32" s="10">
        <f t="shared" si="32"/>
        <v>0</v>
      </c>
      <c r="CF32" s="10">
        <f t="shared" si="32"/>
        <v>0</v>
      </c>
      <c r="CG32" s="10">
        <f t="shared" si="32"/>
        <v>0</v>
      </c>
      <c r="CH32" s="10">
        <f t="shared" si="32"/>
        <v>0</v>
      </c>
      <c r="CI32" s="10">
        <f t="shared" si="32"/>
        <v>0</v>
      </c>
      <c r="CK32" s="40">
        <f t="shared" si="34"/>
        <v>0</v>
      </c>
      <c r="CL32" s="40">
        <f t="shared" si="35"/>
        <v>0</v>
      </c>
      <c r="CM32" s="40">
        <f t="shared" si="36"/>
        <v>0</v>
      </c>
      <c r="CN32" s="40">
        <f t="shared" si="37"/>
        <v>0</v>
      </c>
      <c r="CO32" s="40">
        <f t="shared" si="38"/>
        <v>0</v>
      </c>
      <c r="CP32" s="40">
        <f t="shared" si="39"/>
        <v>0</v>
      </c>
      <c r="CQ32" s="40">
        <f t="shared" si="33"/>
        <v>0</v>
      </c>
    </row>
    <row r="33" spans="1:95">
      <c r="A33" s="13" t="s">
        <v>33</v>
      </c>
      <c r="B33" s="1"/>
      <c r="C33" s="1"/>
      <c r="D33" s="10">
        <f t="shared" ref="D33:M33" si="40">SUM(D23:D32)</f>
        <v>0</v>
      </c>
      <c r="E33" s="10">
        <f t="shared" si="40"/>
        <v>0</v>
      </c>
      <c r="F33" s="10">
        <f t="shared" si="40"/>
        <v>0</v>
      </c>
      <c r="G33" s="10">
        <f t="shared" si="40"/>
        <v>0</v>
      </c>
      <c r="H33" s="10">
        <f t="shared" si="40"/>
        <v>0</v>
      </c>
      <c r="I33" s="10">
        <f t="shared" si="40"/>
        <v>0</v>
      </c>
      <c r="J33" s="10">
        <f t="shared" si="40"/>
        <v>0</v>
      </c>
      <c r="K33" s="10">
        <f t="shared" si="40"/>
        <v>0</v>
      </c>
      <c r="L33" s="10">
        <f t="shared" si="40"/>
        <v>0</v>
      </c>
      <c r="M33" s="10">
        <f t="shared" si="40"/>
        <v>0</v>
      </c>
      <c r="N33" s="10">
        <f>SUM(N23:N32)</f>
        <v>0</v>
      </c>
      <c r="O33" s="10">
        <f t="shared" ref="O33:AT33" si="41">SUM(O23:O32)</f>
        <v>0</v>
      </c>
      <c r="P33" s="10">
        <f t="shared" si="41"/>
        <v>0</v>
      </c>
      <c r="Q33" s="10">
        <f t="shared" si="41"/>
        <v>0</v>
      </c>
      <c r="R33" s="10">
        <f t="shared" si="41"/>
        <v>0</v>
      </c>
      <c r="S33" s="10">
        <f t="shared" si="41"/>
        <v>0</v>
      </c>
      <c r="T33" s="10">
        <f t="shared" si="41"/>
        <v>0</v>
      </c>
      <c r="U33" s="10">
        <f t="shared" si="41"/>
        <v>0</v>
      </c>
      <c r="V33" s="10">
        <f t="shared" si="41"/>
        <v>0</v>
      </c>
      <c r="W33" s="10">
        <f t="shared" si="41"/>
        <v>0</v>
      </c>
      <c r="X33" s="10">
        <f t="shared" si="41"/>
        <v>0</v>
      </c>
      <c r="Y33" s="10">
        <f t="shared" si="41"/>
        <v>0</v>
      </c>
      <c r="Z33" s="10">
        <f t="shared" si="41"/>
        <v>0</v>
      </c>
      <c r="AA33" s="10">
        <f t="shared" si="41"/>
        <v>0</v>
      </c>
      <c r="AB33" s="10">
        <f t="shared" si="41"/>
        <v>0</v>
      </c>
      <c r="AC33" s="10">
        <f t="shared" si="41"/>
        <v>0</v>
      </c>
      <c r="AD33" s="10">
        <f t="shared" si="41"/>
        <v>0</v>
      </c>
      <c r="AE33" s="10">
        <f t="shared" si="41"/>
        <v>0</v>
      </c>
      <c r="AF33" s="10">
        <f t="shared" si="41"/>
        <v>0</v>
      </c>
      <c r="AG33" s="10">
        <f t="shared" si="41"/>
        <v>0</v>
      </c>
      <c r="AH33" s="10">
        <f t="shared" si="41"/>
        <v>0</v>
      </c>
      <c r="AI33" s="10">
        <f t="shared" si="41"/>
        <v>0</v>
      </c>
      <c r="AJ33" s="10">
        <f t="shared" si="41"/>
        <v>0</v>
      </c>
      <c r="AK33" s="10">
        <f t="shared" si="41"/>
        <v>0</v>
      </c>
      <c r="AL33" s="10">
        <f t="shared" si="41"/>
        <v>0</v>
      </c>
      <c r="AM33" s="10">
        <f t="shared" si="41"/>
        <v>0</v>
      </c>
      <c r="AN33" s="10">
        <f t="shared" si="41"/>
        <v>0</v>
      </c>
      <c r="AO33" s="10">
        <f t="shared" si="41"/>
        <v>0</v>
      </c>
      <c r="AP33" s="10">
        <f t="shared" si="41"/>
        <v>0</v>
      </c>
      <c r="AQ33" s="10">
        <f t="shared" si="41"/>
        <v>0</v>
      </c>
      <c r="AR33" s="10">
        <f t="shared" si="41"/>
        <v>0</v>
      </c>
      <c r="AS33" s="10">
        <f t="shared" si="41"/>
        <v>0</v>
      </c>
      <c r="AT33" s="10">
        <f t="shared" si="41"/>
        <v>0</v>
      </c>
      <c r="AU33" s="10">
        <f t="shared" ref="AU33:BW33" si="42">SUM(AU23:AU32)</f>
        <v>0</v>
      </c>
      <c r="AV33" s="10">
        <f t="shared" si="42"/>
        <v>0</v>
      </c>
      <c r="AW33" s="10">
        <f t="shared" si="42"/>
        <v>0</v>
      </c>
      <c r="AX33" s="10">
        <f t="shared" si="42"/>
        <v>0</v>
      </c>
      <c r="AY33" s="10">
        <f t="shared" si="42"/>
        <v>0</v>
      </c>
      <c r="AZ33" s="10">
        <f t="shared" si="42"/>
        <v>0</v>
      </c>
      <c r="BA33" s="10">
        <f t="shared" si="42"/>
        <v>0</v>
      </c>
      <c r="BB33" s="10">
        <f t="shared" si="42"/>
        <v>0</v>
      </c>
      <c r="BC33" s="10">
        <f t="shared" si="42"/>
        <v>0</v>
      </c>
      <c r="BD33" s="10">
        <f t="shared" si="42"/>
        <v>0</v>
      </c>
      <c r="BE33" s="10">
        <f t="shared" si="42"/>
        <v>0</v>
      </c>
      <c r="BF33" s="10">
        <f t="shared" si="42"/>
        <v>0</v>
      </c>
      <c r="BG33" s="10">
        <f t="shared" si="42"/>
        <v>0</v>
      </c>
      <c r="BH33" s="10">
        <f t="shared" si="42"/>
        <v>0</v>
      </c>
      <c r="BI33" s="10">
        <f t="shared" si="42"/>
        <v>0</v>
      </c>
      <c r="BJ33" s="10">
        <f t="shared" si="42"/>
        <v>0</v>
      </c>
      <c r="BK33" s="10">
        <f t="shared" si="42"/>
        <v>0</v>
      </c>
      <c r="BL33" s="10">
        <f t="shared" si="42"/>
        <v>0</v>
      </c>
      <c r="BM33" s="10">
        <f t="shared" si="42"/>
        <v>0</v>
      </c>
      <c r="BN33" s="10">
        <f t="shared" si="42"/>
        <v>0</v>
      </c>
      <c r="BO33" s="10">
        <f t="shared" si="42"/>
        <v>0</v>
      </c>
      <c r="BP33" s="10">
        <f t="shared" si="42"/>
        <v>0</v>
      </c>
      <c r="BQ33" s="10">
        <f t="shared" si="42"/>
        <v>0</v>
      </c>
      <c r="BR33" s="10">
        <f t="shared" si="42"/>
        <v>0</v>
      </c>
      <c r="BS33" s="10">
        <f t="shared" si="42"/>
        <v>0</v>
      </c>
      <c r="BT33" s="10">
        <f t="shared" si="42"/>
        <v>0</v>
      </c>
      <c r="BU33" s="10">
        <f t="shared" si="42"/>
        <v>0</v>
      </c>
      <c r="BV33" s="10">
        <f t="shared" si="42"/>
        <v>0</v>
      </c>
      <c r="BW33" s="10">
        <f t="shared" si="42"/>
        <v>0</v>
      </c>
      <c r="BX33" s="10">
        <f t="shared" ref="BX33:CI33" si="43">SUM(BX23:BX32)</f>
        <v>0</v>
      </c>
      <c r="BY33" s="10">
        <f t="shared" si="43"/>
        <v>0</v>
      </c>
      <c r="BZ33" s="10">
        <f t="shared" si="43"/>
        <v>0</v>
      </c>
      <c r="CA33" s="10">
        <f t="shared" si="43"/>
        <v>0</v>
      </c>
      <c r="CB33" s="10">
        <f t="shared" si="43"/>
        <v>0</v>
      </c>
      <c r="CC33" s="10">
        <f t="shared" si="43"/>
        <v>0</v>
      </c>
      <c r="CD33" s="10">
        <f t="shared" si="43"/>
        <v>0</v>
      </c>
      <c r="CE33" s="10">
        <f t="shared" si="43"/>
        <v>0</v>
      </c>
      <c r="CF33" s="10">
        <f t="shared" si="43"/>
        <v>0</v>
      </c>
      <c r="CG33" s="10">
        <f t="shared" si="43"/>
        <v>0</v>
      </c>
      <c r="CH33" s="10">
        <f t="shared" si="43"/>
        <v>0</v>
      </c>
      <c r="CI33" s="10">
        <f t="shared" si="43"/>
        <v>0</v>
      </c>
      <c r="CK33" s="10">
        <f t="shared" ref="CK33:CQ33" si="44">SUM(CK23:CK32)</f>
        <v>0</v>
      </c>
      <c r="CL33" s="10">
        <f t="shared" si="44"/>
        <v>0</v>
      </c>
      <c r="CM33" s="10">
        <f t="shared" si="44"/>
        <v>0</v>
      </c>
      <c r="CN33" s="10">
        <f t="shared" si="44"/>
        <v>0</v>
      </c>
      <c r="CO33" s="10">
        <f t="shared" si="44"/>
        <v>0</v>
      </c>
      <c r="CP33" s="10">
        <f t="shared" si="44"/>
        <v>0</v>
      </c>
      <c r="CQ33" s="10">
        <f t="shared" si="44"/>
        <v>0</v>
      </c>
    </row>
    <row r="34" spans="1:95">
      <c r="A34" s="13" t="s">
        <v>34</v>
      </c>
      <c r="B34" s="17">
        <v>0</v>
      </c>
      <c r="C34" s="8">
        <v>0</v>
      </c>
      <c r="D34" s="10">
        <f t="shared" ref="D34:M34" si="45">D$6*$C34*((1+$B34)^((D$21-1)/12))</f>
        <v>0</v>
      </c>
      <c r="E34" s="10">
        <f t="shared" si="45"/>
        <v>0</v>
      </c>
      <c r="F34" s="10">
        <f t="shared" si="45"/>
        <v>0</v>
      </c>
      <c r="G34" s="10">
        <f t="shared" si="45"/>
        <v>0</v>
      </c>
      <c r="H34" s="10">
        <f t="shared" si="45"/>
        <v>0</v>
      </c>
      <c r="I34" s="10">
        <f t="shared" si="45"/>
        <v>0</v>
      </c>
      <c r="J34" s="10">
        <f t="shared" si="45"/>
        <v>0</v>
      </c>
      <c r="K34" s="10">
        <f t="shared" si="45"/>
        <v>0</v>
      </c>
      <c r="L34" s="10">
        <f t="shared" si="45"/>
        <v>0</v>
      </c>
      <c r="M34" s="10">
        <f t="shared" si="45"/>
        <v>0</v>
      </c>
      <c r="N34" s="10">
        <f t="shared" ref="N34:AT34" si="46">N$6*$C34*((1+$B34)^((N$21-1)/12))</f>
        <v>0</v>
      </c>
      <c r="O34" s="10">
        <f t="shared" si="46"/>
        <v>0</v>
      </c>
      <c r="P34" s="10">
        <f t="shared" si="46"/>
        <v>0</v>
      </c>
      <c r="Q34" s="10">
        <f t="shared" si="46"/>
        <v>0</v>
      </c>
      <c r="R34" s="10">
        <f t="shared" si="46"/>
        <v>0</v>
      </c>
      <c r="S34" s="10">
        <f t="shared" si="46"/>
        <v>0</v>
      </c>
      <c r="T34" s="10">
        <f t="shared" si="46"/>
        <v>0</v>
      </c>
      <c r="U34" s="10">
        <f t="shared" si="46"/>
        <v>0</v>
      </c>
      <c r="V34" s="10">
        <f t="shared" si="46"/>
        <v>0</v>
      </c>
      <c r="W34" s="10">
        <f t="shared" si="46"/>
        <v>0</v>
      </c>
      <c r="X34" s="10">
        <f t="shared" si="46"/>
        <v>0</v>
      </c>
      <c r="Y34" s="10">
        <f t="shared" si="46"/>
        <v>0</v>
      </c>
      <c r="Z34" s="10">
        <f t="shared" si="46"/>
        <v>0</v>
      </c>
      <c r="AA34" s="10">
        <f t="shared" si="46"/>
        <v>0</v>
      </c>
      <c r="AB34" s="10">
        <f t="shared" si="46"/>
        <v>0</v>
      </c>
      <c r="AC34" s="10">
        <f t="shared" si="46"/>
        <v>0</v>
      </c>
      <c r="AD34" s="10">
        <f t="shared" si="46"/>
        <v>0</v>
      </c>
      <c r="AE34" s="10">
        <f t="shared" si="46"/>
        <v>0</v>
      </c>
      <c r="AF34" s="10">
        <f t="shared" si="46"/>
        <v>0</v>
      </c>
      <c r="AG34" s="10">
        <f t="shared" si="46"/>
        <v>0</v>
      </c>
      <c r="AH34" s="10">
        <f t="shared" si="46"/>
        <v>0</v>
      </c>
      <c r="AI34" s="10">
        <f t="shared" si="46"/>
        <v>0</v>
      </c>
      <c r="AJ34" s="10">
        <f t="shared" si="46"/>
        <v>0</v>
      </c>
      <c r="AK34" s="10">
        <f t="shared" si="46"/>
        <v>0</v>
      </c>
      <c r="AL34" s="10">
        <f t="shared" si="46"/>
        <v>0</v>
      </c>
      <c r="AM34" s="10">
        <f t="shared" si="46"/>
        <v>0</v>
      </c>
      <c r="AN34" s="10">
        <f t="shared" si="46"/>
        <v>0</v>
      </c>
      <c r="AO34" s="10">
        <f t="shared" si="46"/>
        <v>0</v>
      </c>
      <c r="AP34" s="10">
        <f t="shared" si="46"/>
        <v>0</v>
      </c>
      <c r="AQ34" s="10">
        <f t="shared" si="46"/>
        <v>0</v>
      </c>
      <c r="AR34" s="10">
        <f t="shared" si="46"/>
        <v>0</v>
      </c>
      <c r="AS34" s="10">
        <f t="shared" si="46"/>
        <v>0</v>
      </c>
      <c r="AT34" s="10">
        <f t="shared" si="46"/>
        <v>0</v>
      </c>
      <c r="AU34" s="10">
        <f t="shared" ref="AU34:CI34" si="47">AU$6*$C34*((1+$B34)^((AU$21-1)/12))</f>
        <v>0</v>
      </c>
      <c r="AV34" s="10">
        <f t="shared" si="47"/>
        <v>0</v>
      </c>
      <c r="AW34" s="10">
        <f t="shared" si="47"/>
        <v>0</v>
      </c>
      <c r="AX34" s="10">
        <f t="shared" si="47"/>
        <v>0</v>
      </c>
      <c r="AY34" s="10">
        <f t="shared" si="47"/>
        <v>0</v>
      </c>
      <c r="AZ34" s="10">
        <f t="shared" si="47"/>
        <v>0</v>
      </c>
      <c r="BA34" s="10">
        <f t="shared" si="47"/>
        <v>0</v>
      </c>
      <c r="BB34" s="10">
        <f t="shared" si="47"/>
        <v>0</v>
      </c>
      <c r="BC34" s="10">
        <f t="shared" si="47"/>
        <v>0</v>
      </c>
      <c r="BD34" s="10">
        <f t="shared" si="47"/>
        <v>0</v>
      </c>
      <c r="BE34" s="10">
        <f t="shared" si="47"/>
        <v>0</v>
      </c>
      <c r="BF34" s="10">
        <f t="shared" si="47"/>
        <v>0</v>
      </c>
      <c r="BG34" s="10">
        <f t="shared" si="47"/>
        <v>0</v>
      </c>
      <c r="BH34" s="10">
        <f t="shared" si="47"/>
        <v>0</v>
      </c>
      <c r="BI34" s="10">
        <f t="shared" si="47"/>
        <v>0</v>
      </c>
      <c r="BJ34" s="10">
        <f t="shared" si="47"/>
        <v>0</v>
      </c>
      <c r="BK34" s="10">
        <f t="shared" si="47"/>
        <v>0</v>
      </c>
      <c r="BL34" s="10">
        <f t="shared" si="47"/>
        <v>0</v>
      </c>
      <c r="BM34" s="10">
        <f t="shared" si="47"/>
        <v>0</v>
      </c>
      <c r="BN34" s="10">
        <f t="shared" si="47"/>
        <v>0</v>
      </c>
      <c r="BO34" s="10">
        <f t="shared" si="47"/>
        <v>0</v>
      </c>
      <c r="BP34" s="10">
        <f t="shared" si="47"/>
        <v>0</v>
      </c>
      <c r="BQ34" s="10">
        <f t="shared" si="47"/>
        <v>0</v>
      </c>
      <c r="BR34" s="10">
        <f t="shared" si="47"/>
        <v>0</v>
      </c>
      <c r="BS34" s="10">
        <f t="shared" si="47"/>
        <v>0</v>
      </c>
      <c r="BT34" s="10">
        <f t="shared" si="47"/>
        <v>0</v>
      </c>
      <c r="BU34" s="10">
        <f t="shared" si="47"/>
        <v>0</v>
      </c>
      <c r="BV34" s="10">
        <f t="shared" si="47"/>
        <v>0</v>
      </c>
      <c r="BW34" s="10">
        <f t="shared" si="47"/>
        <v>0</v>
      </c>
      <c r="BX34" s="10">
        <f t="shared" si="47"/>
        <v>0</v>
      </c>
      <c r="BY34" s="10">
        <f t="shared" si="47"/>
        <v>0</v>
      </c>
      <c r="BZ34" s="10">
        <f t="shared" si="47"/>
        <v>0</v>
      </c>
      <c r="CA34" s="10">
        <f t="shared" si="47"/>
        <v>0</v>
      </c>
      <c r="CB34" s="10">
        <f t="shared" si="47"/>
        <v>0</v>
      </c>
      <c r="CC34" s="10">
        <f t="shared" si="47"/>
        <v>0</v>
      </c>
      <c r="CD34" s="10">
        <f t="shared" si="47"/>
        <v>0</v>
      </c>
      <c r="CE34" s="10">
        <f t="shared" si="47"/>
        <v>0</v>
      </c>
      <c r="CF34" s="10">
        <f t="shared" si="47"/>
        <v>0</v>
      </c>
      <c r="CG34" s="10">
        <f t="shared" si="47"/>
        <v>0</v>
      </c>
      <c r="CH34" s="10">
        <f t="shared" si="47"/>
        <v>0</v>
      </c>
      <c r="CI34" s="10">
        <f t="shared" si="47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33"/>
        <v>0</v>
      </c>
    </row>
    <row r="35" spans="1:9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95">
      <c r="A36" s="13" t="s">
        <v>35</v>
      </c>
      <c r="B36" s="17">
        <v>0</v>
      </c>
      <c r="C36" s="8">
        <v>0</v>
      </c>
      <c r="D36" s="10">
        <f t="shared" ref="D36:M37" si="48">D$6*$C36*((1+$B36)^((D$21-1)/12))</f>
        <v>0</v>
      </c>
      <c r="E36" s="10">
        <f t="shared" si="48"/>
        <v>0</v>
      </c>
      <c r="F36" s="10">
        <f t="shared" si="48"/>
        <v>0</v>
      </c>
      <c r="G36" s="10">
        <f t="shared" si="48"/>
        <v>0</v>
      </c>
      <c r="H36" s="10">
        <f t="shared" si="48"/>
        <v>0</v>
      </c>
      <c r="I36" s="10">
        <f t="shared" si="48"/>
        <v>0</v>
      </c>
      <c r="J36" s="10">
        <f t="shared" si="48"/>
        <v>0</v>
      </c>
      <c r="K36" s="10">
        <f t="shared" si="48"/>
        <v>0</v>
      </c>
      <c r="L36" s="10">
        <f t="shared" si="48"/>
        <v>0</v>
      </c>
      <c r="M36" s="10">
        <f t="shared" si="48"/>
        <v>0</v>
      </c>
      <c r="N36" s="10">
        <f t="shared" ref="N36:X37" si="49">N$6*$C36*((1+$B36)^((N$21-1)/12))</f>
        <v>0</v>
      </c>
      <c r="O36" s="10">
        <f t="shared" si="49"/>
        <v>0</v>
      </c>
      <c r="P36" s="10">
        <f t="shared" si="49"/>
        <v>0</v>
      </c>
      <c r="Q36" s="10">
        <f t="shared" si="49"/>
        <v>0</v>
      </c>
      <c r="R36" s="10">
        <f t="shared" si="49"/>
        <v>0</v>
      </c>
      <c r="S36" s="10">
        <f t="shared" si="49"/>
        <v>0</v>
      </c>
      <c r="T36" s="10">
        <f t="shared" si="49"/>
        <v>0</v>
      </c>
      <c r="U36" s="10">
        <f t="shared" si="49"/>
        <v>0</v>
      </c>
      <c r="V36" s="10">
        <f t="shared" si="49"/>
        <v>0</v>
      </c>
      <c r="W36" s="10">
        <f t="shared" si="49"/>
        <v>0</v>
      </c>
      <c r="X36" s="10">
        <f t="shared" si="49"/>
        <v>0</v>
      </c>
      <c r="Y36" s="10">
        <f t="shared" ref="Y36:AH37" si="50">Y$6*$C36*((1+$B36)^((Y$21-1)/12))</f>
        <v>0</v>
      </c>
      <c r="Z36" s="10">
        <f t="shared" si="50"/>
        <v>0</v>
      </c>
      <c r="AA36" s="10">
        <f t="shared" si="50"/>
        <v>0</v>
      </c>
      <c r="AB36" s="10">
        <f t="shared" si="50"/>
        <v>0</v>
      </c>
      <c r="AC36" s="10">
        <f t="shared" si="50"/>
        <v>0</v>
      </c>
      <c r="AD36" s="10">
        <f t="shared" si="50"/>
        <v>0</v>
      </c>
      <c r="AE36" s="10">
        <f t="shared" si="50"/>
        <v>0</v>
      </c>
      <c r="AF36" s="10">
        <f t="shared" si="50"/>
        <v>0</v>
      </c>
      <c r="AG36" s="10">
        <f t="shared" si="50"/>
        <v>0</v>
      </c>
      <c r="AH36" s="10">
        <f t="shared" si="50"/>
        <v>0</v>
      </c>
      <c r="AI36" s="10">
        <f t="shared" ref="AI36:AR37" si="51">AI$6*$C36*((1+$B36)^((AI$21-1)/12))</f>
        <v>0</v>
      </c>
      <c r="AJ36" s="10">
        <f t="shared" si="51"/>
        <v>0</v>
      </c>
      <c r="AK36" s="10">
        <f t="shared" si="51"/>
        <v>0</v>
      </c>
      <c r="AL36" s="10">
        <f t="shared" si="51"/>
        <v>0</v>
      </c>
      <c r="AM36" s="10">
        <f t="shared" si="51"/>
        <v>0</v>
      </c>
      <c r="AN36" s="10">
        <f t="shared" si="51"/>
        <v>0</v>
      </c>
      <c r="AO36" s="10">
        <f t="shared" si="51"/>
        <v>0</v>
      </c>
      <c r="AP36" s="10">
        <f t="shared" si="51"/>
        <v>0</v>
      </c>
      <c r="AQ36" s="10">
        <f t="shared" si="51"/>
        <v>0</v>
      </c>
      <c r="AR36" s="10">
        <f t="shared" si="51"/>
        <v>0</v>
      </c>
      <c r="AS36" s="10">
        <f t="shared" ref="AS36:BB37" si="52">AS$6*$C36*((1+$B36)^((AS$21-1)/12))</f>
        <v>0</v>
      </c>
      <c r="AT36" s="10">
        <f t="shared" si="52"/>
        <v>0</v>
      </c>
      <c r="AU36" s="10">
        <f t="shared" si="52"/>
        <v>0</v>
      </c>
      <c r="AV36" s="10">
        <f t="shared" si="52"/>
        <v>0</v>
      </c>
      <c r="AW36" s="10">
        <f t="shared" si="52"/>
        <v>0</v>
      </c>
      <c r="AX36" s="10">
        <f t="shared" si="52"/>
        <v>0</v>
      </c>
      <c r="AY36" s="10">
        <f t="shared" si="52"/>
        <v>0</v>
      </c>
      <c r="AZ36" s="10">
        <f t="shared" si="52"/>
        <v>0</v>
      </c>
      <c r="BA36" s="10">
        <f t="shared" si="52"/>
        <v>0</v>
      </c>
      <c r="BB36" s="10">
        <f t="shared" si="52"/>
        <v>0</v>
      </c>
      <c r="BC36" s="10">
        <f t="shared" ref="BC36:BL37" si="53">BC$6*$C36*((1+$B36)^((BC$21-1)/12))</f>
        <v>0</v>
      </c>
      <c r="BD36" s="10">
        <f t="shared" si="53"/>
        <v>0</v>
      </c>
      <c r="BE36" s="10">
        <f t="shared" si="53"/>
        <v>0</v>
      </c>
      <c r="BF36" s="10">
        <f t="shared" si="53"/>
        <v>0</v>
      </c>
      <c r="BG36" s="10">
        <f t="shared" si="53"/>
        <v>0</v>
      </c>
      <c r="BH36" s="10">
        <f t="shared" si="53"/>
        <v>0</v>
      </c>
      <c r="BI36" s="10">
        <f t="shared" si="53"/>
        <v>0</v>
      </c>
      <c r="BJ36" s="10">
        <f t="shared" si="53"/>
        <v>0</v>
      </c>
      <c r="BK36" s="10">
        <f t="shared" si="53"/>
        <v>0</v>
      </c>
      <c r="BL36" s="10">
        <f t="shared" si="53"/>
        <v>0</v>
      </c>
      <c r="BM36" s="10">
        <f t="shared" ref="BM36:CB37" si="54">BM$6*$C36*((1+$B36)^((BM$21-1)/12))</f>
        <v>0</v>
      </c>
      <c r="BN36" s="10">
        <f t="shared" si="54"/>
        <v>0</v>
      </c>
      <c r="BO36" s="10">
        <f t="shared" si="54"/>
        <v>0</v>
      </c>
      <c r="BP36" s="10">
        <f t="shared" si="54"/>
        <v>0</v>
      </c>
      <c r="BQ36" s="10">
        <f t="shared" si="54"/>
        <v>0</v>
      </c>
      <c r="BR36" s="10">
        <f t="shared" si="54"/>
        <v>0</v>
      </c>
      <c r="BS36" s="10">
        <f t="shared" si="54"/>
        <v>0</v>
      </c>
      <c r="BT36" s="10">
        <f t="shared" si="54"/>
        <v>0</v>
      </c>
      <c r="BU36" s="10">
        <f t="shared" si="54"/>
        <v>0</v>
      </c>
      <c r="BV36" s="10">
        <f t="shared" si="54"/>
        <v>0</v>
      </c>
      <c r="BW36" s="10">
        <f t="shared" si="54"/>
        <v>0</v>
      </c>
      <c r="BX36" s="10">
        <f t="shared" si="54"/>
        <v>0</v>
      </c>
      <c r="BY36" s="10">
        <f t="shared" si="54"/>
        <v>0</v>
      </c>
      <c r="BZ36" s="10">
        <f t="shared" si="54"/>
        <v>0</v>
      </c>
      <c r="CA36" s="10">
        <f t="shared" si="54"/>
        <v>0</v>
      </c>
      <c r="CB36" s="10">
        <f t="shared" si="54"/>
        <v>0</v>
      </c>
      <c r="CC36" s="10">
        <f t="shared" ref="BY36:CI37" si="55">CC$6*$C36*((1+$B36)^((CC$21-1)/12))</f>
        <v>0</v>
      </c>
      <c r="CD36" s="10">
        <f t="shared" si="55"/>
        <v>0</v>
      </c>
      <c r="CE36" s="10">
        <f t="shared" si="55"/>
        <v>0</v>
      </c>
      <c r="CF36" s="10">
        <f t="shared" si="55"/>
        <v>0</v>
      </c>
      <c r="CG36" s="10">
        <f t="shared" si="55"/>
        <v>0</v>
      </c>
      <c r="CH36" s="10">
        <f t="shared" si="55"/>
        <v>0</v>
      </c>
      <c r="CI36" s="10">
        <f t="shared" si="55"/>
        <v>0</v>
      </c>
      <c r="CK36" s="40">
        <f>SUM(D36:O36)</f>
        <v>0</v>
      </c>
      <c r="CL36" s="40">
        <f>SUM(P36:AA36)</f>
        <v>0</v>
      </c>
      <c r="CM36" s="40">
        <f>SUM(AB36:AM36)</f>
        <v>0</v>
      </c>
      <c r="CN36" s="40">
        <f>SUM(AN36:AY36)</f>
        <v>0</v>
      </c>
      <c r="CO36" s="40">
        <f>SUM(AZ36:BK36)</f>
        <v>0</v>
      </c>
      <c r="CP36" s="40">
        <f>SUM(BL36:BW36)</f>
        <v>0</v>
      </c>
      <c r="CQ36" s="40">
        <f t="shared" si="33"/>
        <v>0</v>
      </c>
    </row>
    <row r="37" spans="1:95">
      <c r="A37" s="13" t="s">
        <v>36</v>
      </c>
      <c r="B37" s="17">
        <v>0</v>
      </c>
      <c r="C37" s="8">
        <v>0</v>
      </c>
      <c r="D37" s="10">
        <f t="shared" si="48"/>
        <v>0</v>
      </c>
      <c r="E37" s="10">
        <f t="shared" si="48"/>
        <v>0</v>
      </c>
      <c r="F37" s="10">
        <f t="shared" si="48"/>
        <v>0</v>
      </c>
      <c r="G37" s="10">
        <f t="shared" si="48"/>
        <v>0</v>
      </c>
      <c r="H37" s="10">
        <f t="shared" si="48"/>
        <v>0</v>
      </c>
      <c r="I37" s="10">
        <f t="shared" si="48"/>
        <v>0</v>
      </c>
      <c r="J37" s="10">
        <f t="shared" si="48"/>
        <v>0</v>
      </c>
      <c r="K37" s="10">
        <f t="shared" si="48"/>
        <v>0</v>
      </c>
      <c r="L37" s="10">
        <f t="shared" si="48"/>
        <v>0</v>
      </c>
      <c r="M37" s="10">
        <f t="shared" si="48"/>
        <v>0</v>
      </c>
      <c r="N37" s="10">
        <f t="shared" si="49"/>
        <v>0</v>
      </c>
      <c r="O37" s="10">
        <f t="shared" si="49"/>
        <v>0</v>
      </c>
      <c r="P37" s="10">
        <f t="shared" si="49"/>
        <v>0</v>
      </c>
      <c r="Q37" s="10">
        <f t="shared" si="49"/>
        <v>0</v>
      </c>
      <c r="R37" s="10">
        <f t="shared" si="49"/>
        <v>0</v>
      </c>
      <c r="S37" s="10">
        <f t="shared" si="49"/>
        <v>0</v>
      </c>
      <c r="T37" s="10">
        <f t="shared" si="49"/>
        <v>0</v>
      </c>
      <c r="U37" s="10">
        <f t="shared" si="49"/>
        <v>0</v>
      </c>
      <c r="V37" s="10">
        <f t="shared" si="49"/>
        <v>0</v>
      </c>
      <c r="W37" s="10">
        <f t="shared" si="49"/>
        <v>0</v>
      </c>
      <c r="X37" s="10">
        <f t="shared" si="49"/>
        <v>0</v>
      </c>
      <c r="Y37" s="10">
        <f t="shared" si="50"/>
        <v>0</v>
      </c>
      <c r="Z37" s="10">
        <f t="shared" si="50"/>
        <v>0</v>
      </c>
      <c r="AA37" s="10">
        <f t="shared" si="50"/>
        <v>0</v>
      </c>
      <c r="AB37" s="10">
        <f t="shared" si="50"/>
        <v>0</v>
      </c>
      <c r="AC37" s="10">
        <f t="shared" si="50"/>
        <v>0</v>
      </c>
      <c r="AD37" s="10">
        <f t="shared" si="50"/>
        <v>0</v>
      </c>
      <c r="AE37" s="10">
        <f t="shared" si="50"/>
        <v>0</v>
      </c>
      <c r="AF37" s="10">
        <f t="shared" si="50"/>
        <v>0</v>
      </c>
      <c r="AG37" s="10">
        <f t="shared" si="50"/>
        <v>0</v>
      </c>
      <c r="AH37" s="10">
        <f t="shared" si="50"/>
        <v>0</v>
      </c>
      <c r="AI37" s="10">
        <f t="shared" si="51"/>
        <v>0</v>
      </c>
      <c r="AJ37" s="10">
        <f t="shared" si="51"/>
        <v>0</v>
      </c>
      <c r="AK37" s="10">
        <f t="shared" si="51"/>
        <v>0</v>
      </c>
      <c r="AL37" s="10">
        <f t="shared" si="51"/>
        <v>0</v>
      </c>
      <c r="AM37" s="10">
        <f t="shared" si="51"/>
        <v>0</v>
      </c>
      <c r="AN37" s="10">
        <f t="shared" si="51"/>
        <v>0</v>
      </c>
      <c r="AO37" s="10">
        <f t="shared" si="51"/>
        <v>0</v>
      </c>
      <c r="AP37" s="10">
        <f t="shared" si="51"/>
        <v>0</v>
      </c>
      <c r="AQ37" s="10">
        <f t="shared" si="51"/>
        <v>0</v>
      </c>
      <c r="AR37" s="10">
        <f t="shared" si="51"/>
        <v>0</v>
      </c>
      <c r="AS37" s="10">
        <f t="shared" si="52"/>
        <v>0</v>
      </c>
      <c r="AT37" s="10">
        <f t="shared" si="52"/>
        <v>0</v>
      </c>
      <c r="AU37" s="10">
        <f t="shared" si="52"/>
        <v>0</v>
      </c>
      <c r="AV37" s="10">
        <f t="shared" si="52"/>
        <v>0</v>
      </c>
      <c r="AW37" s="10">
        <f t="shared" si="52"/>
        <v>0</v>
      </c>
      <c r="AX37" s="10">
        <f t="shared" si="52"/>
        <v>0</v>
      </c>
      <c r="AY37" s="10">
        <f t="shared" si="52"/>
        <v>0</v>
      </c>
      <c r="AZ37" s="10">
        <f t="shared" si="52"/>
        <v>0</v>
      </c>
      <c r="BA37" s="10">
        <f t="shared" si="52"/>
        <v>0</v>
      </c>
      <c r="BB37" s="10">
        <f t="shared" si="52"/>
        <v>0</v>
      </c>
      <c r="BC37" s="10">
        <f t="shared" si="53"/>
        <v>0</v>
      </c>
      <c r="BD37" s="10">
        <f t="shared" si="53"/>
        <v>0</v>
      </c>
      <c r="BE37" s="10">
        <f t="shared" si="53"/>
        <v>0</v>
      </c>
      <c r="BF37" s="10">
        <f t="shared" si="53"/>
        <v>0</v>
      </c>
      <c r="BG37" s="10">
        <f t="shared" si="53"/>
        <v>0</v>
      </c>
      <c r="BH37" s="10">
        <f t="shared" si="53"/>
        <v>0</v>
      </c>
      <c r="BI37" s="10">
        <f t="shared" si="53"/>
        <v>0</v>
      </c>
      <c r="BJ37" s="10">
        <f t="shared" si="53"/>
        <v>0</v>
      </c>
      <c r="BK37" s="10">
        <f t="shared" si="53"/>
        <v>0</v>
      </c>
      <c r="BL37" s="10">
        <f t="shared" si="53"/>
        <v>0</v>
      </c>
      <c r="BM37" s="10">
        <f t="shared" si="54"/>
        <v>0</v>
      </c>
      <c r="BN37" s="10">
        <f t="shared" si="54"/>
        <v>0</v>
      </c>
      <c r="BO37" s="10">
        <f t="shared" si="54"/>
        <v>0</v>
      </c>
      <c r="BP37" s="10">
        <f t="shared" si="54"/>
        <v>0</v>
      </c>
      <c r="BQ37" s="10">
        <f t="shared" si="54"/>
        <v>0</v>
      </c>
      <c r="BR37" s="10">
        <f t="shared" si="54"/>
        <v>0</v>
      </c>
      <c r="BS37" s="10">
        <f t="shared" si="54"/>
        <v>0</v>
      </c>
      <c r="BT37" s="10">
        <f t="shared" si="54"/>
        <v>0</v>
      </c>
      <c r="BU37" s="10">
        <f t="shared" si="54"/>
        <v>0</v>
      </c>
      <c r="BV37" s="10">
        <f t="shared" si="54"/>
        <v>0</v>
      </c>
      <c r="BW37" s="10">
        <f t="shared" si="54"/>
        <v>0</v>
      </c>
      <c r="BX37" s="10">
        <f t="shared" si="54"/>
        <v>0</v>
      </c>
      <c r="BY37" s="10">
        <f t="shared" si="55"/>
        <v>0</v>
      </c>
      <c r="BZ37" s="10">
        <f t="shared" si="55"/>
        <v>0</v>
      </c>
      <c r="CA37" s="10">
        <f t="shared" si="55"/>
        <v>0</v>
      </c>
      <c r="CB37" s="10">
        <f t="shared" si="55"/>
        <v>0</v>
      </c>
      <c r="CC37" s="10">
        <f t="shared" si="55"/>
        <v>0</v>
      </c>
      <c r="CD37" s="10">
        <f t="shared" si="55"/>
        <v>0</v>
      </c>
      <c r="CE37" s="10">
        <f t="shared" si="55"/>
        <v>0</v>
      </c>
      <c r="CF37" s="10">
        <f t="shared" si="55"/>
        <v>0</v>
      </c>
      <c r="CG37" s="10">
        <f t="shared" si="55"/>
        <v>0</v>
      </c>
      <c r="CH37" s="10">
        <f t="shared" si="55"/>
        <v>0</v>
      </c>
      <c r="CI37" s="10">
        <f t="shared" si="55"/>
        <v>0</v>
      </c>
      <c r="CK37" s="40">
        <f>SUM(D37:O37)</f>
        <v>0</v>
      </c>
      <c r="CL37" s="40">
        <f>SUM(P37:AA37)</f>
        <v>0</v>
      </c>
      <c r="CM37" s="40">
        <f>SUM(AB37:AM37)</f>
        <v>0</v>
      </c>
      <c r="CN37" s="40">
        <f>SUM(AN37:AY37)</f>
        <v>0</v>
      </c>
      <c r="CO37" s="40">
        <f>SUM(AZ37:BK37)</f>
        <v>0</v>
      </c>
      <c r="CP37" s="40">
        <f>SUM(BL37:BW37)</f>
        <v>0</v>
      </c>
      <c r="CQ37" s="40">
        <f t="shared" si="33"/>
        <v>0</v>
      </c>
    </row>
    <row r="38" spans="1:95">
      <c r="A38" s="13" t="s">
        <v>33</v>
      </c>
      <c r="B38" s="1"/>
      <c r="C38" s="1"/>
      <c r="D38" s="1">
        <f t="shared" ref="D38:M38" si="56">SUM(D36:D37)</f>
        <v>0</v>
      </c>
      <c r="E38" s="1">
        <f t="shared" si="56"/>
        <v>0</v>
      </c>
      <c r="F38" s="1">
        <f t="shared" si="56"/>
        <v>0</v>
      </c>
      <c r="G38" s="1">
        <f t="shared" si="56"/>
        <v>0</v>
      </c>
      <c r="H38" s="1">
        <f t="shared" si="56"/>
        <v>0</v>
      </c>
      <c r="I38" s="1">
        <f t="shared" si="56"/>
        <v>0</v>
      </c>
      <c r="J38" s="1">
        <f t="shared" si="56"/>
        <v>0</v>
      </c>
      <c r="K38" s="1">
        <f t="shared" si="56"/>
        <v>0</v>
      </c>
      <c r="L38" s="1">
        <f t="shared" si="56"/>
        <v>0</v>
      </c>
      <c r="M38" s="1">
        <f t="shared" si="56"/>
        <v>0</v>
      </c>
      <c r="N38" s="1">
        <f>SUM(N36:N37)</f>
        <v>0</v>
      </c>
      <c r="O38" s="1">
        <f t="shared" ref="O38:AT38" si="57">SUM(O36:O37)</f>
        <v>0</v>
      </c>
      <c r="P38" s="1">
        <f t="shared" si="57"/>
        <v>0</v>
      </c>
      <c r="Q38" s="1">
        <f t="shared" si="57"/>
        <v>0</v>
      </c>
      <c r="R38" s="1">
        <f t="shared" si="57"/>
        <v>0</v>
      </c>
      <c r="S38" s="1">
        <f t="shared" si="57"/>
        <v>0</v>
      </c>
      <c r="T38" s="1">
        <f t="shared" si="57"/>
        <v>0</v>
      </c>
      <c r="U38" s="1">
        <f t="shared" si="57"/>
        <v>0</v>
      </c>
      <c r="V38" s="1">
        <f t="shared" si="57"/>
        <v>0</v>
      </c>
      <c r="W38" s="1">
        <f t="shared" si="57"/>
        <v>0</v>
      </c>
      <c r="X38" s="1">
        <f t="shared" si="57"/>
        <v>0</v>
      </c>
      <c r="Y38" s="1">
        <f t="shared" si="57"/>
        <v>0</v>
      </c>
      <c r="Z38" s="1">
        <f t="shared" si="57"/>
        <v>0</v>
      </c>
      <c r="AA38" s="1">
        <f t="shared" si="57"/>
        <v>0</v>
      </c>
      <c r="AB38" s="1">
        <f t="shared" si="57"/>
        <v>0</v>
      </c>
      <c r="AC38" s="1">
        <f t="shared" si="57"/>
        <v>0</v>
      </c>
      <c r="AD38" s="1">
        <f t="shared" si="57"/>
        <v>0</v>
      </c>
      <c r="AE38" s="1">
        <f t="shared" si="57"/>
        <v>0</v>
      </c>
      <c r="AF38" s="1">
        <f t="shared" si="57"/>
        <v>0</v>
      </c>
      <c r="AG38" s="1">
        <f t="shared" si="57"/>
        <v>0</v>
      </c>
      <c r="AH38" s="1">
        <f t="shared" si="57"/>
        <v>0</v>
      </c>
      <c r="AI38" s="1">
        <f t="shared" si="57"/>
        <v>0</v>
      </c>
      <c r="AJ38" s="1">
        <f t="shared" si="57"/>
        <v>0</v>
      </c>
      <c r="AK38" s="1">
        <f t="shared" si="57"/>
        <v>0</v>
      </c>
      <c r="AL38" s="1">
        <f t="shared" si="57"/>
        <v>0</v>
      </c>
      <c r="AM38" s="1">
        <f t="shared" si="57"/>
        <v>0</v>
      </c>
      <c r="AN38" s="1">
        <f t="shared" si="57"/>
        <v>0</v>
      </c>
      <c r="AO38" s="1">
        <f t="shared" si="57"/>
        <v>0</v>
      </c>
      <c r="AP38" s="1">
        <f t="shared" si="57"/>
        <v>0</v>
      </c>
      <c r="AQ38" s="1">
        <f t="shared" si="57"/>
        <v>0</v>
      </c>
      <c r="AR38" s="1">
        <f t="shared" si="57"/>
        <v>0</v>
      </c>
      <c r="AS38" s="1">
        <f t="shared" si="57"/>
        <v>0</v>
      </c>
      <c r="AT38" s="1">
        <f t="shared" si="57"/>
        <v>0</v>
      </c>
      <c r="AU38" s="1">
        <f t="shared" ref="AU38:BW38" si="58">SUM(AU36:AU37)</f>
        <v>0</v>
      </c>
      <c r="AV38" s="1">
        <f t="shared" si="58"/>
        <v>0</v>
      </c>
      <c r="AW38" s="1">
        <f t="shared" si="58"/>
        <v>0</v>
      </c>
      <c r="AX38" s="1">
        <f t="shared" si="58"/>
        <v>0</v>
      </c>
      <c r="AY38" s="1">
        <f t="shared" si="58"/>
        <v>0</v>
      </c>
      <c r="AZ38" s="1">
        <f t="shared" si="58"/>
        <v>0</v>
      </c>
      <c r="BA38" s="1">
        <f t="shared" si="58"/>
        <v>0</v>
      </c>
      <c r="BB38" s="1">
        <f t="shared" si="58"/>
        <v>0</v>
      </c>
      <c r="BC38" s="1">
        <f t="shared" si="58"/>
        <v>0</v>
      </c>
      <c r="BD38" s="1">
        <f t="shared" si="58"/>
        <v>0</v>
      </c>
      <c r="BE38" s="1">
        <f t="shared" si="58"/>
        <v>0</v>
      </c>
      <c r="BF38" s="1">
        <f t="shared" si="58"/>
        <v>0</v>
      </c>
      <c r="BG38" s="1">
        <f t="shared" si="58"/>
        <v>0</v>
      </c>
      <c r="BH38" s="1">
        <f t="shared" si="58"/>
        <v>0</v>
      </c>
      <c r="BI38" s="1">
        <f t="shared" si="58"/>
        <v>0</v>
      </c>
      <c r="BJ38" s="1">
        <f t="shared" si="58"/>
        <v>0</v>
      </c>
      <c r="BK38" s="1">
        <f t="shared" si="58"/>
        <v>0</v>
      </c>
      <c r="BL38" s="1">
        <f t="shared" si="58"/>
        <v>0</v>
      </c>
      <c r="BM38" s="1">
        <f t="shared" si="58"/>
        <v>0</v>
      </c>
      <c r="BN38" s="1">
        <f t="shared" si="58"/>
        <v>0</v>
      </c>
      <c r="BO38" s="1">
        <f t="shared" si="58"/>
        <v>0</v>
      </c>
      <c r="BP38" s="1">
        <f t="shared" si="58"/>
        <v>0</v>
      </c>
      <c r="BQ38" s="1">
        <f t="shared" si="58"/>
        <v>0</v>
      </c>
      <c r="BR38" s="1">
        <f t="shared" si="58"/>
        <v>0</v>
      </c>
      <c r="BS38" s="1">
        <f t="shared" si="58"/>
        <v>0</v>
      </c>
      <c r="BT38" s="1">
        <f t="shared" si="58"/>
        <v>0</v>
      </c>
      <c r="BU38" s="1">
        <f t="shared" si="58"/>
        <v>0</v>
      </c>
      <c r="BV38" s="1">
        <f t="shared" si="58"/>
        <v>0</v>
      </c>
      <c r="BW38" s="1">
        <f t="shared" si="58"/>
        <v>0</v>
      </c>
      <c r="BX38" s="1">
        <f t="shared" ref="BX38:CI38" si="59">SUM(BX36:BX37)</f>
        <v>0</v>
      </c>
      <c r="BY38" s="1">
        <f t="shared" si="59"/>
        <v>0</v>
      </c>
      <c r="BZ38" s="1">
        <f t="shared" si="59"/>
        <v>0</v>
      </c>
      <c r="CA38" s="1">
        <f t="shared" si="59"/>
        <v>0</v>
      </c>
      <c r="CB38" s="1">
        <f t="shared" si="59"/>
        <v>0</v>
      </c>
      <c r="CC38" s="1">
        <f t="shared" si="59"/>
        <v>0</v>
      </c>
      <c r="CD38" s="1">
        <f t="shared" si="59"/>
        <v>0</v>
      </c>
      <c r="CE38" s="1">
        <f t="shared" si="59"/>
        <v>0</v>
      </c>
      <c r="CF38" s="1">
        <f t="shared" si="59"/>
        <v>0</v>
      </c>
      <c r="CG38" s="1">
        <f t="shared" si="59"/>
        <v>0</v>
      </c>
      <c r="CH38" s="1">
        <f t="shared" si="59"/>
        <v>0</v>
      </c>
      <c r="CI38" s="1">
        <f t="shared" si="59"/>
        <v>0</v>
      </c>
      <c r="CK38" s="1">
        <f t="shared" ref="CK38:CP38" si="60">SUM(CK36:CK37)</f>
        <v>0</v>
      </c>
      <c r="CL38" s="1">
        <f t="shared" si="60"/>
        <v>0</v>
      </c>
      <c r="CM38" s="1">
        <f t="shared" si="60"/>
        <v>0</v>
      </c>
      <c r="CN38" s="1">
        <f t="shared" si="60"/>
        <v>0</v>
      </c>
      <c r="CO38" s="1">
        <f t="shared" si="60"/>
        <v>0</v>
      </c>
      <c r="CP38" s="1">
        <f t="shared" si="60"/>
        <v>0</v>
      </c>
      <c r="CQ38" s="1">
        <f>SUM(CQ36:CQ37)</f>
        <v>0</v>
      </c>
    </row>
    <row r="39" spans="1:95">
      <c r="A39" s="13" t="s">
        <v>37</v>
      </c>
      <c r="B39" s="1"/>
      <c r="C39" s="1"/>
      <c r="D39" s="10">
        <f t="shared" ref="D39:M39" si="61">SUM(D33:D34)-D38</f>
        <v>0</v>
      </c>
      <c r="E39" s="10">
        <f t="shared" si="61"/>
        <v>0</v>
      </c>
      <c r="F39" s="10">
        <f t="shared" si="61"/>
        <v>0</v>
      </c>
      <c r="G39" s="10">
        <f t="shared" si="61"/>
        <v>0</v>
      </c>
      <c r="H39" s="10">
        <f t="shared" si="61"/>
        <v>0</v>
      </c>
      <c r="I39" s="10">
        <f t="shared" si="61"/>
        <v>0</v>
      </c>
      <c r="J39" s="10">
        <f t="shared" si="61"/>
        <v>0</v>
      </c>
      <c r="K39" s="10">
        <f t="shared" si="61"/>
        <v>0</v>
      </c>
      <c r="L39" s="10">
        <f t="shared" si="61"/>
        <v>0</v>
      </c>
      <c r="M39" s="10">
        <f t="shared" si="61"/>
        <v>0</v>
      </c>
      <c r="N39" s="10">
        <f>SUM(N33:N34)-N38</f>
        <v>0</v>
      </c>
      <c r="O39" s="10">
        <f t="shared" ref="O39:AT39" si="62">SUM(O33:O34)-O38</f>
        <v>0</v>
      </c>
      <c r="P39" s="10">
        <f t="shared" si="62"/>
        <v>0</v>
      </c>
      <c r="Q39" s="10">
        <f t="shared" si="62"/>
        <v>0</v>
      </c>
      <c r="R39" s="10">
        <f t="shared" si="62"/>
        <v>0</v>
      </c>
      <c r="S39" s="10">
        <f t="shared" si="62"/>
        <v>0</v>
      </c>
      <c r="T39" s="10">
        <f t="shared" si="62"/>
        <v>0</v>
      </c>
      <c r="U39" s="10">
        <f t="shared" si="62"/>
        <v>0</v>
      </c>
      <c r="V39" s="10">
        <f t="shared" si="62"/>
        <v>0</v>
      </c>
      <c r="W39" s="10">
        <f t="shared" si="62"/>
        <v>0</v>
      </c>
      <c r="X39" s="10">
        <f t="shared" si="62"/>
        <v>0</v>
      </c>
      <c r="Y39" s="10">
        <f t="shared" si="62"/>
        <v>0</v>
      </c>
      <c r="Z39" s="10">
        <f t="shared" si="62"/>
        <v>0</v>
      </c>
      <c r="AA39" s="10">
        <f t="shared" si="62"/>
        <v>0</v>
      </c>
      <c r="AB39" s="10">
        <f t="shared" si="62"/>
        <v>0</v>
      </c>
      <c r="AC39" s="10">
        <f t="shared" si="62"/>
        <v>0</v>
      </c>
      <c r="AD39" s="10">
        <f t="shared" si="62"/>
        <v>0</v>
      </c>
      <c r="AE39" s="10">
        <f t="shared" si="62"/>
        <v>0</v>
      </c>
      <c r="AF39" s="10">
        <f t="shared" si="62"/>
        <v>0</v>
      </c>
      <c r="AG39" s="10">
        <f t="shared" si="62"/>
        <v>0</v>
      </c>
      <c r="AH39" s="10">
        <f t="shared" si="62"/>
        <v>0</v>
      </c>
      <c r="AI39" s="10">
        <f t="shared" si="62"/>
        <v>0</v>
      </c>
      <c r="AJ39" s="10">
        <f t="shared" si="62"/>
        <v>0</v>
      </c>
      <c r="AK39" s="10">
        <f t="shared" si="62"/>
        <v>0</v>
      </c>
      <c r="AL39" s="10">
        <f t="shared" si="62"/>
        <v>0</v>
      </c>
      <c r="AM39" s="10">
        <f t="shared" si="62"/>
        <v>0</v>
      </c>
      <c r="AN39" s="10">
        <f t="shared" si="62"/>
        <v>0</v>
      </c>
      <c r="AO39" s="10">
        <f t="shared" si="62"/>
        <v>0</v>
      </c>
      <c r="AP39" s="10">
        <f t="shared" si="62"/>
        <v>0</v>
      </c>
      <c r="AQ39" s="10">
        <f t="shared" si="62"/>
        <v>0</v>
      </c>
      <c r="AR39" s="10">
        <f t="shared" si="62"/>
        <v>0</v>
      </c>
      <c r="AS39" s="10">
        <f t="shared" si="62"/>
        <v>0</v>
      </c>
      <c r="AT39" s="10">
        <f t="shared" si="62"/>
        <v>0</v>
      </c>
      <c r="AU39" s="10">
        <f t="shared" ref="AU39:BW39" si="63">SUM(AU33:AU34)-AU38</f>
        <v>0</v>
      </c>
      <c r="AV39" s="10">
        <f t="shared" si="63"/>
        <v>0</v>
      </c>
      <c r="AW39" s="10">
        <f t="shared" si="63"/>
        <v>0</v>
      </c>
      <c r="AX39" s="10">
        <f t="shared" si="63"/>
        <v>0</v>
      </c>
      <c r="AY39" s="10">
        <f t="shared" si="63"/>
        <v>0</v>
      </c>
      <c r="AZ39" s="10">
        <f t="shared" si="63"/>
        <v>0</v>
      </c>
      <c r="BA39" s="10">
        <f t="shared" si="63"/>
        <v>0</v>
      </c>
      <c r="BB39" s="10">
        <f t="shared" si="63"/>
        <v>0</v>
      </c>
      <c r="BC39" s="10">
        <f t="shared" si="63"/>
        <v>0</v>
      </c>
      <c r="BD39" s="10">
        <f t="shared" si="63"/>
        <v>0</v>
      </c>
      <c r="BE39" s="10">
        <f t="shared" si="63"/>
        <v>0</v>
      </c>
      <c r="BF39" s="10">
        <f t="shared" si="63"/>
        <v>0</v>
      </c>
      <c r="BG39" s="10">
        <f t="shared" si="63"/>
        <v>0</v>
      </c>
      <c r="BH39" s="10">
        <f t="shared" si="63"/>
        <v>0</v>
      </c>
      <c r="BI39" s="10">
        <f t="shared" si="63"/>
        <v>0</v>
      </c>
      <c r="BJ39" s="10">
        <f t="shared" si="63"/>
        <v>0</v>
      </c>
      <c r="BK39" s="10">
        <f t="shared" si="63"/>
        <v>0</v>
      </c>
      <c r="BL39" s="10">
        <f t="shared" si="63"/>
        <v>0</v>
      </c>
      <c r="BM39" s="10">
        <f t="shared" si="63"/>
        <v>0</v>
      </c>
      <c r="BN39" s="10">
        <f t="shared" si="63"/>
        <v>0</v>
      </c>
      <c r="BO39" s="10">
        <f t="shared" si="63"/>
        <v>0</v>
      </c>
      <c r="BP39" s="10">
        <f t="shared" si="63"/>
        <v>0</v>
      </c>
      <c r="BQ39" s="10">
        <f t="shared" si="63"/>
        <v>0</v>
      </c>
      <c r="BR39" s="10">
        <f t="shared" si="63"/>
        <v>0</v>
      </c>
      <c r="BS39" s="10">
        <f t="shared" si="63"/>
        <v>0</v>
      </c>
      <c r="BT39" s="10">
        <f t="shared" si="63"/>
        <v>0</v>
      </c>
      <c r="BU39" s="10">
        <f t="shared" si="63"/>
        <v>0</v>
      </c>
      <c r="BV39" s="10">
        <f t="shared" si="63"/>
        <v>0</v>
      </c>
      <c r="BW39" s="10">
        <f t="shared" si="63"/>
        <v>0</v>
      </c>
      <c r="BX39" s="10">
        <f t="shared" ref="BX39:CI39" si="64">SUM(BX33:BX34)-BX38</f>
        <v>0</v>
      </c>
      <c r="BY39" s="10">
        <f t="shared" si="64"/>
        <v>0</v>
      </c>
      <c r="BZ39" s="10">
        <f t="shared" si="64"/>
        <v>0</v>
      </c>
      <c r="CA39" s="10">
        <f t="shared" si="64"/>
        <v>0</v>
      </c>
      <c r="CB39" s="10">
        <f t="shared" si="64"/>
        <v>0</v>
      </c>
      <c r="CC39" s="10">
        <f t="shared" si="64"/>
        <v>0</v>
      </c>
      <c r="CD39" s="10">
        <f t="shared" si="64"/>
        <v>0</v>
      </c>
      <c r="CE39" s="10">
        <f t="shared" si="64"/>
        <v>0</v>
      </c>
      <c r="CF39" s="10">
        <f t="shared" si="64"/>
        <v>0</v>
      </c>
      <c r="CG39" s="10">
        <f t="shared" si="64"/>
        <v>0</v>
      </c>
      <c r="CH39" s="10">
        <f t="shared" si="64"/>
        <v>0</v>
      </c>
      <c r="CI39" s="10">
        <f t="shared" si="64"/>
        <v>0</v>
      </c>
      <c r="CK39" s="10">
        <f t="shared" ref="CK39:CP39" si="65">SUM(CK33:CK34)-CK38</f>
        <v>0</v>
      </c>
      <c r="CL39" s="10">
        <f t="shared" si="65"/>
        <v>0</v>
      </c>
      <c r="CM39" s="10">
        <f t="shared" si="65"/>
        <v>0</v>
      </c>
      <c r="CN39" s="10">
        <f t="shared" si="65"/>
        <v>0</v>
      </c>
      <c r="CO39" s="10">
        <f t="shared" si="65"/>
        <v>0</v>
      </c>
      <c r="CP39" s="10">
        <f t="shared" si="65"/>
        <v>0</v>
      </c>
      <c r="CQ39" s="10">
        <f>SUM(CQ33:CQ34)-CQ38</f>
        <v>0</v>
      </c>
    </row>
    <row r="40" spans="1:9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95">
      <c r="A41" s="1" t="s">
        <v>38</v>
      </c>
      <c r="B41" s="13" t="s">
        <v>153</v>
      </c>
      <c r="C41" s="13" t="s">
        <v>154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95" ht="15.75">
      <c r="A42" s="27" t="s">
        <v>167</v>
      </c>
      <c r="B42" s="17">
        <v>0</v>
      </c>
      <c r="C42" s="8">
        <v>0</v>
      </c>
      <c r="D42" s="28">
        <f>D$6*$C42*((1+$B42)^((D$21-1)/12))</f>
        <v>0</v>
      </c>
      <c r="E42" s="28">
        <f t="shared" ref="E42:BP42" si="66">E$6*$C42*((1+$B42)^((E$21-1)/12))</f>
        <v>0</v>
      </c>
      <c r="F42" s="28">
        <f t="shared" si="66"/>
        <v>0</v>
      </c>
      <c r="G42" s="28">
        <f t="shared" si="66"/>
        <v>0</v>
      </c>
      <c r="H42" s="28">
        <f t="shared" si="66"/>
        <v>0</v>
      </c>
      <c r="I42" s="28">
        <f t="shared" si="66"/>
        <v>0</v>
      </c>
      <c r="J42" s="28">
        <f t="shared" si="66"/>
        <v>0</v>
      </c>
      <c r="K42" s="28">
        <f t="shared" si="66"/>
        <v>0</v>
      </c>
      <c r="L42" s="28">
        <f t="shared" si="66"/>
        <v>0</v>
      </c>
      <c r="M42" s="28">
        <f t="shared" si="66"/>
        <v>0</v>
      </c>
      <c r="N42" s="28">
        <f t="shared" si="66"/>
        <v>0</v>
      </c>
      <c r="O42" s="28">
        <f t="shared" si="66"/>
        <v>0</v>
      </c>
      <c r="P42" s="28">
        <f t="shared" si="66"/>
        <v>0</v>
      </c>
      <c r="Q42" s="28">
        <f t="shared" si="66"/>
        <v>0</v>
      </c>
      <c r="R42" s="28">
        <f t="shared" si="66"/>
        <v>0</v>
      </c>
      <c r="S42" s="28">
        <f t="shared" si="66"/>
        <v>0</v>
      </c>
      <c r="T42" s="28">
        <f t="shared" si="66"/>
        <v>0</v>
      </c>
      <c r="U42" s="28">
        <f t="shared" si="66"/>
        <v>0</v>
      </c>
      <c r="V42" s="28">
        <f t="shared" si="66"/>
        <v>0</v>
      </c>
      <c r="W42" s="28">
        <f t="shared" si="66"/>
        <v>0</v>
      </c>
      <c r="X42" s="28">
        <f t="shared" si="66"/>
        <v>0</v>
      </c>
      <c r="Y42" s="28">
        <f t="shared" si="66"/>
        <v>0</v>
      </c>
      <c r="Z42" s="28">
        <f t="shared" si="66"/>
        <v>0</v>
      </c>
      <c r="AA42" s="28">
        <f t="shared" si="66"/>
        <v>0</v>
      </c>
      <c r="AB42" s="28">
        <f t="shared" si="66"/>
        <v>0</v>
      </c>
      <c r="AC42" s="28">
        <f t="shared" si="66"/>
        <v>0</v>
      </c>
      <c r="AD42" s="28">
        <f t="shared" si="66"/>
        <v>0</v>
      </c>
      <c r="AE42" s="28">
        <f t="shared" si="66"/>
        <v>0</v>
      </c>
      <c r="AF42" s="28">
        <f t="shared" si="66"/>
        <v>0</v>
      </c>
      <c r="AG42" s="28">
        <f t="shared" si="66"/>
        <v>0</v>
      </c>
      <c r="AH42" s="28">
        <f t="shared" si="66"/>
        <v>0</v>
      </c>
      <c r="AI42" s="28">
        <f t="shared" si="66"/>
        <v>0</v>
      </c>
      <c r="AJ42" s="28">
        <f t="shared" si="66"/>
        <v>0</v>
      </c>
      <c r="AK42" s="28">
        <f t="shared" si="66"/>
        <v>0</v>
      </c>
      <c r="AL42" s="28">
        <f t="shared" si="66"/>
        <v>0</v>
      </c>
      <c r="AM42" s="28">
        <f t="shared" si="66"/>
        <v>0</v>
      </c>
      <c r="AN42" s="28">
        <f t="shared" si="66"/>
        <v>0</v>
      </c>
      <c r="AO42" s="28">
        <f t="shared" si="66"/>
        <v>0</v>
      </c>
      <c r="AP42" s="28">
        <f t="shared" si="66"/>
        <v>0</v>
      </c>
      <c r="AQ42" s="28">
        <f t="shared" si="66"/>
        <v>0</v>
      </c>
      <c r="AR42" s="28">
        <f t="shared" si="66"/>
        <v>0</v>
      </c>
      <c r="AS42" s="28">
        <f t="shared" si="66"/>
        <v>0</v>
      </c>
      <c r="AT42" s="28">
        <f t="shared" si="66"/>
        <v>0</v>
      </c>
      <c r="AU42" s="28">
        <f t="shared" si="66"/>
        <v>0</v>
      </c>
      <c r="AV42" s="28">
        <f t="shared" si="66"/>
        <v>0</v>
      </c>
      <c r="AW42" s="28">
        <f t="shared" si="66"/>
        <v>0</v>
      </c>
      <c r="AX42" s="28">
        <f t="shared" si="66"/>
        <v>0</v>
      </c>
      <c r="AY42" s="28">
        <f t="shared" si="66"/>
        <v>0</v>
      </c>
      <c r="AZ42" s="28">
        <f t="shared" si="66"/>
        <v>0</v>
      </c>
      <c r="BA42" s="28">
        <f t="shared" si="66"/>
        <v>0</v>
      </c>
      <c r="BB42" s="28">
        <f t="shared" si="66"/>
        <v>0</v>
      </c>
      <c r="BC42" s="28">
        <f t="shared" si="66"/>
        <v>0</v>
      </c>
      <c r="BD42" s="28">
        <f t="shared" si="66"/>
        <v>0</v>
      </c>
      <c r="BE42" s="28">
        <f t="shared" si="66"/>
        <v>0</v>
      </c>
      <c r="BF42" s="28">
        <f t="shared" si="66"/>
        <v>0</v>
      </c>
      <c r="BG42" s="28">
        <f t="shared" si="66"/>
        <v>0</v>
      </c>
      <c r="BH42" s="28">
        <f t="shared" si="66"/>
        <v>0</v>
      </c>
      <c r="BI42" s="28">
        <f t="shared" si="66"/>
        <v>0</v>
      </c>
      <c r="BJ42" s="28">
        <f t="shared" si="66"/>
        <v>0</v>
      </c>
      <c r="BK42" s="28">
        <f t="shared" si="66"/>
        <v>0</v>
      </c>
      <c r="BL42" s="28">
        <f t="shared" si="66"/>
        <v>0</v>
      </c>
      <c r="BM42" s="28">
        <f t="shared" si="66"/>
        <v>0</v>
      </c>
      <c r="BN42" s="28">
        <f t="shared" si="66"/>
        <v>0</v>
      </c>
      <c r="BO42" s="28">
        <f t="shared" si="66"/>
        <v>0</v>
      </c>
      <c r="BP42" s="28">
        <f t="shared" si="66"/>
        <v>0</v>
      </c>
      <c r="BQ42" s="28">
        <f t="shared" ref="BQ42:CI44" si="67">BQ$6*$C42*((1+$B42)^((BQ$21-1)/12))</f>
        <v>0</v>
      </c>
      <c r="BR42" s="28">
        <f t="shared" si="67"/>
        <v>0</v>
      </c>
      <c r="BS42" s="28">
        <f t="shared" si="67"/>
        <v>0</v>
      </c>
      <c r="BT42" s="28">
        <f t="shared" si="67"/>
        <v>0</v>
      </c>
      <c r="BU42" s="28">
        <f t="shared" si="67"/>
        <v>0</v>
      </c>
      <c r="BV42" s="28">
        <f t="shared" si="67"/>
        <v>0</v>
      </c>
      <c r="BW42" s="28">
        <f t="shared" si="67"/>
        <v>0</v>
      </c>
      <c r="BX42" s="28">
        <f t="shared" si="67"/>
        <v>0</v>
      </c>
      <c r="BY42" s="28">
        <f t="shared" si="67"/>
        <v>0</v>
      </c>
      <c r="BZ42" s="28">
        <f t="shared" si="67"/>
        <v>0</v>
      </c>
      <c r="CA42" s="28">
        <f t="shared" si="67"/>
        <v>0</v>
      </c>
      <c r="CB42" s="28">
        <f t="shared" si="67"/>
        <v>0</v>
      </c>
      <c r="CC42" s="28">
        <f t="shared" si="67"/>
        <v>0</v>
      </c>
      <c r="CD42" s="28">
        <f t="shared" si="67"/>
        <v>0</v>
      </c>
      <c r="CE42" s="28">
        <f t="shared" si="67"/>
        <v>0</v>
      </c>
      <c r="CF42" s="28">
        <f t="shared" si="67"/>
        <v>0</v>
      </c>
      <c r="CG42" s="28">
        <f t="shared" si="67"/>
        <v>0</v>
      </c>
      <c r="CH42" s="28">
        <f t="shared" si="67"/>
        <v>0</v>
      </c>
      <c r="CI42" s="28">
        <f t="shared" si="67"/>
        <v>0</v>
      </c>
      <c r="CK42" s="40">
        <f t="shared" ref="CK42:CK49" si="68">SUM(D42:O42)</f>
        <v>0</v>
      </c>
      <c r="CL42" s="40">
        <f t="shared" ref="CL42:CL49" si="69">SUM(P42:AA42)</f>
        <v>0</v>
      </c>
      <c r="CM42" s="40">
        <f t="shared" ref="CM42:CM49" si="70">SUM(AB42:AM42)</f>
        <v>0</v>
      </c>
      <c r="CN42" s="40">
        <f t="shared" ref="CN42:CN49" si="71">SUM(AN42:AY42)</f>
        <v>0</v>
      </c>
      <c r="CO42" s="40">
        <f t="shared" ref="CO42:CO49" si="72">SUM(AZ42:BK42)</f>
        <v>0</v>
      </c>
      <c r="CP42" s="40">
        <f t="shared" ref="CP42:CP49" si="73">SUM(BL42:BW42)</f>
        <v>0</v>
      </c>
      <c r="CQ42" s="40">
        <f t="shared" ref="CQ42:CQ49" si="74">SUM(BX42:CI42)</f>
        <v>0</v>
      </c>
    </row>
    <row r="43" spans="1:95">
      <c r="A43" s="13" t="s">
        <v>39</v>
      </c>
      <c r="B43" s="17">
        <v>0</v>
      </c>
      <c r="C43" s="8">
        <v>0</v>
      </c>
      <c r="D43" s="10">
        <f t="shared" ref="D43:M44" si="75">D$6*$C43*((1+$B43)^((D$21-1)/12))</f>
        <v>0</v>
      </c>
      <c r="E43" s="10">
        <f t="shared" si="75"/>
        <v>0</v>
      </c>
      <c r="F43" s="10">
        <f t="shared" si="75"/>
        <v>0</v>
      </c>
      <c r="G43" s="10">
        <f t="shared" si="75"/>
        <v>0</v>
      </c>
      <c r="H43" s="10">
        <f t="shared" si="75"/>
        <v>0</v>
      </c>
      <c r="I43" s="10">
        <f t="shared" si="75"/>
        <v>0</v>
      </c>
      <c r="J43" s="10">
        <f t="shared" si="75"/>
        <v>0</v>
      </c>
      <c r="K43" s="10">
        <f t="shared" si="75"/>
        <v>0</v>
      </c>
      <c r="L43" s="10">
        <f t="shared" si="75"/>
        <v>0</v>
      </c>
      <c r="M43" s="10">
        <f t="shared" si="75"/>
        <v>0</v>
      </c>
      <c r="N43" s="10">
        <f t="shared" ref="N43:X44" si="76">N$6*$C43*((1+$B43)^((N$21-1)/12))</f>
        <v>0</v>
      </c>
      <c r="O43" s="10">
        <f t="shared" si="76"/>
        <v>0</v>
      </c>
      <c r="P43" s="10">
        <f t="shared" si="76"/>
        <v>0</v>
      </c>
      <c r="Q43" s="10">
        <f t="shared" si="76"/>
        <v>0</v>
      </c>
      <c r="R43" s="10">
        <f t="shared" si="76"/>
        <v>0</v>
      </c>
      <c r="S43" s="10">
        <f t="shared" si="76"/>
        <v>0</v>
      </c>
      <c r="T43" s="10">
        <f t="shared" si="76"/>
        <v>0</v>
      </c>
      <c r="U43" s="10">
        <f t="shared" si="76"/>
        <v>0</v>
      </c>
      <c r="V43" s="10">
        <f t="shared" si="76"/>
        <v>0</v>
      </c>
      <c r="W43" s="10">
        <f t="shared" si="76"/>
        <v>0</v>
      </c>
      <c r="X43" s="10">
        <f t="shared" si="76"/>
        <v>0</v>
      </c>
      <c r="Y43" s="10">
        <f t="shared" ref="Y43:AH44" si="77">Y$6*$C43*((1+$B43)^((Y$21-1)/12))</f>
        <v>0</v>
      </c>
      <c r="Z43" s="10">
        <f t="shared" si="77"/>
        <v>0</v>
      </c>
      <c r="AA43" s="10">
        <f t="shared" si="77"/>
        <v>0</v>
      </c>
      <c r="AB43" s="10">
        <f t="shared" si="77"/>
        <v>0</v>
      </c>
      <c r="AC43" s="10">
        <f t="shared" si="77"/>
        <v>0</v>
      </c>
      <c r="AD43" s="10">
        <f t="shared" si="77"/>
        <v>0</v>
      </c>
      <c r="AE43" s="10">
        <f t="shared" si="77"/>
        <v>0</v>
      </c>
      <c r="AF43" s="10">
        <f t="shared" si="77"/>
        <v>0</v>
      </c>
      <c r="AG43" s="10">
        <f t="shared" si="77"/>
        <v>0</v>
      </c>
      <c r="AH43" s="10">
        <f t="shared" si="77"/>
        <v>0</v>
      </c>
      <c r="AI43" s="10">
        <f t="shared" ref="AI43:AR44" si="78">AI$6*$C43*((1+$B43)^((AI$21-1)/12))</f>
        <v>0</v>
      </c>
      <c r="AJ43" s="10">
        <f t="shared" si="78"/>
        <v>0</v>
      </c>
      <c r="AK43" s="10">
        <f t="shared" si="78"/>
        <v>0</v>
      </c>
      <c r="AL43" s="10">
        <f t="shared" si="78"/>
        <v>0</v>
      </c>
      <c r="AM43" s="10">
        <f t="shared" si="78"/>
        <v>0</v>
      </c>
      <c r="AN43" s="10">
        <f t="shared" si="78"/>
        <v>0</v>
      </c>
      <c r="AO43" s="10">
        <f t="shared" si="78"/>
        <v>0</v>
      </c>
      <c r="AP43" s="10">
        <f t="shared" si="78"/>
        <v>0</v>
      </c>
      <c r="AQ43" s="10">
        <f t="shared" si="78"/>
        <v>0</v>
      </c>
      <c r="AR43" s="10">
        <f t="shared" si="78"/>
        <v>0</v>
      </c>
      <c r="AS43" s="10">
        <f t="shared" ref="AS43:BB44" si="79">AS$6*$C43*((1+$B43)^((AS$21-1)/12))</f>
        <v>0</v>
      </c>
      <c r="AT43" s="10">
        <f t="shared" si="79"/>
        <v>0</v>
      </c>
      <c r="AU43" s="10">
        <f t="shared" si="79"/>
        <v>0</v>
      </c>
      <c r="AV43" s="10">
        <f t="shared" si="79"/>
        <v>0</v>
      </c>
      <c r="AW43" s="10">
        <f t="shared" si="79"/>
        <v>0</v>
      </c>
      <c r="AX43" s="10">
        <f t="shared" si="79"/>
        <v>0</v>
      </c>
      <c r="AY43" s="10">
        <f t="shared" si="79"/>
        <v>0</v>
      </c>
      <c r="AZ43" s="10">
        <f t="shared" si="79"/>
        <v>0</v>
      </c>
      <c r="BA43" s="10">
        <f t="shared" si="79"/>
        <v>0</v>
      </c>
      <c r="BB43" s="10">
        <f t="shared" si="79"/>
        <v>0</v>
      </c>
      <c r="BC43" s="10">
        <f t="shared" ref="BC43:BL44" si="80">BC$6*$C43*((1+$B43)^((BC$21-1)/12))</f>
        <v>0</v>
      </c>
      <c r="BD43" s="10">
        <f t="shared" si="80"/>
        <v>0</v>
      </c>
      <c r="BE43" s="10">
        <f t="shared" si="80"/>
        <v>0</v>
      </c>
      <c r="BF43" s="10">
        <f t="shared" si="80"/>
        <v>0</v>
      </c>
      <c r="BG43" s="10">
        <f t="shared" si="80"/>
        <v>0</v>
      </c>
      <c r="BH43" s="10">
        <f t="shared" si="80"/>
        <v>0</v>
      </c>
      <c r="BI43" s="10">
        <f t="shared" si="80"/>
        <v>0</v>
      </c>
      <c r="BJ43" s="10">
        <f t="shared" si="80"/>
        <v>0</v>
      </c>
      <c r="BK43" s="10">
        <f t="shared" si="80"/>
        <v>0</v>
      </c>
      <c r="BL43" s="10">
        <f t="shared" si="80"/>
        <v>0</v>
      </c>
      <c r="BM43" s="10">
        <f t="shared" ref="BM43:CB44" si="81">BM$6*$C43*((1+$B43)^((BM$21-1)/12))</f>
        <v>0</v>
      </c>
      <c r="BN43" s="10">
        <f t="shared" si="81"/>
        <v>0</v>
      </c>
      <c r="BO43" s="10">
        <f t="shared" si="81"/>
        <v>0</v>
      </c>
      <c r="BP43" s="10">
        <f t="shared" si="81"/>
        <v>0</v>
      </c>
      <c r="BQ43" s="10">
        <f t="shared" si="81"/>
        <v>0</v>
      </c>
      <c r="BR43" s="10">
        <f t="shared" si="81"/>
        <v>0</v>
      </c>
      <c r="BS43" s="10">
        <f t="shared" si="81"/>
        <v>0</v>
      </c>
      <c r="BT43" s="10">
        <f t="shared" si="81"/>
        <v>0</v>
      </c>
      <c r="BU43" s="10">
        <f t="shared" si="81"/>
        <v>0</v>
      </c>
      <c r="BV43" s="10">
        <f t="shared" si="81"/>
        <v>0</v>
      </c>
      <c r="BW43" s="10">
        <f t="shared" si="81"/>
        <v>0</v>
      </c>
      <c r="BX43" s="10">
        <f t="shared" si="67"/>
        <v>0</v>
      </c>
      <c r="BY43" s="10">
        <f t="shared" si="81"/>
        <v>0</v>
      </c>
      <c r="BZ43" s="10">
        <f t="shared" si="81"/>
        <v>0</v>
      </c>
      <c r="CA43" s="10">
        <f t="shared" si="81"/>
        <v>0</v>
      </c>
      <c r="CB43" s="10">
        <f t="shared" si="81"/>
        <v>0</v>
      </c>
      <c r="CC43" s="10">
        <f t="shared" si="67"/>
        <v>0</v>
      </c>
      <c r="CD43" s="10">
        <f t="shared" si="67"/>
        <v>0</v>
      </c>
      <c r="CE43" s="10">
        <f t="shared" si="67"/>
        <v>0</v>
      </c>
      <c r="CF43" s="10">
        <f t="shared" si="67"/>
        <v>0</v>
      </c>
      <c r="CG43" s="10">
        <f t="shared" si="67"/>
        <v>0</v>
      </c>
      <c r="CH43" s="10">
        <f t="shared" si="67"/>
        <v>0</v>
      </c>
      <c r="CI43" s="10">
        <f t="shared" si="67"/>
        <v>0</v>
      </c>
      <c r="CK43" s="40">
        <f t="shared" si="68"/>
        <v>0</v>
      </c>
      <c r="CL43" s="40">
        <f t="shared" si="69"/>
        <v>0</v>
      </c>
      <c r="CM43" s="40">
        <f t="shared" si="70"/>
        <v>0</v>
      </c>
      <c r="CN43" s="40">
        <f t="shared" si="71"/>
        <v>0</v>
      </c>
      <c r="CO43" s="40">
        <f t="shared" si="72"/>
        <v>0</v>
      </c>
      <c r="CP43" s="40">
        <f t="shared" si="73"/>
        <v>0</v>
      </c>
      <c r="CQ43" s="40">
        <f t="shared" si="74"/>
        <v>0</v>
      </c>
    </row>
    <row r="44" spans="1:95">
      <c r="A44" s="13" t="s">
        <v>40</v>
      </c>
      <c r="B44" s="17">
        <v>0</v>
      </c>
      <c r="C44" s="8">
        <v>0</v>
      </c>
      <c r="D44" s="10">
        <f t="shared" si="75"/>
        <v>0</v>
      </c>
      <c r="E44" s="10">
        <f t="shared" si="75"/>
        <v>0</v>
      </c>
      <c r="F44" s="10">
        <f t="shared" si="75"/>
        <v>0</v>
      </c>
      <c r="G44" s="10">
        <f t="shared" si="75"/>
        <v>0</v>
      </c>
      <c r="H44" s="10">
        <f t="shared" si="75"/>
        <v>0</v>
      </c>
      <c r="I44" s="10">
        <f t="shared" si="75"/>
        <v>0</v>
      </c>
      <c r="J44" s="10">
        <f t="shared" si="75"/>
        <v>0</v>
      </c>
      <c r="K44" s="10">
        <f t="shared" si="75"/>
        <v>0</v>
      </c>
      <c r="L44" s="10">
        <f t="shared" si="75"/>
        <v>0</v>
      </c>
      <c r="M44" s="10">
        <f t="shared" si="75"/>
        <v>0</v>
      </c>
      <c r="N44" s="10">
        <f t="shared" si="76"/>
        <v>0</v>
      </c>
      <c r="O44" s="10">
        <f t="shared" si="76"/>
        <v>0</v>
      </c>
      <c r="P44" s="10">
        <f t="shared" si="76"/>
        <v>0</v>
      </c>
      <c r="Q44" s="10">
        <f t="shared" si="76"/>
        <v>0</v>
      </c>
      <c r="R44" s="10">
        <f t="shared" si="76"/>
        <v>0</v>
      </c>
      <c r="S44" s="10">
        <f t="shared" si="76"/>
        <v>0</v>
      </c>
      <c r="T44" s="10">
        <f t="shared" si="76"/>
        <v>0</v>
      </c>
      <c r="U44" s="10">
        <f t="shared" si="76"/>
        <v>0</v>
      </c>
      <c r="V44" s="10">
        <f t="shared" si="76"/>
        <v>0</v>
      </c>
      <c r="W44" s="10">
        <f t="shared" si="76"/>
        <v>0</v>
      </c>
      <c r="X44" s="10">
        <f t="shared" si="76"/>
        <v>0</v>
      </c>
      <c r="Y44" s="10">
        <f t="shared" si="77"/>
        <v>0</v>
      </c>
      <c r="Z44" s="10">
        <f t="shared" si="77"/>
        <v>0</v>
      </c>
      <c r="AA44" s="10">
        <f t="shared" si="77"/>
        <v>0</v>
      </c>
      <c r="AB44" s="10">
        <f t="shared" si="77"/>
        <v>0</v>
      </c>
      <c r="AC44" s="10">
        <f t="shared" si="77"/>
        <v>0</v>
      </c>
      <c r="AD44" s="10">
        <f t="shared" si="77"/>
        <v>0</v>
      </c>
      <c r="AE44" s="10">
        <f t="shared" si="77"/>
        <v>0</v>
      </c>
      <c r="AF44" s="10">
        <f t="shared" si="77"/>
        <v>0</v>
      </c>
      <c r="AG44" s="10">
        <f t="shared" si="77"/>
        <v>0</v>
      </c>
      <c r="AH44" s="10">
        <f t="shared" si="77"/>
        <v>0</v>
      </c>
      <c r="AI44" s="10">
        <f t="shared" si="78"/>
        <v>0</v>
      </c>
      <c r="AJ44" s="10">
        <f t="shared" si="78"/>
        <v>0</v>
      </c>
      <c r="AK44" s="10">
        <f t="shared" si="78"/>
        <v>0</v>
      </c>
      <c r="AL44" s="10">
        <f t="shared" si="78"/>
        <v>0</v>
      </c>
      <c r="AM44" s="10">
        <f t="shared" si="78"/>
        <v>0</v>
      </c>
      <c r="AN44" s="10">
        <f t="shared" si="78"/>
        <v>0</v>
      </c>
      <c r="AO44" s="10">
        <f t="shared" si="78"/>
        <v>0</v>
      </c>
      <c r="AP44" s="10">
        <f t="shared" si="78"/>
        <v>0</v>
      </c>
      <c r="AQ44" s="10">
        <f t="shared" si="78"/>
        <v>0</v>
      </c>
      <c r="AR44" s="10">
        <f t="shared" si="78"/>
        <v>0</v>
      </c>
      <c r="AS44" s="10">
        <f t="shared" si="79"/>
        <v>0</v>
      </c>
      <c r="AT44" s="10">
        <f t="shared" si="79"/>
        <v>0</v>
      </c>
      <c r="AU44" s="10">
        <f t="shared" si="79"/>
        <v>0</v>
      </c>
      <c r="AV44" s="10">
        <f t="shared" si="79"/>
        <v>0</v>
      </c>
      <c r="AW44" s="10">
        <f t="shared" si="79"/>
        <v>0</v>
      </c>
      <c r="AX44" s="10">
        <f t="shared" si="79"/>
        <v>0</v>
      </c>
      <c r="AY44" s="10">
        <f t="shared" si="79"/>
        <v>0</v>
      </c>
      <c r="AZ44" s="10">
        <f t="shared" si="79"/>
        <v>0</v>
      </c>
      <c r="BA44" s="10">
        <f t="shared" si="79"/>
        <v>0</v>
      </c>
      <c r="BB44" s="10">
        <f t="shared" si="79"/>
        <v>0</v>
      </c>
      <c r="BC44" s="10">
        <f t="shared" si="80"/>
        <v>0</v>
      </c>
      <c r="BD44" s="10">
        <f t="shared" si="80"/>
        <v>0</v>
      </c>
      <c r="BE44" s="10">
        <f t="shared" si="80"/>
        <v>0</v>
      </c>
      <c r="BF44" s="10">
        <f t="shared" si="80"/>
        <v>0</v>
      </c>
      <c r="BG44" s="10">
        <f t="shared" si="80"/>
        <v>0</v>
      </c>
      <c r="BH44" s="10">
        <f t="shared" si="80"/>
        <v>0</v>
      </c>
      <c r="BI44" s="10">
        <f t="shared" si="80"/>
        <v>0</v>
      </c>
      <c r="BJ44" s="10">
        <f t="shared" si="80"/>
        <v>0</v>
      </c>
      <c r="BK44" s="10">
        <f t="shared" si="80"/>
        <v>0</v>
      </c>
      <c r="BL44" s="10">
        <f t="shared" si="80"/>
        <v>0</v>
      </c>
      <c r="BM44" s="10">
        <f t="shared" si="81"/>
        <v>0</v>
      </c>
      <c r="BN44" s="10">
        <f t="shared" si="81"/>
        <v>0</v>
      </c>
      <c r="BO44" s="10">
        <f t="shared" si="81"/>
        <v>0</v>
      </c>
      <c r="BP44" s="10">
        <f t="shared" si="81"/>
        <v>0</v>
      </c>
      <c r="BQ44" s="10">
        <f t="shared" si="81"/>
        <v>0</v>
      </c>
      <c r="BR44" s="10">
        <f t="shared" si="81"/>
        <v>0</v>
      </c>
      <c r="BS44" s="10">
        <f t="shared" si="81"/>
        <v>0</v>
      </c>
      <c r="BT44" s="10">
        <f t="shared" si="81"/>
        <v>0</v>
      </c>
      <c r="BU44" s="10">
        <f t="shared" si="81"/>
        <v>0</v>
      </c>
      <c r="BV44" s="10">
        <f t="shared" si="81"/>
        <v>0</v>
      </c>
      <c r="BW44" s="10">
        <f t="shared" si="81"/>
        <v>0</v>
      </c>
      <c r="BX44" s="10">
        <f t="shared" si="67"/>
        <v>0</v>
      </c>
      <c r="BY44" s="10">
        <f t="shared" si="67"/>
        <v>0</v>
      </c>
      <c r="BZ44" s="10">
        <f t="shared" si="67"/>
        <v>0</v>
      </c>
      <c r="CA44" s="10">
        <f t="shared" si="67"/>
        <v>0</v>
      </c>
      <c r="CB44" s="10">
        <f t="shared" si="67"/>
        <v>0</v>
      </c>
      <c r="CC44" s="10">
        <f t="shared" si="67"/>
        <v>0</v>
      </c>
      <c r="CD44" s="10">
        <f t="shared" si="67"/>
        <v>0</v>
      </c>
      <c r="CE44" s="10">
        <f t="shared" si="67"/>
        <v>0</v>
      </c>
      <c r="CF44" s="10">
        <f t="shared" si="67"/>
        <v>0</v>
      </c>
      <c r="CG44" s="10">
        <f t="shared" si="67"/>
        <v>0</v>
      </c>
      <c r="CH44" s="10">
        <f t="shared" si="67"/>
        <v>0</v>
      </c>
      <c r="CI44" s="10">
        <f t="shared" si="67"/>
        <v>0</v>
      </c>
      <c r="CK44" s="40">
        <f t="shared" si="68"/>
        <v>0</v>
      </c>
      <c r="CL44" s="40">
        <f t="shared" si="69"/>
        <v>0</v>
      </c>
      <c r="CM44" s="40">
        <f t="shared" si="70"/>
        <v>0</v>
      </c>
      <c r="CN44" s="40">
        <f t="shared" si="71"/>
        <v>0</v>
      </c>
      <c r="CO44" s="40">
        <f t="shared" si="72"/>
        <v>0</v>
      </c>
      <c r="CP44" s="40">
        <f t="shared" si="73"/>
        <v>0</v>
      </c>
      <c r="CQ44" s="40">
        <f t="shared" si="74"/>
        <v>0</v>
      </c>
    </row>
    <row r="45" spans="1:95">
      <c r="A45" s="13" t="s">
        <v>27</v>
      </c>
      <c r="B45" s="17" t="s">
        <v>155</v>
      </c>
      <c r="C45" s="8" t="s">
        <v>155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K45" s="40">
        <f t="shared" si="68"/>
        <v>0</v>
      </c>
      <c r="CL45" s="40">
        <f t="shared" si="69"/>
        <v>0</v>
      </c>
      <c r="CM45" s="40">
        <f t="shared" si="70"/>
        <v>0</v>
      </c>
      <c r="CN45" s="40">
        <f t="shared" si="71"/>
        <v>0</v>
      </c>
      <c r="CO45" s="40">
        <f t="shared" si="72"/>
        <v>0</v>
      </c>
      <c r="CP45" s="40">
        <f t="shared" si="73"/>
        <v>0</v>
      </c>
      <c r="CQ45" s="40">
        <f t="shared" si="74"/>
        <v>0</v>
      </c>
    </row>
    <row r="46" spans="1:95">
      <c r="A46" s="13" t="s">
        <v>41</v>
      </c>
      <c r="B46" s="17">
        <v>0</v>
      </c>
      <c r="C46" s="8">
        <v>0</v>
      </c>
      <c r="D46" s="10">
        <f t="shared" ref="D46:M49" si="82">D$6*$C46*((1+$B46)^((D$21-1)/12))</f>
        <v>0</v>
      </c>
      <c r="E46" s="10">
        <f t="shared" si="82"/>
        <v>0</v>
      </c>
      <c r="F46" s="10">
        <f t="shared" si="82"/>
        <v>0</v>
      </c>
      <c r="G46" s="10">
        <f t="shared" si="82"/>
        <v>0</v>
      </c>
      <c r="H46" s="10">
        <f t="shared" si="82"/>
        <v>0</v>
      </c>
      <c r="I46" s="10">
        <f t="shared" si="82"/>
        <v>0</v>
      </c>
      <c r="J46" s="10">
        <f t="shared" si="82"/>
        <v>0</v>
      </c>
      <c r="K46" s="10">
        <f t="shared" si="82"/>
        <v>0</v>
      </c>
      <c r="L46" s="10">
        <f t="shared" si="82"/>
        <v>0</v>
      </c>
      <c r="M46" s="10">
        <f t="shared" si="82"/>
        <v>0</v>
      </c>
      <c r="N46" s="10">
        <f t="shared" ref="N46:X49" si="83">N$6*$C46*((1+$B46)^((N$21-1)/12))</f>
        <v>0</v>
      </c>
      <c r="O46" s="10">
        <f t="shared" si="83"/>
        <v>0</v>
      </c>
      <c r="P46" s="10">
        <f t="shared" si="83"/>
        <v>0</v>
      </c>
      <c r="Q46" s="10">
        <f t="shared" si="83"/>
        <v>0</v>
      </c>
      <c r="R46" s="10">
        <f t="shared" si="83"/>
        <v>0</v>
      </c>
      <c r="S46" s="10">
        <f t="shared" si="83"/>
        <v>0</v>
      </c>
      <c r="T46" s="10">
        <f t="shared" si="83"/>
        <v>0</v>
      </c>
      <c r="U46" s="10">
        <f t="shared" si="83"/>
        <v>0</v>
      </c>
      <c r="V46" s="10">
        <f t="shared" si="83"/>
        <v>0</v>
      </c>
      <c r="W46" s="10">
        <f t="shared" si="83"/>
        <v>0</v>
      </c>
      <c r="X46" s="10">
        <f t="shared" si="83"/>
        <v>0</v>
      </c>
      <c r="Y46" s="10">
        <f t="shared" ref="Y46:AH49" si="84">Y$6*$C46*((1+$B46)^((Y$21-1)/12))</f>
        <v>0</v>
      </c>
      <c r="Z46" s="10">
        <f t="shared" si="84"/>
        <v>0</v>
      </c>
      <c r="AA46" s="10">
        <f t="shared" si="84"/>
        <v>0</v>
      </c>
      <c r="AB46" s="10">
        <f t="shared" si="84"/>
        <v>0</v>
      </c>
      <c r="AC46" s="10">
        <f t="shared" si="84"/>
        <v>0</v>
      </c>
      <c r="AD46" s="10">
        <f t="shared" si="84"/>
        <v>0</v>
      </c>
      <c r="AE46" s="10">
        <f t="shared" si="84"/>
        <v>0</v>
      </c>
      <c r="AF46" s="10">
        <f t="shared" si="84"/>
        <v>0</v>
      </c>
      <c r="AG46" s="10">
        <f t="shared" si="84"/>
        <v>0</v>
      </c>
      <c r="AH46" s="10">
        <f t="shared" si="84"/>
        <v>0</v>
      </c>
      <c r="AI46" s="10">
        <f t="shared" ref="AI46:AR49" si="85">AI$6*$C46*((1+$B46)^((AI$21-1)/12))</f>
        <v>0</v>
      </c>
      <c r="AJ46" s="10">
        <f t="shared" si="85"/>
        <v>0</v>
      </c>
      <c r="AK46" s="10">
        <f t="shared" si="85"/>
        <v>0</v>
      </c>
      <c r="AL46" s="10">
        <f t="shared" si="85"/>
        <v>0</v>
      </c>
      <c r="AM46" s="10">
        <f t="shared" si="85"/>
        <v>0</v>
      </c>
      <c r="AN46" s="10">
        <f t="shared" si="85"/>
        <v>0</v>
      </c>
      <c r="AO46" s="10">
        <f t="shared" si="85"/>
        <v>0</v>
      </c>
      <c r="AP46" s="10">
        <f t="shared" si="85"/>
        <v>0</v>
      </c>
      <c r="AQ46" s="10">
        <f t="shared" si="85"/>
        <v>0</v>
      </c>
      <c r="AR46" s="10">
        <f t="shared" si="85"/>
        <v>0</v>
      </c>
      <c r="AS46" s="10">
        <f t="shared" ref="AS46:BB49" si="86">AS$6*$C46*((1+$B46)^((AS$21-1)/12))</f>
        <v>0</v>
      </c>
      <c r="AT46" s="10">
        <f t="shared" si="86"/>
        <v>0</v>
      </c>
      <c r="AU46" s="10">
        <f t="shared" si="86"/>
        <v>0</v>
      </c>
      <c r="AV46" s="10">
        <f t="shared" si="86"/>
        <v>0</v>
      </c>
      <c r="AW46" s="10">
        <f t="shared" si="86"/>
        <v>0</v>
      </c>
      <c r="AX46" s="10">
        <f t="shared" si="86"/>
        <v>0</v>
      </c>
      <c r="AY46" s="10">
        <f t="shared" si="86"/>
        <v>0</v>
      </c>
      <c r="AZ46" s="10">
        <f t="shared" si="86"/>
        <v>0</v>
      </c>
      <c r="BA46" s="10">
        <f t="shared" si="86"/>
        <v>0</v>
      </c>
      <c r="BB46" s="10">
        <f t="shared" si="86"/>
        <v>0</v>
      </c>
      <c r="BC46" s="10">
        <f t="shared" ref="BC46:BL49" si="87">BC$6*$C46*((1+$B46)^((BC$21-1)/12))</f>
        <v>0</v>
      </c>
      <c r="BD46" s="10">
        <f t="shared" si="87"/>
        <v>0</v>
      </c>
      <c r="BE46" s="10">
        <f t="shared" si="87"/>
        <v>0</v>
      </c>
      <c r="BF46" s="10">
        <f t="shared" si="87"/>
        <v>0</v>
      </c>
      <c r="BG46" s="10">
        <f t="shared" si="87"/>
        <v>0</v>
      </c>
      <c r="BH46" s="10">
        <f t="shared" si="87"/>
        <v>0</v>
      </c>
      <c r="BI46" s="10">
        <f t="shared" si="87"/>
        <v>0</v>
      </c>
      <c r="BJ46" s="10">
        <f t="shared" si="87"/>
        <v>0</v>
      </c>
      <c r="BK46" s="10">
        <f t="shared" si="87"/>
        <v>0</v>
      </c>
      <c r="BL46" s="10">
        <f t="shared" si="87"/>
        <v>0</v>
      </c>
      <c r="BM46" s="10">
        <f t="shared" ref="BM46:CI46" si="88">BM$6*$C46*((1+$B46)^((BM$21-1)/12))</f>
        <v>0</v>
      </c>
      <c r="BN46" s="10">
        <f t="shared" si="88"/>
        <v>0</v>
      </c>
      <c r="BO46" s="10">
        <f t="shared" si="88"/>
        <v>0</v>
      </c>
      <c r="BP46" s="10">
        <f t="shared" si="88"/>
        <v>0</v>
      </c>
      <c r="BQ46" s="10">
        <f t="shared" si="88"/>
        <v>0</v>
      </c>
      <c r="BR46" s="10">
        <f t="shared" si="88"/>
        <v>0</v>
      </c>
      <c r="BS46" s="10">
        <f t="shared" si="88"/>
        <v>0</v>
      </c>
      <c r="BT46" s="10">
        <f t="shared" si="88"/>
        <v>0</v>
      </c>
      <c r="BU46" s="10">
        <f t="shared" si="88"/>
        <v>0</v>
      </c>
      <c r="BV46" s="10">
        <f t="shared" si="88"/>
        <v>0</v>
      </c>
      <c r="BW46" s="10">
        <f t="shared" si="88"/>
        <v>0</v>
      </c>
      <c r="BX46" s="10">
        <f t="shared" si="88"/>
        <v>0</v>
      </c>
      <c r="BY46" s="10">
        <f t="shared" si="88"/>
        <v>0</v>
      </c>
      <c r="BZ46" s="10">
        <f t="shared" si="88"/>
        <v>0</v>
      </c>
      <c r="CA46" s="10">
        <f t="shared" si="88"/>
        <v>0</v>
      </c>
      <c r="CB46" s="10">
        <f t="shared" si="88"/>
        <v>0</v>
      </c>
      <c r="CC46" s="10">
        <f t="shared" si="88"/>
        <v>0</v>
      </c>
      <c r="CD46" s="10">
        <f t="shared" si="88"/>
        <v>0</v>
      </c>
      <c r="CE46" s="10">
        <f t="shared" si="88"/>
        <v>0</v>
      </c>
      <c r="CF46" s="10">
        <f t="shared" si="88"/>
        <v>0</v>
      </c>
      <c r="CG46" s="10">
        <f t="shared" si="88"/>
        <v>0</v>
      </c>
      <c r="CH46" s="10">
        <f t="shared" si="88"/>
        <v>0</v>
      </c>
      <c r="CI46" s="10">
        <f t="shared" si="88"/>
        <v>0</v>
      </c>
      <c r="CK46" s="40">
        <f t="shared" si="68"/>
        <v>0</v>
      </c>
      <c r="CL46" s="40">
        <f t="shared" si="69"/>
        <v>0</v>
      </c>
      <c r="CM46" s="40">
        <f t="shared" si="70"/>
        <v>0</v>
      </c>
      <c r="CN46" s="40">
        <f t="shared" si="71"/>
        <v>0</v>
      </c>
      <c r="CO46" s="40">
        <f t="shared" si="72"/>
        <v>0</v>
      </c>
      <c r="CP46" s="40">
        <f t="shared" si="73"/>
        <v>0</v>
      </c>
      <c r="CQ46" s="40">
        <f t="shared" si="74"/>
        <v>0</v>
      </c>
    </row>
    <row r="47" spans="1:95" ht="15.75">
      <c r="A47" s="27" t="s">
        <v>168</v>
      </c>
      <c r="B47" s="17"/>
      <c r="C47" s="8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K47" s="40">
        <f t="shared" si="68"/>
        <v>0</v>
      </c>
      <c r="CL47" s="40">
        <f t="shared" si="69"/>
        <v>0</v>
      </c>
      <c r="CM47" s="40">
        <f t="shared" si="70"/>
        <v>0</v>
      </c>
      <c r="CN47" s="40">
        <f t="shared" si="71"/>
        <v>0</v>
      </c>
      <c r="CO47" s="40">
        <f t="shared" si="72"/>
        <v>0</v>
      </c>
      <c r="CP47" s="40">
        <f t="shared" si="73"/>
        <v>0</v>
      </c>
      <c r="CQ47" s="40">
        <f t="shared" si="74"/>
        <v>0</v>
      </c>
    </row>
    <row r="48" spans="1:95" ht="15.75">
      <c r="A48" s="27" t="s">
        <v>169</v>
      </c>
      <c r="B48" s="17"/>
      <c r="C48" s="8"/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28">
        <v>0</v>
      </c>
      <c r="BV48" s="28">
        <v>0</v>
      </c>
      <c r="BW48" s="28">
        <v>0</v>
      </c>
      <c r="BX48" s="28">
        <v>0</v>
      </c>
      <c r="BY48" s="28">
        <v>0</v>
      </c>
      <c r="BZ48" s="28">
        <v>0</v>
      </c>
      <c r="CA48" s="28">
        <v>0</v>
      </c>
      <c r="CB48" s="28">
        <v>0</v>
      </c>
      <c r="CC48" s="28">
        <v>0</v>
      </c>
      <c r="CD48" s="28">
        <v>0</v>
      </c>
      <c r="CE48" s="28">
        <v>0</v>
      </c>
      <c r="CF48" s="28">
        <v>0</v>
      </c>
      <c r="CG48" s="28">
        <v>0</v>
      </c>
      <c r="CH48" s="28">
        <v>0</v>
      </c>
      <c r="CI48" s="28">
        <v>0</v>
      </c>
      <c r="CK48" s="40">
        <f t="shared" si="68"/>
        <v>0</v>
      </c>
      <c r="CL48" s="40">
        <f t="shared" si="69"/>
        <v>0</v>
      </c>
      <c r="CM48" s="40">
        <f t="shared" si="70"/>
        <v>0</v>
      </c>
      <c r="CN48" s="40">
        <f t="shared" si="71"/>
        <v>0</v>
      </c>
      <c r="CO48" s="40">
        <f t="shared" si="72"/>
        <v>0</v>
      </c>
      <c r="CP48" s="40">
        <f t="shared" si="73"/>
        <v>0</v>
      </c>
      <c r="CQ48" s="40">
        <f t="shared" si="74"/>
        <v>0</v>
      </c>
    </row>
    <row r="49" spans="1:95">
      <c r="A49" s="13" t="s">
        <v>42</v>
      </c>
      <c r="B49" s="17">
        <v>0</v>
      </c>
      <c r="C49" s="8">
        <v>0</v>
      </c>
      <c r="D49" s="10">
        <f t="shared" si="82"/>
        <v>0</v>
      </c>
      <c r="E49" s="10">
        <f t="shared" si="82"/>
        <v>0</v>
      </c>
      <c r="F49" s="10">
        <f t="shared" si="82"/>
        <v>0</v>
      </c>
      <c r="G49" s="10">
        <f t="shared" si="82"/>
        <v>0</v>
      </c>
      <c r="H49" s="10">
        <f t="shared" si="82"/>
        <v>0</v>
      </c>
      <c r="I49" s="10">
        <f t="shared" si="82"/>
        <v>0</v>
      </c>
      <c r="J49" s="10">
        <f t="shared" si="82"/>
        <v>0</v>
      </c>
      <c r="K49" s="10">
        <f t="shared" si="82"/>
        <v>0</v>
      </c>
      <c r="L49" s="10">
        <f t="shared" si="82"/>
        <v>0</v>
      </c>
      <c r="M49" s="10">
        <f t="shared" si="82"/>
        <v>0</v>
      </c>
      <c r="N49" s="10">
        <f t="shared" si="83"/>
        <v>0</v>
      </c>
      <c r="O49" s="10">
        <f t="shared" si="83"/>
        <v>0</v>
      </c>
      <c r="P49" s="10">
        <f t="shared" si="83"/>
        <v>0</v>
      </c>
      <c r="Q49" s="10">
        <f t="shared" si="83"/>
        <v>0</v>
      </c>
      <c r="R49" s="10">
        <f t="shared" si="83"/>
        <v>0</v>
      </c>
      <c r="S49" s="10">
        <f t="shared" si="83"/>
        <v>0</v>
      </c>
      <c r="T49" s="10">
        <f t="shared" si="83"/>
        <v>0</v>
      </c>
      <c r="U49" s="10">
        <f t="shared" si="83"/>
        <v>0</v>
      </c>
      <c r="V49" s="10">
        <f t="shared" si="83"/>
        <v>0</v>
      </c>
      <c r="W49" s="10">
        <f t="shared" si="83"/>
        <v>0</v>
      </c>
      <c r="X49" s="10">
        <f t="shared" si="83"/>
        <v>0</v>
      </c>
      <c r="Y49" s="10">
        <f t="shared" si="84"/>
        <v>0</v>
      </c>
      <c r="Z49" s="10">
        <f t="shared" si="84"/>
        <v>0</v>
      </c>
      <c r="AA49" s="10">
        <f t="shared" si="84"/>
        <v>0</v>
      </c>
      <c r="AB49" s="10">
        <f t="shared" si="84"/>
        <v>0</v>
      </c>
      <c r="AC49" s="10">
        <f t="shared" si="84"/>
        <v>0</v>
      </c>
      <c r="AD49" s="10">
        <f t="shared" si="84"/>
        <v>0</v>
      </c>
      <c r="AE49" s="10">
        <f t="shared" si="84"/>
        <v>0</v>
      </c>
      <c r="AF49" s="10">
        <f t="shared" si="84"/>
        <v>0</v>
      </c>
      <c r="AG49" s="10">
        <f t="shared" si="84"/>
        <v>0</v>
      </c>
      <c r="AH49" s="10">
        <f t="shared" si="84"/>
        <v>0</v>
      </c>
      <c r="AI49" s="10">
        <f t="shared" si="85"/>
        <v>0</v>
      </c>
      <c r="AJ49" s="10">
        <f t="shared" si="85"/>
        <v>0</v>
      </c>
      <c r="AK49" s="10">
        <f t="shared" si="85"/>
        <v>0</v>
      </c>
      <c r="AL49" s="10">
        <f t="shared" si="85"/>
        <v>0</v>
      </c>
      <c r="AM49" s="10">
        <f t="shared" si="85"/>
        <v>0</v>
      </c>
      <c r="AN49" s="10">
        <f t="shared" si="85"/>
        <v>0</v>
      </c>
      <c r="AO49" s="10">
        <f t="shared" si="85"/>
        <v>0</v>
      </c>
      <c r="AP49" s="10">
        <f t="shared" si="85"/>
        <v>0</v>
      </c>
      <c r="AQ49" s="10">
        <f t="shared" si="85"/>
        <v>0</v>
      </c>
      <c r="AR49" s="10">
        <f t="shared" si="85"/>
        <v>0</v>
      </c>
      <c r="AS49" s="10">
        <f t="shared" si="86"/>
        <v>0</v>
      </c>
      <c r="AT49" s="10">
        <f t="shared" si="86"/>
        <v>0</v>
      </c>
      <c r="AU49" s="10">
        <f t="shared" si="86"/>
        <v>0</v>
      </c>
      <c r="AV49" s="10">
        <f t="shared" si="86"/>
        <v>0</v>
      </c>
      <c r="AW49" s="10">
        <f t="shared" si="86"/>
        <v>0</v>
      </c>
      <c r="AX49" s="10">
        <f t="shared" si="86"/>
        <v>0</v>
      </c>
      <c r="AY49" s="10">
        <f t="shared" si="86"/>
        <v>0</v>
      </c>
      <c r="AZ49" s="10">
        <f t="shared" si="86"/>
        <v>0</v>
      </c>
      <c r="BA49" s="10">
        <f t="shared" si="86"/>
        <v>0</v>
      </c>
      <c r="BB49" s="10">
        <f t="shared" si="86"/>
        <v>0</v>
      </c>
      <c r="BC49" s="10">
        <f t="shared" si="87"/>
        <v>0</v>
      </c>
      <c r="BD49" s="10">
        <f t="shared" si="87"/>
        <v>0</v>
      </c>
      <c r="BE49" s="10">
        <f t="shared" si="87"/>
        <v>0</v>
      </c>
      <c r="BF49" s="10">
        <f t="shared" si="87"/>
        <v>0</v>
      </c>
      <c r="BG49" s="10">
        <f t="shared" si="87"/>
        <v>0</v>
      </c>
      <c r="BH49" s="10">
        <f t="shared" si="87"/>
        <v>0</v>
      </c>
      <c r="BI49" s="10">
        <f t="shared" si="87"/>
        <v>0</v>
      </c>
      <c r="BJ49" s="10">
        <f t="shared" si="87"/>
        <v>0</v>
      </c>
      <c r="BK49" s="10">
        <f t="shared" si="87"/>
        <v>0</v>
      </c>
      <c r="BL49" s="10">
        <f t="shared" si="87"/>
        <v>0</v>
      </c>
      <c r="BM49" s="10">
        <f t="shared" ref="BM49:CI49" si="89">BM$6*$C49*((1+$B49)^((BM$21-1)/12))</f>
        <v>0</v>
      </c>
      <c r="BN49" s="10">
        <f t="shared" si="89"/>
        <v>0</v>
      </c>
      <c r="BO49" s="10">
        <f t="shared" si="89"/>
        <v>0</v>
      </c>
      <c r="BP49" s="10">
        <f t="shared" si="89"/>
        <v>0</v>
      </c>
      <c r="BQ49" s="10">
        <f t="shared" si="89"/>
        <v>0</v>
      </c>
      <c r="BR49" s="10">
        <f t="shared" si="89"/>
        <v>0</v>
      </c>
      <c r="BS49" s="10">
        <f t="shared" si="89"/>
        <v>0</v>
      </c>
      <c r="BT49" s="10">
        <f t="shared" si="89"/>
        <v>0</v>
      </c>
      <c r="BU49" s="10">
        <f t="shared" si="89"/>
        <v>0</v>
      </c>
      <c r="BV49" s="10">
        <f t="shared" si="89"/>
        <v>0</v>
      </c>
      <c r="BW49" s="10">
        <f t="shared" si="89"/>
        <v>0</v>
      </c>
      <c r="BX49" s="10">
        <f t="shared" si="89"/>
        <v>0</v>
      </c>
      <c r="BY49" s="10">
        <f t="shared" si="89"/>
        <v>0</v>
      </c>
      <c r="BZ49" s="10">
        <f t="shared" si="89"/>
        <v>0</v>
      </c>
      <c r="CA49" s="10">
        <f t="shared" si="89"/>
        <v>0</v>
      </c>
      <c r="CB49" s="10">
        <f t="shared" si="89"/>
        <v>0</v>
      </c>
      <c r="CC49" s="10">
        <f t="shared" si="89"/>
        <v>0</v>
      </c>
      <c r="CD49" s="10">
        <f t="shared" si="89"/>
        <v>0</v>
      </c>
      <c r="CE49" s="10">
        <f t="shared" si="89"/>
        <v>0</v>
      </c>
      <c r="CF49" s="10">
        <f t="shared" si="89"/>
        <v>0</v>
      </c>
      <c r="CG49" s="10">
        <f t="shared" si="89"/>
        <v>0</v>
      </c>
      <c r="CH49" s="10">
        <f t="shared" si="89"/>
        <v>0</v>
      </c>
      <c r="CI49" s="10">
        <f t="shared" si="89"/>
        <v>0</v>
      </c>
      <c r="CK49" s="40">
        <f t="shared" si="68"/>
        <v>0</v>
      </c>
      <c r="CL49" s="40">
        <f t="shared" si="69"/>
        <v>0</v>
      </c>
      <c r="CM49" s="40">
        <f t="shared" si="70"/>
        <v>0</v>
      </c>
      <c r="CN49" s="40">
        <f t="shared" si="71"/>
        <v>0</v>
      </c>
      <c r="CO49" s="40">
        <f t="shared" si="72"/>
        <v>0</v>
      </c>
      <c r="CP49" s="40">
        <f t="shared" si="73"/>
        <v>0</v>
      </c>
      <c r="CQ49" s="40">
        <f t="shared" si="74"/>
        <v>0</v>
      </c>
    </row>
    <row r="50" spans="1:95">
      <c r="A50" s="13" t="s">
        <v>43</v>
      </c>
      <c r="B50" s="1"/>
      <c r="C50" s="1"/>
      <c r="D50" s="10">
        <f t="shared" ref="D50:M50" si="90">SUM(D43:D49)</f>
        <v>0</v>
      </c>
      <c r="E50" s="10">
        <f t="shared" si="90"/>
        <v>0</v>
      </c>
      <c r="F50" s="10">
        <f t="shared" si="90"/>
        <v>0</v>
      </c>
      <c r="G50" s="10">
        <f t="shared" si="90"/>
        <v>0</v>
      </c>
      <c r="H50" s="10">
        <f t="shared" si="90"/>
        <v>0</v>
      </c>
      <c r="I50" s="10">
        <f t="shared" si="90"/>
        <v>0</v>
      </c>
      <c r="J50" s="10">
        <f t="shared" si="90"/>
        <v>0</v>
      </c>
      <c r="K50" s="10">
        <f t="shared" si="90"/>
        <v>0</v>
      </c>
      <c r="L50" s="10">
        <f t="shared" si="90"/>
        <v>0</v>
      </c>
      <c r="M50" s="10">
        <f t="shared" si="90"/>
        <v>0</v>
      </c>
      <c r="N50" s="10">
        <f>SUM(N43:N49)</f>
        <v>0</v>
      </c>
      <c r="O50" s="10">
        <f t="shared" ref="O50:AT50" si="91">SUM(O43:O49)</f>
        <v>0</v>
      </c>
      <c r="P50" s="10">
        <f t="shared" si="91"/>
        <v>0</v>
      </c>
      <c r="Q50" s="10">
        <f t="shared" si="91"/>
        <v>0</v>
      </c>
      <c r="R50" s="10">
        <f t="shared" si="91"/>
        <v>0</v>
      </c>
      <c r="S50" s="10">
        <f t="shared" si="91"/>
        <v>0</v>
      </c>
      <c r="T50" s="10">
        <f t="shared" si="91"/>
        <v>0</v>
      </c>
      <c r="U50" s="10">
        <f t="shared" si="91"/>
        <v>0</v>
      </c>
      <c r="V50" s="10">
        <f t="shared" si="91"/>
        <v>0</v>
      </c>
      <c r="W50" s="10">
        <f t="shared" si="91"/>
        <v>0</v>
      </c>
      <c r="X50" s="10">
        <f t="shared" si="91"/>
        <v>0</v>
      </c>
      <c r="Y50" s="10">
        <f t="shared" si="91"/>
        <v>0</v>
      </c>
      <c r="Z50" s="10">
        <f t="shared" si="91"/>
        <v>0</v>
      </c>
      <c r="AA50" s="10">
        <f t="shared" si="91"/>
        <v>0</v>
      </c>
      <c r="AB50" s="10">
        <f t="shared" si="91"/>
        <v>0</v>
      </c>
      <c r="AC50" s="10">
        <f t="shared" si="91"/>
        <v>0</v>
      </c>
      <c r="AD50" s="10">
        <f t="shared" si="91"/>
        <v>0</v>
      </c>
      <c r="AE50" s="10">
        <f t="shared" si="91"/>
        <v>0</v>
      </c>
      <c r="AF50" s="10">
        <f t="shared" si="91"/>
        <v>0</v>
      </c>
      <c r="AG50" s="10">
        <f t="shared" si="91"/>
        <v>0</v>
      </c>
      <c r="AH50" s="10">
        <f t="shared" si="91"/>
        <v>0</v>
      </c>
      <c r="AI50" s="10">
        <f t="shared" si="91"/>
        <v>0</v>
      </c>
      <c r="AJ50" s="10">
        <f t="shared" si="91"/>
        <v>0</v>
      </c>
      <c r="AK50" s="10">
        <f t="shared" si="91"/>
        <v>0</v>
      </c>
      <c r="AL50" s="10">
        <f t="shared" si="91"/>
        <v>0</v>
      </c>
      <c r="AM50" s="10">
        <f t="shared" si="91"/>
        <v>0</v>
      </c>
      <c r="AN50" s="10">
        <f t="shared" si="91"/>
        <v>0</v>
      </c>
      <c r="AO50" s="10">
        <f t="shared" si="91"/>
        <v>0</v>
      </c>
      <c r="AP50" s="10">
        <f t="shared" si="91"/>
        <v>0</v>
      </c>
      <c r="AQ50" s="10">
        <f t="shared" si="91"/>
        <v>0</v>
      </c>
      <c r="AR50" s="10">
        <f t="shared" si="91"/>
        <v>0</v>
      </c>
      <c r="AS50" s="10">
        <f t="shared" si="91"/>
        <v>0</v>
      </c>
      <c r="AT50" s="10">
        <f t="shared" si="91"/>
        <v>0</v>
      </c>
      <c r="AU50" s="10">
        <f t="shared" ref="AU50:BW50" si="92">SUM(AU43:AU49)</f>
        <v>0</v>
      </c>
      <c r="AV50" s="10">
        <f t="shared" si="92"/>
        <v>0</v>
      </c>
      <c r="AW50" s="10">
        <f t="shared" si="92"/>
        <v>0</v>
      </c>
      <c r="AX50" s="10">
        <f t="shared" si="92"/>
        <v>0</v>
      </c>
      <c r="AY50" s="10">
        <f t="shared" si="92"/>
        <v>0</v>
      </c>
      <c r="AZ50" s="10">
        <f t="shared" si="92"/>
        <v>0</v>
      </c>
      <c r="BA50" s="10">
        <f t="shared" si="92"/>
        <v>0</v>
      </c>
      <c r="BB50" s="10">
        <f t="shared" si="92"/>
        <v>0</v>
      </c>
      <c r="BC50" s="10">
        <f t="shared" si="92"/>
        <v>0</v>
      </c>
      <c r="BD50" s="10">
        <f t="shared" si="92"/>
        <v>0</v>
      </c>
      <c r="BE50" s="10">
        <f t="shared" si="92"/>
        <v>0</v>
      </c>
      <c r="BF50" s="10">
        <f t="shared" si="92"/>
        <v>0</v>
      </c>
      <c r="BG50" s="10">
        <f t="shared" si="92"/>
        <v>0</v>
      </c>
      <c r="BH50" s="10">
        <f t="shared" si="92"/>
        <v>0</v>
      </c>
      <c r="BI50" s="10">
        <f t="shared" si="92"/>
        <v>0</v>
      </c>
      <c r="BJ50" s="10">
        <f t="shared" si="92"/>
        <v>0</v>
      </c>
      <c r="BK50" s="10">
        <f t="shared" si="92"/>
        <v>0</v>
      </c>
      <c r="BL50" s="10">
        <f t="shared" si="92"/>
        <v>0</v>
      </c>
      <c r="BM50" s="10">
        <f t="shared" si="92"/>
        <v>0</v>
      </c>
      <c r="BN50" s="10">
        <f t="shared" si="92"/>
        <v>0</v>
      </c>
      <c r="BO50" s="10">
        <f t="shared" si="92"/>
        <v>0</v>
      </c>
      <c r="BP50" s="10">
        <f t="shared" si="92"/>
        <v>0</v>
      </c>
      <c r="BQ50" s="10">
        <f t="shared" si="92"/>
        <v>0</v>
      </c>
      <c r="BR50" s="10">
        <f t="shared" si="92"/>
        <v>0</v>
      </c>
      <c r="BS50" s="10">
        <f t="shared" si="92"/>
        <v>0</v>
      </c>
      <c r="BT50" s="10">
        <f t="shared" si="92"/>
        <v>0</v>
      </c>
      <c r="BU50" s="10">
        <f t="shared" si="92"/>
        <v>0</v>
      </c>
      <c r="BV50" s="10">
        <f t="shared" si="92"/>
        <v>0</v>
      </c>
      <c r="BW50" s="10">
        <f t="shared" si="92"/>
        <v>0</v>
      </c>
      <c r="BX50" s="10">
        <f t="shared" ref="BX50:CI50" si="93">SUM(BX43:BX49)</f>
        <v>0</v>
      </c>
      <c r="BY50" s="10">
        <f t="shared" si="93"/>
        <v>0</v>
      </c>
      <c r="BZ50" s="10">
        <f t="shared" si="93"/>
        <v>0</v>
      </c>
      <c r="CA50" s="10">
        <f t="shared" si="93"/>
        <v>0</v>
      </c>
      <c r="CB50" s="10">
        <f t="shared" si="93"/>
        <v>0</v>
      </c>
      <c r="CC50" s="10">
        <f t="shared" si="93"/>
        <v>0</v>
      </c>
      <c r="CD50" s="10">
        <f t="shared" si="93"/>
        <v>0</v>
      </c>
      <c r="CE50" s="10">
        <f t="shared" si="93"/>
        <v>0</v>
      </c>
      <c r="CF50" s="10">
        <f t="shared" si="93"/>
        <v>0</v>
      </c>
      <c r="CG50" s="10">
        <f t="shared" si="93"/>
        <v>0</v>
      </c>
      <c r="CH50" s="10">
        <f t="shared" si="93"/>
        <v>0</v>
      </c>
      <c r="CI50" s="10">
        <f t="shared" si="93"/>
        <v>0</v>
      </c>
      <c r="CK50" s="10">
        <f t="shared" ref="CK50:CQ50" si="94">SUM(CK43:CK49)</f>
        <v>0</v>
      </c>
      <c r="CL50" s="10">
        <f t="shared" si="94"/>
        <v>0</v>
      </c>
      <c r="CM50" s="10">
        <f t="shared" si="94"/>
        <v>0</v>
      </c>
      <c r="CN50" s="10">
        <f t="shared" si="94"/>
        <v>0</v>
      </c>
      <c r="CO50" s="10">
        <f t="shared" si="94"/>
        <v>0</v>
      </c>
      <c r="CP50" s="10">
        <f t="shared" si="94"/>
        <v>0</v>
      </c>
      <c r="CQ50" s="10">
        <f t="shared" si="94"/>
        <v>0</v>
      </c>
    </row>
    <row r="51" spans="1:9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</row>
    <row r="52" spans="1:95">
      <c r="A52" s="1" t="s">
        <v>44</v>
      </c>
      <c r="B52" s="1"/>
      <c r="C52" s="1"/>
      <c r="D52" s="10">
        <f t="shared" ref="D52:M52" si="95">D39+D50</f>
        <v>0</v>
      </c>
      <c r="E52" s="10">
        <f t="shared" si="95"/>
        <v>0</v>
      </c>
      <c r="F52" s="10">
        <f t="shared" si="95"/>
        <v>0</v>
      </c>
      <c r="G52" s="10">
        <f t="shared" si="95"/>
        <v>0</v>
      </c>
      <c r="H52" s="10">
        <f t="shared" si="95"/>
        <v>0</v>
      </c>
      <c r="I52" s="10">
        <f t="shared" si="95"/>
        <v>0</v>
      </c>
      <c r="J52" s="10">
        <f t="shared" si="95"/>
        <v>0</v>
      </c>
      <c r="K52" s="10">
        <f t="shared" si="95"/>
        <v>0</v>
      </c>
      <c r="L52" s="10">
        <f t="shared" si="95"/>
        <v>0</v>
      </c>
      <c r="M52" s="10">
        <f t="shared" si="95"/>
        <v>0</v>
      </c>
      <c r="N52" s="10">
        <f>N39+N50</f>
        <v>0</v>
      </c>
      <c r="O52" s="10">
        <f t="shared" ref="O52:AT52" si="96">O39+O50</f>
        <v>0</v>
      </c>
      <c r="P52" s="10">
        <f t="shared" si="96"/>
        <v>0</v>
      </c>
      <c r="Q52" s="10">
        <f t="shared" si="96"/>
        <v>0</v>
      </c>
      <c r="R52" s="10">
        <f t="shared" si="96"/>
        <v>0</v>
      </c>
      <c r="S52" s="10">
        <f t="shared" si="96"/>
        <v>0</v>
      </c>
      <c r="T52" s="10">
        <f t="shared" si="96"/>
        <v>0</v>
      </c>
      <c r="U52" s="10">
        <f t="shared" si="96"/>
        <v>0</v>
      </c>
      <c r="V52" s="10">
        <f t="shared" si="96"/>
        <v>0</v>
      </c>
      <c r="W52" s="10">
        <f t="shared" si="96"/>
        <v>0</v>
      </c>
      <c r="X52" s="10">
        <f t="shared" si="96"/>
        <v>0</v>
      </c>
      <c r="Y52" s="10">
        <f t="shared" si="96"/>
        <v>0</v>
      </c>
      <c r="Z52" s="10">
        <f t="shared" si="96"/>
        <v>0</v>
      </c>
      <c r="AA52" s="10">
        <f t="shared" si="96"/>
        <v>0</v>
      </c>
      <c r="AB52" s="10">
        <f t="shared" si="96"/>
        <v>0</v>
      </c>
      <c r="AC52" s="10">
        <f t="shared" si="96"/>
        <v>0</v>
      </c>
      <c r="AD52" s="10">
        <f t="shared" si="96"/>
        <v>0</v>
      </c>
      <c r="AE52" s="10">
        <f t="shared" si="96"/>
        <v>0</v>
      </c>
      <c r="AF52" s="10">
        <f t="shared" si="96"/>
        <v>0</v>
      </c>
      <c r="AG52" s="10">
        <f t="shared" si="96"/>
        <v>0</v>
      </c>
      <c r="AH52" s="10">
        <f t="shared" si="96"/>
        <v>0</v>
      </c>
      <c r="AI52" s="10">
        <f t="shared" si="96"/>
        <v>0</v>
      </c>
      <c r="AJ52" s="10">
        <f t="shared" si="96"/>
        <v>0</v>
      </c>
      <c r="AK52" s="10">
        <f t="shared" si="96"/>
        <v>0</v>
      </c>
      <c r="AL52" s="10">
        <f t="shared" si="96"/>
        <v>0</v>
      </c>
      <c r="AM52" s="10">
        <f t="shared" si="96"/>
        <v>0</v>
      </c>
      <c r="AN52" s="10">
        <f t="shared" si="96"/>
        <v>0</v>
      </c>
      <c r="AO52" s="10">
        <f t="shared" si="96"/>
        <v>0</v>
      </c>
      <c r="AP52" s="10">
        <f t="shared" si="96"/>
        <v>0</v>
      </c>
      <c r="AQ52" s="10">
        <f t="shared" si="96"/>
        <v>0</v>
      </c>
      <c r="AR52" s="10">
        <f t="shared" si="96"/>
        <v>0</v>
      </c>
      <c r="AS52" s="10">
        <f t="shared" si="96"/>
        <v>0</v>
      </c>
      <c r="AT52" s="10">
        <f t="shared" si="96"/>
        <v>0</v>
      </c>
      <c r="AU52" s="10">
        <f t="shared" ref="AU52:BV52" si="97">AU39+AU50</f>
        <v>0</v>
      </c>
      <c r="AV52" s="10">
        <f t="shared" si="97"/>
        <v>0</v>
      </c>
      <c r="AW52" s="10">
        <f t="shared" si="97"/>
        <v>0</v>
      </c>
      <c r="AX52" s="10">
        <f t="shared" si="97"/>
        <v>0</v>
      </c>
      <c r="AY52" s="10">
        <f t="shared" si="97"/>
        <v>0</v>
      </c>
      <c r="AZ52" s="10">
        <f t="shared" si="97"/>
        <v>0</v>
      </c>
      <c r="BA52" s="10">
        <f t="shared" si="97"/>
        <v>0</v>
      </c>
      <c r="BB52" s="10">
        <f t="shared" si="97"/>
        <v>0</v>
      </c>
      <c r="BC52" s="10">
        <f t="shared" si="97"/>
        <v>0</v>
      </c>
      <c r="BD52" s="10">
        <f t="shared" si="97"/>
        <v>0</v>
      </c>
      <c r="BE52" s="10">
        <f t="shared" si="97"/>
        <v>0</v>
      </c>
      <c r="BF52" s="10">
        <f t="shared" si="97"/>
        <v>0</v>
      </c>
      <c r="BG52" s="10">
        <f t="shared" si="97"/>
        <v>0</v>
      </c>
      <c r="BH52" s="10">
        <f t="shared" si="97"/>
        <v>0</v>
      </c>
      <c r="BI52" s="10">
        <f t="shared" si="97"/>
        <v>0</v>
      </c>
      <c r="BJ52" s="10">
        <f t="shared" si="97"/>
        <v>0</v>
      </c>
      <c r="BK52" s="10">
        <f t="shared" si="97"/>
        <v>0</v>
      </c>
      <c r="BL52" s="10">
        <f t="shared" si="97"/>
        <v>0</v>
      </c>
      <c r="BM52" s="10">
        <f t="shared" si="97"/>
        <v>0</v>
      </c>
      <c r="BN52" s="10">
        <f t="shared" si="97"/>
        <v>0</v>
      </c>
      <c r="BO52" s="10">
        <f t="shared" si="97"/>
        <v>0</v>
      </c>
      <c r="BP52" s="10">
        <f t="shared" si="97"/>
        <v>0</v>
      </c>
      <c r="BQ52" s="10">
        <f t="shared" si="97"/>
        <v>0</v>
      </c>
      <c r="BR52" s="10">
        <f t="shared" si="97"/>
        <v>0</v>
      </c>
      <c r="BS52" s="10">
        <f t="shared" si="97"/>
        <v>0</v>
      </c>
      <c r="BT52" s="10">
        <f t="shared" si="97"/>
        <v>0</v>
      </c>
      <c r="BU52" s="10">
        <f t="shared" si="97"/>
        <v>0</v>
      </c>
      <c r="BV52" s="10">
        <f t="shared" si="97"/>
        <v>0</v>
      </c>
      <c r="BW52" s="10">
        <f>BW39+BW50</f>
        <v>0</v>
      </c>
      <c r="BX52" s="10">
        <f t="shared" ref="BX52:CH52" si="98">BX39+BX50</f>
        <v>0</v>
      </c>
      <c r="BY52" s="10">
        <f t="shared" si="98"/>
        <v>0</v>
      </c>
      <c r="BZ52" s="10">
        <f t="shared" si="98"/>
        <v>0</v>
      </c>
      <c r="CA52" s="10">
        <f t="shared" si="98"/>
        <v>0</v>
      </c>
      <c r="CB52" s="10">
        <f t="shared" si="98"/>
        <v>0</v>
      </c>
      <c r="CC52" s="10">
        <f t="shared" si="98"/>
        <v>0</v>
      </c>
      <c r="CD52" s="10">
        <f t="shared" si="98"/>
        <v>0</v>
      </c>
      <c r="CE52" s="10">
        <f t="shared" si="98"/>
        <v>0</v>
      </c>
      <c r="CF52" s="10">
        <f t="shared" si="98"/>
        <v>0</v>
      </c>
      <c r="CG52" s="10">
        <f t="shared" si="98"/>
        <v>0</v>
      </c>
      <c r="CH52" s="10">
        <f t="shared" si="98"/>
        <v>0</v>
      </c>
      <c r="CI52" s="10">
        <f>CI39+CI50</f>
        <v>0</v>
      </c>
      <c r="CK52" s="10">
        <f t="shared" ref="CK52:CQ52" si="99">CK39+CK50</f>
        <v>0</v>
      </c>
      <c r="CL52" s="10">
        <f t="shared" si="99"/>
        <v>0</v>
      </c>
      <c r="CM52" s="10">
        <f t="shared" si="99"/>
        <v>0</v>
      </c>
      <c r="CN52" s="10">
        <f t="shared" si="99"/>
        <v>0</v>
      </c>
      <c r="CO52" s="10">
        <f t="shared" si="99"/>
        <v>0</v>
      </c>
      <c r="CP52" s="10">
        <f t="shared" si="99"/>
        <v>0</v>
      </c>
      <c r="CQ52" s="10">
        <f t="shared" si="99"/>
        <v>0</v>
      </c>
    </row>
    <row r="53" spans="1:9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K53" s="1"/>
      <c r="CL53" s="1"/>
      <c r="CM53" s="1"/>
      <c r="CN53" s="1"/>
      <c r="CO53" s="1"/>
      <c r="CP53" s="1"/>
      <c r="CQ53" s="1"/>
    </row>
    <row r="54" spans="1:95">
      <c r="A54" s="1" t="s">
        <v>45</v>
      </c>
      <c r="B54" s="1"/>
      <c r="C54" s="1"/>
      <c r="D54" s="15">
        <f t="shared" ref="D54:M54" si="100">IF(D14=0,0,D39/SUM(D14:D15))</f>
        <v>0</v>
      </c>
      <c r="E54" s="15">
        <f t="shared" si="100"/>
        <v>0</v>
      </c>
      <c r="F54" s="15">
        <f t="shared" si="100"/>
        <v>0</v>
      </c>
      <c r="G54" s="15">
        <f t="shared" si="100"/>
        <v>0</v>
      </c>
      <c r="H54" s="15">
        <f t="shared" si="100"/>
        <v>0</v>
      </c>
      <c r="I54" s="15">
        <f t="shared" si="100"/>
        <v>0</v>
      </c>
      <c r="J54" s="15">
        <f t="shared" si="100"/>
        <v>0</v>
      </c>
      <c r="K54" s="15">
        <f t="shared" si="100"/>
        <v>0</v>
      </c>
      <c r="L54" s="15">
        <f t="shared" si="100"/>
        <v>0</v>
      </c>
      <c r="M54" s="15">
        <f t="shared" si="100"/>
        <v>0</v>
      </c>
      <c r="N54" s="15">
        <f>IF(N14=0,0,N39/SUM(N14:N15))</f>
        <v>0</v>
      </c>
      <c r="O54" s="15">
        <f t="shared" ref="O54:AT54" si="101">IF(O14=0,0,O39/SUM(O14:O15))</f>
        <v>0</v>
      </c>
      <c r="P54" s="15">
        <f t="shared" si="101"/>
        <v>0</v>
      </c>
      <c r="Q54" s="15">
        <f t="shared" si="101"/>
        <v>0</v>
      </c>
      <c r="R54" s="15">
        <f t="shared" si="101"/>
        <v>0</v>
      </c>
      <c r="S54" s="15">
        <f t="shared" si="101"/>
        <v>0</v>
      </c>
      <c r="T54" s="15">
        <f t="shared" si="101"/>
        <v>0</v>
      </c>
      <c r="U54" s="15">
        <f t="shared" si="101"/>
        <v>0</v>
      </c>
      <c r="V54" s="15">
        <f t="shared" si="101"/>
        <v>0</v>
      </c>
      <c r="W54" s="15">
        <f t="shared" si="101"/>
        <v>0</v>
      </c>
      <c r="X54" s="15">
        <f t="shared" si="101"/>
        <v>0</v>
      </c>
      <c r="Y54" s="15">
        <f t="shared" si="101"/>
        <v>0</v>
      </c>
      <c r="Z54" s="15">
        <f t="shared" si="101"/>
        <v>0</v>
      </c>
      <c r="AA54" s="15">
        <f t="shared" si="101"/>
        <v>0</v>
      </c>
      <c r="AB54" s="15">
        <f t="shared" si="101"/>
        <v>0</v>
      </c>
      <c r="AC54" s="15">
        <f t="shared" si="101"/>
        <v>0</v>
      </c>
      <c r="AD54" s="15">
        <f t="shared" si="101"/>
        <v>0</v>
      </c>
      <c r="AE54" s="15">
        <f t="shared" si="101"/>
        <v>0</v>
      </c>
      <c r="AF54" s="15">
        <f t="shared" si="101"/>
        <v>0</v>
      </c>
      <c r="AG54" s="15">
        <f t="shared" si="101"/>
        <v>0</v>
      </c>
      <c r="AH54" s="15">
        <f t="shared" si="101"/>
        <v>0</v>
      </c>
      <c r="AI54" s="15">
        <f t="shared" si="101"/>
        <v>0</v>
      </c>
      <c r="AJ54" s="15">
        <f t="shared" si="101"/>
        <v>0</v>
      </c>
      <c r="AK54" s="15">
        <f t="shared" si="101"/>
        <v>0</v>
      </c>
      <c r="AL54" s="15">
        <f t="shared" si="101"/>
        <v>0</v>
      </c>
      <c r="AM54" s="15">
        <f t="shared" si="101"/>
        <v>0</v>
      </c>
      <c r="AN54" s="15">
        <f t="shared" si="101"/>
        <v>0</v>
      </c>
      <c r="AO54" s="15">
        <f t="shared" si="101"/>
        <v>0</v>
      </c>
      <c r="AP54" s="15">
        <f t="shared" si="101"/>
        <v>0</v>
      </c>
      <c r="AQ54" s="15">
        <f t="shared" si="101"/>
        <v>0</v>
      </c>
      <c r="AR54" s="15">
        <f t="shared" si="101"/>
        <v>0</v>
      </c>
      <c r="AS54" s="15">
        <f t="shared" si="101"/>
        <v>0</v>
      </c>
      <c r="AT54" s="15">
        <f t="shared" si="101"/>
        <v>0</v>
      </c>
      <c r="AU54" s="15">
        <f t="shared" ref="AU54:BV54" si="102">IF(AU14=0,0,AU39/SUM(AU14:AU15))</f>
        <v>0</v>
      </c>
      <c r="AV54" s="15">
        <f t="shared" si="102"/>
        <v>0</v>
      </c>
      <c r="AW54" s="15">
        <f t="shared" si="102"/>
        <v>0</v>
      </c>
      <c r="AX54" s="15">
        <f t="shared" si="102"/>
        <v>0</v>
      </c>
      <c r="AY54" s="15">
        <f t="shared" si="102"/>
        <v>0</v>
      </c>
      <c r="AZ54" s="15">
        <f t="shared" si="102"/>
        <v>0</v>
      </c>
      <c r="BA54" s="15">
        <f t="shared" si="102"/>
        <v>0</v>
      </c>
      <c r="BB54" s="15">
        <f t="shared" si="102"/>
        <v>0</v>
      </c>
      <c r="BC54" s="15">
        <f t="shared" si="102"/>
        <v>0</v>
      </c>
      <c r="BD54" s="15">
        <f t="shared" si="102"/>
        <v>0</v>
      </c>
      <c r="BE54" s="15">
        <f t="shared" si="102"/>
        <v>0</v>
      </c>
      <c r="BF54" s="15">
        <f t="shared" si="102"/>
        <v>0</v>
      </c>
      <c r="BG54" s="15">
        <f t="shared" si="102"/>
        <v>0</v>
      </c>
      <c r="BH54" s="15">
        <f t="shared" si="102"/>
        <v>0</v>
      </c>
      <c r="BI54" s="15">
        <f t="shared" si="102"/>
        <v>0</v>
      </c>
      <c r="BJ54" s="15">
        <f t="shared" si="102"/>
        <v>0</v>
      </c>
      <c r="BK54" s="15">
        <f t="shared" si="102"/>
        <v>0</v>
      </c>
      <c r="BL54" s="15">
        <f t="shared" si="102"/>
        <v>0</v>
      </c>
      <c r="BM54" s="15">
        <f t="shared" si="102"/>
        <v>0</v>
      </c>
      <c r="BN54" s="15">
        <f t="shared" si="102"/>
        <v>0</v>
      </c>
      <c r="BO54" s="15">
        <f t="shared" si="102"/>
        <v>0</v>
      </c>
      <c r="BP54" s="15">
        <f t="shared" si="102"/>
        <v>0</v>
      </c>
      <c r="BQ54" s="15">
        <f t="shared" si="102"/>
        <v>0</v>
      </c>
      <c r="BR54" s="15">
        <f t="shared" si="102"/>
        <v>0</v>
      </c>
      <c r="BS54" s="15">
        <f t="shared" si="102"/>
        <v>0</v>
      </c>
      <c r="BT54" s="15">
        <f t="shared" si="102"/>
        <v>0</v>
      </c>
      <c r="BU54" s="15">
        <f t="shared" si="102"/>
        <v>0</v>
      </c>
      <c r="BV54" s="15">
        <f t="shared" si="102"/>
        <v>0</v>
      </c>
      <c r="BW54" s="15">
        <f>IF(BW14=0,0,BW39/SUM(BW14:BW15))</f>
        <v>0</v>
      </c>
      <c r="BX54" s="15">
        <f t="shared" ref="BX54:CH54" si="103">IF(BX14=0,0,BX39/SUM(BX14:BX15))</f>
        <v>0</v>
      </c>
      <c r="BY54" s="15">
        <f t="shared" si="103"/>
        <v>0</v>
      </c>
      <c r="BZ54" s="15">
        <f t="shared" si="103"/>
        <v>0</v>
      </c>
      <c r="CA54" s="15">
        <f t="shared" si="103"/>
        <v>0</v>
      </c>
      <c r="CB54" s="15">
        <f t="shared" si="103"/>
        <v>0</v>
      </c>
      <c r="CC54" s="15">
        <f t="shared" si="103"/>
        <v>0</v>
      </c>
      <c r="CD54" s="15">
        <f t="shared" si="103"/>
        <v>0</v>
      </c>
      <c r="CE54" s="15">
        <f t="shared" si="103"/>
        <v>0</v>
      </c>
      <c r="CF54" s="15">
        <f t="shared" si="103"/>
        <v>0</v>
      </c>
      <c r="CG54" s="15">
        <f t="shared" si="103"/>
        <v>0</v>
      </c>
      <c r="CH54" s="15">
        <f t="shared" si="103"/>
        <v>0</v>
      </c>
      <c r="CI54" s="15">
        <f>IF(CI14=0,0,CI39/SUM(CI14:CI15))</f>
        <v>0</v>
      </c>
      <c r="CK54" s="15">
        <f t="shared" ref="CK54:CQ54" si="104">IF(CK14=0,0,CK39/SUM(CK14:CK15))</f>
        <v>0</v>
      </c>
      <c r="CL54" s="15">
        <f t="shared" si="104"/>
        <v>0</v>
      </c>
      <c r="CM54" s="15">
        <f t="shared" si="104"/>
        <v>0</v>
      </c>
      <c r="CN54" s="15">
        <f t="shared" si="104"/>
        <v>0</v>
      </c>
      <c r="CO54" s="15">
        <f t="shared" si="104"/>
        <v>0</v>
      </c>
      <c r="CP54" s="15">
        <f t="shared" si="104"/>
        <v>0</v>
      </c>
      <c r="CQ54" s="15">
        <f t="shared" si="104"/>
        <v>0</v>
      </c>
    </row>
  </sheetData>
  <phoneticPr fontId="13" type="noConversion"/>
  <pageMargins left="0.5" right="0.5" top="0.5" bottom="0.55000000000000004" header="0.5" footer="0.5"/>
  <pageSetup orientation="portrait" r:id="rId1"/>
  <headerFooter alignWithMargins="0"/>
  <colBreaks count="2" manualBreakCount="2">
    <brk id="14" max="1048575" man="1"/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/>
  <cols>
    <col min="1" max="1" width="48.6640625" customWidth="1"/>
    <col min="4" max="87" width="9.6640625" customWidth="1"/>
  </cols>
  <sheetData>
    <row r="1" spans="1:95" ht="15" customHeight="1">
      <c r="A1" s="3" t="str">
        <f>CommercialLarge!A1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5" customHeight="1">
      <c r="A3" s="16" t="s">
        <v>174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 ht="15" customHeight="1">
      <c r="A4" s="1"/>
      <c r="B4" s="1"/>
      <c r="C4" s="1"/>
      <c r="D4" s="6">
        <f>CommercialLarge!D4</f>
        <v>43496</v>
      </c>
      <c r="E4" s="6">
        <f>CommercialLarge!E4</f>
        <v>43524</v>
      </c>
      <c r="F4" s="6">
        <f>CommercialLarge!F4</f>
        <v>43555</v>
      </c>
      <c r="G4" s="6">
        <f>CommercialLarge!G4</f>
        <v>43585</v>
      </c>
      <c r="H4" s="6">
        <f>CommercialLarge!H4</f>
        <v>43616</v>
      </c>
      <c r="I4" s="6">
        <f>CommercialLarge!I4</f>
        <v>43646</v>
      </c>
      <c r="J4" s="6">
        <f>CommercialLarge!J4</f>
        <v>43677</v>
      </c>
      <c r="K4" s="6">
        <f>CommercialLarge!K4</f>
        <v>43708</v>
      </c>
      <c r="L4" s="6">
        <f>CommercialLarge!L4</f>
        <v>43738</v>
      </c>
      <c r="M4" s="6">
        <f>CommercialLarge!M4</f>
        <v>43769</v>
      </c>
      <c r="N4" s="6">
        <f>CommercialLarge!N4</f>
        <v>43799</v>
      </c>
      <c r="O4" s="6">
        <f>CommercialLarge!O4</f>
        <v>43830</v>
      </c>
      <c r="P4" s="6">
        <f>CommercialLarge!P4</f>
        <v>43861</v>
      </c>
      <c r="Q4" s="6">
        <f>CommercialLarge!Q4</f>
        <v>43889</v>
      </c>
      <c r="R4" s="6">
        <f>CommercialLarge!R4</f>
        <v>43921</v>
      </c>
      <c r="S4" s="6">
        <f>CommercialLarge!S4</f>
        <v>43951</v>
      </c>
      <c r="T4" s="6">
        <f>CommercialLarge!T4</f>
        <v>43982</v>
      </c>
      <c r="U4" s="6">
        <f>CommercialLarge!U4</f>
        <v>44012</v>
      </c>
      <c r="V4" s="6">
        <f>CommercialLarge!V4</f>
        <v>44043</v>
      </c>
      <c r="W4" s="6">
        <f>CommercialLarge!W4</f>
        <v>44074</v>
      </c>
      <c r="X4" s="6">
        <f>CommercialLarge!X4</f>
        <v>44104</v>
      </c>
      <c r="Y4" s="6">
        <f>CommercialLarge!Y4</f>
        <v>44135</v>
      </c>
      <c r="Z4" s="6">
        <f>CommercialLarge!Z4</f>
        <v>44165</v>
      </c>
      <c r="AA4" s="6">
        <f>CommercialLarge!AA4</f>
        <v>44196</v>
      </c>
      <c r="AB4" s="6">
        <f>CommercialLarge!AB4</f>
        <v>44227</v>
      </c>
      <c r="AC4" s="6">
        <f>CommercialLarge!AC4</f>
        <v>44255</v>
      </c>
      <c r="AD4" s="6">
        <f>CommercialLarge!AD4</f>
        <v>44286</v>
      </c>
      <c r="AE4" s="6">
        <f>CommercialLarge!AE4</f>
        <v>44316</v>
      </c>
      <c r="AF4" s="6">
        <f>CommercialLarge!AF4</f>
        <v>44347</v>
      </c>
      <c r="AG4" s="6">
        <f>CommercialLarge!AG4</f>
        <v>44377</v>
      </c>
      <c r="AH4" s="6">
        <f>CommercialLarge!AH4</f>
        <v>44408</v>
      </c>
      <c r="AI4" s="6">
        <f>CommercialLarge!AI4</f>
        <v>44439</v>
      </c>
      <c r="AJ4" s="6">
        <f>CommercialLarge!AJ4</f>
        <v>44469</v>
      </c>
      <c r="AK4" s="6">
        <f>CommercialLarge!AK4</f>
        <v>44500</v>
      </c>
      <c r="AL4" s="6">
        <f>CommercialLarge!AL4</f>
        <v>44530</v>
      </c>
      <c r="AM4" s="6">
        <f>CommercialLarge!AM4</f>
        <v>44561</v>
      </c>
      <c r="AN4" s="6">
        <f>CommercialLarge!AN4</f>
        <v>44592</v>
      </c>
      <c r="AO4" s="6">
        <f>CommercialLarge!AO4</f>
        <v>44620</v>
      </c>
      <c r="AP4" s="6">
        <f>CommercialLarge!AP4</f>
        <v>44651</v>
      </c>
      <c r="AQ4" s="6">
        <f>CommercialLarge!AQ4</f>
        <v>44681</v>
      </c>
      <c r="AR4" s="6">
        <f>CommercialLarge!AR4</f>
        <v>44712</v>
      </c>
      <c r="AS4" s="6">
        <f>CommercialLarge!AS4</f>
        <v>44742</v>
      </c>
      <c r="AT4" s="6">
        <f>CommercialLarge!AT4</f>
        <v>44773</v>
      </c>
      <c r="AU4" s="6">
        <f>CommercialLarge!AU4</f>
        <v>44804</v>
      </c>
      <c r="AV4" s="6">
        <f>CommercialLarge!AV4</f>
        <v>44834</v>
      </c>
      <c r="AW4" s="6">
        <f>CommercialLarge!AW4</f>
        <v>44865</v>
      </c>
      <c r="AX4" s="6">
        <f>CommercialLarge!AX4</f>
        <v>44895</v>
      </c>
      <c r="AY4" s="6">
        <f>CommercialLarge!AY4</f>
        <v>44926</v>
      </c>
      <c r="AZ4" s="6">
        <f>CommercialLarge!AZ4</f>
        <v>44957</v>
      </c>
      <c r="BA4" s="6">
        <f>CommercialLarge!BA4</f>
        <v>44985</v>
      </c>
      <c r="BB4" s="6">
        <f>CommercialLarge!BB4</f>
        <v>45016</v>
      </c>
      <c r="BC4" s="6">
        <f>CommercialLarge!BC4</f>
        <v>45046</v>
      </c>
      <c r="BD4" s="6">
        <f>CommercialLarge!BD4</f>
        <v>45077</v>
      </c>
      <c r="BE4" s="6">
        <f>CommercialLarge!BE4</f>
        <v>45107</v>
      </c>
      <c r="BF4" s="6">
        <f>CommercialLarge!BF4</f>
        <v>45138</v>
      </c>
      <c r="BG4" s="6">
        <f>CommercialLarge!BG4</f>
        <v>45169</v>
      </c>
      <c r="BH4" s="6">
        <f>CommercialLarge!BH4</f>
        <v>45199</v>
      </c>
      <c r="BI4" s="6">
        <f>CommercialLarge!BI4</f>
        <v>45230</v>
      </c>
      <c r="BJ4" s="6">
        <f>CommercialLarge!BJ4</f>
        <v>45260</v>
      </c>
      <c r="BK4" s="6">
        <f>CommercialLarge!BK4</f>
        <v>45291</v>
      </c>
      <c r="BL4" s="6">
        <f>CommercialLarge!BL4</f>
        <v>45322</v>
      </c>
      <c r="BM4" s="6">
        <f>CommercialLarge!BM4</f>
        <v>45350</v>
      </c>
      <c r="BN4" s="6">
        <f>CommercialLarge!BN4</f>
        <v>45382</v>
      </c>
      <c r="BO4" s="6">
        <f>CommercialLarge!BO4</f>
        <v>45412</v>
      </c>
      <c r="BP4" s="6">
        <f>CommercialLarge!BP4</f>
        <v>45443</v>
      </c>
      <c r="BQ4" s="6">
        <f>CommercialLarge!BQ4</f>
        <v>45473</v>
      </c>
      <c r="BR4" s="6">
        <f>CommercialLarge!BR4</f>
        <v>45504</v>
      </c>
      <c r="BS4" s="6">
        <f>CommercialLarge!BS4</f>
        <v>45535</v>
      </c>
      <c r="BT4" s="6">
        <f>CommercialLarge!BT4</f>
        <v>45565</v>
      </c>
      <c r="BU4" s="6">
        <f>CommercialLarge!BU4</f>
        <v>45596</v>
      </c>
      <c r="BV4" s="6">
        <f>CommercialLarge!BV4</f>
        <v>45626</v>
      </c>
      <c r="BW4" s="6">
        <f>CommercialLarge!BW4</f>
        <v>45657</v>
      </c>
      <c r="BX4" s="6">
        <f>CommercialLarge!BX4</f>
        <v>45688</v>
      </c>
      <c r="BY4" s="6">
        <f>CommercialLarge!BY4</f>
        <v>45716</v>
      </c>
      <c r="BZ4" s="6">
        <f>CommercialLarge!BZ4</f>
        <v>45747</v>
      </c>
      <c r="CA4" s="6">
        <f>CommercialLarge!CA4</f>
        <v>45777</v>
      </c>
      <c r="CB4" s="6">
        <f>CommercialLarge!CB4</f>
        <v>45808</v>
      </c>
      <c r="CC4" s="6">
        <f>CommercialLarge!CC4</f>
        <v>45838</v>
      </c>
      <c r="CD4" s="6">
        <f>CommercialLarge!CD4</f>
        <v>45869</v>
      </c>
      <c r="CE4" s="6">
        <f>CommercialLarge!CE4</f>
        <v>45900</v>
      </c>
      <c r="CF4" s="6">
        <f>CommercialLarge!CF4</f>
        <v>45930</v>
      </c>
      <c r="CG4" s="6">
        <f>CommercialLarge!CG4</f>
        <v>45961</v>
      </c>
      <c r="CH4" s="6">
        <f>CommercialLarge!CH4</f>
        <v>45991</v>
      </c>
      <c r="CI4" s="6">
        <f>CommercialLarge!CI4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 ht="15" customHeight="1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 ht="15" customHeight="1">
      <c r="A6" s="1" t="s">
        <v>12</v>
      </c>
      <c r="B6" s="1"/>
      <c r="C6" s="1"/>
      <c r="D6" s="7">
        <f>D5</f>
        <v>0</v>
      </c>
      <c r="E6" s="7">
        <f t="shared" ref="E6:O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BW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si="2"/>
        <v>0</v>
      </c>
      <c r="AW6" s="7">
        <f t="shared" si="2"/>
        <v>0</v>
      </c>
      <c r="AX6" s="7">
        <f t="shared" si="2"/>
        <v>0</v>
      </c>
      <c r="AY6" s="7">
        <f t="shared" si="2"/>
        <v>0</v>
      </c>
      <c r="AZ6" s="7">
        <f t="shared" si="2"/>
        <v>0</v>
      </c>
      <c r="BA6" s="7">
        <f t="shared" si="2"/>
        <v>0</v>
      </c>
      <c r="BB6" s="7">
        <f t="shared" si="2"/>
        <v>0</v>
      </c>
      <c r="BC6" s="7">
        <f t="shared" si="2"/>
        <v>0</v>
      </c>
      <c r="BD6" s="7">
        <f t="shared" si="2"/>
        <v>0</v>
      </c>
      <c r="BE6" s="7">
        <f t="shared" si="2"/>
        <v>0</v>
      </c>
      <c r="BF6" s="7">
        <f t="shared" si="2"/>
        <v>0</v>
      </c>
      <c r="BG6" s="7">
        <f t="shared" si="2"/>
        <v>0</v>
      </c>
      <c r="BH6" s="7">
        <f t="shared" si="2"/>
        <v>0</v>
      </c>
      <c r="BI6" s="7">
        <f t="shared" si="2"/>
        <v>0</v>
      </c>
      <c r="BJ6" s="7">
        <f t="shared" si="2"/>
        <v>0</v>
      </c>
      <c r="BK6" s="7">
        <f t="shared" si="2"/>
        <v>0</v>
      </c>
      <c r="BL6" s="7">
        <f t="shared" si="2"/>
        <v>0</v>
      </c>
      <c r="BM6" s="7">
        <f t="shared" si="2"/>
        <v>0</v>
      </c>
      <c r="BN6" s="7">
        <f t="shared" si="2"/>
        <v>0</v>
      </c>
      <c r="BO6" s="7">
        <f t="shared" si="2"/>
        <v>0</v>
      </c>
      <c r="BP6" s="7">
        <f t="shared" si="2"/>
        <v>0</v>
      </c>
      <c r="BQ6" s="7">
        <f t="shared" si="2"/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ref="BX6:CI6" si="3">BW6+BX5</f>
        <v>0</v>
      </c>
      <c r="BY6" s="7">
        <f t="shared" si="3"/>
        <v>0</v>
      </c>
      <c r="BZ6" s="7">
        <f t="shared" si="3"/>
        <v>0</v>
      </c>
      <c r="CA6" s="7">
        <f t="shared" si="3"/>
        <v>0</v>
      </c>
      <c r="CB6" s="7">
        <f t="shared" si="3"/>
        <v>0</v>
      </c>
      <c r="CC6" s="7">
        <f t="shared" si="3"/>
        <v>0</v>
      </c>
      <c r="CD6" s="7">
        <f t="shared" si="3"/>
        <v>0</v>
      </c>
      <c r="CE6" s="7">
        <f t="shared" si="3"/>
        <v>0</v>
      </c>
      <c r="CF6" s="7">
        <f t="shared" si="3"/>
        <v>0</v>
      </c>
      <c r="CG6" s="7">
        <f t="shared" si="3"/>
        <v>0</v>
      </c>
      <c r="CH6" s="7">
        <f t="shared" si="3"/>
        <v>0</v>
      </c>
      <c r="CI6" s="7">
        <f t="shared" si="3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 ht="15" customHeight="1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 ht="15" customHeight="1">
      <c r="A8" s="1" t="s">
        <v>149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P8" si="4">CK14/CK7</f>
        <v>#DIV/0!</v>
      </c>
      <c r="CL8" s="41" t="e">
        <f t="shared" si="4"/>
        <v>#DIV/0!</v>
      </c>
      <c r="CM8" s="41" t="e">
        <f t="shared" si="4"/>
        <v>#DIV/0!</v>
      </c>
      <c r="CN8" s="41" t="e">
        <f t="shared" si="4"/>
        <v>#DIV/0!</v>
      </c>
      <c r="CO8" s="41" t="e">
        <f t="shared" si="4"/>
        <v>#DIV/0!</v>
      </c>
      <c r="CP8" s="41" t="e">
        <f t="shared" si="4"/>
        <v>#DIV/0!</v>
      </c>
      <c r="CQ8" s="41" t="e">
        <f>CQ14/CQ7</f>
        <v>#DIV/0!</v>
      </c>
    </row>
    <row r="9" spans="1:95" ht="15" customHeight="1">
      <c r="A9" s="1" t="s">
        <v>150</v>
      </c>
      <c r="B9" s="1"/>
      <c r="C9" s="1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K9" s="41" t="e">
        <f t="shared" ref="CK9:CP9" si="5">CK15/CK7</f>
        <v>#DIV/0!</v>
      </c>
      <c r="CL9" s="41" t="e">
        <f t="shared" si="5"/>
        <v>#DIV/0!</v>
      </c>
      <c r="CM9" s="41" t="e">
        <f t="shared" si="5"/>
        <v>#DIV/0!</v>
      </c>
      <c r="CN9" s="41" t="e">
        <f t="shared" si="5"/>
        <v>#DIV/0!</v>
      </c>
      <c r="CO9" s="41" t="e">
        <f t="shared" si="5"/>
        <v>#DIV/0!</v>
      </c>
      <c r="CP9" s="41" t="e">
        <f t="shared" si="5"/>
        <v>#DIV/0!</v>
      </c>
      <c r="CQ9" s="41" t="e">
        <f>CQ15/CQ7</f>
        <v>#DIV/0!</v>
      </c>
    </row>
    <row r="10" spans="1:95" ht="15" customHeight="1">
      <c r="A10" s="1" t="s">
        <v>151</v>
      </c>
      <c r="B10" s="1"/>
      <c r="C10" s="1"/>
      <c r="D10" s="8">
        <f t="shared" ref="D10:M10" si="6">D8+D9</f>
        <v>0</v>
      </c>
      <c r="E10" s="8">
        <f t="shared" si="6"/>
        <v>0</v>
      </c>
      <c r="F10" s="8">
        <f t="shared" si="6"/>
        <v>0</v>
      </c>
      <c r="G10" s="8">
        <f t="shared" si="6"/>
        <v>0</v>
      </c>
      <c r="H10" s="8">
        <f t="shared" si="6"/>
        <v>0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>N8+N9</f>
        <v>0</v>
      </c>
      <c r="O10" s="8">
        <f t="shared" ref="O10:BW10" si="7">O8+O9</f>
        <v>0</v>
      </c>
      <c r="P10" s="8">
        <f t="shared" si="7"/>
        <v>0</v>
      </c>
      <c r="Q10" s="8">
        <f t="shared" si="7"/>
        <v>0</v>
      </c>
      <c r="R10" s="8">
        <f t="shared" si="7"/>
        <v>0</v>
      </c>
      <c r="S10" s="8">
        <f t="shared" si="7"/>
        <v>0</v>
      </c>
      <c r="T10" s="8">
        <f t="shared" si="7"/>
        <v>0</v>
      </c>
      <c r="U10" s="8">
        <f t="shared" si="7"/>
        <v>0</v>
      </c>
      <c r="V10" s="8">
        <f t="shared" si="7"/>
        <v>0</v>
      </c>
      <c r="W10" s="8">
        <f t="shared" si="7"/>
        <v>0</v>
      </c>
      <c r="X10" s="8">
        <f t="shared" si="7"/>
        <v>0</v>
      </c>
      <c r="Y10" s="8">
        <f t="shared" si="7"/>
        <v>0</v>
      </c>
      <c r="Z10" s="8">
        <f t="shared" si="7"/>
        <v>0</v>
      </c>
      <c r="AA10" s="8">
        <f t="shared" si="7"/>
        <v>0</v>
      </c>
      <c r="AB10" s="8">
        <f t="shared" si="7"/>
        <v>0</v>
      </c>
      <c r="AC10" s="8">
        <f t="shared" si="7"/>
        <v>0</v>
      </c>
      <c r="AD10" s="8">
        <f t="shared" si="7"/>
        <v>0</v>
      </c>
      <c r="AE10" s="8">
        <f t="shared" si="7"/>
        <v>0</v>
      </c>
      <c r="AF10" s="8">
        <f t="shared" si="7"/>
        <v>0</v>
      </c>
      <c r="AG10" s="8">
        <f t="shared" si="7"/>
        <v>0</v>
      </c>
      <c r="AH10" s="8">
        <f t="shared" si="7"/>
        <v>0</v>
      </c>
      <c r="AI10" s="8">
        <f t="shared" si="7"/>
        <v>0</v>
      </c>
      <c r="AJ10" s="8">
        <f t="shared" si="7"/>
        <v>0</v>
      </c>
      <c r="AK10" s="8">
        <f t="shared" si="7"/>
        <v>0</v>
      </c>
      <c r="AL10" s="8">
        <f t="shared" si="7"/>
        <v>0</v>
      </c>
      <c r="AM10" s="8">
        <f t="shared" si="7"/>
        <v>0</v>
      </c>
      <c r="AN10" s="8">
        <f t="shared" si="7"/>
        <v>0</v>
      </c>
      <c r="AO10" s="8">
        <f t="shared" si="7"/>
        <v>0</v>
      </c>
      <c r="AP10" s="8">
        <f t="shared" si="7"/>
        <v>0</v>
      </c>
      <c r="AQ10" s="8">
        <f t="shared" si="7"/>
        <v>0</v>
      </c>
      <c r="AR10" s="8">
        <f t="shared" si="7"/>
        <v>0</v>
      </c>
      <c r="AS10" s="8">
        <f t="shared" si="7"/>
        <v>0</v>
      </c>
      <c r="AT10" s="8">
        <f t="shared" si="7"/>
        <v>0</v>
      </c>
      <c r="AU10" s="8">
        <f t="shared" si="7"/>
        <v>0</v>
      </c>
      <c r="AV10" s="8">
        <f t="shared" si="7"/>
        <v>0</v>
      </c>
      <c r="AW10" s="8">
        <f t="shared" si="7"/>
        <v>0</v>
      </c>
      <c r="AX10" s="8">
        <f t="shared" si="7"/>
        <v>0</v>
      </c>
      <c r="AY10" s="8">
        <f t="shared" si="7"/>
        <v>0</v>
      </c>
      <c r="AZ10" s="8">
        <f t="shared" si="7"/>
        <v>0</v>
      </c>
      <c r="BA10" s="8">
        <f t="shared" si="7"/>
        <v>0</v>
      </c>
      <c r="BB10" s="8">
        <f t="shared" si="7"/>
        <v>0</v>
      </c>
      <c r="BC10" s="8">
        <f t="shared" si="7"/>
        <v>0</v>
      </c>
      <c r="BD10" s="8">
        <f t="shared" si="7"/>
        <v>0</v>
      </c>
      <c r="BE10" s="8">
        <f t="shared" si="7"/>
        <v>0</v>
      </c>
      <c r="BF10" s="8">
        <f t="shared" si="7"/>
        <v>0</v>
      </c>
      <c r="BG10" s="8">
        <f t="shared" si="7"/>
        <v>0</v>
      </c>
      <c r="BH10" s="8">
        <f t="shared" si="7"/>
        <v>0</v>
      </c>
      <c r="BI10" s="8">
        <f t="shared" si="7"/>
        <v>0</v>
      </c>
      <c r="BJ10" s="8">
        <f t="shared" si="7"/>
        <v>0</v>
      </c>
      <c r="BK10" s="8">
        <f t="shared" si="7"/>
        <v>0</v>
      </c>
      <c r="BL10" s="8">
        <f t="shared" si="7"/>
        <v>0</v>
      </c>
      <c r="BM10" s="8">
        <f t="shared" si="7"/>
        <v>0</v>
      </c>
      <c r="BN10" s="8">
        <f t="shared" si="7"/>
        <v>0</v>
      </c>
      <c r="BO10" s="8">
        <f t="shared" si="7"/>
        <v>0</v>
      </c>
      <c r="BP10" s="8">
        <f t="shared" si="7"/>
        <v>0</v>
      </c>
      <c r="BQ10" s="8">
        <f t="shared" si="7"/>
        <v>0</v>
      </c>
      <c r="BR10" s="8">
        <f t="shared" si="7"/>
        <v>0</v>
      </c>
      <c r="BS10" s="8">
        <f t="shared" si="7"/>
        <v>0</v>
      </c>
      <c r="BT10" s="8">
        <f t="shared" si="7"/>
        <v>0</v>
      </c>
      <c r="BU10" s="8">
        <f t="shared" si="7"/>
        <v>0</v>
      </c>
      <c r="BV10" s="8">
        <f t="shared" si="7"/>
        <v>0</v>
      </c>
      <c r="BW10" s="8">
        <f t="shared" si="7"/>
        <v>0</v>
      </c>
      <c r="BX10" s="8">
        <f t="shared" ref="BX10:CI10" si="8">BX8+BX9</f>
        <v>0</v>
      </c>
      <c r="BY10" s="8">
        <f t="shared" si="8"/>
        <v>0</v>
      </c>
      <c r="BZ10" s="8">
        <f t="shared" si="8"/>
        <v>0</v>
      </c>
      <c r="CA10" s="8">
        <f t="shared" si="8"/>
        <v>0</v>
      </c>
      <c r="CB10" s="8">
        <f t="shared" si="8"/>
        <v>0</v>
      </c>
      <c r="CC10" s="8">
        <f t="shared" si="8"/>
        <v>0</v>
      </c>
      <c r="CD10" s="8">
        <f t="shared" si="8"/>
        <v>0</v>
      </c>
      <c r="CE10" s="8">
        <f t="shared" si="8"/>
        <v>0</v>
      </c>
      <c r="CF10" s="8">
        <f t="shared" si="8"/>
        <v>0</v>
      </c>
      <c r="CG10" s="8">
        <f t="shared" si="8"/>
        <v>0</v>
      </c>
      <c r="CH10" s="8">
        <f t="shared" si="8"/>
        <v>0</v>
      </c>
      <c r="CI10" s="8">
        <f t="shared" si="8"/>
        <v>0</v>
      </c>
      <c r="CK10" s="8" t="e">
        <f t="shared" ref="CK10:CP10" si="9">(CK14+CK15)/CK7</f>
        <v>#DIV/0!</v>
      </c>
      <c r="CL10" s="8" t="e">
        <f t="shared" si="9"/>
        <v>#DIV/0!</v>
      </c>
      <c r="CM10" s="8" t="e">
        <f t="shared" si="9"/>
        <v>#DIV/0!</v>
      </c>
      <c r="CN10" s="8" t="e">
        <f t="shared" si="9"/>
        <v>#DIV/0!</v>
      </c>
      <c r="CO10" s="8" t="e">
        <f t="shared" si="9"/>
        <v>#DIV/0!</v>
      </c>
      <c r="CP10" s="8" t="e">
        <f t="shared" si="9"/>
        <v>#DIV/0!</v>
      </c>
      <c r="CQ10" s="8" t="e">
        <f>(CQ14+CQ15)/CQ7</f>
        <v>#DIV/0!</v>
      </c>
    </row>
    <row r="11" spans="1:95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95" ht="1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95" ht="15" customHeight="1">
      <c r="A14" s="1" t="s">
        <v>152</v>
      </c>
      <c r="B14" s="17"/>
      <c r="C14" s="8"/>
      <c r="D14" s="10">
        <f t="shared" ref="D14:M14" si="10">D6*D8</f>
        <v>0</v>
      </c>
      <c r="E14" s="10">
        <f t="shared" si="10"/>
        <v>0</v>
      </c>
      <c r="F14" s="10">
        <f t="shared" si="10"/>
        <v>0</v>
      </c>
      <c r="G14" s="10">
        <f t="shared" si="10"/>
        <v>0</v>
      </c>
      <c r="H14" s="10">
        <f t="shared" si="10"/>
        <v>0</v>
      </c>
      <c r="I14" s="10">
        <f t="shared" si="10"/>
        <v>0</v>
      </c>
      <c r="J14" s="10">
        <f t="shared" si="10"/>
        <v>0</v>
      </c>
      <c r="K14" s="10">
        <f t="shared" si="10"/>
        <v>0</v>
      </c>
      <c r="L14" s="10">
        <f t="shared" si="10"/>
        <v>0</v>
      </c>
      <c r="M14" s="10">
        <f t="shared" si="10"/>
        <v>0</v>
      </c>
      <c r="N14" s="10">
        <f>N6*N8</f>
        <v>0</v>
      </c>
      <c r="O14" s="10">
        <f t="shared" ref="O14:BV14" si="11">O6*O8</f>
        <v>0</v>
      </c>
      <c r="P14" s="10">
        <f t="shared" si="11"/>
        <v>0</v>
      </c>
      <c r="Q14" s="10">
        <f t="shared" si="11"/>
        <v>0</v>
      </c>
      <c r="R14" s="10">
        <f t="shared" si="11"/>
        <v>0</v>
      </c>
      <c r="S14" s="10">
        <f t="shared" si="11"/>
        <v>0</v>
      </c>
      <c r="T14" s="10">
        <f t="shared" si="11"/>
        <v>0</v>
      </c>
      <c r="U14" s="10">
        <f t="shared" si="11"/>
        <v>0</v>
      </c>
      <c r="V14" s="10">
        <f t="shared" si="11"/>
        <v>0</v>
      </c>
      <c r="W14" s="10">
        <f t="shared" si="11"/>
        <v>0</v>
      </c>
      <c r="X14" s="10">
        <f t="shared" si="11"/>
        <v>0</v>
      </c>
      <c r="Y14" s="10">
        <f t="shared" si="11"/>
        <v>0</v>
      </c>
      <c r="Z14" s="10">
        <f t="shared" si="11"/>
        <v>0</v>
      </c>
      <c r="AA14" s="10">
        <f t="shared" si="11"/>
        <v>0</v>
      </c>
      <c r="AB14" s="10">
        <f t="shared" si="11"/>
        <v>0</v>
      </c>
      <c r="AC14" s="10">
        <f t="shared" si="11"/>
        <v>0</v>
      </c>
      <c r="AD14" s="10">
        <f t="shared" si="11"/>
        <v>0</v>
      </c>
      <c r="AE14" s="10">
        <f t="shared" si="11"/>
        <v>0</v>
      </c>
      <c r="AF14" s="10">
        <f t="shared" si="11"/>
        <v>0</v>
      </c>
      <c r="AG14" s="10">
        <f t="shared" si="11"/>
        <v>0</v>
      </c>
      <c r="AH14" s="10">
        <f t="shared" si="11"/>
        <v>0</v>
      </c>
      <c r="AI14" s="10">
        <f t="shared" si="11"/>
        <v>0</v>
      </c>
      <c r="AJ14" s="10">
        <f t="shared" si="11"/>
        <v>0</v>
      </c>
      <c r="AK14" s="10">
        <f t="shared" si="11"/>
        <v>0</v>
      </c>
      <c r="AL14" s="10">
        <f t="shared" si="11"/>
        <v>0</v>
      </c>
      <c r="AM14" s="10">
        <f t="shared" si="11"/>
        <v>0</v>
      </c>
      <c r="AN14" s="10">
        <f t="shared" si="11"/>
        <v>0</v>
      </c>
      <c r="AO14" s="10">
        <f t="shared" si="11"/>
        <v>0</v>
      </c>
      <c r="AP14" s="10">
        <f t="shared" si="11"/>
        <v>0</v>
      </c>
      <c r="AQ14" s="10">
        <f t="shared" si="11"/>
        <v>0</v>
      </c>
      <c r="AR14" s="10">
        <f t="shared" si="11"/>
        <v>0</v>
      </c>
      <c r="AS14" s="10">
        <f t="shared" si="11"/>
        <v>0</v>
      </c>
      <c r="AT14" s="10">
        <f t="shared" si="11"/>
        <v>0</v>
      </c>
      <c r="AU14" s="10">
        <f t="shared" si="11"/>
        <v>0</v>
      </c>
      <c r="AV14" s="10">
        <f t="shared" si="11"/>
        <v>0</v>
      </c>
      <c r="AW14" s="10">
        <f t="shared" si="11"/>
        <v>0</v>
      </c>
      <c r="AX14" s="10">
        <f t="shared" si="11"/>
        <v>0</v>
      </c>
      <c r="AY14" s="10">
        <f t="shared" si="11"/>
        <v>0</v>
      </c>
      <c r="AZ14" s="10">
        <f t="shared" si="11"/>
        <v>0</v>
      </c>
      <c r="BA14" s="10">
        <f t="shared" si="11"/>
        <v>0</v>
      </c>
      <c r="BB14" s="10">
        <f t="shared" si="11"/>
        <v>0</v>
      </c>
      <c r="BC14" s="10">
        <f t="shared" si="11"/>
        <v>0</v>
      </c>
      <c r="BD14" s="10">
        <f t="shared" si="11"/>
        <v>0</v>
      </c>
      <c r="BE14" s="10">
        <f t="shared" si="11"/>
        <v>0</v>
      </c>
      <c r="BF14" s="10">
        <f t="shared" si="11"/>
        <v>0</v>
      </c>
      <c r="BG14" s="10">
        <f t="shared" si="11"/>
        <v>0</v>
      </c>
      <c r="BH14" s="10">
        <f t="shared" si="11"/>
        <v>0</v>
      </c>
      <c r="BI14" s="10">
        <f t="shared" si="11"/>
        <v>0</v>
      </c>
      <c r="BJ14" s="10">
        <f t="shared" si="11"/>
        <v>0</v>
      </c>
      <c r="BK14" s="10">
        <f t="shared" si="11"/>
        <v>0</v>
      </c>
      <c r="BL14" s="10">
        <f t="shared" si="11"/>
        <v>0</v>
      </c>
      <c r="BM14" s="10">
        <f t="shared" si="11"/>
        <v>0</v>
      </c>
      <c r="BN14" s="10">
        <f t="shared" si="11"/>
        <v>0</v>
      </c>
      <c r="BO14" s="10">
        <f t="shared" si="11"/>
        <v>0</v>
      </c>
      <c r="BP14" s="10">
        <f t="shared" si="11"/>
        <v>0</v>
      </c>
      <c r="BQ14" s="10">
        <f t="shared" si="11"/>
        <v>0</v>
      </c>
      <c r="BR14" s="10">
        <f t="shared" si="11"/>
        <v>0</v>
      </c>
      <c r="BS14" s="10">
        <f t="shared" si="11"/>
        <v>0</v>
      </c>
      <c r="BT14" s="10">
        <f t="shared" si="11"/>
        <v>0</v>
      </c>
      <c r="BU14" s="10">
        <f t="shared" si="11"/>
        <v>0</v>
      </c>
      <c r="BV14" s="10">
        <f t="shared" si="11"/>
        <v>0</v>
      </c>
      <c r="BW14" s="10">
        <f>BW6*BW8</f>
        <v>0</v>
      </c>
      <c r="BX14" s="10">
        <f t="shared" ref="BX14:CH14" si="12">BX6*BX8</f>
        <v>0</v>
      </c>
      <c r="BY14" s="10">
        <f t="shared" si="12"/>
        <v>0</v>
      </c>
      <c r="BZ14" s="10">
        <f t="shared" si="12"/>
        <v>0</v>
      </c>
      <c r="CA14" s="10">
        <f t="shared" si="12"/>
        <v>0</v>
      </c>
      <c r="CB14" s="10">
        <f t="shared" si="12"/>
        <v>0</v>
      </c>
      <c r="CC14" s="10">
        <f t="shared" si="12"/>
        <v>0</v>
      </c>
      <c r="CD14" s="10">
        <f t="shared" si="12"/>
        <v>0</v>
      </c>
      <c r="CE14" s="10">
        <f t="shared" si="12"/>
        <v>0</v>
      </c>
      <c r="CF14" s="10">
        <f t="shared" si="12"/>
        <v>0</v>
      </c>
      <c r="CG14" s="10">
        <f t="shared" si="12"/>
        <v>0</v>
      </c>
      <c r="CH14" s="10">
        <f t="shared" si="12"/>
        <v>0</v>
      </c>
      <c r="CI14" s="10">
        <f>CI6*CI8</f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 ht="15" customHeight="1">
      <c r="A15" s="1" t="s">
        <v>16</v>
      </c>
      <c r="B15" s="17"/>
      <c r="C15" s="8"/>
      <c r="D15" s="10">
        <f t="shared" ref="D15:M15" si="13">D6*D9</f>
        <v>0</v>
      </c>
      <c r="E15" s="10">
        <f t="shared" si="13"/>
        <v>0</v>
      </c>
      <c r="F15" s="10">
        <f t="shared" si="13"/>
        <v>0</v>
      </c>
      <c r="G15" s="10">
        <f t="shared" si="13"/>
        <v>0</v>
      </c>
      <c r="H15" s="10">
        <f t="shared" si="13"/>
        <v>0</v>
      </c>
      <c r="I15" s="10">
        <f t="shared" si="13"/>
        <v>0</v>
      </c>
      <c r="J15" s="10">
        <f t="shared" si="13"/>
        <v>0</v>
      </c>
      <c r="K15" s="10">
        <f t="shared" si="13"/>
        <v>0</v>
      </c>
      <c r="L15" s="10">
        <f t="shared" si="13"/>
        <v>0</v>
      </c>
      <c r="M15" s="10">
        <f t="shared" si="13"/>
        <v>0</v>
      </c>
      <c r="N15" s="10">
        <f>N6*N9</f>
        <v>0</v>
      </c>
      <c r="O15" s="10">
        <f t="shared" ref="O15:BV15" si="14">O6*O9</f>
        <v>0</v>
      </c>
      <c r="P15" s="10">
        <f t="shared" si="14"/>
        <v>0</v>
      </c>
      <c r="Q15" s="10">
        <f t="shared" si="14"/>
        <v>0</v>
      </c>
      <c r="R15" s="10">
        <f t="shared" si="14"/>
        <v>0</v>
      </c>
      <c r="S15" s="10">
        <f t="shared" si="14"/>
        <v>0</v>
      </c>
      <c r="T15" s="10">
        <f t="shared" si="14"/>
        <v>0</v>
      </c>
      <c r="U15" s="10">
        <f t="shared" si="14"/>
        <v>0</v>
      </c>
      <c r="V15" s="10">
        <f t="shared" si="14"/>
        <v>0</v>
      </c>
      <c r="W15" s="10">
        <f t="shared" si="14"/>
        <v>0</v>
      </c>
      <c r="X15" s="10">
        <f t="shared" si="14"/>
        <v>0</v>
      </c>
      <c r="Y15" s="10">
        <f t="shared" si="14"/>
        <v>0</v>
      </c>
      <c r="Z15" s="10">
        <f t="shared" si="14"/>
        <v>0</v>
      </c>
      <c r="AA15" s="10">
        <f t="shared" si="14"/>
        <v>0</v>
      </c>
      <c r="AB15" s="10">
        <f t="shared" si="14"/>
        <v>0</v>
      </c>
      <c r="AC15" s="10">
        <f t="shared" si="14"/>
        <v>0</v>
      </c>
      <c r="AD15" s="10">
        <f t="shared" si="14"/>
        <v>0</v>
      </c>
      <c r="AE15" s="10">
        <f t="shared" si="14"/>
        <v>0</v>
      </c>
      <c r="AF15" s="10">
        <f t="shared" si="14"/>
        <v>0</v>
      </c>
      <c r="AG15" s="10">
        <f t="shared" si="14"/>
        <v>0</v>
      </c>
      <c r="AH15" s="10">
        <f t="shared" si="14"/>
        <v>0</v>
      </c>
      <c r="AI15" s="10">
        <f t="shared" si="14"/>
        <v>0</v>
      </c>
      <c r="AJ15" s="10">
        <f t="shared" si="14"/>
        <v>0</v>
      </c>
      <c r="AK15" s="10">
        <f t="shared" si="14"/>
        <v>0</v>
      </c>
      <c r="AL15" s="10">
        <f t="shared" si="14"/>
        <v>0</v>
      </c>
      <c r="AM15" s="10">
        <f t="shared" si="14"/>
        <v>0</v>
      </c>
      <c r="AN15" s="10">
        <f t="shared" si="14"/>
        <v>0</v>
      </c>
      <c r="AO15" s="10">
        <f t="shared" si="14"/>
        <v>0</v>
      </c>
      <c r="AP15" s="10">
        <f t="shared" si="14"/>
        <v>0</v>
      </c>
      <c r="AQ15" s="10">
        <f t="shared" si="14"/>
        <v>0</v>
      </c>
      <c r="AR15" s="10">
        <f t="shared" si="14"/>
        <v>0</v>
      </c>
      <c r="AS15" s="10">
        <f t="shared" si="14"/>
        <v>0</v>
      </c>
      <c r="AT15" s="10">
        <f t="shared" si="14"/>
        <v>0</v>
      </c>
      <c r="AU15" s="10">
        <f t="shared" si="14"/>
        <v>0</v>
      </c>
      <c r="AV15" s="10">
        <f t="shared" si="14"/>
        <v>0</v>
      </c>
      <c r="AW15" s="10">
        <f t="shared" si="14"/>
        <v>0</v>
      </c>
      <c r="AX15" s="10">
        <f t="shared" si="14"/>
        <v>0</v>
      </c>
      <c r="AY15" s="10">
        <f t="shared" si="14"/>
        <v>0</v>
      </c>
      <c r="AZ15" s="10">
        <f t="shared" si="14"/>
        <v>0</v>
      </c>
      <c r="BA15" s="10">
        <f t="shared" si="14"/>
        <v>0</v>
      </c>
      <c r="BB15" s="10">
        <f t="shared" si="14"/>
        <v>0</v>
      </c>
      <c r="BC15" s="10">
        <f t="shared" si="14"/>
        <v>0</v>
      </c>
      <c r="BD15" s="10">
        <f t="shared" si="14"/>
        <v>0</v>
      </c>
      <c r="BE15" s="10">
        <f t="shared" si="14"/>
        <v>0</v>
      </c>
      <c r="BF15" s="10">
        <f t="shared" si="14"/>
        <v>0</v>
      </c>
      <c r="BG15" s="10">
        <f t="shared" si="14"/>
        <v>0</v>
      </c>
      <c r="BH15" s="10">
        <f t="shared" si="14"/>
        <v>0</v>
      </c>
      <c r="BI15" s="10">
        <f t="shared" si="14"/>
        <v>0</v>
      </c>
      <c r="BJ15" s="10">
        <f t="shared" si="14"/>
        <v>0</v>
      </c>
      <c r="BK15" s="10">
        <f t="shared" si="14"/>
        <v>0</v>
      </c>
      <c r="BL15" s="10">
        <f t="shared" si="14"/>
        <v>0</v>
      </c>
      <c r="BM15" s="10">
        <f t="shared" si="14"/>
        <v>0</v>
      </c>
      <c r="BN15" s="10">
        <f t="shared" si="14"/>
        <v>0</v>
      </c>
      <c r="BO15" s="10">
        <f t="shared" si="14"/>
        <v>0</v>
      </c>
      <c r="BP15" s="10">
        <f t="shared" si="14"/>
        <v>0</v>
      </c>
      <c r="BQ15" s="10">
        <f t="shared" si="14"/>
        <v>0</v>
      </c>
      <c r="BR15" s="10">
        <f t="shared" si="14"/>
        <v>0</v>
      </c>
      <c r="BS15" s="10">
        <f t="shared" si="14"/>
        <v>0</v>
      </c>
      <c r="BT15" s="10">
        <f t="shared" si="14"/>
        <v>0</v>
      </c>
      <c r="BU15" s="10">
        <f t="shared" si="14"/>
        <v>0</v>
      </c>
      <c r="BV15" s="10">
        <f t="shared" si="14"/>
        <v>0</v>
      </c>
      <c r="BW15" s="10">
        <f>BW6*BW9</f>
        <v>0</v>
      </c>
      <c r="BX15" s="10">
        <f t="shared" ref="BX15:CH15" si="15">BX6*BX9</f>
        <v>0</v>
      </c>
      <c r="BY15" s="10">
        <f t="shared" si="15"/>
        <v>0</v>
      </c>
      <c r="BZ15" s="10">
        <f t="shared" si="15"/>
        <v>0</v>
      </c>
      <c r="CA15" s="10">
        <f t="shared" si="15"/>
        <v>0</v>
      </c>
      <c r="CB15" s="10">
        <f t="shared" si="15"/>
        <v>0</v>
      </c>
      <c r="CC15" s="10">
        <f t="shared" si="15"/>
        <v>0</v>
      </c>
      <c r="CD15" s="10">
        <f t="shared" si="15"/>
        <v>0</v>
      </c>
      <c r="CE15" s="10">
        <f t="shared" si="15"/>
        <v>0</v>
      </c>
      <c r="CF15" s="10">
        <f t="shared" si="15"/>
        <v>0</v>
      </c>
      <c r="CG15" s="10">
        <f t="shared" si="15"/>
        <v>0</v>
      </c>
      <c r="CH15" s="10">
        <f t="shared" si="15"/>
        <v>0</v>
      </c>
      <c r="CI15" s="10">
        <f>CI6*CI9</f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 ht="15" customHeight="1">
      <c r="A16" s="1" t="s">
        <v>19</v>
      </c>
      <c r="B16" s="17"/>
      <c r="C16" s="8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K16" s="40">
        <f>SUM(D16:O16)</f>
        <v>0</v>
      </c>
      <c r="CL16" s="40">
        <f>SUM(P16:AA16)</f>
        <v>0</v>
      </c>
      <c r="CM16" s="40">
        <f>SUM(AB16:AM16)</f>
        <v>0</v>
      </c>
      <c r="CN16" s="40">
        <f>SUM(AN16:AY16)</f>
        <v>0</v>
      </c>
      <c r="CO16" s="40">
        <f>SUM(AZ16:BK16)</f>
        <v>0</v>
      </c>
      <c r="CP16" s="40">
        <f>SUM(BL16:BW16)</f>
        <v>0</v>
      </c>
      <c r="CQ16" s="40">
        <f>SUM(BX16:CI16)</f>
        <v>0</v>
      </c>
    </row>
    <row r="17" spans="1:95" ht="15" customHeight="1">
      <c r="A17" s="1" t="s">
        <v>185</v>
      </c>
      <c r="B17" s="17"/>
      <c r="C17" s="8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K17" s="40">
        <f>SUM(D17:O17)</f>
        <v>0</v>
      </c>
      <c r="CL17" s="40">
        <f>SUM(P17:AA17)</f>
        <v>0</v>
      </c>
      <c r="CM17" s="40">
        <f>SUM(AB17:AM17)</f>
        <v>0</v>
      </c>
      <c r="CN17" s="40">
        <f>SUM(AN17:AY17)</f>
        <v>0</v>
      </c>
      <c r="CO17" s="40">
        <f>SUM(AZ17:BK17)</f>
        <v>0</v>
      </c>
      <c r="CP17" s="40">
        <f>SUM(BL17:BW17)</f>
        <v>0</v>
      </c>
      <c r="CQ17" s="40">
        <f>SUM(BX17:CI17)</f>
        <v>0</v>
      </c>
    </row>
    <row r="18" spans="1:95" ht="15" customHeight="1">
      <c r="A18" s="1" t="s">
        <v>186</v>
      </c>
      <c r="B18" s="17"/>
      <c r="C18" s="8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K18" s="40">
        <f>SUM(D18:O18)</f>
        <v>0</v>
      </c>
      <c r="CL18" s="40">
        <f>SUM(P18:AA18)</f>
        <v>0</v>
      </c>
      <c r="CM18" s="40">
        <f>SUM(AB18:AM18)</f>
        <v>0</v>
      </c>
      <c r="CN18" s="40">
        <f>SUM(AN18:AY18)</f>
        <v>0</v>
      </c>
      <c r="CO18" s="40">
        <f>SUM(AZ18:BK18)</f>
        <v>0</v>
      </c>
      <c r="CP18" s="40">
        <f>SUM(BL18:BW18)</f>
        <v>0</v>
      </c>
      <c r="CQ18" s="40">
        <f>SUM(BX18:CI18)</f>
        <v>0</v>
      </c>
    </row>
    <row r="19" spans="1:95" ht="15" customHeight="1">
      <c r="A19" s="1" t="s">
        <v>20</v>
      </c>
      <c r="B19" s="1"/>
      <c r="C19" s="1"/>
      <c r="D19" s="10">
        <f t="shared" ref="D19:M19" si="16">SUM(D14:D18)</f>
        <v>0</v>
      </c>
      <c r="E19" s="10">
        <f t="shared" si="16"/>
        <v>0</v>
      </c>
      <c r="F19" s="10">
        <f t="shared" si="16"/>
        <v>0</v>
      </c>
      <c r="G19" s="10">
        <f t="shared" si="16"/>
        <v>0</v>
      </c>
      <c r="H19" s="10">
        <f t="shared" si="16"/>
        <v>0</v>
      </c>
      <c r="I19" s="10">
        <f t="shared" si="16"/>
        <v>0</v>
      </c>
      <c r="J19" s="10">
        <f t="shared" si="16"/>
        <v>0</v>
      </c>
      <c r="K19" s="10">
        <f t="shared" si="16"/>
        <v>0</v>
      </c>
      <c r="L19" s="10">
        <f t="shared" si="16"/>
        <v>0</v>
      </c>
      <c r="M19" s="10">
        <f t="shared" si="16"/>
        <v>0</v>
      </c>
      <c r="N19" s="10">
        <f>SUM(N14:N18)</f>
        <v>0</v>
      </c>
      <c r="O19" s="10">
        <f t="shared" ref="O19:BW19" si="17">SUM(O14:O18)</f>
        <v>0</v>
      </c>
      <c r="P19" s="10">
        <f t="shared" si="17"/>
        <v>0</v>
      </c>
      <c r="Q19" s="10">
        <f t="shared" si="17"/>
        <v>0</v>
      </c>
      <c r="R19" s="10">
        <f t="shared" si="17"/>
        <v>0</v>
      </c>
      <c r="S19" s="10">
        <f t="shared" si="17"/>
        <v>0</v>
      </c>
      <c r="T19" s="10">
        <f t="shared" si="17"/>
        <v>0</v>
      </c>
      <c r="U19" s="10">
        <f t="shared" si="17"/>
        <v>0</v>
      </c>
      <c r="V19" s="10">
        <f t="shared" si="17"/>
        <v>0</v>
      </c>
      <c r="W19" s="10">
        <f t="shared" si="17"/>
        <v>0</v>
      </c>
      <c r="X19" s="10">
        <f t="shared" si="17"/>
        <v>0</v>
      </c>
      <c r="Y19" s="10">
        <f t="shared" si="17"/>
        <v>0</v>
      </c>
      <c r="Z19" s="10">
        <f t="shared" si="17"/>
        <v>0</v>
      </c>
      <c r="AA19" s="10">
        <f t="shared" si="17"/>
        <v>0</v>
      </c>
      <c r="AB19" s="10">
        <f t="shared" si="17"/>
        <v>0</v>
      </c>
      <c r="AC19" s="10">
        <f t="shared" si="17"/>
        <v>0</v>
      </c>
      <c r="AD19" s="10">
        <f t="shared" si="17"/>
        <v>0</v>
      </c>
      <c r="AE19" s="10">
        <f t="shared" si="17"/>
        <v>0</v>
      </c>
      <c r="AF19" s="10">
        <f t="shared" si="17"/>
        <v>0</v>
      </c>
      <c r="AG19" s="10">
        <f t="shared" si="17"/>
        <v>0</v>
      </c>
      <c r="AH19" s="10">
        <f t="shared" si="17"/>
        <v>0</v>
      </c>
      <c r="AI19" s="10">
        <f t="shared" si="17"/>
        <v>0</v>
      </c>
      <c r="AJ19" s="10">
        <f t="shared" si="17"/>
        <v>0</v>
      </c>
      <c r="AK19" s="10">
        <f t="shared" si="17"/>
        <v>0</v>
      </c>
      <c r="AL19" s="10">
        <f t="shared" si="17"/>
        <v>0</v>
      </c>
      <c r="AM19" s="10">
        <f t="shared" si="17"/>
        <v>0</v>
      </c>
      <c r="AN19" s="10">
        <f t="shared" si="17"/>
        <v>0</v>
      </c>
      <c r="AO19" s="10">
        <f t="shared" si="17"/>
        <v>0</v>
      </c>
      <c r="AP19" s="10">
        <f t="shared" si="17"/>
        <v>0</v>
      </c>
      <c r="AQ19" s="10">
        <f t="shared" si="17"/>
        <v>0</v>
      </c>
      <c r="AR19" s="10">
        <f t="shared" si="17"/>
        <v>0</v>
      </c>
      <c r="AS19" s="10">
        <f t="shared" si="17"/>
        <v>0</v>
      </c>
      <c r="AT19" s="10">
        <f t="shared" si="17"/>
        <v>0</v>
      </c>
      <c r="AU19" s="10">
        <f t="shared" si="17"/>
        <v>0</v>
      </c>
      <c r="AV19" s="10">
        <f t="shared" si="17"/>
        <v>0</v>
      </c>
      <c r="AW19" s="10">
        <f t="shared" si="17"/>
        <v>0</v>
      </c>
      <c r="AX19" s="10">
        <f t="shared" si="17"/>
        <v>0</v>
      </c>
      <c r="AY19" s="10">
        <f t="shared" si="17"/>
        <v>0</v>
      </c>
      <c r="AZ19" s="10">
        <f t="shared" si="17"/>
        <v>0</v>
      </c>
      <c r="BA19" s="10">
        <f t="shared" si="17"/>
        <v>0</v>
      </c>
      <c r="BB19" s="10">
        <f t="shared" si="17"/>
        <v>0</v>
      </c>
      <c r="BC19" s="10">
        <f t="shared" si="17"/>
        <v>0</v>
      </c>
      <c r="BD19" s="10">
        <f t="shared" si="17"/>
        <v>0</v>
      </c>
      <c r="BE19" s="10">
        <f t="shared" si="17"/>
        <v>0</v>
      </c>
      <c r="BF19" s="10">
        <f t="shared" si="17"/>
        <v>0</v>
      </c>
      <c r="BG19" s="10">
        <f t="shared" si="17"/>
        <v>0</v>
      </c>
      <c r="BH19" s="10">
        <f t="shared" si="17"/>
        <v>0</v>
      </c>
      <c r="BI19" s="10">
        <f t="shared" si="17"/>
        <v>0</v>
      </c>
      <c r="BJ19" s="10">
        <f t="shared" si="17"/>
        <v>0</v>
      </c>
      <c r="BK19" s="10">
        <f t="shared" si="17"/>
        <v>0</v>
      </c>
      <c r="BL19" s="10">
        <f t="shared" si="17"/>
        <v>0</v>
      </c>
      <c r="BM19" s="10">
        <f t="shared" si="17"/>
        <v>0</v>
      </c>
      <c r="BN19" s="10">
        <f t="shared" si="17"/>
        <v>0</v>
      </c>
      <c r="BO19" s="10">
        <f t="shared" si="17"/>
        <v>0</v>
      </c>
      <c r="BP19" s="10">
        <f t="shared" si="17"/>
        <v>0</v>
      </c>
      <c r="BQ19" s="10">
        <f t="shared" si="17"/>
        <v>0</v>
      </c>
      <c r="BR19" s="10">
        <f t="shared" si="17"/>
        <v>0</v>
      </c>
      <c r="BS19" s="10">
        <f t="shared" si="17"/>
        <v>0</v>
      </c>
      <c r="BT19" s="10">
        <f t="shared" si="17"/>
        <v>0</v>
      </c>
      <c r="BU19" s="10">
        <f t="shared" si="17"/>
        <v>0</v>
      </c>
      <c r="BV19" s="10">
        <f t="shared" si="17"/>
        <v>0</v>
      </c>
      <c r="BW19" s="10">
        <f t="shared" si="17"/>
        <v>0</v>
      </c>
      <c r="BX19" s="10">
        <f t="shared" ref="BX19:CI19" si="18">SUM(BX14:BX18)</f>
        <v>0</v>
      </c>
      <c r="BY19" s="10">
        <f t="shared" si="18"/>
        <v>0</v>
      </c>
      <c r="BZ19" s="10">
        <f t="shared" si="18"/>
        <v>0</v>
      </c>
      <c r="CA19" s="10">
        <f t="shared" si="18"/>
        <v>0</v>
      </c>
      <c r="CB19" s="10">
        <f t="shared" si="18"/>
        <v>0</v>
      </c>
      <c r="CC19" s="10">
        <f t="shared" si="18"/>
        <v>0</v>
      </c>
      <c r="CD19" s="10">
        <f t="shared" si="18"/>
        <v>0</v>
      </c>
      <c r="CE19" s="10">
        <f t="shared" si="18"/>
        <v>0</v>
      </c>
      <c r="CF19" s="10">
        <f t="shared" si="18"/>
        <v>0</v>
      </c>
      <c r="CG19" s="10">
        <f t="shared" si="18"/>
        <v>0</v>
      </c>
      <c r="CH19" s="10">
        <f t="shared" si="18"/>
        <v>0</v>
      </c>
      <c r="CI19" s="10">
        <f t="shared" si="18"/>
        <v>0</v>
      </c>
      <c r="CK19" s="10">
        <f t="shared" ref="CK19:CQ19" si="19">SUM(CK14:CK18)</f>
        <v>0</v>
      </c>
      <c r="CL19" s="10">
        <f t="shared" si="19"/>
        <v>0</v>
      </c>
      <c r="CM19" s="10">
        <f t="shared" si="19"/>
        <v>0</v>
      </c>
      <c r="CN19" s="10">
        <f t="shared" si="19"/>
        <v>0</v>
      </c>
      <c r="CO19" s="10">
        <f t="shared" si="19"/>
        <v>0</v>
      </c>
      <c r="CP19" s="10">
        <f t="shared" si="19"/>
        <v>0</v>
      </c>
      <c r="CQ19" s="10">
        <f t="shared" si="19"/>
        <v>0</v>
      </c>
    </row>
    <row r="20" spans="1:95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9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95" ht="15" customHeight="1">
      <c r="A21" s="1" t="s">
        <v>21</v>
      </c>
      <c r="B21" s="1"/>
      <c r="C21" s="1"/>
      <c r="D21" s="1">
        <f>Total!B29</f>
        <v>-20</v>
      </c>
      <c r="E21" s="1">
        <f>Total!C29</f>
        <v>-19</v>
      </c>
      <c r="F21" s="1">
        <f>Total!D29</f>
        <v>-18</v>
      </c>
      <c r="G21" s="1">
        <f>Total!E29</f>
        <v>-17</v>
      </c>
      <c r="H21" s="1">
        <f>Total!F29</f>
        <v>-16</v>
      </c>
      <c r="I21" s="1">
        <f>Total!G29</f>
        <v>-15</v>
      </c>
      <c r="J21" s="1">
        <f>Total!H29</f>
        <v>-14</v>
      </c>
      <c r="K21" s="1">
        <f>Total!I29</f>
        <v>-13</v>
      </c>
      <c r="L21" s="1">
        <f>Total!J29</f>
        <v>-12</v>
      </c>
      <c r="M21" s="1">
        <f>Total!K29</f>
        <v>-11</v>
      </c>
      <c r="N21" s="1">
        <f>Total!L29</f>
        <v>-10</v>
      </c>
      <c r="O21" s="1">
        <f>Total!M29</f>
        <v>-9</v>
      </c>
      <c r="P21" s="1">
        <f>Total!N29</f>
        <v>-8</v>
      </c>
      <c r="Q21" s="1">
        <f>Total!O29</f>
        <v>-7</v>
      </c>
      <c r="R21" s="1">
        <f>Total!P29</f>
        <v>-6</v>
      </c>
      <c r="S21" s="1">
        <f>Total!Q29</f>
        <v>-5</v>
      </c>
      <c r="T21" s="1">
        <f>Total!R29</f>
        <v>-4</v>
      </c>
      <c r="U21" s="1">
        <f>Total!S29</f>
        <v>-3</v>
      </c>
      <c r="V21" s="1">
        <f>Total!T29</f>
        <v>-2</v>
      </c>
      <c r="W21" s="1">
        <f>Total!U29</f>
        <v>-1</v>
      </c>
      <c r="X21" s="1">
        <f>Total!V29</f>
        <v>0</v>
      </c>
      <c r="Y21" s="1">
        <f>Total!W29</f>
        <v>1</v>
      </c>
      <c r="Z21" s="1">
        <f>Total!X29</f>
        <v>2</v>
      </c>
      <c r="AA21" s="1">
        <f>Total!Y29</f>
        <v>3</v>
      </c>
      <c r="AB21" s="1">
        <f>Total!Z29</f>
        <v>4</v>
      </c>
      <c r="AC21" s="1">
        <f>Total!AA29</f>
        <v>5</v>
      </c>
      <c r="AD21" s="1">
        <f>Total!AB29</f>
        <v>6</v>
      </c>
      <c r="AE21" s="1">
        <f>Total!AC29</f>
        <v>7</v>
      </c>
      <c r="AF21" s="1">
        <f>Total!AD29</f>
        <v>8</v>
      </c>
      <c r="AG21" s="1">
        <f>Total!AE29</f>
        <v>9</v>
      </c>
      <c r="AH21" s="1">
        <f>Total!AF29</f>
        <v>10</v>
      </c>
      <c r="AI21" s="1">
        <f>Total!AG29</f>
        <v>11</v>
      </c>
      <c r="AJ21" s="1">
        <f>Total!AH29</f>
        <v>12</v>
      </c>
      <c r="AK21" s="1">
        <f>Total!AI29</f>
        <v>13</v>
      </c>
      <c r="AL21" s="1">
        <f>Total!AJ29</f>
        <v>14</v>
      </c>
      <c r="AM21" s="1">
        <f>Total!AK29</f>
        <v>15</v>
      </c>
      <c r="AN21" s="1">
        <f>Total!AL29</f>
        <v>16</v>
      </c>
      <c r="AO21" s="1">
        <f>Total!AM29</f>
        <v>17</v>
      </c>
      <c r="AP21" s="1">
        <f>Total!AN29</f>
        <v>18</v>
      </c>
      <c r="AQ21" s="1">
        <f>Total!AO29</f>
        <v>19</v>
      </c>
      <c r="AR21" s="1">
        <f>Total!AP29</f>
        <v>20</v>
      </c>
      <c r="AS21" s="1">
        <f>Total!AQ29</f>
        <v>21</v>
      </c>
      <c r="AT21" s="1">
        <f>Total!AR29</f>
        <v>22</v>
      </c>
      <c r="AU21" s="1">
        <f>Total!AS29</f>
        <v>23</v>
      </c>
      <c r="AV21" s="1">
        <f>Total!AT29</f>
        <v>24</v>
      </c>
      <c r="AW21" s="1">
        <f>Total!AU29</f>
        <v>25</v>
      </c>
      <c r="AX21" s="1">
        <f>Total!AV29</f>
        <v>26</v>
      </c>
      <c r="AY21" s="1">
        <f>Total!AW29</f>
        <v>27</v>
      </c>
      <c r="AZ21" s="1">
        <f>Total!AX29</f>
        <v>28</v>
      </c>
      <c r="BA21" s="1">
        <f>Total!AY29</f>
        <v>29</v>
      </c>
      <c r="BB21" s="1">
        <f>Total!AZ29</f>
        <v>30</v>
      </c>
      <c r="BC21" s="1">
        <f>Total!BA29</f>
        <v>31</v>
      </c>
      <c r="BD21" s="1">
        <f>Total!BB29</f>
        <v>32</v>
      </c>
      <c r="BE21" s="1">
        <f>Total!BC29</f>
        <v>33</v>
      </c>
      <c r="BF21" s="1">
        <f>Total!BD29</f>
        <v>34</v>
      </c>
      <c r="BG21" s="1">
        <f>Total!BE29</f>
        <v>35</v>
      </c>
      <c r="BH21" s="1">
        <f>Total!BF29</f>
        <v>36</v>
      </c>
      <c r="BI21" s="1">
        <f>Total!BG29</f>
        <v>37</v>
      </c>
      <c r="BJ21" s="1">
        <f>Total!BH29</f>
        <v>38</v>
      </c>
      <c r="BK21" s="1">
        <f>Total!BI29</f>
        <v>39</v>
      </c>
      <c r="BL21" s="1">
        <f>Total!BJ29</f>
        <v>40</v>
      </c>
      <c r="BM21" s="1">
        <f>Total!BK29</f>
        <v>41</v>
      </c>
      <c r="BN21" s="1">
        <f>Total!BL29</f>
        <v>42</v>
      </c>
      <c r="BO21" s="1">
        <f>Total!BM29</f>
        <v>43</v>
      </c>
      <c r="BP21" s="1">
        <f>Total!BN29</f>
        <v>44</v>
      </c>
      <c r="BQ21" s="1">
        <f>Total!BO29</f>
        <v>45</v>
      </c>
      <c r="BR21" s="1">
        <f>Total!BP29</f>
        <v>46</v>
      </c>
      <c r="BS21" s="1">
        <f>Total!BQ29</f>
        <v>47</v>
      </c>
      <c r="BT21" s="1">
        <f>Total!BR29</f>
        <v>48</v>
      </c>
      <c r="BU21" s="1">
        <f>Total!BS29</f>
        <v>49</v>
      </c>
      <c r="BV21" s="1">
        <f>Total!BT29</f>
        <v>50</v>
      </c>
      <c r="BW21" s="1">
        <f>Total!BU29</f>
        <v>51</v>
      </c>
      <c r="BX21" s="1">
        <f>Total!BV29</f>
        <v>52</v>
      </c>
      <c r="BY21" s="1">
        <f>Total!BW29</f>
        <v>53</v>
      </c>
      <c r="BZ21" s="1">
        <f>Total!BX29</f>
        <v>54</v>
      </c>
      <c r="CA21" s="1">
        <f>Total!BY29</f>
        <v>55</v>
      </c>
      <c r="CB21" s="1">
        <f>Total!BZ29</f>
        <v>56</v>
      </c>
      <c r="CC21" s="1">
        <f>Total!CA29</f>
        <v>57</v>
      </c>
      <c r="CD21" s="1">
        <f>Total!CB29</f>
        <v>58</v>
      </c>
      <c r="CE21" s="1">
        <f>Total!CC29</f>
        <v>59</v>
      </c>
      <c r="CF21" s="1">
        <f>Total!CD29</f>
        <v>60</v>
      </c>
      <c r="CG21" s="1">
        <f>Total!CE29</f>
        <v>61</v>
      </c>
      <c r="CH21" s="1">
        <f>Total!CF29</f>
        <v>62</v>
      </c>
      <c r="CI21" s="1">
        <f>Total!CG29</f>
        <v>63</v>
      </c>
    </row>
    <row r="22" spans="1:95" ht="15" customHeight="1">
      <c r="A22" s="1" t="s">
        <v>22</v>
      </c>
      <c r="B22" s="13" t="s">
        <v>153</v>
      </c>
      <c r="C22" s="13" t="s">
        <v>154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95" ht="15" customHeight="1">
      <c r="A23" s="13" t="s">
        <v>23</v>
      </c>
      <c r="B23" s="17">
        <v>0</v>
      </c>
      <c r="C23" s="8">
        <v>0</v>
      </c>
      <c r="D23" s="10">
        <f t="shared" ref="D23:S32" si="20">D$6*$C23*((1+$B23)^((D$21-1)/12))</f>
        <v>0</v>
      </c>
      <c r="E23" s="10">
        <f t="shared" si="20"/>
        <v>0</v>
      </c>
      <c r="F23" s="10">
        <f t="shared" si="20"/>
        <v>0</v>
      </c>
      <c r="G23" s="10">
        <f t="shared" si="20"/>
        <v>0</v>
      </c>
      <c r="H23" s="10">
        <f t="shared" si="20"/>
        <v>0</v>
      </c>
      <c r="I23" s="10">
        <f t="shared" si="20"/>
        <v>0</v>
      </c>
      <c r="J23" s="10">
        <f t="shared" si="20"/>
        <v>0</v>
      </c>
      <c r="K23" s="10">
        <f t="shared" si="20"/>
        <v>0</v>
      </c>
      <c r="L23" s="10">
        <f t="shared" si="20"/>
        <v>0</v>
      </c>
      <c r="M23" s="10">
        <f t="shared" si="20"/>
        <v>0</v>
      </c>
      <c r="N23" s="10">
        <f t="shared" si="20"/>
        <v>0</v>
      </c>
      <c r="O23" s="10">
        <f t="shared" si="20"/>
        <v>0</v>
      </c>
      <c r="P23" s="10">
        <f t="shared" si="20"/>
        <v>0</v>
      </c>
      <c r="Q23" s="10">
        <f t="shared" si="20"/>
        <v>0</v>
      </c>
      <c r="R23" s="10">
        <f t="shared" si="20"/>
        <v>0</v>
      </c>
      <c r="S23" s="10">
        <f t="shared" si="20"/>
        <v>0</v>
      </c>
      <c r="T23" s="10">
        <f t="shared" ref="T23:AI32" si="21">T$6*$C23*((1+$B23)^((T$21-1)/12))</f>
        <v>0</v>
      </c>
      <c r="U23" s="10">
        <f t="shared" si="21"/>
        <v>0</v>
      </c>
      <c r="V23" s="10">
        <f t="shared" si="21"/>
        <v>0</v>
      </c>
      <c r="W23" s="10">
        <f t="shared" si="21"/>
        <v>0</v>
      </c>
      <c r="X23" s="10">
        <f t="shared" si="21"/>
        <v>0</v>
      </c>
      <c r="Y23" s="10">
        <f t="shared" si="21"/>
        <v>0</v>
      </c>
      <c r="Z23" s="10">
        <f t="shared" si="21"/>
        <v>0</v>
      </c>
      <c r="AA23" s="10">
        <f t="shared" si="21"/>
        <v>0</v>
      </c>
      <c r="AB23" s="10">
        <f t="shared" si="21"/>
        <v>0</v>
      </c>
      <c r="AC23" s="10">
        <f t="shared" si="21"/>
        <v>0</v>
      </c>
      <c r="AD23" s="10">
        <f t="shared" si="21"/>
        <v>0</v>
      </c>
      <c r="AE23" s="10">
        <f t="shared" si="21"/>
        <v>0</v>
      </c>
      <c r="AF23" s="10">
        <f t="shared" si="21"/>
        <v>0</v>
      </c>
      <c r="AG23" s="10">
        <f t="shared" si="21"/>
        <v>0</v>
      </c>
      <c r="AH23" s="10">
        <f t="shared" si="21"/>
        <v>0</v>
      </c>
      <c r="AI23" s="10">
        <f t="shared" si="21"/>
        <v>0</v>
      </c>
      <c r="AJ23" s="10">
        <f t="shared" ref="AJ23:AY32" si="22">AJ$6*$C23*((1+$B23)^((AJ$21-1)/12))</f>
        <v>0</v>
      </c>
      <c r="AK23" s="10">
        <f t="shared" si="22"/>
        <v>0</v>
      </c>
      <c r="AL23" s="10">
        <f t="shared" si="22"/>
        <v>0</v>
      </c>
      <c r="AM23" s="10">
        <f t="shared" si="22"/>
        <v>0</v>
      </c>
      <c r="AN23" s="10">
        <f t="shared" si="22"/>
        <v>0</v>
      </c>
      <c r="AO23" s="10">
        <f t="shared" si="22"/>
        <v>0</v>
      </c>
      <c r="AP23" s="10">
        <f t="shared" si="22"/>
        <v>0</v>
      </c>
      <c r="AQ23" s="10">
        <f t="shared" si="22"/>
        <v>0</v>
      </c>
      <c r="AR23" s="10">
        <f t="shared" si="22"/>
        <v>0</v>
      </c>
      <c r="AS23" s="10">
        <f t="shared" si="22"/>
        <v>0</v>
      </c>
      <c r="AT23" s="10">
        <f t="shared" si="22"/>
        <v>0</v>
      </c>
      <c r="AU23" s="10">
        <f t="shared" si="22"/>
        <v>0</v>
      </c>
      <c r="AV23" s="10">
        <f t="shared" si="22"/>
        <v>0</v>
      </c>
      <c r="AW23" s="10">
        <f t="shared" si="22"/>
        <v>0</v>
      </c>
      <c r="AX23" s="10">
        <f t="shared" si="22"/>
        <v>0</v>
      </c>
      <c r="AY23" s="10">
        <f t="shared" si="22"/>
        <v>0</v>
      </c>
      <c r="AZ23" s="10">
        <f t="shared" ref="AZ23:BO32" si="23">AZ$6*$C23*((1+$B23)^((AZ$21-1)/12))</f>
        <v>0</v>
      </c>
      <c r="BA23" s="10">
        <f t="shared" si="23"/>
        <v>0</v>
      </c>
      <c r="BB23" s="10">
        <f t="shared" si="23"/>
        <v>0</v>
      </c>
      <c r="BC23" s="10">
        <f t="shared" si="23"/>
        <v>0</v>
      </c>
      <c r="BD23" s="10">
        <f t="shared" si="23"/>
        <v>0</v>
      </c>
      <c r="BE23" s="10">
        <f t="shared" si="23"/>
        <v>0</v>
      </c>
      <c r="BF23" s="10">
        <f t="shared" si="23"/>
        <v>0</v>
      </c>
      <c r="BG23" s="10">
        <f t="shared" si="23"/>
        <v>0</v>
      </c>
      <c r="BH23" s="10">
        <f t="shared" si="23"/>
        <v>0</v>
      </c>
      <c r="BI23" s="10">
        <f t="shared" si="23"/>
        <v>0</v>
      </c>
      <c r="BJ23" s="10">
        <f t="shared" si="23"/>
        <v>0</v>
      </c>
      <c r="BK23" s="10">
        <f t="shared" si="23"/>
        <v>0</v>
      </c>
      <c r="BL23" s="10">
        <f t="shared" si="23"/>
        <v>0</v>
      </c>
      <c r="BM23" s="10">
        <f t="shared" si="23"/>
        <v>0</v>
      </c>
      <c r="BN23" s="10">
        <f t="shared" si="23"/>
        <v>0</v>
      </c>
      <c r="BO23" s="10">
        <f t="shared" si="23"/>
        <v>0</v>
      </c>
      <c r="BP23" s="10">
        <f t="shared" ref="BM23:CB32" si="24">BP$6*$C23*((1+$B23)^((BP$21-1)/12))</f>
        <v>0</v>
      </c>
      <c r="BQ23" s="10">
        <f t="shared" si="24"/>
        <v>0</v>
      </c>
      <c r="BR23" s="10">
        <f t="shared" si="24"/>
        <v>0</v>
      </c>
      <c r="BS23" s="10">
        <f t="shared" si="24"/>
        <v>0</v>
      </c>
      <c r="BT23" s="10">
        <f t="shared" si="24"/>
        <v>0</v>
      </c>
      <c r="BU23" s="10">
        <f t="shared" si="24"/>
        <v>0</v>
      </c>
      <c r="BV23" s="10">
        <f t="shared" si="24"/>
        <v>0</v>
      </c>
      <c r="BW23" s="10">
        <f t="shared" si="24"/>
        <v>0</v>
      </c>
      <c r="BX23" s="10">
        <f t="shared" si="24"/>
        <v>0</v>
      </c>
      <c r="BY23" s="10">
        <f t="shared" si="24"/>
        <v>0</v>
      </c>
      <c r="BZ23" s="10">
        <f t="shared" si="24"/>
        <v>0</v>
      </c>
      <c r="CA23" s="10">
        <f t="shared" si="24"/>
        <v>0</v>
      </c>
      <c r="CB23" s="10">
        <f t="shared" si="24"/>
        <v>0</v>
      </c>
      <c r="CC23" s="10">
        <f t="shared" ref="BY23:CI32" si="25">CC$6*$C23*((1+$B23)^((CC$21-1)/12))</f>
        <v>0</v>
      </c>
      <c r="CD23" s="10">
        <f t="shared" si="25"/>
        <v>0</v>
      </c>
      <c r="CE23" s="10">
        <f t="shared" si="25"/>
        <v>0</v>
      </c>
      <c r="CF23" s="10">
        <f t="shared" si="25"/>
        <v>0</v>
      </c>
      <c r="CG23" s="10">
        <f t="shared" si="25"/>
        <v>0</v>
      </c>
      <c r="CH23" s="10">
        <f t="shared" si="25"/>
        <v>0</v>
      </c>
      <c r="CI23" s="10">
        <f t="shared" si="25"/>
        <v>0</v>
      </c>
      <c r="CK23" s="40">
        <f>SUM(D23:O23)</f>
        <v>0</v>
      </c>
      <c r="CL23" s="40">
        <f>SUM(P23:AA23)</f>
        <v>0</v>
      </c>
      <c r="CM23" s="40">
        <f>SUM(AB23:AM23)</f>
        <v>0</v>
      </c>
      <c r="CN23" s="40">
        <f>SUM(AN23:AY23)</f>
        <v>0</v>
      </c>
      <c r="CO23" s="40">
        <f>SUM(AZ23:BK23)</f>
        <v>0</v>
      </c>
      <c r="CP23" s="40">
        <f>SUM(BL23:BW23)</f>
        <v>0</v>
      </c>
      <c r="CQ23" s="40">
        <f t="shared" ref="CQ23:CQ37" si="26">SUM(BX23:CI23)</f>
        <v>0</v>
      </c>
    </row>
    <row r="24" spans="1:95" ht="15" customHeight="1">
      <c r="A24" s="13" t="s">
        <v>24</v>
      </c>
      <c r="B24" s="17">
        <v>0</v>
      </c>
      <c r="C24" s="8">
        <v>0</v>
      </c>
      <c r="D24" s="10">
        <f t="shared" si="20"/>
        <v>0</v>
      </c>
      <c r="E24" s="10">
        <f t="shared" si="20"/>
        <v>0</v>
      </c>
      <c r="F24" s="10">
        <f t="shared" si="20"/>
        <v>0</v>
      </c>
      <c r="G24" s="10">
        <f t="shared" si="20"/>
        <v>0</v>
      </c>
      <c r="H24" s="10">
        <f t="shared" si="20"/>
        <v>0</v>
      </c>
      <c r="I24" s="10">
        <f t="shared" si="20"/>
        <v>0</v>
      </c>
      <c r="J24" s="10">
        <f t="shared" si="20"/>
        <v>0</v>
      </c>
      <c r="K24" s="10">
        <f t="shared" si="20"/>
        <v>0</v>
      </c>
      <c r="L24" s="10">
        <f t="shared" si="20"/>
        <v>0</v>
      </c>
      <c r="M24" s="10">
        <f t="shared" si="20"/>
        <v>0</v>
      </c>
      <c r="N24" s="10">
        <f t="shared" si="20"/>
        <v>0</v>
      </c>
      <c r="O24" s="10">
        <f t="shared" si="20"/>
        <v>0</v>
      </c>
      <c r="P24" s="10">
        <f t="shared" si="20"/>
        <v>0</v>
      </c>
      <c r="Q24" s="10">
        <f t="shared" si="20"/>
        <v>0</v>
      </c>
      <c r="R24" s="10">
        <f t="shared" si="20"/>
        <v>0</v>
      </c>
      <c r="S24" s="10">
        <f t="shared" si="20"/>
        <v>0</v>
      </c>
      <c r="T24" s="10">
        <f t="shared" si="21"/>
        <v>0</v>
      </c>
      <c r="U24" s="10">
        <f t="shared" si="21"/>
        <v>0</v>
      </c>
      <c r="V24" s="10">
        <f t="shared" si="21"/>
        <v>0</v>
      </c>
      <c r="W24" s="10">
        <f t="shared" si="21"/>
        <v>0</v>
      </c>
      <c r="X24" s="10">
        <f t="shared" si="21"/>
        <v>0</v>
      </c>
      <c r="Y24" s="10">
        <f t="shared" si="21"/>
        <v>0</v>
      </c>
      <c r="Z24" s="10">
        <f t="shared" si="21"/>
        <v>0</v>
      </c>
      <c r="AA24" s="10">
        <f t="shared" si="21"/>
        <v>0</v>
      </c>
      <c r="AB24" s="10">
        <f t="shared" si="21"/>
        <v>0</v>
      </c>
      <c r="AC24" s="10">
        <f t="shared" si="21"/>
        <v>0</v>
      </c>
      <c r="AD24" s="10">
        <f t="shared" si="21"/>
        <v>0</v>
      </c>
      <c r="AE24" s="10">
        <f t="shared" si="21"/>
        <v>0</v>
      </c>
      <c r="AF24" s="10">
        <f t="shared" si="21"/>
        <v>0</v>
      </c>
      <c r="AG24" s="10">
        <f t="shared" si="21"/>
        <v>0</v>
      </c>
      <c r="AH24" s="10">
        <f t="shared" si="21"/>
        <v>0</v>
      </c>
      <c r="AI24" s="10">
        <f t="shared" si="21"/>
        <v>0</v>
      </c>
      <c r="AJ24" s="10">
        <f t="shared" si="22"/>
        <v>0</v>
      </c>
      <c r="AK24" s="10">
        <f t="shared" si="22"/>
        <v>0</v>
      </c>
      <c r="AL24" s="10">
        <f t="shared" si="22"/>
        <v>0</v>
      </c>
      <c r="AM24" s="10">
        <f t="shared" si="22"/>
        <v>0</v>
      </c>
      <c r="AN24" s="10">
        <f t="shared" si="22"/>
        <v>0</v>
      </c>
      <c r="AO24" s="10">
        <f t="shared" si="22"/>
        <v>0</v>
      </c>
      <c r="AP24" s="10">
        <f t="shared" si="22"/>
        <v>0</v>
      </c>
      <c r="AQ24" s="10">
        <f t="shared" si="22"/>
        <v>0</v>
      </c>
      <c r="AR24" s="10">
        <f t="shared" si="22"/>
        <v>0</v>
      </c>
      <c r="AS24" s="10">
        <f t="shared" si="22"/>
        <v>0</v>
      </c>
      <c r="AT24" s="10">
        <f t="shared" si="22"/>
        <v>0</v>
      </c>
      <c r="AU24" s="10">
        <f t="shared" si="22"/>
        <v>0</v>
      </c>
      <c r="AV24" s="10">
        <f t="shared" si="22"/>
        <v>0</v>
      </c>
      <c r="AW24" s="10">
        <f t="shared" si="22"/>
        <v>0</v>
      </c>
      <c r="AX24" s="10">
        <f t="shared" si="22"/>
        <v>0</v>
      </c>
      <c r="AY24" s="10">
        <f t="shared" si="22"/>
        <v>0</v>
      </c>
      <c r="AZ24" s="10">
        <f t="shared" si="23"/>
        <v>0</v>
      </c>
      <c r="BA24" s="10">
        <f t="shared" si="23"/>
        <v>0</v>
      </c>
      <c r="BB24" s="10">
        <f t="shared" si="23"/>
        <v>0</v>
      </c>
      <c r="BC24" s="10">
        <f t="shared" si="23"/>
        <v>0</v>
      </c>
      <c r="BD24" s="10">
        <f t="shared" si="23"/>
        <v>0</v>
      </c>
      <c r="BE24" s="10">
        <f t="shared" si="23"/>
        <v>0</v>
      </c>
      <c r="BF24" s="10">
        <f t="shared" si="23"/>
        <v>0</v>
      </c>
      <c r="BG24" s="10">
        <f t="shared" si="23"/>
        <v>0</v>
      </c>
      <c r="BH24" s="10">
        <f t="shared" si="23"/>
        <v>0</v>
      </c>
      <c r="BI24" s="10">
        <f t="shared" si="23"/>
        <v>0</v>
      </c>
      <c r="BJ24" s="10">
        <f t="shared" si="23"/>
        <v>0</v>
      </c>
      <c r="BK24" s="10">
        <f t="shared" si="23"/>
        <v>0</v>
      </c>
      <c r="BL24" s="10">
        <f t="shared" si="23"/>
        <v>0</v>
      </c>
      <c r="BM24" s="10">
        <f t="shared" si="24"/>
        <v>0</v>
      </c>
      <c r="BN24" s="10">
        <f t="shared" si="24"/>
        <v>0</v>
      </c>
      <c r="BO24" s="10">
        <f t="shared" si="24"/>
        <v>0</v>
      </c>
      <c r="BP24" s="10">
        <f t="shared" si="24"/>
        <v>0</v>
      </c>
      <c r="BQ24" s="10">
        <f t="shared" si="24"/>
        <v>0</v>
      </c>
      <c r="BR24" s="10">
        <f t="shared" si="24"/>
        <v>0</v>
      </c>
      <c r="BS24" s="10">
        <f t="shared" si="24"/>
        <v>0</v>
      </c>
      <c r="BT24" s="10">
        <f t="shared" si="24"/>
        <v>0</v>
      </c>
      <c r="BU24" s="10">
        <f t="shared" si="24"/>
        <v>0</v>
      </c>
      <c r="BV24" s="10">
        <f t="shared" si="24"/>
        <v>0</v>
      </c>
      <c r="BW24" s="10">
        <f t="shared" si="24"/>
        <v>0</v>
      </c>
      <c r="BX24" s="10">
        <f t="shared" si="24"/>
        <v>0</v>
      </c>
      <c r="BY24" s="10">
        <f t="shared" si="25"/>
        <v>0</v>
      </c>
      <c r="BZ24" s="10">
        <f t="shared" si="25"/>
        <v>0</v>
      </c>
      <c r="CA24" s="10">
        <f t="shared" si="25"/>
        <v>0</v>
      </c>
      <c r="CB24" s="10">
        <f t="shared" si="25"/>
        <v>0</v>
      </c>
      <c r="CC24" s="10">
        <f t="shared" si="25"/>
        <v>0</v>
      </c>
      <c r="CD24" s="10">
        <f t="shared" si="25"/>
        <v>0</v>
      </c>
      <c r="CE24" s="10">
        <f t="shared" si="25"/>
        <v>0</v>
      </c>
      <c r="CF24" s="10">
        <f t="shared" si="25"/>
        <v>0</v>
      </c>
      <c r="CG24" s="10">
        <f t="shared" si="25"/>
        <v>0</v>
      </c>
      <c r="CH24" s="10">
        <f t="shared" si="25"/>
        <v>0</v>
      </c>
      <c r="CI24" s="10">
        <f t="shared" si="25"/>
        <v>0</v>
      </c>
      <c r="CK24" s="40">
        <f t="shared" ref="CK24:CK32" si="27">SUM(D24:O24)</f>
        <v>0</v>
      </c>
      <c r="CL24" s="40">
        <f t="shared" ref="CL24:CL32" si="28">SUM(P24:AA24)</f>
        <v>0</v>
      </c>
      <c r="CM24" s="40">
        <f t="shared" ref="CM24:CM32" si="29">SUM(AB24:AM24)</f>
        <v>0</v>
      </c>
      <c r="CN24" s="40">
        <f t="shared" ref="CN24:CN32" si="30">SUM(AN24:AY24)</f>
        <v>0</v>
      </c>
      <c r="CO24" s="40">
        <f t="shared" ref="CO24:CO32" si="31">SUM(AZ24:BK24)</f>
        <v>0</v>
      </c>
      <c r="CP24" s="40">
        <f t="shared" ref="CP24:CP32" si="32">SUM(BL24:BW24)</f>
        <v>0</v>
      </c>
      <c r="CQ24" s="40">
        <f t="shared" si="26"/>
        <v>0</v>
      </c>
    </row>
    <row r="25" spans="1:95" ht="15" customHeight="1">
      <c r="A25" s="13" t="s">
        <v>25</v>
      </c>
      <c r="B25" s="17">
        <v>0</v>
      </c>
      <c r="C25" s="8">
        <v>0</v>
      </c>
      <c r="D25" s="10">
        <f t="shared" si="20"/>
        <v>0</v>
      </c>
      <c r="E25" s="10">
        <f t="shared" si="20"/>
        <v>0</v>
      </c>
      <c r="F25" s="10">
        <f t="shared" si="20"/>
        <v>0</v>
      </c>
      <c r="G25" s="10">
        <f t="shared" si="20"/>
        <v>0</v>
      </c>
      <c r="H25" s="10">
        <f t="shared" si="20"/>
        <v>0</v>
      </c>
      <c r="I25" s="10">
        <f t="shared" si="20"/>
        <v>0</v>
      </c>
      <c r="J25" s="10">
        <f t="shared" si="20"/>
        <v>0</v>
      </c>
      <c r="K25" s="10">
        <f t="shared" si="20"/>
        <v>0</v>
      </c>
      <c r="L25" s="10">
        <f t="shared" si="20"/>
        <v>0</v>
      </c>
      <c r="M25" s="10">
        <f t="shared" si="20"/>
        <v>0</v>
      </c>
      <c r="N25" s="10">
        <f t="shared" si="20"/>
        <v>0</v>
      </c>
      <c r="O25" s="10">
        <f t="shared" si="20"/>
        <v>0</v>
      </c>
      <c r="P25" s="10">
        <f t="shared" si="20"/>
        <v>0</v>
      </c>
      <c r="Q25" s="10">
        <f t="shared" si="20"/>
        <v>0</v>
      </c>
      <c r="R25" s="10">
        <f t="shared" si="20"/>
        <v>0</v>
      </c>
      <c r="S25" s="10">
        <f t="shared" si="20"/>
        <v>0</v>
      </c>
      <c r="T25" s="10">
        <f t="shared" si="21"/>
        <v>0</v>
      </c>
      <c r="U25" s="10">
        <f t="shared" si="21"/>
        <v>0</v>
      </c>
      <c r="V25" s="10">
        <f t="shared" si="21"/>
        <v>0</v>
      </c>
      <c r="W25" s="10">
        <f t="shared" si="21"/>
        <v>0</v>
      </c>
      <c r="X25" s="10">
        <f t="shared" si="21"/>
        <v>0</v>
      </c>
      <c r="Y25" s="10">
        <f t="shared" si="21"/>
        <v>0</v>
      </c>
      <c r="Z25" s="10">
        <f t="shared" si="21"/>
        <v>0</v>
      </c>
      <c r="AA25" s="10">
        <f t="shared" si="21"/>
        <v>0</v>
      </c>
      <c r="AB25" s="10">
        <f t="shared" si="21"/>
        <v>0</v>
      </c>
      <c r="AC25" s="10">
        <f t="shared" si="21"/>
        <v>0</v>
      </c>
      <c r="AD25" s="10">
        <f t="shared" si="21"/>
        <v>0</v>
      </c>
      <c r="AE25" s="10">
        <f t="shared" si="21"/>
        <v>0</v>
      </c>
      <c r="AF25" s="10">
        <f t="shared" si="21"/>
        <v>0</v>
      </c>
      <c r="AG25" s="10">
        <f t="shared" si="21"/>
        <v>0</v>
      </c>
      <c r="AH25" s="10">
        <f t="shared" si="21"/>
        <v>0</v>
      </c>
      <c r="AI25" s="10">
        <f t="shared" si="21"/>
        <v>0</v>
      </c>
      <c r="AJ25" s="10">
        <f t="shared" si="22"/>
        <v>0</v>
      </c>
      <c r="AK25" s="10">
        <f t="shared" si="22"/>
        <v>0</v>
      </c>
      <c r="AL25" s="10">
        <f t="shared" si="22"/>
        <v>0</v>
      </c>
      <c r="AM25" s="10">
        <f t="shared" si="22"/>
        <v>0</v>
      </c>
      <c r="AN25" s="10">
        <f t="shared" si="22"/>
        <v>0</v>
      </c>
      <c r="AO25" s="10">
        <f t="shared" si="22"/>
        <v>0</v>
      </c>
      <c r="AP25" s="10">
        <f t="shared" si="22"/>
        <v>0</v>
      </c>
      <c r="AQ25" s="10">
        <f t="shared" si="22"/>
        <v>0</v>
      </c>
      <c r="AR25" s="10">
        <f t="shared" si="22"/>
        <v>0</v>
      </c>
      <c r="AS25" s="10">
        <f t="shared" si="22"/>
        <v>0</v>
      </c>
      <c r="AT25" s="10">
        <f t="shared" si="22"/>
        <v>0</v>
      </c>
      <c r="AU25" s="10">
        <f t="shared" si="22"/>
        <v>0</v>
      </c>
      <c r="AV25" s="10">
        <f t="shared" si="22"/>
        <v>0</v>
      </c>
      <c r="AW25" s="10">
        <f t="shared" si="22"/>
        <v>0</v>
      </c>
      <c r="AX25" s="10">
        <f t="shared" si="22"/>
        <v>0</v>
      </c>
      <c r="AY25" s="10">
        <f t="shared" si="22"/>
        <v>0</v>
      </c>
      <c r="AZ25" s="10">
        <f t="shared" si="23"/>
        <v>0</v>
      </c>
      <c r="BA25" s="10">
        <f t="shared" si="23"/>
        <v>0</v>
      </c>
      <c r="BB25" s="10">
        <f t="shared" si="23"/>
        <v>0</v>
      </c>
      <c r="BC25" s="10">
        <f t="shared" si="23"/>
        <v>0</v>
      </c>
      <c r="BD25" s="10">
        <f t="shared" si="23"/>
        <v>0</v>
      </c>
      <c r="BE25" s="10">
        <f t="shared" si="23"/>
        <v>0</v>
      </c>
      <c r="BF25" s="10">
        <f t="shared" si="23"/>
        <v>0</v>
      </c>
      <c r="BG25" s="10">
        <f t="shared" si="23"/>
        <v>0</v>
      </c>
      <c r="BH25" s="10">
        <f t="shared" si="23"/>
        <v>0</v>
      </c>
      <c r="BI25" s="10">
        <f t="shared" si="23"/>
        <v>0</v>
      </c>
      <c r="BJ25" s="10">
        <f t="shared" si="23"/>
        <v>0</v>
      </c>
      <c r="BK25" s="10">
        <f t="shared" si="23"/>
        <v>0</v>
      </c>
      <c r="BL25" s="10">
        <f t="shared" si="23"/>
        <v>0</v>
      </c>
      <c r="BM25" s="10">
        <f t="shared" si="24"/>
        <v>0</v>
      </c>
      <c r="BN25" s="10">
        <f t="shared" si="24"/>
        <v>0</v>
      </c>
      <c r="BO25" s="10">
        <f t="shared" si="24"/>
        <v>0</v>
      </c>
      <c r="BP25" s="10">
        <f t="shared" si="24"/>
        <v>0</v>
      </c>
      <c r="BQ25" s="10">
        <f t="shared" si="24"/>
        <v>0</v>
      </c>
      <c r="BR25" s="10">
        <f t="shared" si="24"/>
        <v>0</v>
      </c>
      <c r="BS25" s="10">
        <f t="shared" si="24"/>
        <v>0</v>
      </c>
      <c r="BT25" s="10">
        <f t="shared" si="24"/>
        <v>0</v>
      </c>
      <c r="BU25" s="10">
        <f t="shared" si="24"/>
        <v>0</v>
      </c>
      <c r="BV25" s="10">
        <f t="shared" si="24"/>
        <v>0</v>
      </c>
      <c r="BW25" s="10">
        <f t="shared" si="24"/>
        <v>0</v>
      </c>
      <c r="BX25" s="10">
        <f t="shared" si="24"/>
        <v>0</v>
      </c>
      <c r="BY25" s="10">
        <f t="shared" si="25"/>
        <v>0</v>
      </c>
      <c r="BZ25" s="10">
        <f t="shared" si="25"/>
        <v>0</v>
      </c>
      <c r="CA25" s="10">
        <f t="shared" si="25"/>
        <v>0</v>
      </c>
      <c r="CB25" s="10">
        <f t="shared" si="25"/>
        <v>0</v>
      </c>
      <c r="CC25" s="10">
        <f t="shared" si="25"/>
        <v>0</v>
      </c>
      <c r="CD25" s="10">
        <f t="shared" si="25"/>
        <v>0</v>
      </c>
      <c r="CE25" s="10">
        <f t="shared" si="25"/>
        <v>0</v>
      </c>
      <c r="CF25" s="10">
        <f t="shared" si="25"/>
        <v>0</v>
      </c>
      <c r="CG25" s="10">
        <f t="shared" si="25"/>
        <v>0</v>
      </c>
      <c r="CH25" s="10">
        <f t="shared" si="25"/>
        <v>0</v>
      </c>
      <c r="CI25" s="10">
        <f t="shared" si="25"/>
        <v>0</v>
      </c>
      <c r="CK25" s="40">
        <f t="shared" si="27"/>
        <v>0</v>
      </c>
      <c r="CL25" s="40">
        <f t="shared" si="28"/>
        <v>0</v>
      </c>
      <c r="CM25" s="40">
        <f t="shared" si="29"/>
        <v>0</v>
      </c>
      <c r="CN25" s="40">
        <f t="shared" si="30"/>
        <v>0</v>
      </c>
      <c r="CO25" s="40">
        <f t="shared" si="31"/>
        <v>0</v>
      </c>
      <c r="CP25" s="40">
        <f t="shared" si="32"/>
        <v>0</v>
      </c>
      <c r="CQ25" s="40">
        <f t="shared" si="26"/>
        <v>0</v>
      </c>
    </row>
    <row r="26" spans="1:95" ht="15" customHeight="1">
      <c r="A26" s="13" t="s">
        <v>26</v>
      </c>
      <c r="B26" s="17">
        <v>0</v>
      </c>
      <c r="C26" s="8">
        <v>0</v>
      </c>
      <c r="D26" s="10">
        <f t="shared" si="20"/>
        <v>0</v>
      </c>
      <c r="E26" s="10">
        <f t="shared" si="20"/>
        <v>0</v>
      </c>
      <c r="F26" s="10">
        <f t="shared" si="20"/>
        <v>0</v>
      </c>
      <c r="G26" s="10">
        <f t="shared" si="20"/>
        <v>0</v>
      </c>
      <c r="H26" s="10">
        <f t="shared" si="20"/>
        <v>0</v>
      </c>
      <c r="I26" s="10">
        <f t="shared" si="20"/>
        <v>0</v>
      </c>
      <c r="J26" s="10">
        <f t="shared" si="20"/>
        <v>0</v>
      </c>
      <c r="K26" s="10">
        <f t="shared" si="20"/>
        <v>0</v>
      </c>
      <c r="L26" s="10">
        <f t="shared" si="20"/>
        <v>0</v>
      </c>
      <c r="M26" s="10">
        <f t="shared" si="20"/>
        <v>0</v>
      </c>
      <c r="N26" s="10">
        <f t="shared" si="20"/>
        <v>0</v>
      </c>
      <c r="O26" s="10">
        <f t="shared" si="20"/>
        <v>0</v>
      </c>
      <c r="P26" s="10">
        <f t="shared" si="20"/>
        <v>0</v>
      </c>
      <c r="Q26" s="10">
        <f t="shared" si="20"/>
        <v>0</v>
      </c>
      <c r="R26" s="10">
        <f t="shared" si="20"/>
        <v>0</v>
      </c>
      <c r="S26" s="10">
        <f t="shared" si="20"/>
        <v>0</v>
      </c>
      <c r="T26" s="10">
        <f t="shared" si="21"/>
        <v>0</v>
      </c>
      <c r="U26" s="10">
        <f t="shared" si="21"/>
        <v>0</v>
      </c>
      <c r="V26" s="10">
        <f t="shared" si="21"/>
        <v>0</v>
      </c>
      <c r="W26" s="10">
        <f t="shared" si="21"/>
        <v>0</v>
      </c>
      <c r="X26" s="10">
        <f t="shared" si="21"/>
        <v>0</v>
      </c>
      <c r="Y26" s="10">
        <f t="shared" si="21"/>
        <v>0</v>
      </c>
      <c r="Z26" s="10">
        <f t="shared" si="21"/>
        <v>0</v>
      </c>
      <c r="AA26" s="10">
        <f t="shared" si="21"/>
        <v>0</v>
      </c>
      <c r="AB26" s="10">
        <f t="shared" si="21"/>
        <v>0</v>
      </c>
      <c r="AC26" s="10">
        <f t="shared" si="21"/>
        <v>0</v>
      </c>
      <c r="AD26" s="10">
        <f t="shared" si="21"/>
        <v>0</v>
      </c>
      <c r="AE26" s="10">
        <f t="shared" si="21"/>
        <v>0</v>
      </c>
      <c r="AF26" s="10">
        <f t="shared" si="21"/>
        <v>0</v>
      </c>
      <c r="AG26" s="10">
        <f t="shared" si="21"/>
        <v>0</v>
      </c>
      <c r="AH26" s="10">
        <f t="shared" si="21"/>
        <v>0</v>
      </c>
      <c r="AI26" s="10">
        <f t="shared" si="21"/>
        <v>0</v>
      </c>
      <c r="AJ26" s="10">
        <f t="shared" si="22"/>
        <v>0</v>
      </c>
      <c r="AK26" s="10">
        <f t="shared" si="22"/>
        <v>0</v>
      </c>
      <c r="AL26" s="10">
        <f t="shared" si="22"/>
        <v>0</v>
      </c>
      <c r="AM26" s="10">
        <f t="shared" si="22"/>
        <v>0</v>
      </c>
      <c r="AN26" s="10">
        <f t="shared" si="22"/>
        <v>0</v>
      </c>
      <c r="AO26" s="10">
        <f t="shared" si="22"/>
        <v>0</v>
      </c>
      <c r="AP26" s="10">
        <f t="shared" si="22"/>
        <v>0</v>
      </c>
      <c r="AQ26" s="10">
        <f t="shared" si="22"/>
        <v>0</v>
      </c>
      <c r="AR26" s="10">
        <f t="shared" si="22"/>
        <v>0</v>
      </c>
      <c r="AS26" s="10">
        <f t="shared" si="22"/>
        <v>0</v>
      </c>
      <c r="AT26" s="10">
        <f t="shared" si="22"/>
        <v>0</v>
      </c>
      <c r="AU26" s="10">
        <f t="shared" si="22"/>
        <v>0</v>
      </c>
      <c r="AV26" s="10">
        <f t="shared" si="22"/>
        <v>0</v>
      </c>
      <c r="AW26" s="10">
        <f t="shared" si="22"/>
        <v>0</v>
      </c>
      <c r="AX26" s="10">
        <f t="shared" si="22"/>
        <v>0</v>
      </c>
      <c r="AY26" s="10">
        <f t="shared" si="22"/>
        <v>0</v>
      </c>
      <c r="AZ26" s="10">
        <f t="shared" si="23"/>
        <v>0</v>
      </c>
      <c r="BA26" s="10">
        <f t="shared" si="23"/>
        <v>0</v>
      </c>
      <c r="BB26" s="10">
        <f t="shared" si="23"/>
        <v>0</v>
      </c>
      <c r="BC26" s="10">
        <f t="shared" si="23"/>
        <v>0</v>
      </c>
      <c r="BD26" s="10">
        <f t="shared" si="23"/>
        <v>0</v>
      </c>
      <c r="BE26" s="10">
        <f t="shared" si="23"/>
        <v>0</v>
      </c>
      <c r="BF26" s="10">
        <f t="shared" si="23"/>
        <v>0</v>
      </c>
      <c r="BG26" s="10">
        <f t="shared" si="23"/>
        <v>0</v>
      </c>
      <c r="BH26" s="10">
        <f t="shared" si="23"/>
        <v>0</v>
      </c>
      <c r="BI26" s="10">
        <f t="shared" si="23"/>
        <v>0</v>
      </c>
      <c r="BJ26" s="10">
        <f t="shared" si="23"/>
        <v>0</v>
      </c>
      <c r="BK26" s="10">
        <f t="shared" si="23"/>
        <v>0</v>
      </c>
      <c r="BL26" s="10">
        <f t="shared" si="23"/>
        <v>0</v>
      </c>
      <c r="BM26" s="10">
        <f t="shared" si="24"/>
        <v>0</v>
      </c>
      <c r="BN26" s="10">
        <f t="shared" si="24"/>
        <v>0</v>
      </c>
      <c r="BO26" s="10">
        <f t="shared" si="24"/>
        <v>0</v>
      </c>
      <c r="BP26" s="10">
        <f t="shared" si="24"/>
        <v>0</v>
      </c>
      <c r="BQ26" s="10">
        <f t="shared" si="24"/>
        <v>0</v>
      </c>
      <c r="BR26" s="10">
        <f t="shared" si="24"/>
        <v>0</v>
      </c>
      <c r="BS26" s="10">
        <f t="shared" si="24"/>
        <v>0</v>
      </c>
      <c r="BT26" s="10">
        <f t="shared" si="24"/>
        <v>0</v>
      </c>
      <c r="BU26" s="10">
        <f t="shared" si="24"/>
        <v>0</v>
      </c>
      <c r="BV26" s="10">
        <f t="shared" si="24"/>
        <v>0</v>
      </c>
      <c r="BW26" s="10">
        <f t="shared" si="24"/>
        <v>0</v>
      </c>
      <c r="BX26" s="10">
        <f t="shared" si="24"/>
        <v>0</v>
      </c>
      <c r="BY26" s="10">
        <f t="shared" si="25"/>
        <v>0</v>
      </c>
      <c r="BZ26" s="10">
        <f t="shared" si="25"/>
        <v>0</v>
      </c>
      <c r="CA26" s="10">
        <f t="shared" si="25"/>
        <v>0</v>
      </c>
      <c r="CB26" s="10">
        <f t="shared" si="25"/>
        <v>0</v>
      </c>
      <c r="CC26" s="10">
        <f t="shared" si="25"/>
        <v>0</v>
      </c>
      <c r="CD26" s="10">
        <f t="shared" si="25"/>
        <v>0</v>
      </c>
      <c r="CE26" s="10">
        <f t="shared" si="25"/>
        <v>0</v>
      </c>
      <c r="CF26" s="10">
        <f t="shared" si="25"/>
        <v>0</v>
      </c>
      <c r="CG26" s="10">
        <f t="shared" si="25"/>
        <v>0</v>
      </c>
      <c r="CH26" s="10">
        <f t="shared" si="25"/>
        <v>0</v>
      </c>
      <c r="CI26" s="10">
        <f t="shared" si="25"/>
        <v>0</v>
      </c>
      <c r="CK26" s="40">
        <f t="shared" si="27"/>
        <v>0</v>
      </c>
      <c r="CL26" s="40">
        <f t="shared" si="28"/>
        <v>0</v>
      </c>
      <c r="CM26" s="40">
        <f t="shared" si="29"/>
        <v>0</v>
      </c>
      <c r="CN26" s="40">
        <f t="shared" si="30"/>
        <v>0</v>
      </c>
      <c r="CO26" s="40">
        <f t="shared" si="31"/>
        <v>0</v>
      </c>
      <c r="CP26" s="40">
        <f t="shared" si="32"/>
        <v>0</v>
      </c>
      <c r="CQ26" s="40">
        <f t="shared" si="26"/>
        <v>0</v>
      </c>
    </row>
    <row r="27" spans="1:95" ht="15" customHeight="1">
      <c r="A27" s="13" t="s">
        <v>27</v>
      </c>
      <c r="B27" s="17">
        <v>0</v>
      </c>
      <c r="C27" s="8">
        <v>0</v>
      </c>
      <c r="D27" s="10">
        <f t="shared" si="20"/>
        <v>0</v>
      </c>
      <c r="E27" s="10">
        <f t="shared" si="20"/>
        <v>0</v>
      </c>
      <c r="F27" s="10">
        <f t="shared" si="20"/>
        <v>0</v>
      </c>
      <c r="G27" s="10">
        <f t="shared" si="20"/>
        <v>0</v>
      </c>
      <c r="H27" s="10">
        <f t="shared" si="20"/>
        <v>0</v>
      </c>
      <c r="I27" s="10">
        <f t="shared" si="20"/>
        <v>0</v>
      </c>
      <c r="J27" s="10">
        <f t="shared" si="20"/>
        <v>0</v>
      </c>
      <c r="K27" s="10">
        <f t="shared" si="20"/>
        <v>0</v>
      </c>
      <c r="L27" s="10">
        <f t="shared" si="20"/>
        <v>0</v>
      </c>
      <c r="M27" s="10">
        <f t="shared" si="20"/>
        <v>0</v>
      </c>
      <c r="N27" s="10">
        <f t="shared" si="20"/>
        <v>0</v>
      </c>
      <c r="O27" s="10">
        <f t="shared" si="20"/>
        <v>0</v>
      </c>
      <c r="P27" s="10">
        <f t="shared" si="20"/>
        <v>0</v>
      </c>
      <c r="Q27" s="10">
        <f t="shared" si="20"/>
        <v>0</v>
      </c>
      <c r="R27" s="10">
        <f t="shared" si="20"/>
        <v>0</v>
      </c>
      <c r="S27" s="10">
        <f t="shared" si="20"/>
        <v>0</v>
      </c>
      <c r="T27" s="10">
        <f t="shared" si="21"/>
        <v>0</v>
      </c>
      <c r="U27" s="10">
        <f t="shared" si="21"/>
        <v>0</v>
      </c>
      <c r="V27" s="10">
        <f t="shared" si="21"/>
        <v>0</v>
      </c>
      <c r="W27" s="10">
        <f t="shared" si="21"/>
        <v>0</v>
      </c>
      <c r="X27" s="10">
        <f t="shared" si="21"/>
        <v>0</v>
      </c>
      <c r="Y27" s="10">
        <f t="shared" si="21"/>
        <v>0</v>
      </c>
      <c r="Z27" s="10">
        <f t="shared" si="21"/>
        <v>0</v>
      </c>
      <c r="AA27" s="10">
        <f t="shared" si="21"/>
        <v>0</v>
      </c>
      <c r="AB27" s="10">
        <f t="shared" si="21"/>
        <v>0</v>
      </c>
      <c r="AC27" s="10">
        <f t="shared" si="21"/>
        <v>0</v>
      </c>
      <c r="AD27" s="10">
        <f t="shared" si="21"/>
        <v>0</v>
      </c>
      <c r="AE27" s="10">
        <f t="shared" si="21"/>
        <v>0</v>
      </c>
      <c r="AF27" s="10">
        <f t="shared" si="21"/>
        <v>0</v>
      </c>
      <c r="AG27" s="10">
        <f t="shared" si="21"/>
        <v>0</v>
      </c>
      <c r="AH27" s="10">
        <f t="shared" si="21"/>
        <v>0</v>
      </c>
      <c r="AI27" s="10">
        <f t="shared" si="21"/>
        <v>0</v>
      </c>
      <c r="AJ27" s="10">
        <f t="shared" si="22"/>
        <v>0</v>
      </c>
      <c r="AK27" s="10">
        <f t="shared" si="22"/>
        <v>0</v>
      </c>
      <c r="AL27" s="10">
        <f t="shared" si="22"/>
        <v>0</v>
      </c>
      <c r="AM27" s="10">
        <f t="shared" si="22"/>
        <v>0</v>
      </c>
      <c r="AN27" s="10">
        <f t="shared" si="22"/>
        <v>0</v>
      </c>
      <c r="AO27" s="10">
        <f t="shared" si="22"/>
        <v>0</v>
      </c>
      <c r="AP27" s="10">
        <f t="shared" si="22"/>
        <v>0</v>
      </c>
      <c r="AQ27" s="10">
        <f t="shared" si="22"/>
        <v>0</v>
      </c>
      <c r="AR27" s="10">
        <f t="shared" si="22"/>
        <v>0</v>
      </c>
      <c r="AS27" s="10">
        <f t="shared" si="22"/>
        <v>0</v>
      </c>
      <c r="AT27" s="10">
        <f t="shared" si="22"/>
        <v>0</v>
      </c>
      <c r="AU27" s="10">
        <f t="shared" si="22"/>
        <v>0</v>
      </c>
      <c r="AV27" s="10">
        <f t="shared" si="22"/>
        <v>0</v>
      </c>
      <c r="AW27" s="10">
        <f t="shared" si="22"/>
        <v>0</v>
      </c>
      <c r="AX27" s="10">
        <f t="shared" si="22"/>
        <v>0</v>
      </c>
      <c r="AY27" s="10">
        <f t="shared" si="22"/>
        <v>0</v>
      </c>
      <c r="AZ27" s="10">
        <f t="shared" si="23"/>
        <v>0</v>
      </c>
      <c r="BA27" s="10">
        <f t="shared" si="23"/>
        <v>0</v>
      </c>
      <c r="BB27" s="10">
        <f t="shared" si="23"/>
        <v>0</v>
      </c>
      <c r="BC27" s="10">
        <f t="shared" si="23"/>
        <v>0</v>
      </c>
      <c r="BD27" s="10">
        <f t="shared" si="23"/>
        <v>0</v>
      </c>
      <c r="BE27" s="10">
        <f t="shared" si="23"/>
        <v>0</v>
      </c>
      <c r="BF27" s="10">
        <f t="shared" si="23"/>
        <v>0</v>
      </c>
      <c r="BG27" s="10">
        <f t="shared" si="23"/>
        <v>0</v>
      </c>
      <c r="BH27" s="10">
        <f t="shared" si="23"/>
        <v>0</v>
      </c>
      <c r="BI27" s="10">
        <f t="shared" si="23"/>
        <v>0</v>
      </c>
      <c r="BJ27" s="10">
        <f t="shared" si="23"/>
        <v>0</v>
      </c>
      <c r="BK27" s="10">
        <f t="shared" si="23"/>
        <v>0</v>
      </c>
      <c r="BL27" s="10">
        <f t="shared" si="23"/>
        <v>0</v>
      </c>
      <c r="BM27" s="10">
        <f t="shared" si="24"/>
        <v>0</v>
      </c>
      <c r="BN27" s="10">
        <f t="shared" si="24"/>
        <v>0</v>
      </c>
      <c r="BO27" s="10">
        <f t="shared" si="24"/>
        <v>0</v>
      </c>
      <c r="BP27" s="10">
        <f t="shared" si="24"/>
        <v>0</v>
      </c>
      <c r="BQ27" s="10">
        <f t="shared" si="24"/>
        <v>0</v>
      </c>
      <c r="BR27" s="10">
        <f t="shared" si="24"/>
        <v>0</v>
      </c>
      <c r="BS27" s="10">
        <f t="shared" si="24"/>
        <v>0</v>
      </c>
      <c r="BT27" s="10">
        <f t="shared" si="24"/>
        <v>0</v>
      </c>
      <c r="BU27" s="10">
        <f t="shared" si="24"/>
        <v>0</v>
      </c>
      <c r="BV27" s="10">
        <f t="shared" si="24"/>
        <v>0</v>
      </c>
      <c r="BW27" s="10">
        <f t="shared" si="24"/>
        <v>0</v>
      </c>
      <c r="BX27" s="10">
        <f t="shared" si="24"/>
        <v>0</v>
      </c>
      <c r="BY27" s="10">
        <f t="shared" si="25"/>
        <v>0</v>
      </c>
      <c r="BZ27" s="10">
        <f t="shared" si="25"/>
        <v>0</v>
      </c>
      <c r="CA27" s="10">
        <f t="shared" si="25"/>
        <v>0</v>
      </c>
      <c r="CB27" s="10">
        <f t="shared" si="25"/>
        <v>0</v>
      </c>
      <c r="CC27" s="10">
        <f t="shared" si="25"/>
        <v>0</v>
      </c>
      <c r="CD27" s="10">
        <f t="shared" si="25"/>
        <v>0</v>
      </c>
      <c r="CE27" s="10">
        <f t="shared" si="25"/>
        <v>0</v>
      </c>
      <c r="CF27" s="10">
        <f t="shared" si="25"/>
        <v>0</v>
      </c>
      <c r="CG27" s="10">
        <f t="shared" si="25"/>
        <v>0</v>
      </c>
      <c r="CH27" s="10">
        <f t="shared" si="25"/>
        <v>0</v>
      </c>
      <c r="CI27" s="10">
        <f t="shared" si="25"/>
        <v>0</v>
      </c>
      <c r="CK27" s="40">
        <f t="shared" si="27"/>
        <v>0</v>
      </c>
      <c r="CL27" s="40">
        <f t="shared" si="28"/>
        <v>0</v>
      </c>
      <c r="CM27" s="40">
        <f t="shared" si="29"/>
        <v>0</v>
      </c>
      <c r="CN27" s="40">
        <f t="shared" si="30"/>
        <v>0</v>
      </c>
      <c r="CO27" s="40">
        <f t="shared" si="31"/>
        <v>0</v>
      </c>
      <c r="CP27" s="40">
        <f t="shared" si="32"/>
        <v>0</v>
      </c>
      <c r="CQ27" s="40">
        <f t="shared" si="26"/>
        <v>0</v>
      </c>
    </row>
    <row r="28" spans="1:95" ht="15" customHeight="1">
      <c r="A28" s="13" t="s">
        <v>28</v>
      </c>
      <c r="B28" s="17">
        <v>0</v>
      </c>
      <c r="C28" s="8">
        <v>0</v>
      </c>
      <c r="D28" s="10">
        <f t="shared" si="20"/>
        <v>0</v>
      </c>
      <c r="E28" s="10">
        <f t="shared" si="20"/>
        <v>0</v>
      </c>
      <c r="F28" s="10">
        <f t="shared" si="20"/>
        <v>0</v>
      </c>
      <c r="G28" s="10">
        <f t="shared" si="20"/>
        <v>0</v>
      </c>
      <c r="H28" s="10">
        <f t="shared" si="20"/>
        <v>0</v>
      </c>
      <c r="I28" s="10">
        <f t="shared" si="20"/>
        <v>0</v>
      </c>
      <c r="J28" s="10">
        <f t="shared" si="20"/>
        <v>0</v>
      </c>
      <c r="K28" s="10">
        <f t="shared" si="20"/>
        <v>0</v>
      </c>
      <c r="L28" s="10">
        <f t="shared" si="20"/>
        <v>0</v>
      </c>
      <c r="M28" s="10">
        <f t="shared" si="20"/>
        <v>0</v>
      </c>
      <c r="N28" s="10">
        <f t="shared" si="20"/>
        <v>0</v>
      </c>
      <c r="O28" s="10">
        <f t="shared" si="20"/>
        <v>0</v>
      </c>
      <c r="P28" s="10">
        <f t="shared" si="20"/>
        <v>0</v>
      </c>
      <c r="Q28" s="10">
        <f t="shared" si="20"/>
        <v>0</v>
      </c>
      <c r="R28" s="10">
        <f t="shared" si="20"/>
        <v>0</v>
      </c>
      <c r="S28" s="10">
        <f t="shared" si="20"/>
        <v>0</v>
      </c>
      <c r="T28" s="10">
        <f t="shared" si="21"/>
        <v>0</v>
      </c>
      <c r="U28" s="10">
        <f t="shared" si="21"/>
        <v>0</v>
      </c>
      <c r="V28" s="10">
        <f t="shared" si="21"/>
        <v>0</v>
      </c>
      <c r="W28" s="10">
        <f t="shared" si="21"/>
        <v>0</v>
      </c>
      <c r="X28" s="10">
        <f t="shared" si="21"/>
        <v>0</v>
      </c>
      <c r="Y28" s="10">
        <f t="shared" si="21"/>
        <v>0</v>
      </c>
      <c r="Z28" s="10">
        <f t="shared" si="21"/>
        <v>0</v>
      </c>
      <c r="AA28" s="10">
        <f t="shared" si="21"/>
        <v>0</v>
      </c>
      <c r="AB28" s="10">
        <f t="shared" si="21"/>
        <v>0</v>
      </c>
      <c r="AC28" s="10">
        <f t="shared" si="21"/>
        <v>0</v>
      </c>
      <c r="AD28" s="10">
        <f t="shared" si="21"/>
        <v>0</v>
      </c>
      <c r="AE28" s="10">
        <f t="shared" si="21"/>
        <v>0</v>
      </c>
      <c r="AF28" s="10">
        <f t="shared" si="21"/>
        <v>0</v>
      </c>
      <c r="AG28" s="10">
        <f t="shared" si="21"/>
        <v>0</v>
      </c>
      <c r="AH28" s="10">
        <f t="shared" si="21"/>
        <v>0</v>
      </c>
      <c r="AI28" s="10">
        <f t="shared" si="21"/>
        <v>0</v>
      </c>
      <c r="AJ28" s="10">
        <f t="shared" si="22"/>
        <v>0</v>
      </c>
      <c r="AK28" s="10">
        <f t="shared" si="22"/>
        <v>0</v>
      </c>
      <c r="AL28" s="10">
        <f t="shared" si="22"/>
        <v>0</v>
      </c>
      <c r="AM28" s="10">
        <f t="shared" si="22"/>
        <v>0</v>
      </c>
      <c r="AN28" s="10">
        <f t="shared" si="22"/>
        <v>0</v>
      </c>
      <c r="AO28" s="10">
        <f t="shared" si="22"/>
        <v>0</v>
      </c>
      <c r="AP28" s="10">
        <f t="shared" si="22"/>
        <v>0</v>
      </c>
      <c r="AQ28" s="10">
        <f t="shared" si="22"/>
        <v>0</v>
      </c>
      <c r="AR28" s="10">
        <f t="shared" si="22"/>
        <v>0</v>
      </c>
      <c r="AS28" s="10">
        <f t="shared" si="22"/>
        <v>0</v>
      </c>
      <c r="AT28" s="10">
        <f t="shared" si="22"/>
        <v>0</v>
      </c>
      <c r="AU28" s="10">
        <f t="shared" si="22"/>
        <v>0</v>
      </c>
      <c r="AV28" s="10">
        <f t="shared" si="22"/>
        <v>0</v>
      </c>
      <c r="AW28" s="10">
        <f t="shared" si="22"/>
        <v>0</v>
      </c>
      <c r="AX28" s="10">
        <f t="shared" si="22"/>
        <v>0</v>
      </c>
      <c r="AY28" s="10">
        <f t="shared" si="22"/>
        <v>0</v>
      </c>
      <c r="AZ28" s="10">
        <f t="shared" si="23"/>
        <v>0</v>
      </c>
      <c r="BA28" s="10">
        <f t="shared" si="23"/>
        <v>0</v>
      </c>
      <c r="BB28" s="10">
        <f t="shared" si="23"/>
        <v>0</v>
      </c>
      <c r="BC28" s="10">
        <f t="shared" si="23"/>
        <v>0</v>
      </c>
      <c r="BD28" s="10">
        <f t="shared" si="23"/>
        <v>0</v>
      </c>
      <c r="BE28" s="10">
        <f t="shared" si="23"/>
        <v>0</v>
      </c>
      <c r="BF28" s="10">
        <f t="shared" si="23"/>
        <v>0</v>
      </c>
      <c r="BG28" s="10">
        <f t="shared" si="23"/>
        <v>0</v>
      </c>
      <c r="BH28" s="10">
        <f t="shared" si="23"/>
        <v>0</v>
      </c>
      <c r="BI28" s="10">
        <f t="shared" si="23"/>
        <v>0</v>
      </c>
      <c r="BJ28" s="10">
        <f t="shared" si="23"/>
        <v>0</v>
      </c>
      <c r="BK28" s="10">
        <f t="shared" si="23"/>
        <v>0</v>
      </c>
      <c r="BL28" s="10">
        <f t="shared" si="23"/>
        <v>0</v>
      </c>
      <c r="BM28" s="10">
        <f t="shared" si="24"/>
        <v>0</v>
      </c>
      <c r="BN28" s="10">
        <f t="shared" si="24"/>
        <v>0</v>
      </c>
      <c r="BO28" s="10">
        <f t="shared" si="24"/>
        <v>0</v>
      </c>
      <c r="BP28" s="10">
        <f t="shared" si="24"/>
        <v>0</v>
      </c>
      <c r="BQ28" s="10">
        <f t="shared" si="24"/>
        <v>0</v>
      </c>
      <c r="BR28" s="10">
        <f t="shared" si="24"/>
        <v>0</v>
      </c>
      <c r="BS28" s="10">
        <f t="shared" si="24"/>
        <v>0</v>
      </c>
      <c r="BT28" s="10">
        <f t="shared" si="24"/>
        <v>0</v>
      </c>
      <c r="BU28" s="10">
        <f t="shared" si="24"/>
        <v>0</v>
      </c>
      <c r="BV28" s="10">
        <f t="shared" si="24"/>
        <v>0</v>
      </c>
      <c r="BW28" s="10">
        <f t="shared" si="24"/>
        <v>0</v>
      </c>
      <c r="BX28" s="10">
        <f t="shared" si="24"/>
        <v>0</v>
      </c>
      <c r="BY28" s="10">
        <f t="shared" si="25"/>
        <v>0</v>
      </c>
      <c r="BZ28" s="10">
        <f t="shared" si="25"/>
        <v>0</v>
      </c>
      <c r="CA28" s="10">
        <f t="shared" si="25"/>
        <v>0</v>
      </c>
      <c r="CB28" s="10">
        <f t="shared" si="25"/>
        <v>0</v>
      </c>
      <c r="CC28" s="10">
        <f t="shared" si="25"/>
        <v>0</v>
      </c>
      <c r="CD28" s="10">
        <f t="shared" si="25"/>
        <v>0</v>
      </c>
      <c r="CE28" s="10">
        <f t="shared" si="25"/>
        <v>0</v>
      </c>
      <c r="CF28" s="10">
        <f t="shared" si="25"/>
        <v>0</v>
      </c>
      <c r="CG28" s="10">
        <f t="shared" si="25"/>
        <v>0</v>
      </c>
      <c r="CH28" s="10">
        <f t="shared" si="25"/>
        <v>0</v>
      </c>
      <c r="CI28" s="10">
        <f t="shared" si="25"/>
        <v>0</v>
      </c>
      <c r="CK28" s="40">
        <f t="shared" si="27"/>
        <v>0</v>
      </c>
      <c r="CL28" s="40">
        <f t="shared" si="28"/>
        <v>0</v>
      </c>
      <c r="CM28" s="40">
        <f t="shared" si="29"/>
        <v>0</v>
      </c>
      <c r="CN28" s="40">
        <f t="shared" si="30"/>
        <v>0</v>
      </c>
      <c r="CO28" s="40">
        <f t="shared" si="31"/>
        <v>0</v>
      </c>
      <c r="CP28" s="40">
        <f t="shared" si="32"/>
        <v>0</v>
      </c>
      <c r="CQ28" s="40">
        <f t="shared" si="26"/>
        <v>0</v>
      </c>
    </row>
    <row r="29" spans="1:95" ht="15" customHeight="1">
      <c r="A29" s="13" t="s">
        <v>29</v>
      </c>
      <c r="B29" s="17">
        <v>0</v>
      </c>
      <c r="C29" s="8">
        <v>0</v>
      </c>
      <c r="D29" s="10">
        <f t="shared" si="20"/>
        <v>0</v>
      </c>
      <c r="E29" s="10">
        <f t="shared" si="20"/>
        <v>0</v>
      </c>
      <c r="F29" s="10">
        <f t="shared" si="20"/>
        <v>0</v>
      </c>
      <c r="G29" s="10">
        <f t="shared" si="20"/>
        <v>0</v>
      </c>
      <c r="H29" s="10">
        <f t="shared" si="20"/>
        <v>0</v>
      </c>
      <c r="I29" s="10">
        <f t="shared" si="20"/>
        <v>0</v>
      </c>
      <c r="J29" s="10">
        <f t="shared" si="20"/>
        <v>0</v>
      </c>
      <c r="K29" s="10">
        <f t="shared" si="20"/>
        <v>0</v>
      </c>
      <c r="L29" s="10">
        <f t="shared" si="20"/>
        <v>0</v>
      </c>
      <c r="M29" s="10">
        <f t="shared" si="20"/>
        <v>0</v>
      </c>
      <c r="N29" s="10">
        <f t="shared" si="20"/>
        <v>0</v>
      </c>
      <c r="O29" s="10">
        <f t="shared" si="20"/>
        <v>0</v>
      </c>
      <c r="P29" s="10">
        <f t="shared" si="20"/>
        <v>0</v>
      </c>
      <c r="Q29" s="10">
        <f t="shared" si="20"/>
        <v>0</v>
      </c>
      <c r="R29" s="10">
        <f t="shared" si="20"/>
        <v>0</v>
      </c>
      <c r="S29" s="10">
        <f t="shared" si="20"/>
        <v>0</v>
      </c>
      <c r="T29" s="10">
        <f t="shared" si="21"/>
        <v>0</v>
      </c>
      <c r="U29" s="10">
        <f t="shared" si="21"/>
        <v>0</v>
      </c>
      <c r="V29" s="10">
        <f t="shared" si="21"/>
        <v>0</v>
      </c>
      <c r="W29" s="10">
        <f t="shared" si="21"/>
        <v>0</v>
      </c>
      <c r="X29" s="10">
        <f t="shared" si="21"/>
        <v>0</v>
      </c>
      <c r="Y29" s="10">
        <f t="shared" si="21"/>
        <v>0</v>
      </c>
      <c r="Z29" s="10">
        <f t="shared" si="21"/>
        <v>0</v>
      </c>
      <c r="AA29" s="10">
        <f t="shared" si="21"/>
        <v>0</v>
      </c>
      <c r="AB29" s="10">
        <f t="shared" si="21"/>
        <v>0</v>
      </c>
      <c r="AC29" s="10">
        <f t="shared" si="21"/>
        <v>0</v>
      </c>
      <c r="AD29" s="10">
        <f t="shared" si="21"/>
        <v>0</v>
      </c>
      <c r="AE29" s="10">
        <f t="shared" si="21"/>
        <v>0</v>
      </c>
      <c r="AF29" s="10">
        <f t="shared" si="21"/>
        <v>0</v>
      </c>
      <c r="AG29" s="10">
        <f t="shared" si="21"/>
        <v>0</v>
      </c>
      <c r="AH29" s="10">
        <f t="shared" si="21"/>
        <v>0</v>
      </c>
      <c r="AI29" s="10">
        <f t="shared" si="21"/>
        <v>0</v>
      </c>
      <c r="AJ29" s="10">
        <f t="shared" si="22"/>
        <v>0</v>
      </c>
      <c r="AK29" s="10">
        <f t="shared" si="22"/>
        <v>0</v>
      </c>
      <c r="AL29" s="10">
        <f t="shared" si="22"/>
        <v>0</v>
      </c>
      <c r="AM29" s="10">
        <f t="shared" si="22"/>
        <v>0</v>
      </c>
      <c r="AN29" s="10">
        <f t="shared" si="22"/>
        <v>0</v>
      </c>
      <c r="AO29" s="10">
        <f t="shared" si="22"/>
        <v>0</v>
      </c>
      <c r="AP29" s="10">
        <f t="shared" si="22"/>
        <v>0</v>
      </c>
      <c r="AQ29" s="10">
        <f t="shared" si="22"/>
        <v>0</v>
      </c>
      <c r="AR29" s="10">
        <f t="shared" si="22"/>
        <v>0</v>
      </c>
      <c r="AS29" s="10">
        <f t="shared" si="22"/>
        <v>0</v>
      </c>
      <c r="AT29" s="10">
        <f t="shared" si="22"/>
        <v>0</v>
      </c>
      <c r="AU29" s="10">
        <f t="shared" si="22"/>
        <v>0</v>
      </c>
      <c r="AV29" s="10">
        <f t="shared" si="22"/>
        <v>0</v>
      </c>
      <c r="AW29" s="10">
        <f t="shared" si="22"/>
        <v>0</v>
      </c>
      <c r="AX29" s="10">
        <f t="shared" si="22"/>
        <v>0</v>
      </c>
      <c r="AY29" s="10">
        <f t="shared" si="22"/>
        <v>0</v>
      </c>
      <c r="AZ29" s="10">
        <f t="shared" si="23"/>
        <v>0</v>
      </c>
      <c r="BA29" s="10">
        <f t="shared" si="23"/>
        <v>0</v>
      </c>
      <c r="BB29" s="10">
        <f t="shared" si="23"/>
        <v>0</v>
      </c>
      <c r="BC29" s="10">
        <f t="shared" si="23"/>
        <v>0</v>
      </c>
      <c r="BD29" s="10">
        <f t="shared" si="23"/>
        <v>0</v>
      </c>
      <c r="BE29" s="10">
        <f t="shared" si="23"/>
        <v>0</v>
      </c>
      <c r="BF29" s="10">
        <f t="shared" si="23"/>
        <v>0</v>
      </c>
      <c r="BG29" s="10">
        <f t="shared" si="23"/>
        <v>0</v>
      </c>
      <c r="BH29" s="10">
        <f t="shared" si="23"/>
        <v>0</v>
      </c>
      <c r="BI29" s="10">
        <f t="shared" si="23"/>
        <v>0</v>
      </c>
      <c r="BJ29" s="10">
        <f t="shared" si="23"/>
        <v>0</v>
      </c>
      <c r="BK29" s="10">
        <f t="shared" si="23"/>
        <v>0</v>
      </c>
      <c r="BL29" s="10">
        <f t="shared" si="23"/>
        <v>0</v>
      </c>
      <c r="BM29" s="10">
        <f t="shared" si="24"/>
        <v>0</v>
      </c>
      <c r="BN29" s="10">
        <f t="shared" si="24"/>
        <v>0</v>
      </c>
      <c r="BO29" s="10">
        <f t="shared" si="24"/>
        <v>0</v>
      </c>
      <c r="BP29" s="10">
        <f t="shared" si="24"/>
        <v>0</v>
      </c>
      <c r="BQ29" s="10">
        <f t="shared" si="24"/>
        <v>0</v>
      </c>
      <c r="BR29" s="10">
        <f t="shared" si="24"/>
        <v>0</v>
      </c>
      <c r="BS29" s="10">
        <f t="shared" si="24"/>
        <v>0</v>
      </c>
      <c r="BT29" s="10">
        <f t="shared" si="24"/>
        <v>0</v>
      </c>
      <c r="BU29" s="10">
        <f t="shared" si="24"/>
        <v>0</v>
      </c>
      <c r="BV29" s="10">
        <f t="shared" si="24"/>
        <v>0</v>
      </c>
      <c r="BW29" s="10">
        <f t="shared" si="24"/>
        <v>0</v>
      </c>
      <c r="BX29" s="10">
        <f t="shared" si="24"/>
        <v>0</v>
      </c>
      <c r="BY29" s="10">
        <f t="shared" si="25"/>
        <v>0</v>
      </c>
      <c r="BZ29" s="10">
        <f t="shared" si="25"/>
        <v>0</v>
      </c>
      <c r="CA29" s="10">
        <f t="shared" si="25"/>
        <v>0</v>
      </c>
      <c r="CB29" s="10">
        <f t="shared" si="25"/>
        <v>0</v>
      </c>
      <c r="CC29" s="10">
        <f t="shared" si="25"/>
        <v>0</v>
      </c>
      <c r="CD29" s="10">
        <f t="shared" si="25"/>
        <v>0</v>
      </c>
      <c r="CE29" s="10">
        <f t="shared" si="25"/>
        <v>0</v>
      </c>
      <c r="CF29" s="10">
        <f t="shared" si="25"/>
        <v>0</v>
      </c>
      <c r="CG29" s="10">
        <f t="shared" si="25"/>
        <v>0</v>
      </c>
      <c r="CH29" s="10">
        <f t="shared" si="25"/>
        <v>0</v>
      </c>
      <c r="CI29" s="10">
        <f t="shared" si="25"/>
        <v>0</v>
      </c>
      <c r="CK29" s="40">
        <f t="shared" si="27"/>
        <v>0</v>
      </c>
      <c r="CL29" s="40">
        <f t="shared" si="28"/>
        <v>0</v>
      </c>
      <c r="CM29" s="40">
        <f t="shared" si="29"/>
        <v>0</v>
      </c>
      <c r="CN29" s="40">
        <f t="shared" si="30"/>
        <v>0</v>
      </c>
      <c r="CO29" s="40">
        <f t="shared" si="31"/>
        <v>0</v>
      </c>
      <c r="CP29" s="40">
        <f t="shared" si="32"/>
        <v>0</v>
      </c>
      <c r="CQ29" s="40">
        <f t="shared" si="26"/>
        <v>0</v>
      </c>
    </row>
    <row r="30" spans="1:95" ht="15" customHeight="1">
      <c r="A30" s="13" t="s">
        <v>30</v>
      </c>
      <c r="B30" s="17">
        <v>0</v>
      </c>
      <c r="C30" s="8">
        <v>0</v>
      </c>
      <c r="D30" s="10">
        <f t="shared" si="20"/>
        <v>0</v>
      </c>
      <c r="E30" s="10">
        <f t="shared" si="20"/>
        <v>0</v>
      </c>
      <c r="F30" s="10">
        <f t="shared" si="20"/>
        <v>0</v>
      </c>
      <c r="G30" s="10">
        <f t="shared" si="20"/>
        <v>0</v>
      </c>
      <c r="H30" s="10">
        <f t="shared" si="20"/>
        <v>0</v>
      </c>
      <c r="I30" s="10">
        <f t="shared" si="20"/>
        <v>0</v>
      </c>
      <c r="J30" s="10">
        <f t="shared" si="20"/>
        <v>0</v>
      </c>
      <c r="K30" s="10">
        <f t="shared" si="20"/>
        <v>0</v>
      </c>
      <c r="L30" s="10">
        <f t="shared" si="20"/>
        <v>0</v>
      </c>
      <c r="M30" s="10">
        <f t="shared" si="20"/>
        <v>0</v>
      </c>
      <c r="N30" s="10">
        <f t="shared" si="20"/>
        <v>0</v>
      </c>
      <c r="O30" s="10">
        <f t="shared" si="20"/>
        <v>0</v>
      </c>
      <c r="P30" s="10">
        <f t="shared" si="20"/>
        <v>0</v>
      </c>
      <c r="Q30" s="10">
        <f t="shared" si="20"/>
        <v>0</v>
      </c>
      <c r="R30" s="10">
        <f t="shared" si="20"/>
        <v>0</v>
      </c>
      <c r="S30" s="10">
        <f t="shared" si="20"/>
        <v>0</v>
      </c>
      <c r="T30" s="10">
        <f t="shared" si="21"/>
        <v>0</v>
      </c>
      <c r="U30" s="10">
        <f t="shared" si="21"/>
        <v>0</v>
      </c>
      <c r="V30" s="10">
        <f t="shared" si="21"/>
        <v>0</v>
      </c>
      <c r="W30" s="10">
        <f t="shared" si="21"/>
        <v>0</v>
      </c>
      <c r="X30" s="10">
        <f t="shared" si="21"/>
        <v>0</v>
      </c>
      <c r="Y30" s="10">
        <f t="shared" si="21"/>
        <v>0</v>
      </c>
      <c r="Z30" s="10">
        <f t="shared" si="21"/>
        <v>0</v>
      </c>
      <c r="AA30" s="10">
        <f t="shared" si="21"/>
        <v>0</v>
      </c>
      <c r="AB30" s="10">
        <f t="shared" si="21"/>
        <v>0</v>
      </c>
      <c r="AC30" s="10">
        <f t="shared" si="21"/>
        <v>0</v>
      </c>
      <c r="AD30" s="10">
        <f t="shared" si="21"/>
        <v>0</v>
      </c>
      <c r="AE30" s="10">
        <f t="shared" si="21"/>
        <v>0</v>
      </c>
      <c r="AF30" s="10">
        <f t="shared" si="21"/>
        <v>0</v>
      </c>
      <c r="AG30" s="10">
        <f t="shared" si="21"/>
        <v>0</v>
      </c>
      <c r="AH30" s="10">
        <f t="shared" si="21"/>
        <v>0</v>
      </c>
      <c r="AI30" s="10">
        <f t="shared" si="21"/>
        <v>0</v>
      </c>
      <c r="AJ30" s="10">
        <f t="shared" si="22"/>
        <v>0</v>
      </c>
      <c r="AK30" s="10">
        <f t="shared" si="22"/>
        <v>0</v>
      </c>
      <c r="AL30" s="10">
        <f t="shared" si="22"/>
        <v>0</v>
      </c>
      <c r="AM30" s="10">
        <f t="shared" si="22"/>
        <v>0</v>
      </c>
      <c r="AN30" s="10">
        <f t="shared" si="22"/>
        <v>0</v>
      </c>
      <c r="AO30" s="10">
        <f t="shared" si="22"/>
        <v>0</v>
      </c>
      <c r="AP30" s="10">
        <f t="shared" si="22"/>
        <v>0</v>
      </c>
      <c r="AQ30" s="10">
        <f t="shared" si="22"/>
        <v>0</v>
      </c>
      <c r="AR30" s="10">
        <f t="shared" si="22"/>
        <v>0</v>
      </c>
      <c r="AS30" s="10">
        <f t="shared" si="22"/>
        <v>0</v>
      </c>
      <c r="AT30" s="10">
        <f t="shared" si="22"/>
        <v>0</v>
      </c>
      <c r="AU30" s="10">
        <f t="shared" si="22"/>
        <v>0</v>
      </c>
      <c r="AV30" s="10">
        <f t="shared" si="22"/>
        <v>0</v>
      </c>
      <c r="AW30" s="10">
        <f t="shared" si="22"/>
        <v>0</v>
      </c>
      <c r="AX30" s="10">
        <f t="shared" si="22"/>
        <v>0</v>
      </c>
      <c r="AY30" s="10">
        <f t="shared" si="22"/>
        <v>0</v>
      </c>
      <c r="AZ30" s="10">
        <f t="shared" si="23"/>
        <v>0</v>
      </c>
      <c r="BA30" s="10">
        <f t="shared" si="23"/>
        <v>0</v>
      </c>
      <c r="BB30" s="10">
        <f t="shared" si="23"/>
        <v>0</v>
      </c>
      <c r="BC30" s="10">
        <f t="shared" si="23"/>
        <v>0</v>
      </c>
      <c r="BD30" s="10">
        <f t="shared" si="23"/>
        <v>0</v>
      </c>
      <c r="BE30" s="10">
        <f t="shared" si="23"/>
        <v>0</v>
      </c>
      <c r="BF30" s="10">
        <f t="shared" si="23"/>
        <v>0</v>
      </c>
      <c r="BG30" s="10">
        <f t="shared" si="23"/>
        <v>0</v>
      </c>
      <c r="BH30" s="10">
        <f t="shared" si="23"/>
        <v>0</v>
      </c>
      <c r="BI30" s="10">
        <f t="shared" si="23"/>
        <v>0</v>
      </c>
      <c r="BJ30" s="10">
        <f t="shared" si="23"/>
        <v>0</v>
      </c>
      <c r="BK30" s="10">
        <f t="shared" si="23"/>
        <v>0</v>
      </c>
      <c r="BL30" s="10">
        <f t="shared" si="23"/>
        <v>0</v>
      </c>
      <c r="BM30" s="10">
        <f t="shared" si="24"/>
        <v>0</v>
      </c>
      <c r="BN30" s="10">
        <f t="shared" si="24"/>
        <v>0</v>
      </c>
      <c r="BO30" s="10">
        <f t="shared" si="24"/>
        <v>0</v>
      </c>
      <c r="BP30" s="10">
        <f t="shared" si="24"/>
        <v>0</v>
      </c>
      <c r="BQ30" s="10">
        <f t="shared" si="24"/>
        <v>0</v>
      </c>
      <c r="BR30" s="10">
        <f t="shared" si="24"/>
        <v>0</v>
      </c>
      <c r="BS30" s="10">
        <f t="shared" si="24"/>
        <v>0</v>
      </c>
      <c r="BT30" s="10">
        <f t="shared" si="24"/>
        <v>0</v>
      </c>
      <c r="BU30" s="10">
        <f t="shared" si="24"/>
        <v>0</v>
      </c>
      <c r="BV30" s="10">
        <f t="shared" si="24"/>
        <v>0</v>
      </c>
      <c r="BW30" s="10">
        <f t="shared" si="24"/>
        <v>0</v>
      </c>
      <c r="BX30" s="10">
        <f t="shared" si="24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si="25"/>
        <v>0</v>
      </c>
      <c r="CC30" s="10">
        <f t="shared" si="25"/>
        <v>0</v>
      </c>
      <c r="CD30" s="10">
        <f t="shared" si="25"/>
        <v>0</v>
      </c>
      <c r="CE30" s="10">
        <f t="shared" si="25"/>
        <v>0</v>
      </c>
      <c r="CF30" s="10">
        <f t="shared" si="25"/>
        <v>0</v>
      </c>
      <c r="CG30" s="10">
        <f t="shared" si="25"/>
        <v>0</v>
      </c>
      <c r="CH30" s="10">
        <f t="shared" si="25"/>
        <v>0</v>
      </c>
      <c r="CI30" s="10">
        <f t="shared" si="25"/>
        <v>0</v>
      </c>
      <c r="CK30" s="40">
        <f t="shared" si="27"/>
        <v>0</v>
      </c>
      <c r="CL30" s="40">
        <f t="shared" si="28"/>
        <v>0</v>
      </c>
      <c r="CM30" s="40">
        <f t="shared" si="29"/>
        <v>0</v>
      </c>
      <c r="CN30" s="40">
        <f t="shared" si="30"/>
        <v>0</v>
      </c>
      <c r="CO30" s="40">
        <f t="shared" si="31"/>
        <v>0</v>
      </c>
      <c r="CP30" s="40">
        <f t="shared" si="32"/>
        <v>0</v>
      </c>
      <c r="CQ30" s="40">
        <f t="shared" si="26"/>
        <v>0</v>
      </c>
    </row>
    <row r="31" spans="1:95" ht="15" customHeight="1">
      <c r="A31" s="13" t="s">
        <v>31</v>
      </c>
      <c r="B31" s="17">
        <v>0</v>
      </c>
      <c r="C31" s="8">
        <v>0</v>
      </c>
      <c r="D31" s="10">
        <f t="shared" si="20"/>
        <v>0</v>
      </c>
      <c r="E31" s="10">
        <f t="shared" si="20"/>
        <v>0</v>
      </c>
      <c r="F31" s="10">
        <f t="shared" si="20"/>
        <v>0</v>
      </c>
      <c r="G31" s="10">
        <f t="shared" si="20"/>
        <v>0</v>
      </c>
      <c r="H31" s="10">
        <f t="shared" si="20"/>
        <v>0</v>
      </c>
      <c r="I31" s="10">
        <f t="shared" si="20"/>
        <v>0</v>
      </c>
      <c r="J31" s="10">
        <f t="shared" si="20"/>
        <v>0</v>
      </c>
      <c r="K31" s="10">
        <f t="shared" si="20"/>
        <v>0</v>
      </c>
      <c r="L31" s="10">
        <f t="shared" si="20"/>
        <v>0</v>
      </c>
      <c r="M31" s="10">
        <f t="shared" si="20"/>
        <v>0</v>
      </c>
      <c r="N31" s="10">
        <f t="shared" si="20"/>
        <v>0</v>
      </c>
      <c r="O31" s="10">
        <f t="shared" si="20"/>
        <v>0</v>
      </c>
      <c r="P31" s="10">
        <f t="shared" si="20"/>
        <v>0</v>
      </c>
      <c r="Q31" s="10">
        <f t="shared" si="20"/>
        <v>0</v>
      </c>
      <c r="R31" s="10">
        <f t="shared" si="20"/>
        <v>0</v>
      </c>
      <c r="S31" s="10">
        <f t="shared" si="20"/>
        <v>0</v>
      </c>
      <c r="T31" s="10">
        <f t="shared" si="21"/>
        <v>0</v>
      </c>
      <c r="U31" s="10">
        <f t="shared" si="21"/>
        <v>0</v>
      </c>
      <c r="V31" s="10">
        <f t="shared" si="21"/>
        <v>0</v>
      </c>
      <c r="W31" s="10">
        <f t="shared" si="21"/>
        <v>0</v>
      </c>
      <c r="X31" s="10">
        <f t="shared" si="21"/>
        <v>0</v>
      </c>
      <c r="Y31" s="10">
        <f t="shared" si="21"/>
        <v>0</v>
      </c>
      <c r="Z31" s="10">
        <f t="shared" si="21"/>
        <v>0</v>
      </c>
      <c r="AA31" s="10">
        <f t="shared" si="21"/>
        <v>0</v>
      </c>
      <c r="AB31" s="10">
        <f t="shared" si="21"/>
        <v>0</v>
      </c>
      <c r="AC31" s="10">
        <f t="shared" si="21"/>
        <v>0</v>
      </c>
      <c r="AD31" s="10">
        <f t="shared" si="21"/>
        <v>0</v>
      </c>
      <c r="AE31" s="10">
        <f t="shared" si="21"/>
        <v>0</v>
      </c>
      <c r="AF31" s="10">
        <f t="shared" si="21"/>
        <v>0</v>
      </c>
      <c r="AG31" s="10">
        <f t="shared" si="21"/>
        <v>0</v>
      </c>
      <c r="AH31" s="10">
        <f t="shared" si="21"/>
        <v>0</v>
      </c>
      <c r="AI31" s="10">
        <f t="shared" si="21"/>
        <v>0</v>
      </c>
      <c r="AJ31" s="10">
        <f t="shared" si="22"/>
        <v>0</v>
      </c>
      <c r="AK31" s="10">
        <f t="shared" si="22"/>
        <v>0</v>
      </c>
      <c r="AL31" s="10">
        <f t="shared" si="22"/>
        <v>0</v>
      </c>
      <c r="AM31" s="10">
        <f t="shared" si="22"/>
        <v>0</v>
      </c>
      <c r="AN31" s="10">
        <f t="shared" si="22"/>
        <v>0</v>
      </c>
      <c r="AO31" s="10">
        <f t="shared" si="22"/>
        <v>0</v>
      </c>
      <c r="AP31" s="10">
        <f t="shared" si="22"/>
        <v>0</v>
      </c>
      <c r="AQ31" s="10">
        <f t="shared" si="22"/>
        <v>0</v>
      </c>
      <c r="AR31" s="10">
        <f t="shared" si="22"/>
        <v>0</v>
      </c>
      <c r="AS31" s="10">
        <f t="shared" si="22"/>
        <v>0</v>
      </c>
      <c r="AT31" s="10">
        <f t="shared" si="22"/>
        <v>0</v>
      </c>
      <c r="AU31" s="10">
        <f t="shared" si="22"/>
        <v>0</v>
      </c>
      <c r="AV31" s="10">
        <f t="shared" si="22"/>
        <v>0</v>
      </c>
      <c r="AW31" s="10">
        <f t="shared" si="22"/>
        <v>0</v>
      </c>
      <c r="AX31" s="10">
        <f t="shared" si="22"/>
        <v>0</v>
      </c>
      <c r="AY31" s="10">
        <f t="shared" si="22"/>
        <v>0</v>
      </c>
      <c r="AZ31" s="10">
        <f t="shared" si="23"/>
        <v>0</v>
      </c>
      <c r="BA31" s="10">
        <f t="shared" si="23"/>
        <v>0</v>
      </c>
      <c r="BB31" s="10">
        <f t="shared" si="23"/>
        <v>0</v>
      </c>
      <c r="BC31" s="10">
        <f t="shared" si="23"/>
        <v>0</v>
      </c>
      <c r="BD31" s="10">
        <f t="shared" si="23"/>
        <v>0</v>
      </c>
      <c r="BE31" s="10">
        <f t="shared" si="23"/>
        <v>0</v>
      </c>
      <c r="BF31" s="10">
        <f t="shared" si="23"/>
        <v>0</v>
      </c>
      <c r="BG31" s="10">
        <f t="shared" si="23"/>
        <v>0</v>
      </c>
      <c r="BH31" s="10">
        <f t="shared" si="23"/>
        <v>0</v>
      </c>
      <c r="BI31" s="10">
        <f t="shared" si="23"/>
        <v>0</v>
      </c>
      <c r="BJ31" s="10">
        <f t="shared" si="23"/>
        <v>0</v>
      </c>
      <c r="BK31" s="10">
        <f t="shared" si="23"/>
        <v>0</v>
      </c>
      <c r="BL31" s="10">
        <f t="shared" si="23"/>
        <v>0</v>
      </c>
      <c r="BM31" s="10">
        <f t="shared" si="24"/>
        <v>0</v>
      </c>
      <c r="BN31" s="10">
        <f t="shared" si="24"/>
        <v>0</v>
      </c>
      <c r="BO31" s="10">
        <f t="shared" si="24"/>
        <v>0</v>
      </c>
      <c r="BP31" s="10">
        <f t="shared" si="24"/>
        <v>0</v>
      </c>
      <c r="BQ31" s="10">
        <f t="shared" si="24"/>
        <v>0</v>
      </c>
      <c r="BR31" s="10">
        <f t="shared" si="24"/>
        <v>0</v>
      </c>
      <c r="BS31" s="10">
        <f t="shared" si="24"/>
        <v>0</v>
      </c>
      <c r="BT31" s="10">
        <f t="shared" si="24"/>
        <v>0</v>
      </c>
      <c r="BU31" s="10">
        <f t="shared" si="24"/>
        <v>0</v>
      </c>
      <c r="BV31" s="10">
        <f t="shared" si="24"/>
        <v>0</v>
      </c>
      <c r="BW31" s="10">
        <f t="shared" si="24"/>
        <v>0</v>
      </c>
      <c r="BX31" s="10">
        <f t="shared" si="24"/>
        <v>0</v>
      </c>
      <c r="BY31" s="10">
        <f t="shared" si="25"/>
        <v>0</v>
      </c>
      <c r="BZ31" s="10">
        <f t="shared" si="25"/>
        <v>0</v>
      </c>
      <c r="CA31" s="10">
        <f t="shared" si="25"/>
        <v>0</v>
      </c>
      <c r="CB31" s="10">
        <f t="shared" si="25"/>
        <v>0</v>
      </c>
      <c r="CC31" s="10">
        <f t="shared" si="25"/>
        <v>0</v>
      </c>
      <c r="CD31" s="10">
        <f t="shared" si="25"/>
        <v>0</v>
      </c>
      <c r="CE31" s="10">
        <f t="shared" si="25"/>
        <v>0</v>
      </c>
      <c r="CF31" s="10">
        <f t="shared" si="25"/>
        <v>0</v>
      </c>
      <c r="CG31" s="10">
        <f t="shared" si="25"/>
        <v>0</v>
      </c>
      <c r="CH31" s="10">
        <f t="shared" si="25"/>
        <v>0</v>
      </c>
      <c r="CI31" s="10">
        <f t="shared" si="25"/>
        <v>0</v>
      </c>
      <c r="CK31" s="40">
        <f t="shared" si="27"/>
        <v>0</v>
      </c>
      <c r="CL31" s="40">
        <f t="shared" si="28"/>
        <v>0</v>
      </c>
      <c r="CM31" s="40">
        <f t="shared" si="29"/>
        <v>0</v>
      </c>
      <c r="CN31" s="40">
        <f t="shared" si="30"/>
        <v>0</v>
      </c>
      <c r="CO31" s="40">
        <f t="shared" si="31"/>
        <v>0</v>
      </c>
      <c r="CP31" s="40">
        <f t="shared" si="32"/>
        <v>0</v>
      </c>
      <c r="CQ31" s="40">
        <f t="shared" si="26"/>
        <v>0</v>
      </c>
    </row>
    <row r="32" spans="1:95" ht="15" customHeight="1">
      <c r="A32" s="13" t="s">
        <v>32</v>
      </c>
      <c r="B32" s="17">
        <v>0</v>
      </c>
      <c r="C32" s="8">
        <v>0</v>
      </c>
      <c r="D32" s="10">
        <f t="shared" si="20"/>
        <v>0</v>
      </c>
      <c r="E32" s="10">
        <f t="shared" si="20"/>
        <v>0</v>
      </c>
      <c r="F32" s="10">
        <f t="shared" si="20"/>
        <v>0</v>
      </c>
      <c r="G32" s="10">
        <f t="shared" si="20"/>
        <v>0</v>
      </c>
      <c r="H32" s="10">
        <f t="shared" si="20"/>
        <v>0</v>
      </c>
      <c r="I32" s="10">
        <f t="shared" si="20"/>
        <v>0</v>
      </c>
      <c r="J32" s="10">
        <f t="shared" si="20"/>
        <v>0</v>
      </c>
      <c r="K32" s="10">
        <f t="shared" si="20"/>
        <v>0</v>
      </c>
      <c r="L32" s="10">
        <f t="shared" si="20"/>
        <v>0</v>
      </c>
      <c r="M32" s="10">
        <f t="shared" si="20"/>
        <v>0</v>
      </c>
      <c r="N32" s="10">
        <f t="shared" si="20"/>
        <v>0</v>
      </c>
      <c r="O32" s="10">
        <f t="shared" si="20"/>
        <v>0</v>
      </c>
      <c r="P32" s="10">
        <f t="shared" si="20"/>
        <v>0</v>
      </c>
      <c r="Q32" s="10">
        <f t="shared" si="20"/>
        <v>0</v>
      </c>
      <c r="R32" s="10">
        <f t="shared" si="20"/>
        <v>0</v>
      </c>
      <c r="S32" s="10">
        <f t="shared" si="20"/>
        <v>0</v>
      </c>
      <c r="T32" s="10">
        <f t="shared" si="21"/>
        <v>0</v>
      </c>
      <c r="U32" s="10">
        <f t="shared" si="21"/>
        <v>0</v>
      </c>
      <c r="V32" s="10">
        <f t="shared" si="21"/>
        <v>0</v>
      </c>
      <c r="W32" s="10">
        <f t="shared" si="21"/>
        <v>0</v>
      </c>
      <c r="X32" s="10">
        <f t="shared" si="21"/>
        <v>0</v>
      </c>
      <c r="Y32" s="10">
        <f t="shared" si="21"/>
        <v>0</v>
      </c>
      <c r="Z32" s="10">
        <f t="shared" si="21"/>
        <v>0</v>
      </c>
      <c r="AA32" s="10">
        <f t="shared" si="21"/>
        <v>0</v>
      </c>
      <c r="AB32" s="10">
        <f t="shared" si="21"/>
        <v>0</v>
      </c>
      <c r="AC32" s="10">
        <f t="shared" si="21"/>
        <v>0</v>
      </c>
      <c r="AD32" s="10">
        <f t="shared" si="21"/>
        <v>0</v>
      </c>
      <c r="AE32" s="10">
        <f t="shared" si="21"/>
        <v>0</v>
      </c>
      <c r="AF32" s="10">
        <f t="shared" si="21"/>
        <v>0</v>
      </c>
      <c r="AG32" s="10">
        <f t="shared" si="21"/>
        <v>0</v>
      </c>
      <c r="AH32" s="10">
        <f t="shared" si="21"/>
        <v>0</v>
      </c>
      <c r="AI32" s="10">
        <f t="shared" si="21"/>
        <v>0</v>
      </c>
      <c r="AJ32" s="10">
        <f t="shared" si="22"/>
        <v>0</v>
      </c>
      <c r="AK32" s="10">
        <f t="shared" si="22"/>
        <v>0</v>
      </c>
      <c r="AL32" s="10">
        <f t="shared" si="22"/>
        <v>0</v>
      </c>
      <c r="AM32" s="10">
        <f t="shared" si="22"/>
        <v>0</v>
      </c>
      <c r="AN32" s="10">
        <f t="shared" si="22"/>
        <v>0</v>
      </c>
      <c r="AO32" s="10">
        <f t="shared" si="22"/>
        <v>0</v>
      </c>
      <c r="AP32" s="10">
        <f t="shared" si="22"/>
        <v>0</v>
      </c>
      <c r="AQ32" s="10">
        <f t="shared" si="22"/>
        <v>0</v>
      </c>
      <c r="AR32" s="10">
        <f t="shared" si="22"/>
        <v>0</v>
      </c>
      <c r="AS32" s="10">
        <f t="shared" si="22"/>
        <v>0</v>
      </c>
      <c r="AT32" s="10">
        <f t="shared" si="22"/>
        <v>0</v>
      </c>
      <c r="AU32" s="10">
        <f t="shared" si="22"/>
        <v>0</v>
      </c>
      <c r="AV32" s="10">
        <f t="shared" si="22"/>
        <v>0</v>
      </c>
      <c r="AW32" s="10">
        <f t="shared" si="22"/>
        <v>0</v>
      </c>
      <c r="AX32" s="10">
        <f t="shared" si="22"/>
        <v>0</v>
      </c>
      <c r="AY32" s="10">
        <f t="shared" si="22"/>
        <v>0</v>
      </c>
      <c r="AZ32" s="10">
        <f t="shared" si="23"/>
        <v>0</v>
      </c>
      <c r="BA32" s="10">
        <f t="shared" si="23"/>
        <v>0</v>
      </c>
      <c r="BB32" s="10">
        <f t="shared" si="23"/>
        <v>0</v>
      </c>
      <c r="BC32" s="10">
        <f t="shared" si="23"/>
        <v>0</v>
      </c>
      <c r="BD32" s="10">
        <f t="shared" si="23"/>
        <v>0</v>
      </c>
      <c r="BE32" s="10">
        <f t="shared" si="23"/>
        <v>0</v>
      </c>
      <c r="BF32" s="10">
        <f t="shared" si="23"/>
        <v>0</v>
      </c>
      <c r="BG32" s="10">
        <f t="shared" si="23"/>
        <v>0</v>
      </c>
      <c r="BH32" s="10">
        <f t="shared" si="23"/>
        <v>0</v>
      </c>
      <c r="BI32" s="10">
        <f t="shared" si="23"/>
        <v>0</v>
      </c>
      <c r="BJ32" s="10">
        <f t="shared" si="23"/>
        <v>0</v>
      </c>
      <c r="BK32" s="10">
        <f t="shared" si="23"/>
        <v>0</v>
      </c>
      <c r="BL32" s="10">
        <f t="shared" si="23"/>
        <v>0</v>
      </c>
      <c r="BM32" s="10">
        <f t="shared" si="24"/>
        <v>0</v>
      </c>
      <c r="BN32" s="10">
        <f t="shared" si="24"/>
        <v>0</v>
      </c>
      <c r="BO32" s="10">
        <f t="shared" si="24"/>
        <v>0</v>
      </c>
      <c r="BP32" s="10">
        <f t="shared" si="24"/>
        <v>0</v>
      </c>
      <c r="BQ32" s="10">
        <f t="shared" si="24"/>
        <v>0</v>
      </c>
      <c r="BR32" s="10">
        <f t="shared" si="24"/>
        <v>0</v>
      </c>
      <c r="BS32" s="10">
        <f t="shared" si="24"/>
        <v>0</v>
      </c>
      <c r="BT32" s="10">
        <f t="shared" si="24"/>
        <v>0</v>
      </c>
      <c r="BU32" s="10">
        <f t="shared" si="24"/>
        <v>0</v>
      </c>
      <c r="BV32" s="10">
        <f t="shared" si="24"/>
        <v>0</v>
      </c>
      <c r="BW32" s="10">
        <f t="shared" si="24"/>
        <v>0</v>
      </c>
      <c r="BX32" s="10">
        <f t="shared" si="24"/>
        <v>0</v>
      </c>
      <c r="BY32" s="10">
        <f t="shared" si="25"/>
        <v>0</v>
      </c>
      <c r="BZ32" s="10">
        <f t="shared" si="25"/>
        <v>0</v>
      </c>
      <c r="CA32" s="10">
        <f t="shared" si="25"/>
        <v>0</v>
      </c>
      <c r="CB32" s="10">
        <f t="shared" si="25"/>
        <v>0</v>
      </c>
      <c r="CC32" s="10">
        <f t="shared" si="25"/>
        <v>0</v>
      </c>
      <c r="CD32" s="10">
        <f t="shared" si="25"/>
        <v>0</v>
      </c>
      <c r="CE32" s="10">
        <f t="shared" si="25"/>
        <v>0</v>
      </c>
      <c r="CF32" s="10">
        <f t="shared" si="25"/>
        <v>0</v>
      </c>
      <c r="CG32" s="10">
        <f t="shared" si="25"/>
        <v>0</v>
      </c>
      <c r="CH32" s="10">
        <f t="shared" si="25"/>
        <v>0</v>
      </c>
      <c r="CI32" s="10">
        <f t="shared" si="25"/>
        <v>0</v>
      </c>
      <c r="CK32" s="40">
        <f t="shared" si="27"/>
        <v>0</v>
      </c>
      <c r="CL32" s="40">
        <f t="shared" si="28"/>
        <v>0</v>
      </c>
      <c r="CM32" s="40">
        <f t="shared" si="29"/>
        <v>0</v>
      </c>
      <c r="CN32" s="40">
        <f t="shared" si="30"/>
        <v>0</v>
      </c>
      <c r="CO32" s="40">
        <f t="shared" si="31"/>
        <v>0</v>
      </c>
      <c r="CP32" s="40">
        <f t="shared" si="32"/>
        <v>0</v>
      </c>
      <c r="CQ32" s="40">
        <f t="shared" si="26"/>
        <v>0</v>
      </c>
    </row>
    <row r="33" spans="1:95" ht="15" customHeight="1">
      <c r="A33" s="13" t="s">
        <v>33</v>
      </c>
      <c r="B33" s="1"/>
      <c r="C33" s="1"/>
      <c r="D33" s="10">
        <f t="shared" ref="D33:M33" si="33">SUM(D23:D32)</f>
        <v>0</v>
      </c>
      <c r="E33" s="10">
        <f t="shared" si="33"/>
        <v>0</v>
      </c>
      <c r="F33" s="10">
        <f t="shared" si="33"/>
        <v>0</v>
      </c>
      <c r="G33" s="10">
        <f t="shared" si="33"/>
        <v>0</v>
      </c>
      <c r="H33" s="10">
        <f t="shared" si="33"/>
        <v>0</v>
      </c>
      <c r="I33" s="10">
        <f t="shared" si="33"/>
        <v>0</v>
      </c>
      <c r="J33" s="10">
        <f t="shared" si="33"/>
        <v>0</v>
      </c>
      <c r="K33" s="10">
        <f t="shared" si="33"/>
        <v>0</v>
      </c>
      <c r="L33" s="10">
        <f t="shared" si="33"/>
        <v>0</v>
      </c>
      <c r="M33" s="10">
        <f t="shared" si="33"/>
        <v>0</v>
      </c>
      <c r="N33" s="10">
        <f>SUM(N23:N32)</f>
        <v>0</v>
      </c>
      <c r="O33" s="10">
        <f t="shared" ref="O33:BW33" si="34">SUM(O23:O32)</f>
        <v>0</v>
      </c>
      <c r="P33" s="10">
        <f t="shared" si="34"/>
        <v>0</v>
      </c>
      <c r="Q33" s="10">
        <f t="shared" si="34"/>
        <v>0</v>
      </c>
      <c r="R33" s="10">
        <f t="shared" si="34"/>
        <v>0</v>
      </c>
      <c r="S33" s="10">
        <f t="shared" si="34"/>
        <v>0</v>
      </c>
      <c r="T33" s="10">
        <f t="shared" si="34"/>
        <v>0</v>
      </c>
      <c r="U33" s="10">
        <f t="shared" si="34"/>
        <v>0</v>
      </c>
      <c r="V33" s="10">
        <f t="shared" si="34"/>
        <v>0</v>
      </c>
      <c r="W33" s="10">
        <f t="shared" si="34"/>
        <v>0</v>
      </c>
      <c r="X33" s="10">
        <f t="shared" si="34"/>
        <v>0</v>
      </c>
      <c r="Y33" s="10">
        <f t="shared" si="34"/>
        <v>0</v>
      </c>
      <c r="Z33" s="10">
        <f t="shared" si="34"/>
        <v>0</v>
      </c>
      <c r="AA33" s="10">
        <f t="shared" si="34"/>
        <v>0</v>
      </c>
      <c r="AB33" s="10">
        <f t="shared" si="34"/>
        <v>0</v>
      </c>
      <c r="AC33" s="10">
        <f t="shared" si="34"/>
        <v>0</v>
      </c>
      <c r="AD33" s="10">
        <f t="shared" si="34"/>
        <v>0</v>
      </c>
      <c r="AE33" s="10">
        <f t="shared" si="34"/>
        <v>0</v>
      </c>
      <c r="AF33" s="10">
        <f t="shared" si="34"/>
        <v>0</v>
      </c>
      <c r="AG33" s="10">
        <f t="shared" si="34"/>
        <v>0</v>
      </c>
      <c r="AH33" s="10">
        <f t="shared" si="34"/>
        <v>0</v>
      </c>
      <c r="AI33" s="10">
        <f t="shared" si="34"/>
        <v>0</v>
      </c>
      <c r="AJ33" s="10">
        <f t="shared" si="34"/>
        <v>0</v>
      </c>
      <c r="AK33" s="10">
        <f t="shared" si="34"/>
        <v>0</v>
      </c>
      <c r="AL33" s="10">
        <f t="shared" si="34"/>
        <v>0</v>
      </c>
      <c r="AM33" s="10">
        <f t="shared" si="34"/>
        <v>0</v>
      </c>
      <c r="AN33" s="10">
        <f t="shared" si="34"/>
        <v>0</v>
      </c>
      <c r="AO33" s="10">
        <f t="shared" si="34"/>
        <v>0</v>
      </c>
      <c r="AP33" s="10">
        <f t="shared" si="34"/>
        <v>0</v>
      </c>
      <c r="AQ33" s="10">
        <f t="shared" si="34"/>
        <v>0</v>
      </c>
      <c r="AR33" s="10">
        <f t="shared" si="34"/>
        <v>0</v>
      </c>
      <c r="AS33" s="10">
        <f t="shared" si="34"/>
        <v>0</v>
      </c>
      <c r="AT33" s="10">
        <f t="shared" si="34"/>
        <v>0</v>
      </c>
      <c r="AU33" s="10">
        <f t="shared" si="34"/>
        <v>0</v>
      </c>
      <c r="AV33" s="10">
        <f t="shared" si="34"/>
        <v>0</v>
      </c>
      <c r="AW33" s="10">
        <f t="shared" si="34"/>
        <v>0</v>
      </c>
      <c r="AX33" s="10">
        <f t="shared" si="34"/>
        <v>0</v>
      </c>
      <c r="AY33" s="10">
        <f t="shared" si="34"/>
        <v>0</v>
      </c>
      <c r="AZ33" s="10">
        <f t="shared" si="34"/>
        <v>0</v>
      </c>
      <c r="BA33" s="10">
        <f t="shared" si="34"/>
        <v>0</v>
      </c>
      <c r="BB33" s="10">
        <f t="shared" si="34"/>
        <v>0</v>
      </c>
      <c r="BC33" s="10">
        <f t="shared" si="34"/>
        <v>0</v>
      </c>
      <c r="BD33" s="10">
        <f t="shared" si="34"/>
        <v>0</v>
      </c>
      <c r="BE33" s="10">
        <f t="shared" si="34"/>
        <v>0</v>
      </c>
      <c r="BF33" s="10">
        <f t="shared" si="34"/>
        <v>0</v>
      </c>
      <c r="BG33" s="10">
        <f t="shared" si="34"/>
        <v>0</v>
      </c>
      <c r="BH33" s="10">
        <f t="shared" si="34"/>
        <v>0</v>
      </c>
      <c r="BI33" s="10">
        <f t="shared" si="34"/>
        <v>0</v>
      </c>
      <c r="BJ33" s="10">
        <f t="shared" si="34"/>
        <v>0</v>
      </c>
      <c r="BK33" s="10">
        <f t="shared" si="34"/>
        <v>0</v>
      </c>
      <c r="BL33" s="10">
        <f t="shared" si="34"/>
        <v>0</v>
      </c>
      <c r="BM33" s="10">
        <f t="shared" si="34"/>
        <v>0</v>
      </c>
      <c r="BN33" s="10">
        <f t="shared" si="34"/>
        <v>0</v>
      </c>
      <c r="BO33" s="10">
        <f t="shared" si="34"/>
        <v>0</v>
      </c>
      <c r="BP33" s="10">
        <f t="shared" si="34"/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ref="BX33:CI33" si="35">SUM(BX23:BX32)</f>
        <v>0</v>
      </c>
      <c r="BY33" s="10">
        <f t="shared" si="35"/>
        <v>0</v>
      </c>
      <c r="BZ33" s="10">
        <f t="shared" si="35"/>
        <v>0</v>
      </c>
      <c r="CA33" s="10">
        <f t="shared" si="35"/>
        <v>0</v>
      </c>
      <c r="CB33" s="10">
        <f t="shared" si="35"/>
        <v>0</v>
      </c>
      <c r="CC33" s="10">
        <f t="shared" si="35"/>
        <v>0</v>
      </c>
      <c r="CD33" s="10">
        <f t="shared" si="35"/>
        <v>0</v>
      </c>
      <c r="CE33" s="10">
        <f t="shared" si="35"/>
        <v>0</v>
      </c>
      <c r="CF33" s="10">
        <f t="shared" si="35"/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10">
        <f t="shared" ref="CK33:CQ33" si="36">SUM(CK23:CK32)</f>
        <v>0</v>
      </c>
      <c r="CL33" s="10">
        <f t="shared" si="36"/>
        <v>0</v>
      </c>
      <c r="CM33" s="10">
        <f t="shared" si="36"/>
        <v>0</v>
      </c>
      <c r="CN33" s="10">
        <f t="shared" si="36"/>
        <v>0</v>
      </c>
      <c r="CO33" s="10">
        <f t="shared" si="36"/>
        <v>0</v>
      </c>
      <c r="CP33" s="10">
        <f t="shared" si="36"/>
        <v>0</v>
      </c>
      <c r="CQ33" s="10">
        <f t="shared" si="36"/>
        <v>0</v>
      </c>
    </row>
    <row r="34" spans="1:95" ht="15" customHeight="1">
      <c r="A34" s="13" t="s">
        <v>34</v>
      </c>
      <c r="B34" s="17">
        <v>0</v>
      </c>
      <c r="C34" s="8">
        <v>0</v>
      </c>
      <c r="D34" s="10">
        <f t="shared" ref="D34:BO34" si="37">D$6*$C34*((1+$B34)^((D$21-1)/12))</f>
        <v>0</v>
      </c>
      <c r="E34" s="10">
        <f t="shared" si="37"/>
        <v>0</v>
      </c>
      <c r="F34" s="10">
        <f t="shared" si="37"/>
        <v>0</v>
      </c>
      <c r="G34" s="10">
        <f t="shared" si="37"/>
        <v>0</v>
      </c>
      <c r="H34" s="10">
        <f t="shared" si="37"/>
        <v>0</v>
      </c>
      <c r="I34" s="10">
        <f t="shared" si="37"/>
        <v>0</v>
      </c>
      <c r="J34" s="10">
        <f t="shared" si="37"/>
        <v>0</v>
      </c>
      <c r="K34" s="10">
        <f t="shared" si="37"/>
        <v>0</v>
      </c>
      <c r="L34" s="10">
        <f t="shared" si="37"/>
        <v>0</v>
      </c>
      <c r="M34" s="10">
        <f t="shared" si="37"/>
        <v>0</v>
      </c>
      <c r="N34" s="10">
        <f t="shared" si="37"/>
        <v>0</v>
      </c>
      <c r="O34" s="10">
        <f t="shared" si="37"/>
        <v>0</v>
      </c>
      <c r="P34" s="10">
        <f t="shared" si="37"/>
        <v>0</v>
      </c>
      <c r="Q34" s="10">
        <f t="shared" si="37"/>
        <v>0</v>
      </c>
      <c r="R34" s="10">
        <f t="shared" si="37"/>
        <v>0</v>
      </c>
      <c r="S34" s="10">
        <f t="shared" si="37"/>
        <v>0</v>
      </c>
      <c r="T34" s="10">
        <f t="shared" si="37"/>
        <v>0</v>
      </c>
      <c r="U34" s="10">
        <f t="shared" si="37"/>
        <v>0</v>
      </c>
      <c r="V34" s="10">
        <f t="shared" si="37"/>
        <v>0</v>
      </c>
      <c r="W34" s="10">
        <f t="shared" si="37"/>
        <v>0</v>
      </c>
      <c r="X34" s="10">
        <f t="shared" si="37"/>
        <v>0</v>
      </c>
      <c r="Y34" s="10">
        <f t="shared" si="37"/>
        <v>0</v>
      </c>
      <c r="Z34" s="10">
        <f t="shared" si="37"/>
        <v>0</v>
      </c>
      <c r="AA34" s="10">
        <f t="shared" si="37"/>
        <v>0</v>
      </c>
      <c r="AB34" s="10">
        <f t="shared" si="37"/>
        <v>0</v>
      </c>
      <c r="AC34" s="10">
        <f t="shared" si="37"/>
        <v>0</v>
      </c>
      <c r="AD34" s="10">
        <f t="shared" si="37"/>
        <v>0</v>
      </c>
      <c r="AE34" s="10">
        <f t="shared" si="37"/>
        <v>0</v>
      </c>
      <c r="AF34" s="10">
        <f t="shared" si="37"/>
        <v>0</v>
      </c>
      <c r="AG34" s="10">
        <f t="shared" si="37"/>
        <v>0</v>
      </c>
      <c r="AH34" s="10">
        <f t="shared" si="37"/>
        <v>0</v>
      </c>
      <c r="AI34" s="10">
        <f t="shared" si="37"/>
        <v>0</v>
      </c>
      <c r="AJ34" s="10">
        <f t="shared" si="37"/>
        <v>0</v>
      </c>
      <c r="AK34" s="10">
        <f t="shared" si="37"/>
        <v>0</v>
      </c>
      <c r="AL34" s="10">
        <f t="shared" si="37"/>
        <v>0</v>
      </c>
      <c r="AM34" s="10">
        <f t="shared" si="37"/>
        <v>0</v>
      </c>
      <c r="AN34" s="10">
        <f t="shared" si="37"/>
        <v>0</v>
      </c>
      <c r="AO34" s="10">
        <f t="shared" si="37"/>
        <v>0</v>
      </c>
      <c r="AP34" s="10">
        <f t="shared" si="37"/>
        <v>0</v>
      </c>
      <c r="AQ34" s="10">
        <f t="shared" si="37"/>
        <v>0</v>
      </c>
      <c r="AR34" s="10">
        <f t="shared" si="37"/>
        <v>0</v>
      </c>
      <c r="AS34" s="10">
        <f t="shared" si="37"/>
        <v>0</v>
      </c>
      <c r="AT34" s="10">
        <f t="shared" si="37"/>
        <v>0</v>
      </c>
      <c r="AU34" s="10">
        <f t="shared" si="37"/>
        <v>0</v>
      </c>
      <c r="AV34" s="10">
        <f t="shared" si="37"/>
        <v>0</v>
      </c>
      <c r="AW34" s="10">
        <f t="shared" si="37"/>
        <v>0</v>
      </c>
      <c r="AX34" s="10">
        <f t="shared" si="37"/>
        <v>0</v>
      </c>
      <c r="AY34" s="10">
        <f t="shared" si="37"/>
        <v>0</v>
      </c>
      <c r="AZ34" s="10">
        <f t="shared" si="37"/>
        <v>0</v>
      </c>
      <c r="BA34" s="10">
        <f t="shared" si="37"/>
        <v>0</v>
      </c>
      <c r="BB34" s="10">
        <f t="shared" si="37"/>
        <v>0</v>
      </c>
      <c r="BC34" s="10">
        <f t="shared" si="37"/>
        <v>0</v>
      </c>
      <c r="BD34" s="10">
        <f t="shared" si="37"/>
        <v>0</v>
      </c>
      <c r="BE34" s="10">
        <f t="shared" si="37"/>
        <v>0</v>
      </c>
      <c r="BF34" s="10">
        <f t="shared" si="37"/>
        <v>0</v>
      </c>
      <c r="BG34" s="10">
        <f t="shared" si="37"/>
        <v>0</v>
      </c>
      <c r="BH34" s="10">
        <f t="shared" si="37"/>
        <v>0</v>
      </c>
      <c r="BI34" s="10">
        <f t="shared" si="37"/>
        <v>0</v>
      </c>
      <c r="BJ34" s="10">
        <f t="shared" si="37"/>
        <v>0</v>
      </c>
      <c r="BK34" s="10">
        <f t="shared" si="37"/>
        <v>0</v>
      </c>
      <c r="BL34" s="10">
        <f t="shared" si="37"/>
        <v>0</v>
      </c>
      <c r="BM34" s="10">
        <f t="shared" si="37"/>
        <v>0</v>
      </c>
      <c r="BN34" s="10">
        <f t="shared" si="37"/>
        <v>0</v>
      </c>
      <c r="BO34" s="10">
        <f t="shared" si="37"/>
        <v>0</v>
      </c>
      <c r="BP34" s="10">
        <f t="shared" ref="BP34:CI34" si="38">BP$6*$C34*((1+$B34)^((BP$21-1)/12))</f>
        <v>0</v>
      </c>
      <c r="BQ34" s="10">
        <f t="shared" si="38"/>
        <v>0</v>
      </c>
      <c r="BR34" s="10">
        <f t="shared" si="38"/>
        <v>0</v>
      </c>
      <c r="BS34" s="10">
        <f t="shared" si="38"/>
        <v>0</v>
      </c>
      <c r="BT34" s="10">
        <f t="shared" si="38"/>
        <v>0</v>
      </c>
      <c r="BU34" s="10">
        <f t="shared" si="38"/>
        <v>0</v>
      </c>
      <c r="BV34" s="10">
        <f t="shared" si="38"/>
        <v>0</v>
      </c>
      <c r="BW34" s="10">
        <f t="shared" si="38"/>
        <v>0</v>
      </c>
      <c r="BX34" s="10">
        <f t="shared" si="38"/>
        <v>0</v>
      </c>
      <c r="BY34" s="10">
        <f t="shared" si="38"/>
        <v>0</v>
      </c>
      <c r="BZ34" s="10">
        <f t="shared" si="38"/>
        <v>0</v>
      </c>
      <c r="CA34" s="10">
        <f t="shared" si="38"/>
        <v>0</v>
      </c>
      <c r="CB34" s="10">
        <f t="shared" si="38"/>
        <v>0</v>
      </c>
      <c r="CC34" s="10">
        <f t="shared" si="38"/>
        <v>0</v>
      </c>
      <c r="CD34" s="10">
        <f t="shared" si="38"/>
        <v>0</v>
      </c>
      <c r="CE34" s="10">
        <f t="shared" si="38"/>
        <v>0</v>
      </c>
      <c r="CF34" s="10">
        <f t="shared" si="38"/>
        <v>0</v>
      </c>
      <c r="CG34" s="10">
        <f t="shared" si="38"/>
        <v>0</v>
      </c>
      <c r="CH34" s="10">
        <f t="shared" si="38"/>
        <v>0</v>
      </c>
      <c r="CI34" s="10">
        <f t="shared" si="38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26"/>
        <v>0</v>
      </c>
    </row>
    <row r="35" spans="1:95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95" ht="15" customHeight="1">
      <c r="A36" s="13" t="s">
        <v>35</v>
      </c>
      <c r="B36" s="17">
        <v>0</v>
      </c>
      <c r="C36" s="8">
        <v>0</v>
      </c>
      <c r="D36" s="10">
        <f t="shared" ref="D36:S37" si="39">D$6*$C36*((1+$B36)^((D$21-1)/12))</f>
        <v>0</v>
      </c>
      <c r="E36" s="10">
        <f t="shared" si="39"/>
        <v>0</v>
      </c>
      <c r="F36" s="10">
        <f t="shared" si="39"/>
        <v>0</v>
      </c>
      <c r="G36" s="10">
        <f t="shared" si="39"/>
        <v>0</v>
      </c>
      <c r="H36" s="10">
        <f t="shared" si="39"/>
        <v>0</v>
      </c>
      <c r="I36" s="10">
        <f t="shared" si="39"/>
        <v>0</v>
      </c>
      <c r="J36" s="10">
        <f t="shared" si="39"/>
        <v>0</v>
      </c>
      <c r="K36" s="10">
        <f t="shared" si="39"/>
        <v>0</v>
      </c>
      <c r="L36" s="10">
        <f t="shared" si="39"/>
        <v>0</v>
      </c>
      <c r="M36" s="10">
        <f t="shared" si="39"/>
        <v>0</v>
      </c>
      <c r="N36" s="10">
        <f t="shared" si="39"/>
        <v>0</v>
      </c>
      <c r="O36" s="10">
        <f t="shared" si="39"/>
        <v>0</v>
      </c>
      <c r="P36" s="10">
        <f t="shared" si="39"/>
        <v>0</v>
      </c>
      <c r="Q36" s="10">
        <f t="shared" si="39"/>
        <v>0</v>
      </c>
      <c r="R36" s="10">
        <f t="shared" si="39"/>
        <v>0</v>
      </c>
      <c r="S36" s="10">
        <f t="shared" si="39"/>
        <v>0</v>
      </c>
      <c r="T36" s="10">
        <f t="shared" ref="T36:AI37" si="40">T$6*$C36*((1+$B36)^((T$21-1)/12))</f>
        <v>0</v>
      </c>
      <c r="U36" s="10">
        <f t="shared" si="40"/>
        <v>0</v>
      </c>
      <c r="V36" s="10">
        <f t="shared" si="40"/>
        <v>0</v>
      </c>
      <c r="W36" s="10">
        <f t="shared" si="40"/>
        <v>0</v>
      </c>
      <c r="X36" s="10">
        <f t="shared" si="40"/>
        <v>0</v>
      </c>
      <c r="Y36" s="10">
        <f t="shared" si="40"/>
        <v>0</v>
      </c>
      <c r="Z36" s="10">
        <f t="shared" si="40"/>
        <v>0</v>
      </c>
      <c r="AA36" s="10">
        <f t="shared" si="40"/>
        <v>0</v>
      </c>
      <c r="AB36" s="10">
        <f t="shared" si="40"/>
        <v>0</v>
      </c>
      <c r="AC36" s="10">
        <f t="shared" si="40"/>
        <v>0</v>
      </c>
      <c r="AD36" s="10">
        <f t="shared" si="40"/>
        <v>0</v>
      </c>
      <c r="AE36" s="10">
        <f t="shared" si="40"/>
        <v>0</v>
      </c>
      <c r="AF36" s="10">
        <f t="shared" si="40"/>
        <v>0</v>
      </c>
      <c r="AG36" s="10">
        <f t="shared" si="40"/>
        <v>0</v>
      </c>
      <c r="AH36" s="10">
        <f t="shared" si="40"/>
        <v>0</v>
      </c>
      <c r="AI36" s="10">
        <f t="shared" si="40"/>
        <v>0</v>
      </c>
      <c r="AJ36" s="10">
        <f t="shared" ref="AJ36:AY37" si="41">AJ$6*$C36*((1+$B36)^((AJ$21-1)/12))</f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ref="AZ36:BO37" si="42">AZ$6*$C36*((1+$B36)^((AZ$21-1)/12))</f>
        <v>0</v>
      </c>
      <c r="BA36" s="10">
        <f t="shared" si="42"/>
        <v>0</v>
      </c>
      <c r="BB36" s="10">
        <f t="shared" si="42"/>
        <v>0</v>
      </c>
      <c r="BC36" s="10">
        <f t="shared" si="42"/>
        <v>0</v>
      </c>
      <c r="BD36" s="10">
        <f t="shared" si="42"/>
        <v>0</v>
      </c>
      <c r="BE36" s="10">
        <f t="shared" si="42"/>
        <v>0</v>
      </c>
      <c r="BF36" s="10">
        <f t="shared" si="42"/>
        <v>0</v>
      </c>
      <c r="BG36" s="10">
        <f t="shared" si="42"/>
        <v>0</v>
      </c>
      <c r="BH36" s="10">
        <f t="shared" si="42"/>
        <v>0</v>
      </c>
      <c r="BI36" s="10">
        <f t="shared" si="42"/>
        <v>0</v>
      </c>
      <c r="BJ36" s="10">
        <f t="shared" si="42"/>
        <v>0</v>
      </c>
      <c r="BK36" s="10">
        <f t="shared" si="42"/>
        <v>0</v>
      </c>
      <c r="BL36" s="10">
        <f t="shared" si="42"/>
        <v>0</v>
      </c>
      <c r="BM36" s="10">
        <f t="shared" si="42"/>
        <v>0</v>
      </c>
      <c r="BN36" s="10">
        <f t="shared" si="42"/>
        <v>0</v>
      </c>
      <c r="BO36" s="10">
        <f t="shared" si="42"/>
        <v>0</v>
      </c>
      <c r="BP36" s="10">
        <f t="shared" ref="BM36:CB37" si="43">BP$6*$C36*((1+$B36)^((BP$21-1)/12))</f>
        <v>0</v>
      </c>
      <c r="BQ36" s="10">
        <f t="shared" si="43"/>
        <v>0</v>
      </c>
      <c r="BR36" s="10">
        <f t="shared" si="43"/>
        <v>0</v>
      </c>
      <c r="BS36" s="10">
        <f t="shared" si="43"/>
        <v>0</v>
      </c>
      <c r="BT36" s="10">
        <f t="shared" si="43"/>
        <v>0</v>
      </c>
      <c r="BU36" s="10">
        <f t="shared" si="43"/>
        <v>0</v>
      </c>
      <c r="BV36" s="10">
        <f t="shared" si="43"/>
        <v>0</v>
      </c>
      <c r="BW36" s="10">
        <f t="shared" si="43"/>
        <v>0</v>
      </c>
      <c r="BX36" s="10">
        <f t="shared" si="43"/>
        <v>0</v>
      </c>
      <c r="BY36" s="10">
        <f t="shared" si="43"/>
        <v>0</v>
      </c>
      <c r="BZ36" s="10">
        <f t="shared" si="43"/>
        <v>0</v>
      </c>
      <c r="CA36" s="10">
        <f t="shared" si="43"/>
        <v>0</v>
      </c>
      <c r="CB36" s="10">
        <f t="shared" si="43"/>
        <v>0</v>
      </c>
      <c r="CC36" s="10">
        <f t="shared" ref="BY36:CI37" si="44">CC$6*$C36*((1+$B36)^((CC$21-1)/12))</f>
        <v>0</v>
      </c>
      <c r="CD36" s="10">
        <f t="shared" si="44"/>
        <v>0</v>
      </c>
      <c r="CE36" s="10">
        <f t="shared" si="44"/>
        <v>0</v>
      </c>
      <c r="CF36" s="10">
        <f t="shared" si="44"/>
        <v>0</v>
      </c>
      <c r="CG36" s="10">
        <f t="shared" si="44"/>
        <v>0</v>
      </c>
      <c r="CH36" s="10">
        <f t="shared" si="44"/>
        <v>0</v>
      </c>
      <c r="CI36" s="10">
        <f t="shared" si="44"/>
        <v>0</v>
      </c>
      <c r="CK36" s="40">
        <f>SUM(D36:O36)</f>
        <v>0</v>
      </c>
      <c r="CL36" s="40">
        <f>SUM(P36:AA36)</f>
        <v>0</v>
      </c>
      <c r="CM36" s="40">
        <f>SUM(AB36:AM36)</f>
        <v>0</v>
      </c>
      <c r="CN36" s="40">
        <f>SUM(AN36:AY36)</f>
        <v>0</v>
      </c>
      <c r="CO36" s="40">
        <f>SUM(AZ36:BK36)</f>
        <v>0</v>
      </c>
      <c r="CP36" s="40">
        <f>SUM(BL36:BW36)</f>
        <v>0</v>
      </c>
      <c r="CQ36" s="40">
        <f t="shared" si="26"/>
        <v>0</v>
      </c>
    </row>
    <row r="37" spans="1:95" ht="15" customHeight="1">
      <c r="A37" s="13" t="s">
        <v>36</v>
      </c>
      <c r="B37" s="17">
        <v>0</v>
      </c>
      <c r="C37" s="8">
        <v>0</v>
      </c>
      <c r="D37" s="10">
        <f t="shared" si="39"/>
        <v>0</v>
      </c>
      <c r="E37" s="10">
        <f t="shared" si="39"/>
        <v>0</v>
      </c>
      <c r="F37" s="10">
        <f t="shared" si="39"/>
        <v>0</v>
      </c>
      <c r="G37" s="10">
        <f t="shared" si="39"/>
        <v>0</v>
      </c>
      <c r="H37" s="10">
        <f t="shared" si="39"/>
        <v>0</v>
      </c>
      <c r="I37" s="10">
        <f t="shared" si="39"/>
        <v>0</v>
      </c>
      <c r="J37" s="10">
        <f t="shared" si="39"/>
        <v>0</v>
      </c>
      <c r="K37" s="10">
        <f t="shared" si="39"/>
        <v>0</v>
      </c>
      <c r="L37" s="10">
        <f t="shared" si="39"/>
        <v>0</v>
      </c>
      <c r="M37" s="10">
        <f t="shared" si="39"/>
        <v>0</v>
      </c>
      <c r="N37" s="10">
        <f t="shared" si="39"/>
        <v>0</v>
      </c>
      <c r="O37" s="10">
        <f t="shared" si="39"/>
        <v>0</v>
      </c>
      <c r="P37" s="10">
        <f t="shared" si="39"/>
        <v>0</v>
      </c>
      <c r="Q37" s="10">
        <f t="shared" si="39"/>
        <v>0</v>
      </c>
      <c r="R37" s="10">
        <f t="shared" si="39"/>
        <v>0</v>
      </c>
      <c r="S37" s="10">
        <f t="shared" si="39"/>
        <v>0</v>
      </c>
      <c r="T37" s="10">
        <f t="shared" si="40"/>
        <v>0</v>
      </c>
      <c r="U37" s="10">
        <f t="shared" si="40"/>
        <v>0</v>
      </c>
      <c r="V37" s="10">
        <f t="shared" si="40"/>
        <v>0</v>
      </c>
      <c r="W37" s="10">
        <f t="shared" si="40"/>
        <v>0</v>
      </c>
      <c r="X37" s="10">
        <f t="shared" si="40"/>
        <v>0</v>
      </c>
      <c r="Y37" s="10">
        <f t="shared" si="40"/>
        <v>0</v>
      </c>
      <c r="Z37" s="10">
        <f t="shared" si="40"/>
        <v>0</v>
      </c>
      <c r="AA37" s="10">
        <f t="shared" si="40"/>
        <v>0</v>
      </c>
      <c r="AB37" s="10">
        <f t="shared" si="40"/>
        <v>0</v>
      </c>
      <c r="AC37" s="10">
        <f t="shared" si="40"/>
        <v>0</v>
      </c>
      <c r="AD37" s="10">
        <f t="shared" si="40"/>
        <v>0</v>
      </c>
      <c r="AE37" s="10">
        <f t="shared" si="40"/>
        <v>0</v>
      </c>
      <c r="AF37" s="10">
        <f t="shared" si="40"/>
        <v>0</v>
      </c>
      <c r="AG37" s="10">
        <f t="shared" si="40"/>
        <v>0</v>
      </c>
      <c r="AH37" s="10">
        <f t="shared" si="40"/>
        <v>0</v>
      </c>
      <c r="AI37" s="10">
        <f t="shared" si="40"/>
        <v>0</v>
      </c>
      <c r="AJ37" s="10">
        <f t="shared" si="41"/>
        <v>0</v>
      </c>
      <c r="AK37" s="10">
        <f t="shared" si="41"/>
        <v>0</v>
      </c>
      <c r="AL37" s="10">
        <f t="shared" si="41"/>
        <v>0</v>
      </c>
      <c r="AM37" s="10">
        <f t="shared" si="41"/>
        <v>0</v>
      </c>
      <c r="AN37" s="10">
        <f t="shared" si="41"/>
        <v>0</v>
      </c>
      <c r="AO37" s="10">
        <f t="shared" si="41"/>
        <v>0</v>
      </c>
      <c r="AP37" s="10">
        <f t="shared" si="41"/>
        <v>0</v>
      </c>
      <c r="AQ37" s="10">
        <f t="shared" si="41"/>
        <v>0</v>
      </c>
      <c r="AR37" s="10">
        <f t="shared" si="41"/>
        <v>0</v>
      </c>
      <c r="AS37" s="10">
        <f t="shared" si="41"/>
        <v>0</v>
      </c>
      <c r="AT37" s="10">
        <f t="shared" si="41"/>
        <v>0</v>
      </c>
      <c r="AU37" s="10">
        <f t="shared" si="41"/>
        <v>0</v>
      </c>
      <c r="AV37" s="10">
        <f t="shared" si="41"/>
        <v>0</v>
      </c>
      <c r="AW37" s="10">
        <f t="shared" si="41"/>
        <v>0</v>
      </c>
      <c r="AX37" s="10">
        <f t="shared" si="41"/>
        <v>0</v>
      </c>
      <c r="AY37" s="10">
        <f t="shared" si="41"/>
        <v>0</v>
      </c>
      <c r="AZ37" s="10">
        <f t="shared" si="42"/>
        <v>0</v>
      </c>
      <c r="BA37" s="10">
        <f t="shared" si="42"/>
        <v>0</v>
      </c>
      <c r="BB37" s="10">
        <f t="shared" si="42"/>
        <v>0</v>
      </c>
      <c r="BC37" s="10">
        <f t="shared" si="42"/>
        <v>0</v>
      </c>
      <c r="BD37" s="10">
        <f t="shared" si="42"/>
        <v>0</v>
      </c>
      <c r="BE37" s="10">
        <f t="shared" si="42"/>
        <v>0</v>
      </c>
      <c r="BF37" s="10">
        <f t="shared" si="42"/>
        <v>0</v>
      </c>
      <c r="BG37" s="10">
        <f t="shared" si="42"/>
        <v>0</v>
      </c>
      <c r="BH37" s="10">
        <f t="shared" si="42"/>
        <v>0</v>
      </c>
      <c r="BI37" s="10">
        <f t="shared" si="42"/>
        <v>0</v>
      </c>
      <c r="BJ37" s="10">
        <f t="shared" si="42"/>
        <v>0</v>
      </c>
      <c r="BK37" s="10">
        <f t="shared" si="42"/>
        <v>0</v>
      </c>
      <c r="BL37" s="10">
        <f t="shared" si="42"/>
        <v>0</v>
      </c>
      <c r="BM37" s="10">
        <f t="shared" si="43"/>
        <v>0</v>
      </c>
      <c r="BN37" s="10">
        <f t="shared" si="43"/>
        <v>0</v>
      </c>
      <c r="BO37" s="10">
        <f t="shared" si="43"/>
        <v>0</v>
      </c>
      <c r="BP37" s="10">
        <f t="shared" si="43"/>
        <v>0</v>
      </c>
      <c r="BQ37" s="10">
        <f t="shared" si="43"/>
        <v>0</v>
      </c>
      <c r="BR37" s="10">
        <f t="shared" si="43"/>
        <v>0</v>
      </c>
      <c r="BS37" s="10">
        <f t="shared" si="43"/>
        <v>0</v>
      </c>
      <c r="BT37" s="10">
        <f t="shared" si="43"/>
        <v>0</v>
      </c>
      <c r="BU37" s="10">
        <f t="shared" si="43"/>
        <v>0</v>
      </c>
      <c r="BV37" s="10">
        <f t="shared" si="43"/>
        <v>0</v>
      </c>
      <c r="BW37" s="10">
        <f t="shared" si="43"/>
        <v>0</v>
      </c>
      <c r="BX37" s="10">
        <f t="shared" si="43"/>
        <v>0</v>
      </c>
      <c r="BY37" s="10">
        <f t="shared" si="44"/>
        <v>0</v>
      </c>
      <c r="BZ37" s="10">
        <f t="shared" si="44"/>
        <v>0</v>
      </c>
      <c r="CA37" s="10">
        <f t="shared" si="44"/>
        <v>0</v>
      </c>
      <c r="CB37" s="10">
        <f t="shared" si="44"/>
        <v>0</v>
      </c>
      <c r="CC37" s="10">
        <f t="shared" si="44"/>
        <v>0</v>
      </c>
      <c r="CD37" s="10">
        <f t="shared" si="44"/>
        <v>0</v>
      </c>
      <c r="CE37" s="10">
        <f t="shared" si="44"/>
        <v>0</v>
      </c>
      <c r="CF37" s="10">
        <f t="shared" si="44"/>
        <v>0</v>
      </c>
      <c r="CG37" s="10">
        <f t="shared" si="44"/>
        <v>0</v>
      </c>
      <c r="CH37" s="10">
        <f t="shared" si="44"/>
        <v>0</v>
      </c>
      <c r="CI37" s="10">
        <f t="shared" si="44"/>
        <v>0</v>
      </c>
      <c r="CK37" s="40">
        <f>SUM(D37:O37)</f>
        <v>0</v>
      </c>
      <c r="CL37" s="40">
        <f>SUM(P37:AA37)</f>
        <v>0</v>
      </c>
      <c r="CM37" s="40">
        <f>SUM(AB37:AM37)</f>
        <v>0</v>
      </c>
      <c r="CN37" s="40">
        <f>SUM(AN37:AY37)</f>
        <v>0</v>
      </c>
      <c r="CO37" s="40">
        <f>SUM(AZ37:BK37)</f>
        <v>0</v>
      </c>
      <c r="CP37" s="40">
        <f>SUM(BL37:BW37)</f>
        <v>0</v>
      </c>
      <c r="CQ37" s="40">
        <f t="shared" si="26"/>
        <v>0</v>
      </c>
    </row>
    <row r="38" spans="1:95" ht="15" customHeight="1">
      <c r="A38" s="13" t="s">
        <v>33</v>
      </c>
      <c r="B38" s="1"/>
      <c r="C38" s="1"/>
      <c r="D38" s="1">
        <f t="shared" ref="D38:M38" si="45">SUM(D36:D37)</f>
        <v>0</v>
      </c>
      <c r="E38" s="1">
        <f t="shared" si="45"/>
        <v>0</v>
      </c>
      <c r="F38" s="1">
        <f t="shared" si="45"/>
        <v>0</v>
      </c>
      <c r="G38" s="1">
        <f t="shared" si="45"/>
        <v>0</v>
      </c>
      <c r="H38" s="1">
        <f t="shared" si="45"/>
        <v>0</v>
      </c>
      <c r="I38" s="1">
        <f t="shared" si="45"/>
        <v>0</v>
      </c>
      <c r="J38" s="1">
        <f t="shared" si="45"/>
        <v>0</v>
      </c>
      <c r="K38" s="1">
        <f t="shared" si="45"/>
        <v>0</v>
      </c>
      <c r="L38" s="1">
        <f t="shared" si="45"/>
        <v>0</v>
      </c>
      <c r="M38" s="1">
        <f t="shared" si="45"/>
        <v>0</v>
      </c>
      <c r="N38" s="1">
        <f>SUM(N36:N37)</f>
        <v>0</v>
      </c>
      <c r="O38" s="1">
        <f t="shared" ref="O38:BW38" si="46">SUM(O36:O37)</f>
        <v>0</v>
      </c>
      <c r="P38" s="1">
        <f t="shared" si="46"/>
        <v>0</v>
      </c>
      <c r="Q38" s="1">
        <f t="shared" si="46"/>
        <v>0</v>
      </c>
      <c r="R38" s="1">
        <f t="shared" si="46"/>
        <v>0</v>
      </c>
      <c r="S38" s="1">
        <f t="shared" si="46"/>
        <v>0</v>
      </c>
      <c r="T38" s="1">
        <f t="shared" si="46"/>
        <v>0</v>
      </c>
      <c r="U38" s="1">
        <f t="shared" si="46"/>
        <v>0</v>
      </c>
      <c r="V38" s="1">
        <f t="shared" si="46"/>
        <v>0</v>
      </c>
      <c r="W38" s="1">
        <f t="shared" si="46"/>
        <v>0</v>
      </c>
      <c r="X38" s="1">
        <f t="shared" si="46"/>
        <v>0</v>
      </c>
      <c r="Y38" s="1">
        <f t="shared" si="46"/>
        <v>0</v>
      </c>
      <c r="Z38" s="1">
        <f t="shared" si="46"/>
        <v>0</v>
      </c>
      <c r="AA38" s="1">
        <f t="shared" si="46"/>
        <v>0</v>
      </c>
      <c r="AB38" s="1">
        <f t="shared" si="46"/>
        <v>0</v>
      </c>
      <c r="AC38" s="1">
        <f t="shared" si="46"/>
        <v>0</v>
      </c>
      <c r="AD38" s="1">
        <f t="shared" si="46"/>
        <v>0</v>
      </c>
      <c r="AE38" s="1">
        <f t="shared" si="46"/>
        <v>0</v>
      </c>
      <c r="AF38" s="1">
        <f t="shared" si="46"/>
        <v>0</v>
      </c>
      <c r="AG38" s="1">
        <f t="shared" si="46"/>
        <v>0</v>
      </c>
      <c r="AH38" s="1">
        <f t="shared" si="46"/>
        <v>0</v>
      </c>
      <c r="AI38" s="1">
        <f t="shared" si="46"/>
        <v>0</v>
      </c>
      <c r="AJ38" s="1">
        <f t="shared" si="46"/>
        <v>0</v>
      </c>
      <c r="AK38" s="1">
        <f t="shared" si="46"/>
        <v>0</v>
      </c>
      <c r="AL38" s="1">
        <f t="shared" si="46"/>
        <v>0</v>
      </c>
      <c r="AM38" s="1">
        <f t="shared" si="46"/>
        <v>0</v>
      </c>
      <c r="AN38" s="1">
        <f t="shared" si="46"/>
        <v>0</v>
      </c>
      <c r="AO38" s="1">
        <f t="shared" si="46"/>
        <v>0</v>
      </c>
      <c r="AP38" s="1">
        <f t="shared" si="46"/>
        <v>0</v>
      </c>
      <c r="AQ38" s="1">
        <f t="shared" si="46"/>
        <v>0</v>
      </c>
      <c r="AR38" s="1">
        <f t="shared" si="46"/>
        <v>0</v>
      </c>
      <c r="AS38" s="1">
        <f t="shared" si="46"/>
        <v>0</v>
      </c>
      <c r="AT38" s="1">
        <f t="shared" si="46"/>
        <v>0</v>
      </c>
      <c r="AU38" s="1">
        <f t="shared" si="46"/>
        <v>0</v>
      </c>
      <c r="AV38" s="1">
        <f t="shared" si="46"/>
        <v>0</v>
      </c>
      <c r="AW38" s="1">
        <f t="shared" si="46"/>
        <v>0</v>
      </c>
      <c r="AX38" s="1">
        <f t="shared" si="46"/>
        <v>0</v>
      </c>
      <c r="AY38" s="1">
        <f t="shared" si="46"/>
        <v>0</v>
      </c>
      <c r="AZ38" s="1">
        <f t="shared" si="46"/>
        <v>0</v>
      </c>
      <c r="BA38" s="1">
        <f t="shared" si="46"/>
        <v>0</v>
      </c>
      <c r="BB38" s="1">
        <f t="shared" si="46"/>
        <v>0</v>
      </c>
      <c r="BC38" s="1">
        <f t="shared" si="46"/>
        <v>0</v>
      </c>
      <c r="BD38" s="1">
        <f t="shared" si="46"/>
        <v>0</v>
      </c>
      <c r="BE38" s="1">
        <f t="shared" si="46"/>
        <v>0</v>
      </c>
      <c r="BF38" s="1">
        <f t="shared" si="46"/>
        <v>0</v>
      </c>
      <c r="BG38" s="1">
        <f t="shared" si="46"/>
        <v>0</v>
      </c>
      <c r="BH38" s="1">
        <f t="shared" si="46"/>
        <v>0</v>
      </c>
      <c r="BI38" s="1">
        <f t="shared" si="46"/>
        <v>0</v>
      </c>
      <c r="BJ38" s="1">
        <f t="shared" si="46"/>
        <v>0</v>
      </c>
      <c r="BK38" s="1">
        <f t="shared" si="46"/>
        <v>0</v>
      </c>
      <c r="BL38" s="1">
        <f t="shared" si="46"/>
        <v>0</v>
      </c>
      <c r="BM38" s="1">
        <f t="shared" si="46"/>
        <v>0</v>
      </c>
      <c r="BN38" s="1">
        <f t="shared" si="46"/>
        <v>0</v>
      </c>
      <c r="BO38" s="1">
        <f t="shared" si="46"/>
        <v>0</v>
      </c>
      <c r="BP38" s="1">
        <f t="shared" si="46"/>
        <v>0</v>
      </c>
      <c r="BQ38" s="1">
        <f t="shared" si="46"/>
        <v>0</v>
      </c>
      <c r="BR38" s="1">
        <f t="shared" si="46"/>
        <v>0</v>
      </c>
      <c r="BS38" s="1">
        <f t="shared" si="46"/>
        <v>0</v>
      </c>
      <c r="BT38" s="1">
        <f t="shared" si="46"/>
        <v>0</v>
      </c>
      <c r="BU38" s="1">
        <f t="shared" si="46"/>
        <v>0</v>
      </c>
      <c r="BV38" s="1">
        <f t="shared" si="46"/>
        <v>0</v>
      </c>
      <c r="BW38" s="1">
        <f t="shared" si="46"/>
        <v>0</v>
      </c>
      <c r="BX38" s="1">
        <f t="shared" ref="BX38:CI38" si="47">SUM(BX36:BX37)</f>
        <v>0</v>
      </c>
      <c r="BY38" s="1">
        <f t="shared" si="47"/>
        <v>0</v>
      </c>
      <c r="BZ38" s="1">
        <f t="shared" si="47"/>
        <v>0</v>
      </c>
      <c r="CA38" s="1">
        <f t="shared" si="47"/>
        <v>0</v>
      </c>
      <c r="CB38" s="1">
        <f t="shared" si="47"/>
        <v>0</v>
      </c>
      <c r="CC38" s="1">
        <f t="shared" si="47"/>
        <v>0</v>
      </c>
      <c r="CD38" s="1">
        <f t="shared" si="47"/>
        <v>0</v>
      </c>
      <c r="CE38" s="1">
        <f t="shared" si="47"/>
        <v>0</v>
      </c>
      <c r="CF38" s="1">
        <f t="shared" si="47"/>
        <v>0</v>
      </c>
      <c r="CG38" s="1">
        <f t="shared" si="47"/>
        <v>0</v>
      </c>
      <c r="CH38" s="1">
        <f t="shared" si="47"/>
        <v>0</v>
      </c>
      <c r="CI38" s="1">
        <f t="shared" si="47"/>
        <v>0</v>
      </c>
      <c r="CK38" s="1">
        <f t="shared" ref="CK38:CP38" si="48">SUM(CK36:CK37)</f>
        <v>0</v>
      </c>
      <c r="CL38" s="1">
        <f t="shared" si="48"/>
        <v>0</v>
      </c>
      <c r="CM38" s="1">
        <f t="shared" si="48"/>
        <v>0</v>
      </c>
      <c r="CN38" s="1">
        <f t="shared" si="48"/>
        <v>0</v>
      </c>
      <c r="CO38" s="1">
        <f t="shared" si="48"/>
        <v>0</v>
      </c>
      <c r="CP38" s="1">
        <f t="shared" si="48"/>
        <v>0</v>
      </c>
      <c r="CQ38" s="1">
        <f>SUM(CQ36:CQ37)</f>
        <v>0</v>
      </c>
    </row>
    <row r="39" spans="1:95" ht="15" customHeight="1">
      <c r="A39" s="13" t="s">
        <v>37</v>
      </c>
      <c r="B39" s="1"/>
      <c r="C39" s="1"/>
      <c r="D39" s="10">
        <f t="shared" ref="D39:M39" si="49">SUM(D33:D34)-D38</f>
        <v>0</v>
      </c>
      <c r="E39" s="10">
        <f t="shared" si="49"/>
        <v>0</v>
      </c>
      <c r="F39" s="10">
        <f t="shared" si="49"/>
        <v>0</v>
      </c>
      <c r="G39" s="10">
        <f t="shared" si="49"/>
        <v>0</v>
      </c>
      <c r="H39" s="10">
        <f t="shared" si="49"/>
        <v>0</v>
      </c>
      <c r="I39" s="10">
        <f t="shared" si="49"/>
        <v>0</v>
      </c>
      <c r="J39" s="10">
        <f t="shared" si="49"/>
        <v>0</v>
      </c>
      <c r="K39" s="10">
        <f t="shared" si="49"/>
        <v>0</v>
      </c>
      <c r="L39" s="10">
        <f t="shared" si="49"/>
        <v>0</v>
      </c>
      <c r="M39" s="10">
        <f t="shared" si="49"/>
        <v>0</v>
      </c>
      <c r="N39" s="10">
        <f>SUM(N33:N34)-N38</f>
        <v>0</v>
      </c>
      <c r="O39" s="10">
        <f t="shared" ref="O39:BW39" si="50">SUM(O33:O34)-O38</f>
        <v>0</v>
      </c>
      <c r="P39" s="10">
        <f t="shared" si="50"/>
        <v>0</v>
      </c>
      <c r="Q39" s="10">
        <f t="shared" si="50"/>
        <v>0</v>
      </c>
      <c r="R39" s="10">
        <f t="shared" si="50"/>
        <v>0</v>
      </c>
      <c r="S39" s="10">
        <f t="shared" si="50"/>
        <v>0</v>
      </c>
      <c r="T39" s="10">
        <f t="shared" si="50"/>
        <v>0</v>
      </c>
      <c r="U39" s="10">
        <f t="shared" si="50"/>
        <v>0</v>
      </c>
      <c r="V39" s="10">
        <f t="shared" si="50"/>
        <v>0</v>
      </c>
      <c r="W39" s="10">
        <f t="shared" si="50"/>
        <v>0</v>
      </c>
      <c r="X39" s="10">
        <f t="shared" si="50"/>
        <v>0</v>
      </c>
      <c r="Y39" s="10">
        <f t="shared" si="50"/>
        <v>0</v>
      </c>
      <c r="Z39" s="10">
        <f t="shared" si="50"/>
        <v>0</v>
      </c>
      <c r="AA39" s="10">
        <f t="shared" si="50"/>
        <v>0</v>
      </c>
      <c r="AB39" s="10">
        <f t="shared" si="50"/>
        <v>0</v>
      </c>
      <c r="AC39" s="10">
        <f t="shared" si="50"/>
        <v>0</v>
      </c>
      <c r="AD39" s="10">
        <f t="shared" si="50"/>
        <v>0</v>
      </c>
      <c r="AE39" s="10">
        <f t="shared" si="50"/>
        <v>0</v>
      </c>
      <c r="AF39" s="10">
        <f t="shared" si="50"/>
        <v>0</v>
      </c>
      <c r="AG39" s="10">
        <f t="shared" si="50"/>
        <v>0</v>
      </c>
      <c r="AH39" s="10">
        <f t="shared" si="50"/>
        <v>0</v>
      </c>
      <c r="AI39" s="10">
        <f t="shared" si="50"/>
        <v>0</v>
      </c>
      <c r="AJ39" s="10">
        <f t="shared" si="50"/>
        <v>0</v>
      </c>
      <c r="AK39" s="10">
        <f t="shared" si="50"/>
        <v>0</v>
      </c>
      <c r="AL39" s="10">
        <f t="shared" si="50"/>
        <v>0</v>
      </c>
      <c r="AM39" s="10">
        <f t="shared" si="50"/>
        <v>0</v>
      </c>
      <c r="AN39" s="10">
        <f t="shared" si="50"/>
        <v>0</v>
      </c>
      <c r="AO39" s="10">
        <f t="shared" si="50"/>
        <v>0</v>
      </c>
      <c r="AP39" s="10">
        <f t="shared" si="50"/>
        <v>0</v>
      </c>
      <c r="AQ39" s="10">
        <f t="shared" si="50"/>
        <v>0</v>
      </c>
      <c r="AR39" s="10">
        <f t="shared" si="50"/>
        <v>0</v>
      </c>
      <c r="AS39" s="10">
        <f t="shared" si="50"/>
        <v>0</v>
      </c>
      <c r="AT39" s="10">
        <f t="shared" si="50"/>
        <v>0</v>
      </c>
      <c r="AU39" s="10">
        <f t="shared" si="50"/>
        <v>0</v>
      </c>
      <c r="AV39" s="10">
        <f t="shared" si="50"/>
        <v>0</v>
      </c>
      <c r="AW39" s="10">
        <f t="shared" si="50"/>
        <v>0</v>
      </c>
      <c r="AX39" s="10">
        <f t="shared" si="50"/>
        <v>0</v>
      </c>
      <c r="AY39" s="10">
        <f t="shared" si="50"/>
        <v>0</v>
      </c>
      <c r="AZ39" s="10">
        <f t="shared" si="50"/>
        <v>0</v>
      </c>
      <c r="BA39" s="10">
        <f t="shared" si="50"/>
        <v>0</v>
      </c>
      <c r="BB39" s="10">
        <f t="shared" si="50"/>
        <v>0</v>
      </c>
      <c r="BC39" s="10">
        <f t="shared" si="50"/>
        <v>0</v>
      </c>
      <c r="BD39" s="10">
        <f t="shared" si="50"/>
        <v>0</v>
      </c>
      <c r="BE39" s="10">
        <f t="shared" si="50"/>
        <v>0</v>
      </c>
      <c r="BF39" s="10">
        <f t="shared" si="50"/>
        <v>0</v>
      </c>
      <c r="BG39" s="10">
        <f t="shared" si="50"/>
        <v>0</v>
      </c>
      <c r="BH39" s="10">
        <f t="shared" si="50"/>
        <v>0</v>
      </c>
      <c r="BI39" s="10">
        <f t="shared" si="50"/>
        <v>0</v>
      </c>
      <c r="BJ39" s="10">
        <f t="shared" si="50"/>
        <v>0</v>
      </c>
      <c r="BK39" s="10">
        <f t="shared" si="50"/>
        <v>0</v>
      </c>
      <c r="BL39" s="10">
        <f t="shared" si="50"/>
        <v>0</v>
      </c>
      <c r="BM39" s="10">
        <f t="shared" si="50"/>
        <v>0</v>
      </c>
      <c r="BN39" s="10">
        <f t="shared" si="50"/>
        <v>0</v>
      </c>
      <c r="BO39" s="10">
        <f t="shared" si="50"/>
        <v>0</v>
      </c>
      <c r="BP39" s="10">
        <f t="shared" si="50"/>
        <v>0</v>
      </c>
      <c r="BQ39" s="10">
        <f t="shared" si="50"/>
        <v>0</v>
      </c>
      <c r="BR39" s="10">
        <f t="shared" si="50"/>
        <v>0</v>
      </c>
      <c r="BS39" s="10">
        <f t="shared" si="50"/>
        <v>0</v>
      </c>
      <c r="BT39" s="10">
        <f t="shared" si="50"/>
        <v>0</v>
      </c>
      <c r="BU39" s="10">
        <f t="shared" si="50"/>
        <v>0</v>
      </c>
      <c r="BV39" s="10">
        <f t="shared" si="50"/>
        <v>0</v>
      </c>
      <c r="BW39" s="10">
        <f t="shared" si="50"/>
        <v>0</v>
      </c>
      <c r="BX39" s="10">
        <f t="shared" ref="BX39:CI39" si="51">SUM(BX33:BX34)-BX38</f>
        <v>0</v>
      </c>
      <c r="BY39" s="10">
        <f t="shared" si="51"/>
        <v>0</v>
      </c>
      <c r="BZ39" s="10">
        <f t="shared" si="51"/>
        <v>0</v>
      </c>
      <c r="CA39" s="10">
        <f t="shared" si="51"/>
        <v>0</v>
      </c>
      <c r="CB39" s="10">
        <f t="shared" si="51"/>
        <v>0</v>
      </c>
      <c r="CC39" s="10">
        <f t="shared" si="51"/>
        <v>0</v>
      </c>
      <c r="CD39" s="10">
        <f t="shared" si="51"/>
        <v>0</v>
      </c>
      <c r="CE39" s="10">
        <f t="shared" si="51"/>
        <v>0</v>
      </c>
      <c r="CF39" s="10">
        <f t="shared" si="51"/>
        <v>0</v>
      </c>
      <c r="CG39" s="10">
        <f t="shared" si="51"/>
        <v>0</v>
      </c>
      <c r="CH39" s="10">
        <f t="shared" si="51"/>
        <v>0</v>
      </c>
      <c r="CI39" s="10">
        <f t="shared" si="51"/>
        <v>0</v>
      </c>
      <c r="CK39" s="10">
        <f t="shared" ref="CK39:CP39" si="52">SUM(CK33:CK34)-CK38</f>
        <v>0</v>
      </c>
      <c r="CL39" s="10">
        <f t="shared" si="52"/>
        <v>0</v>
      </c>
      <c r="CM39" s="10">
        <f t="shared" si="52"/>
        <v>0</v>
      </c>
      <c r="CN39" s="10">
        <f t="shared" si="52"/>
        <v>0</v>
      </c>
      <c r="CO39" s="10">
        <f t="shared" si="52"/>
        <v>0</v>
      </c>
      <c r="CP39" s="10">
        <f t="shared" si="52"/>
        <v>0</v>
      </c>
      <c r="CQ39" s="10">
        <f>SUM(CQ33:CQ34)-CQ38</f>
        <v>0</v>
      </c>
    </row>
    <row r="40" spans="1:95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95" ht="15" customHeight="1">
      <c r="A41" s="1" t="s">
        <v>38</v>
      </c>
      <c r="B41" s="13" t="s">
        <v>153</v>
      </c>
      <c r="C41" s="13" t="s">
        <v>154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95" ht="15" customHeight="1">
      <c r="A42" s="27" t="s">
        <v>167</v>
      </c>
      <c r="B42" s="17">
        <v>0</v>
      </c>
      <c r="C42" s="8">
        <v>0</v>
      </c>
      <c r="D42" s="28">
        <f>D$6*$C42*((1+$B42)^((D$21-1)/12))</f>
        <v>0</v>
      </c>
      <c r="E42" s="28">
        <f t="shared" ref="E42:BP42" si="53">E$6*$C42*((1+$B42)^((E$21-1)/12))</f>
        <v>0</v>
      </c>
      <c r="F42" s="28">
        <f t="shared" si="53"/>
        <v>0</v>
      </c>
      <c r="G42" s="28">
        <f t="shared" si="53"/>
        <v>0</v>
      </c>
      <c r="H42" s="28">
        <f t="shared" si="53"/>
        <v>0</v>
      </c>
      <c r="I42" s="28">
        <f t="shared" si="53"/>
        <v>0</v>
      </c>
      <c r="J42" s="28">
        <f t="shared" si="53"/>
        <v>0</v>
      </c>
      <c r="K42" s="28">
        <f t="shared" si="53"/>
        <v>0</v>
      </c>
      <c r="L42" s="28">
        <f t="shared" si="53"/>
        <v>0</v>
      </c>
      <c r="M42" s="28">
        <f t="shared" si="53"/>
        <v>0</v>
      </c>
      <c r="N42" s="28">
        <f t="shared" si="53"/>
        <v>0</v>
      </c>
      <c r="O42" s="28">
        <f t="shared" si="53"/>
        <v>0</v>
      </c>
      <c r="P42" s="28">
        <f t="shared" si="53"/>
        <v>0</v>
      </c>
      <c r="Q42" s="28">
        <f t="shared" si="53"/>
        <v>0</v>
      </c>
      <c r="R42" s="28">
        <f t="shared" si="53"/>
        <v>0</v>
      </c>
      <c r="S42" s="28">
        <f t="shared" si="53"/>
        <v>0</v>
      </c>
      <c r="T42" s="28">
        <f t="shared" si="53"/>
        <v>0</v>
      </c>
      <c r="U42" s="28">
        <f t="shared" si="53"/>
        <v>0</v>
      </c>
      <c r="V42" s="28">
        <f t="shared" si="53"/>
        <v>0</v>
      </c>
      <c r="W42" s="28">
        <f t="shared" si="53"/>
        <v>0</v>
      </c>
      <c r="X42" s="28">
        <f t="shared" si="53"/>
        <v>0</v>
      </c>
      <c r="Y42" s="28">
        <f t="shared" si="53"/>
        <v>0</v>
      </c>
      <c r="Z42" s="28">
        <f t="shared" si="53"/>
        <v>0</v>
      </c>
      <c r="AA42" s="28">
        <f t="shared" si="53"/>
        <v>0</v>
      </c>
      <c r="AB42" s="28">
        <f t="shared" si="53"/>
        <v>0</v>
      </c>
      <c r="AC42" s="28">
        <f t="shared" si="53"/>
        <v>0</v>
      </c>
      <c r="AD42" s="28">
        <f t="shared" si="53"/>
        <v>0</v>
      </c>
      <c r="AE42" s="28">
        <f t="shared" si="53"/>
        <v>0</v>
      </c>
      <c r="AF42" s="28">
        <f t="shared" si="53"/>
        <v>0</v>
      </c>
      <c r="AG42" s="28">
        <f t="shared" si="53"/>
        <v>0</v>
      </c>
      <c r="AH42" s="28">
        <f t="shared" si="53"/>
        <v>0</v>
      </c>
      <c r="AI42" s="28">
        <f t="shared" si="53"/>
        <v>0</v>
      </c>
      <c r="AJ42" s="28">
        <f t="shared" si="53"/>
        <v>0</v>
      </c>
      <c r="AK42" s="28">
        <f t="shared" si="53"/>
        <v>0</v>
      </c>
      <c r="AL42" s="28">
        <f t="shared" si="53"/>
        <v>0</v>
      </c>
      <c r="AM42" s="28">
        <f t="shared" si="53"/>
        <v>0</v>
      </c>
      <c r="AN42" s="28">
        <f t="shared" si="53"/>
        <v>0</v>
      </c>
      <c r="AO42" s="28">
        <f t="shared" si="53"/>
        <v>0</v>
      </c>
      <c r="AP42" s="28">
        <f t="shared" si="53"/>
        <v>0</v>
      </c>
      <c r="AQ42" s="28">
        <f t="shared" si="53"/>
        <v>0</v>
      </c>
      <c r="AR42" s="28">
        <f t="shared" si="53"/>
        <v>0</v>
      </c>
      <c r="AS42" s="28">
        <f t="shared" si="53"/>
        <v>0</v>
      </c>
      <c r="AT42" s="28">
        <f t="shared" si="53"/>
        <v>0</v>
      </c>
      <c r="AU42" s="28">
        <f t="shared" si="53"/>
        <v>0</v>
      </c>
      <c r="AV42" s="28">
        <f t="shared" si="53"/>
        <v>0</v>
      </c>
      <c r="AW42" s="28">
        <f t="shared" si="53"/>
        <v>0</v>
      </c>
      <c r="AX42" s="28">
        <f t="shared" si="53"/>
        <v>0</v>
      </c>
      <c r="AY42" s="28">
        <f t="shared" si="53"/>
        <v>0</v>
      </c>
      <c r="AZ42" s="28">
        <f t="shared" si="53"/>
        <v>0</v>
      </c>
      <c r="BA42" s="28">
        <f t="shared" si="53"/>
        <v>0</v>
      </c>
      <c r="BB42" s="28">
        <f t="shared" si="53"/>
        <v>0</v>
      </c>
      <c r="BC42" s="28">
        <f t="shared" si="53"/>
        <v>0</v>
      </c>
      <c r="BD42" s="28">
        <f t="shared" si="53"/>
        <v>0</v>
      </c>
      <c r="BE42" s="28">
        <f t="shared" si="53"/>
        <v>0</v>
      </c>
      <c r="BF42" s="28">
        <f t="shared" si="53"/>
        <v>0</v>
      </c>
      <c r="BG42" s="28">
        <f t="shared" si="53"/>
        <v>0</v>
      </c>
      <c r="BH42" s="28">
        <f t="shared" si="53"/>
        <v>0</v>
      </c>
      <c r="BI42" s="28">
        <f t="shared" si="53"/>
        <v>0</v>
      </c>
      <c r="BJ42" s="28">
        <f t="shared" si="53"/>
        <v>0</v>
      </c>
      <c r="BK42" s="28">
        <f t="shared" si="53"/>
        <v>0</v>
      </c>
      <c r="BL42" s="28">
        <f t="shared" si="53"/>
        <v>0</v>
      </c>
      <c r="BM42" s="28">
        <f t="shared" si="53"/>
        <v>0</v>
      </c>
      <c r="BN42" s="28">
        <f t="shared" si="53"/>
        <v>0</v>
      </c>
      <c r="BO42" s="28">
        <f t="shared" si="53"/>
        <v>0</v>
      </c>
      <c r="BP42" s="28">
        <f t="shared" si="53"/>
        <v>0</v>
      </c>
      <c r="BQ42" s="28">
        <f t="shared" ref="BQ42:CI44" si="54">BQ$6*$C42*((1+$B42)^((BQ$21-1)/12))</f>
        <v>0</v>
      </c>
      <c r="BR42" s="28">
        <f t="shared" si="54"/>
        <v>0</v>
      </c>
      <c r="BS42" s="28">
        <f t="shared" si="54"/>
        <v>0</v>
      </c>
      <c r="BT42" s="28">
        <f t="shared" si="54"/>
        <v>0</v>
      </c>
      <c r="BU42" s="28">
        <f t="shared" si="54"/>
        <v>0</v>
      </c>
      <c r="BV42" s="28">
        <f t="shared" si="54"/>
        <v>0</v>
      </c>
      <c r="BW42" s="28">
        <f t="shared" si="54"/>
        <v>0</v>
      </c>
      <c r="BX42" s="28">
        <f t="shared" si="54"/>
        <v>0</v>
      </c>
      <c r="BY42" s="28">
        <f t="shared" si="54"/>
        <v>0</v>
      </c>
      <c r="BZ42" s="28">
        <f t="shared" si="54"/>
        <v>0</v>
      </c>
      <c r="CA42" s="28">
        <f t="shared" si="54"/>
        <v>0</v>
      </c>
      <c r="CB42" s="28">
        <f t="shared" si="54"/>
        <v>0</v>
      </c>
      <c r="CC42" s="28">
        <f t="shared" si="54"/>
        <v>0</v>
      </c>
      <c r="CD42" s="28">
        <f t="shared" si="54"/>
        <v>0</v>
      </c>
      <c r="CE42" s="28">
        <f t="shared" si="54"/>
        <v>0</v>
      </c>
      <c r="CF42" s="28">
        <f t="shared" si="54"/>
        <v>0</v>
      </c>
      <c r="CG42" s="28">
        <f t="shared" si="54"/>
        <v>0</v>
      </c>
      <c r="CH42" s="28">
        <f t="shared" si="54"/>
        <v>0</v>
      </c>
      <c r="CI42" s="28">
        <f t="shared" si="54"/>
        <v>0</v>
      </c>
      <c r="CK42" s="40">
        <f t="shared" ref="CK42:CK49" si="55">SUM(D42:O42)</f>
        <v>0</v>
      </c>
      <c r="CL42" s="40">
        <f t="shared" ref="CL42:CL49" si="56">SUM(P42:AA42)</f>
        <v>0</v>
      </c>
      <c r="CM42" s="40">
        <f t="shared" ref="CM42:CM49" si="57">SUM(AB42:AM42)</f>
        <v>0</v>
      </c>
      <c r="CN42" s="40">
        <f t="shared" ref="CN42:CN49" si="58">SUM(AN42:AY42)</f>
        <v>0</v>
      </c>
      <c r="CO42" s="40">
        <f t="shared" ref="CO42:CO49" si="59">SUM(AZ42:BK42)</f>
        <v>0</v>
      </c>
      <c r="CP42" s="40">
        <f t="shared" ref="CP42:CP49" si="60">SUM(BL42:BW42)</f>
        <v>0</v>
      </c>
      <c r="CQ42" s="40">
        <f t="shared" ref="CQ42:CQ49" si="61">SUM(BX42:CI42)</f>
        <v>0</v>
      </c>
    </row>
    <row r="43" spans="1:95" ht="15" customHeight="1">
      <c r="A43" s="13" t="s">
        <v>39</v>
      </c>
      <c r="B43" s="17">
        <v>0</v>
      </c>
      <c r="C43" s="8">
        <v>0</v>
      </c>
      <c r="D43" s="10">
        <f t="shared" ref="D43:S44" si="62">D$6*$C43*((1+$B43)^((D$21-1)/12))</f>
        <v>0</v>
      </c>
      <c r="E43" s="10">
        <f t="shared" si="62"/>
        <v>0</v>
      </c>
      <c r="F43" s="10">
        <f t="shared" si="62"/>
        <v>0</v>
      </c>
      <c r="G43" s="10">
        <f t="shared" si="62"/>
        <v>0</v>
      </c>
      <c r="H43" s="10">
        <f t="shared" si="62"/>
        <v>0</v>
      </c>
      <c r="I43" s="10">
        <f t="shared" si="62"/>
        <v>0</v>
      </c>
      <c r="J43" s="10">
        <f t="shared" si="62"/>
        <v>0</v>
      </c>
      <c r="K43" s="10">
        <f t="shared" si="62"/>
        <v>0</v>
      </c>
      <c r="L43" s="10">
        <f t="shared" si="62"/>
        <v>0</v>
      </c>
      <c r="M43" s="10">
        <f t="shared" si="62"/>
        <v>0</v>
      </c>
      <c r="N43" s="10">
        <f t="shared" si="62"/>
        <v>0</v>
      </c>
      <c r="O43" s="10">
        <f t="shared" si="62"/>
        <v>0</v>
      </c>
      <c r="P43" s="10">
        <f t="shared" si="62"/>
        <v>0</v>
      </c>
      <c r="Q43" s="10">
        <f t="shared" si="62"/>
        <v>0</v>
      </c>
      <c r="R43" s="10">
        <f t="shared" si="62"/>
        <v>0</v>
      </c>
      <c r="S43" s="10">
        <f t="shared" si="62"/>
        <v>0</v>
      </c>
      <c r="T43" s="10">
        <f t="shared" ref="T43:AI44" si="63">T$6*$C43*((1+$B43)^((T$21-1)/12))</f>
        <v>0</v>
      </c>
      <c r="U43" s="10">
        <f t="shared" si="63"/>
        <v>0</v>
      </c>
      <c r="V43" s="10">
        <f t="shared" si="63"/>
        <v>0</v>
      </c>
      <c r="W43" s="10">
        <f t="shared" si="63"/>
        <v>0</v>
      </c>
      <c r="X43" s="10">
        <f t="shared" si="63"/>
        <v>0</v>
      </c>
      <c r="Y43" s="10">
        <f t="shared" si="63"/>
        <v>0</v>
      </c>
      <c r="Z43" s="10">
        <f t="shared" si="63"/>
        <v>0</v>
      </c>
      <c r="AA43" s="10">
        <f t="shared" si="63"/>
        <v>0</v>
      </c>
      <c r="AB43" s="10">
        <f t="shared" si="63"/>
        <v>0</v>
      </c>
      <c r="AC43" s="10">
        <f t="shared" si="63"/>
        <v>0</v>
      </c>
      <c r="AD43" s="10">
        <f t="shared" si="63"/>
        <v>0</v>
      </c>
      <c r="AE43" s="10">
        <f t="shared" si="63"/>
        <v>0</v>
      </c>
      <c r="AF43" s="10">
        <f t="shared" si="63"/>
        <v>0</v>
      </c>
      <c r="AG43" s="10">
        <f t="shared" si="63"/>
        <v>0</v>
      </c>
      <c r="AH43" s="10">
        <f t="shared" si="63"/>
        <v>0</v>
      </c>
      <c r="AI43" s="10">
        <f t="shared" si="63"/>
        <v>0</v>
      </c>
      <c r="AJ43" s="10">
        <f t="shared" ref="AJ43:AY44" si="64">AJ$6*$C43*((1+$B43)^((AJ$21-1)/12))</f>
        <v>0</v>
      </c>
      <c r="AK43" s="10">
        <f t="shared" si="64"/>
        <v>0</v>
      </c>
      <c r="AL43" s="10">
        <f t="shared" si="64"/>
        <v>0</v>
      </c>
      <c r="AM43" s="10">
        <f t="shared" si="64"/>
        <v>0</v>
      </c>
      <c r="AN43" s="10">
        <f t="shared" si="64"/>
        <v>0</v>
      </c>
      <c r="AO43" s="10">
        <f t="shared" si="64"/>
        <v>0</v>
      </c>
      <c r="AP43" s="10">
        <f t="shared" si="64"/>
        <v>0</v>
      </c>
      <c r="AQ43" s="10">
        <f t="shared" si="64"/>
        <v>0</v>
      </c>
      <c r="AR43" s="10">
        <f t="shared" si="64"/>
        <v>0</v>
      </c>
      <c r="AS43" s="10">
        <f t="shared" si="64"/>
        <v>0</v>
      </c>
      <c r="AT43" s="10">
        <f t="shared" si="64"/>
        <v>0</v>
      </c>
      <c r="AU43" s="10">
        <f t="shared" si="64"/>
        <v>0</v>
      </c>
      <c r="AV43" s="10">
        <f t="shared" si="64"/>
        <v>0</v>
      </c>
      <c r="AW43" s="10">
        <f t="shared" si="64"/>
        <v>0</v>
      </c>
      <c r="AX43" s="10">
        <f t="shared" si="64"/>
        <v>0</v>
      </c>
      <c r="AY43" s="10">
        <f t="shared" si="64"/>
        <v>0</v>
      </c>
      <c r="AZ43" s="10">
        <f t="shared" ref="AZ43:BO44" si="65">AZ$6*$C43*((1+$B43)^((AZ$21-1)/12))</f>
        <v>0</v>
      </c>
      <c r="BA43" s="10">
        <f t="shared" si="65"/>
        <v>0</v>
      </c>
      <c r="BB43" s="10">
        <f t="shared" si="65"/>
        <v>0</v>
      </c>
      <c r="BC43" s="10">
        <f t="shared" si="65"/>
        <v>0</v>
      </c>
      <c r="BD43" s="10">
        <f t="shared" si="65"/>
        <v>0</v>
      </c>
      <c r="BE43" s="10">
        <f t="shared" si="65"/>
        <v>0</v>
      </c>
      <c r="BF43" s="10">
        <f t="shared" si="65"/>
        <v>0</v>
      </c>
      <c r="BG43" s="10">
        <f t="shared" si="65"/>
        <v>0</v>
      </c>
      <c r="BH43" s="10">
        <f t="shared" si="65"/>
        <v>0</v>
      </c>
      <c r="BI43" s="10">
        <f t="shared" si="65"/>
        <v>0</v>
      </c>
      <c r="BJ43" s="10">
        <f t="shared" si="65"/>
        <v>0</v>
      </c>
      <c r="BK43" s="10">
        <f t="shared" si="65"/>
        <v>0</v>
      </c>
      <c r="BL43" s="10">
        <f t="shared" si="65"/>
        <v>0</v>
      </c>
      <c r="BM43" s="10">
        <f t="shared" si="65"/>
        <v>0</v>
      </c>
      <c r="BN43" s="10">
        <f t="shared" si="65"/>
        <v>0</v>
      </c>
      <c r="BO43" s="10">
        <f t="shared" si="65"/>
        <v>0</v>
      </c>
      <c r="BP43" s="10">
        <f t="shared" ref="BM43:BW44" si="66">BP$6*$C43*((1+$B43)^((BP$21-1)/12))</f>
        <v>0</v>
      </c>
      <c r="BQ43" s="10">
        <f t="shared" si="66"/>
        <v>0</v>
      </c>
      <c r="BR43" s="10">
        <f t="shared" si="66"/>
        <v>0</v>
      </c>
      <c r="BS43" s="10">
        <f t="shared" si="66"/>
        <v>0</v>
      </c>
      <c r="BT43" s="10">
        <f t="shared" si="66"/>
        <v>0</v>
      </c>
      <c r="BU43" s="10">
        <f t="shared" si="66"/>
        <v>0</v>
      </c>
      <c r="BV43" s="10">
        <f t="shared" si="66"/>
        <v>0</v>
      </c>
      <c r="BW43" s="10">
        <f t="shared" si="66"/>
        <v>0</v>
      </c>
      <c r="BX43" s="10">
        <f t="shared" si="54"/>
        <v>0</v>
      </c>
      <c r="BY43" s="10">
        <f t="shared" si="54"/>
        <v>0</v>
      </c>
      <c r="BZ43" s="10">
        <f t="shared" si="54"/>
        <v>0</v>
      </c>
      <c r="CA43" s="10">
        <f t="shared" si="54"/>
        <v>0</v>
      </c>
      <c r="CB43" s="10">
        <f t="shared" si="54"/>
        <v>0</v>
      </c>
      <c r="CC43" s="10">
        <f t="shared" si="54"/>
        <v>0</v>
      </c>
      <c r="CD43" s="10">
        <f t="shared" si="54"/>
        <v>0</v>
      </c>
      <c r="CE43" s="10">
        <f t="shared" si="54"/>
        <v>0</v>
      </c>
      <c r="CF43" s="10">
        <f t="shared" si="54"/>
        <v>0</v>
      </c>
      <c r="CG43" s="10">
        <f t="shared" si="54"/>
        <v>0</v>
      </c>
      <c r="CH43" s="10">
        <f t="shared" si="54"/>
        <v>0</v>
      </c>
      <c r="CI43" s="10">
        <f t="shared" si="54"/>
        <v>0</v>
      </c>
      <c r="CK43" s="40">
        <f t="shared" si="55"/>
        <v>0</v>
      </c>
      <c r="CL43" s="40">
        <f t="shared" si="56"/>
        <v>0</v>
      </c>
      <c r="CM43" s="40">
        <f t="shared" si="57"/>
        <v>0</v>
      </c>
      <c r="CN43" s="40">
        <f t="shared" si="58"/>
        <v>0</v>
      </c>
      <c r="CO43" s="40">
        <f t="shared" si="59"/>
        <v>0</v>
      </c>
      <c r="CP43" s="40">
        <f t="shared" si="60"/>
        <v>0</v>
      </c>
      <c r="CQ43" s="40">
        <f t="shared" si="61"/>
        <v>0</v>
      </c>
    </row>
    <row r="44" spans="1:95" ht="15" customHeight="1">
      <c r="A44" s="13" t="s">
        <v>40</v>
      </c>
      <c r="B44" s="17">
        <v>0</v>
      </c>
      <c r="C44" s="8">
        <v>0</v>
      </c>
      <c r="D44" s="10">
        <f t="shared" si="62"/>
        <v>0</v>
      </c>
      <c r="E44" s="10">
        <f t="shared" si="62"/>
        <v>0</v>
      </c>
      <c r="F44" s="10">
        <f t="shared" si="62"/>
        <v>0</v>
      </c>
      <c r="G44" s="10">
        <f t="shared" si="62"/>
        <v>0</v>
      </c>
      <c r="H44" s="10">
        <f t="shared" si="62"/>
        <v>0</v>
      </c>
      <c r="I44" s="10">
        <f t="shared" si="62"/>
        <v>0</v>
      </c>
      <c r="J44" s="10">
        <f t="shared" si="62"/>
        <v>0</v>
      </c>
      <c r="K44" s="10">
        <f t="shared" si="62"/>
        <v>0</v>
      </c>
      <c r="L44" s="10">
        <f t="shared" si="62"/>
        <v>0</v>
      </c>
      <c r="M44" s="10">
        <f t="shared" si="62"/>
        <v>0</v>
      </c>
      <c r="N44" s="10">
        <f t="shared" si="62"/>
        <v>0</v>
      </c>
      <c r="O44" s="10">
        <f t="shared" si="62"/>
        <v>0</v>
      </c>
      <c r="P44" s="10">
        <f t="shared" si="62"/>
        <v>0</v>
      </c>
      <c r="Q44" s="10">
        <f t="shared" si="62"/>
        <v>0</v>
      </c>
      <c r="R44" s="10">
        <f t="shared" si="62"/>
        <v>0</v>
      </c>
      <c r="S44" s="10">
        <f t="shared" si="62"/>
        <v>0</v>
      </c>
      <c r="T44" s="10">
        <f t="shared" si="63"/>
        <v>0</v>
      </c>
      <c r="U44" s="10">
        <f t="shared" si="63"/>
        <v>0</v>
      </c>
      <c r="V44" s="10">
        <f t="shared" si="63"/>
        <v>0</v>
      </c>
      <c r="W44" s="10">
        <f t="shared" si="63"/>
        <v>0</v>
      </c>
      <c r="X44" s="10">
        <f t="shared" si="63"/>
        <v>0</v>
      </c>
      <c r="Y44" s="10">
        <f t="shared" si="63"/>
        <v>0</v>
      </c>
      <c r="Z44" s="10">
        <f t="shared" si="63"/>
        <v>0</v>
      </c>
      <c r="AA44" s="10">
        <f t="shared" si="63"/>
        <v>0</v>
      </c>
      <c r="AB44" s="10">
        <f t="shared" si="63"/>
        <v>0</v>
      </c>
      <c r="AC44" s="10">
        <f t="shared" si="63"/>
        <v>0</v>
      </c>
      <c r="AD44" s="10">
        <f t="shared" si="63"/>
        <v>0</v>
      </c>
      <c r="AE44" s="10">
        <f t="shared" si="63"/>
        <v>0</v>
      </c>
      <c r="AF44" s="10">
        <f t="shared" si="63"/>
        <v>0</v>
      </c>
      <c r="AG44" s="10">
        <f t="shared" si="63"/>
        <v>0</v>
      </c>
      <c r="AH44" s="10">
        <f t="shared" si="63"/>
        <v>0</v>
      </c>
      <c r="AI44" s="10">
        <f t="shared" si="63"/>
        <v>0</v>
      </c>
      <c r="AJ44" s="10">
        <f t="shared" si="64"/>
        <v>0</v>
      </c>
      <c r="AK44" s="10">
        <f t="shared" si="64"/>
        <v>0</v>
      </c>
      <c r="AL44" s="10">
        <f t="shared" si="64"/>
        <v>0</v>
      </c>
      <c r="AM44" s="10">
        <f t="shared" si="64"/>
        <v>0</v>
      </c>
      <c r="AN44" s="10">
        <f t="shared" si="64"/>
        <v>0</v>
      </c>
      <c r="AO44" s="10">
        <f t="shared" si="64"/>
        <v>0</v>
      </c>
      <c r="AP44" s="10">
        <f t="shared" si="64"/>
        <v>0</v>
      </c>
      <c r="AQ44" s="10">
        <f t="shared" si="64"/>
        <v>0</v>
      </c>
      <c r="AR44" s="10">
        <f t="shared" si="64"/>
        <v>0</v>
      </c>
      <c r="AS44" s="10">
        <f t="shared" si="64"/>
        <v>0</v>
      </c>
      <c r="AT44" s="10">
        <f t="shared" si="64"/>
        <v>0</v>
      </c>
      <c r="AU44" s="10">
        <f t="shared" si="64"/>
        <v>0</v>
      </c>
      <c r="AV44" s="10">
        <f t="shared" si="64"/>
        <v>0</v>
      </c>
      <c r="AW44" s="10">
        <f t="shared" si="64"/>
        <v>0</v>
      </c>
      <c r="AX44" s="10">
        <f t="shared" si="64"/>
        <v>0</v>
      </c>
      <c r="AY44" s="10">
        <f t="shared" si="64"/>
        <v>0</v>
      </c>
      <c r="AZ44" s="10">
        <f t="shared" si="65"/>
        <v>0</v>
      </c>
      <c r="BA44" s="10">
        <f t="shared" si="65"/>
        <v>0</v>
      </c>
      <c r="BB44" s="10">
        <f t="shared" si="65"/>
        <v>0</v>
      </c>
      <c r="BC44" s="10">
        <f t="shared" si="65"/>
        <v>0</v>
      </c>
      <c r="BD44" s="10">
        <f t="shared" si="65"/>
        <v>0</v>
      </c>
      <c r="BE44" s="10">
        <f t="shared" si="65"/>
        <v>0</v>
      </c>
      <c r="BF44" s="10">
        <f t="shared" si="65"/>
        <v>0</v>
      </c>
      <c r="BG44" s="10">
        <f t="shared" si="65"/>
        <v>0</v>
      </c>
      <c r="BH44" s="10">
        <f t="shared" si="65"/>
        <v>0</v>
      </c>
      <c r="BI44" s="10">
        <f t="shared" si="65"/>
        <v>0</v>
      </c>
      <c r="BJ44" s="10">
        <f t="shared" si="65"/>
        <v>0</v>
      </c>
      <c r="BK44" s="10">
        <f t="shared" si="65"/>
        <v>0</v>
      </c>
      <c r="BL44" s="10">
        <f t="shared" si="65"/>
        <v>0</v>
      </c>
      <c r="BM44" s="10">
        <f t="shared" si="66"/>
        <v>0</v>
      </c>
      <c r="BN44" s="10">
        <f t="shared" si="66"/>
        <v>0</v>
      </c>
      <c r="BO44" s="10">
        <f t="shared" si="66"/>
        <v>0</v>
      </c>
      <c r="BP44" s="10">
        <f t="shared" si="66"/>
        <v>0</v>
      </c>
      <c r="BQ44" s="10">
        <f t="shared" si="66"/>
        <v>0</v>
      </c>
      <c r="BR44" s="10">
        <f t="shared" si="66"/>
        <v>0</v>
      </c>
      <c r="BS44" s="10">
        <f t="shared" si="66"/>
        <v>0</v>
      </c>
      <c r="BT44" s="10">
        <f t="shared" si="66"/>
        <v>0</v>
      </c>
      <c r="BU44" s="10">
        <f t="shared" si="66"/>
        <v>0</v>
      </c>
      <c r="BV44" s="10">
        <f t="shared" si="66"/>
        <v>0</v>
      </c>
      <c r="BW44" s="10">
        <f t="shared" si="66"/>
        <v>0</v>
      </c>
      <c r="BX44" s="10">
        <f t="shared" si="54"/>
        <v>0</v>
      </c>
      <c r="BY44" s="10">
        <f t="shared" si="54"/>
        <v>0</v>
      </c>
      <c r="BZ44" s="10">
        <f t="shared" si="54"/>
        <v>0</v>
      </c>
      <c r="CA44" s="10">
        <f t="shared" si="54"/>
        <v>0</v>
      </c>
      <c r="CB44" s="10">
        <f t="shared" si="54"/>
        <v>0</v>
      </c>
      <c r="CC44" s="10">
        <f t="shared" si="54"/>
        <v>0</v>
      </c>
      <c r="CD44" s="10">
        <f t="shared" si="54"/>
        <v>0</v>
      </c>
      <c r="CE44" s="10">
        <f t="shared" si="54"/>
        <v>0</v>
      </c>
      <c r="CF44" s="10">
        <f t="shared" si="54"/>
        <v>0</v>
      </c>
      <c r="CG44" s="10">
        <f t="shared" si="54"/>
        <v>0</v>
      </c>
      <c r="CH44" s="10">
        <f t="shared" si="54"/>
        <v>0</v>
      </c>
      <c r="CI44" s="10">
        <f t="shared" si="54"/>
        <v>0</v>
      </c>
      <c r="CK44" s="40">
        <f t="shared" si="55"/>
        <v>0</v>
      </c>
      <c r="CL44" s="40">
        <f t="shared" si="56"/>
        <v>0</v>
      </c>
      <c r="CM44" s="40">
        <f t="shared" si="57"/>
        <v>0</v>
      </c>
      <c r="CN44" s="40">
        <f t="shared" si="58"/>
        <v>0</v>
      </c>
      <c r="CO44" s="40">
        <f t="shared" si="59"/>
        <v>0</v>
      </c>
      <c r="CP44" s="40">
        <f t="shared" si="60"/>
        <v>0</v>
      </c>
      <c r="CQ44" s="40">
        <f t="shared" si="61"/>
        <v>0</v>
      </c>
    </row>
    <row r="45" spans="1:95" ht="15" customHeight="1">
      <c r="A45" s="13" t="s">
        <v>27</v>
      </c>
      <c r="B45" s="17" t="s">
        <v>155</v>
      </c>
      <c r="C45" s="8" t="s">
        <v>155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K45" s="40">
        <f t="shared" si="55"/>
        <v>0</v>
      </c>
      <c r="CL45" s="40">
        <f t="shared" si="56"/>
        <v>0</v>
      </c>
      <c r="CM45" s="40">
        <f t="shared" si="57"/>
        <v>0</v>
      </c>
      <c r="CN45" s="40">
        <f t="shared" si="58"/>
        <v>0</v>
      </c>
      <c r="CO45" s="40">
        <f t="shared" si="59"/>
        <v>0</v>
      </c>
      <c r="CP45" s="40">
        <f t="shared" si="60"/>
        <v>0</v>
      </c>
      <c r="CQ45" s="40">
        <f t="shared" si="61"/>
        <v>0</v>
      </c>
    </row>
    <row r="46" spans="1:95" ht="15" customHeight="1">
      <c r="A46" s="13" t="s">
        <v>41</v>
      </c>
      <c r="B46" s="17">
        <v>0</v>
      </c>
      <c r="C46" s="8">
        <v>0</v>
      </c>
      <c r="D46" s="10">
        <f t="shared" ref="D46:S49" si="67">D$6*$C46*((1+$B46)^((D$21-1)/12))</f>
        <v>0</v>
      </c>
      <c r="E46" s="10">
        <f t="shared" si="67"/>
        <v>0</v>
      </c>
      <c r="F46" s="10">
        <f t="shared" si="67"/>
        <v>0</v>
      </c>
      <c r="G46" s="10">
        <f t="shared" si="67"/>
        <v>0</v>
      </c>
      <c r="H46" s="10">
        <f t="shared" si="67"/>
        <v>0</v>
      </c>
      <c r="I46" s="10">
        <f t="shared" si="67"/>
        <v>0</v>
      </c>
      <c r="J46" s="10">
        <f t="shared" si="67"/>
        <v>0</v>
      </c>
      <c r="K46" s="10">
        <f t="shared" si="67"/>
        <v>0</v>
      </c>
      <c r="L46" s="10">
        <f t="shared" si="67"/>
        <v>0</v>
      </c>
      <c r="M46" s="10">
        <f t="shared" si="67"/>
        <v>0</v>
      </c>
      <c r="N46" s="10">
        <f t="shared" si="67"/>
        <v>0</v>
      </c>
      <c r="O46" s="10">
        <f t="shared" si="67"/>
        <v>0</v>
      </c>
      <c r="P46" s="10">
        <f t="shared" si="67"/>
        <v>0</v>
      </c>
      <c r="Q46" s="10">
        <f t="shared" si="67"/>
        <v>0</v>
      </c>
      <c r="R46" s="10">
        <f t="shared" si="67"/>
        <v>0</v>
      </c>
      <c r="S46" s="10">
        <f t="shared" si="67"/>
        <v>0</v>
      </c>
      <c r="T46" s="10">
        <f t="shared" ref="T46:AI49" si="68">T$6*$C46*((1+$B46)^((T$21-1)/12))</f>
        <v>0</v>
      </c>
      <c r="U46" s="10">
        <f t="shared" si="68"/>
        <v>0</v>
      </c>
      <c r="V46" s="10">
        <f t="shared" si="68"/>
        <v>0</v>
      </c>
      <c r="W46" s="10">
        <f t="shared" si="68"/>
        <v>0</v>
      </c>
      <c r="X46" s="10">
        <f t="shared" si="68"/>
        <v>0</v>
      </c>
      <c r="Y46" s="10">
        <f t="shared" si="68"/>
        <v>0</v>
      </c>
      <c r="Z46" s="10">
        <f t="shared" si="68"/>
        <v>0</v>
      </c>
      <c r="AA46" s="10">
        <f t="shared" si="68"/>
        <v>0</v>
      </c>
      <c r="AB46" s="10">
        <f t="shared" si="68"/>
        <v>0</v>
      </c>
      <c r="AC46" s="10">
        <f t="shared" si="68"/>
        <v>0</v>
      </c>
      <c r="AD46" s="10">
        <f t="shared" si="68"/>
        <v>0</v>
      </c>
      <c r="AE46" s="10">
        <f t="shared" si="68"/>
        <v>0</v>
      </c>
      <c r="AF46" s="10">
        <f t="shared" si="68"/>
        <v>0</v>
      </c>
      <c r="AG46" s="10">
        <f t="shared" si="68"/>
        <v>0</v>
      </c>
      <c r="AH46" s="10">
        <f t="shared" si="68"/>
        <v>0</v>
      </c>
      <c r="AI46" s="10">
        <f t="shared" si="68"/>
        <v>0</v>
      </c>
      <c r="AJ46" s="10">
        <f t="shared" ref="AJ46:AY49" si="69">AJ$6*$C46*((1+$B46)^((AJ$21-1)/12))</f>
        <v>0</v>
      </c>
      <c r="AK46" s="10">
        <f t="shared" si="69"/>
        <v>0</v>
      </c>
      <c r="AL46" s="10">
        <f t="shared" si="69"/>
        <v>0</v>
      </c>
      <c r="AM46" s="10">
        <f t="shared" si="69"/>
        <v>0</v>
      </c>
      <c r="AN46" s="10">
        <f t="shared" si="69"/>
        <v>0</v>
      </c>
      <c r="AO46" s="10">
        <f t="shared" si="69"/>
        <v>0</v>
      </c>
      <c r="AP46" s="10">
        <f t="shared" si="69"/>
        <v>0</v>
      </c>
      <c r="AQ46" s="10">
        <f t="shared" si="69"/>
        <v>0</v>
      </c>
      <c r="AR46" s="10">
        <f t="shared" si="69"/>
        <v>0</v>
      </c>
      <c r="AS46" s="10">
        <f t="shared" si="69"/>
        <v>0</v>
      </c>
      <c r="AT46" s="10">
        <f t="shared" si="69"/>
        <v>0</v>
      </c>
      <c r="AU46" s="10">
        <f t="shared" si="69"/>
        <v>0</v>
      </c>
      <c r="AV46" s="10">
        <f t="shared" si="69"/>
        <v>0</v>
      </c>
      <c r="AW46" s="10">
        <f t="shared" si="69"/>
        <v>0</v>
      </c>
      <c r="AX46" s="10">
        <f t="shared" si="69"/>
        <v>0</v>
      </c>
      <c r="AY46" s="10">
        <f t="shared" si="69"/>
        <v>0</v>
      </c>
      <c r="AZ46" s="10">
        <f t="shared" ref="AZ46:CI46" si="70">AZ$6*$C46*((1+$B46)^((AZ$21-1)/12))</f>
        <v>0</v>
      </c>
      <c r="BA46" s="10">
        <f t="shared" si="70"/>
        <v>0</v>
      </c>
      <c r="BB46" s="10">
        <f t="shared" si="70"/>
        <v>0</v>
      </c>
      <c r="BC46" s="10">
        <f t="shared" si="70"/>
        <v>0</v>
      </c>
      <c r="BD46" s="10">
        <f t="shared" si="70"/>
        <v>0</v>
      </c>
      <c r="BE46" s="10">
        <f t="shared" si="70"/>
        <v>0</v>
      </c>
      <c r="BF46" s="10">
        <f t="shared" si="70"/>
        <v>0</v>
      </c>
      <c r="BG46" s="10">
        <f t="shared" si="70"/>
        <v>0</v>
      </c>
      <c r="BH46" s="10">
        <f t="shared" si="70"/>
        <v>0</v>
      </c>
      <c r="BI46" s="10">
        <f t="shared" si="70"/>
        <v>0</v>
      </c>
      <c r="BJ46" s="10">
        <f t="shared" si="70"/>
        <v>0</v>
      </c>
      <c r="BK46" s="10">
        <f t="shared" si="70"/>
        <v>0</v>
      </c>
      <c r="BL46" s="10">
        <f t="shared" si="70"/>
        <v>0</v>
      </c>
      <c r="BM46" s="10">
        <f t="shared" si="70"/>
        <v>0</v>
      </c>
      <c r="BN46" s="10">
        <f t="shared" si="70"/>
        <v>0</v>
      </c>
      <c r="BO46" s="10">
        <f t="shared" si="70"/>
        <v>0</v>
      </c>
      <c r="BP46" s="10">
        <f t="shared" si="70"/>
        <v>0</v>
      </c>
      <c r="BQ46" s="10">
        <f t="shared" si="70"/>
        <v>0</v>
      </c>
      <c r="BR46" s="10">
        <f t="shared" si="70"/>
        <v>0</v>
      </c>
      <c r="BS46" s="10">
        <f t="shared" si="70"/>
        <v>0</v>
      </c>
      <c r="BT46" s="10">
        <f t="shared" si="70"/>
        <v>0</v>
      </c>
      <c r="BU46" s="10">
        <f t="shared" si="70"/>
        <v>0</v>
      </c>
      <c r="BV46" s="10">
        <f t="shared" si="70"/>
        <v>0</v>
      </c>
      <c r="BW46" s="10">
        <f t="shared" si="70"/>
        <v>0</v>
      </c>
      <c r="BX46" s="10">
        <f t="shared" si="70"/>
        <v>0</v>
      </c>
      <c r="BY46" s="10">
        <f t="shared" si="70"/>
        <v>0</v>
      </c>
      <c r="BZ46" s="10">
        <f t="shared" si="70"/>
        <v>0</v>
      </c>
      <c r="CA46" s="10">
        <f t="shared" si="70"/>
        <v>0</v>
      </c>
      <c r="CB46" s="10">
        <f t="shared" si="70"/>
        <v>0</v>
      </c>
      <c r="CC46" s="10">
        <f t="shared" si="70"/>
        <v>0</v>
      </c>
      <c r="CD46" s="10">
        <f t="shared" si="70"/>
        <v>0</v>
      </c>
      <c r="CE46" s="10">
        <f t="shared" si="70"/>
        <v>0</v>
      </c>
      <c r="CF46" s="10">
        <f t="shared" si="70"/>
        <v>0</v>
      </c>
      <c r="CG46" s="10">
        <f t="shared" si="70"/>
        <v>0</v>
      </c>
      <c r="CH46" s="10">
        <f t="shared" si="70"/>
        <v>0</v>
      </c>
      <c r="CI46" s="10">
        <f t="shared" si="70"/>
        <v>0</v>
      </c>
      <c r="CK46" s="40">
        <f t="shared" si="55"/>
        <v>0</v>
      </c>
      <c r="CL46" s="40">
        <f t="shared" si="56"/>
        <v>0</v>
      </c>
      <c r="CM46" s="40">
        <f t="shared" si="57"/>
        <v>0</v>
      </c>
      <c r="CN46" s="40">
        <f t="shared" si="58"/>
        <v>0</v>
      </c>
      <c r="CO46" s="40">
        <f t="shared" si="59"/>
        <v>0</v>
      </c>
      <c r="CP46" s="40">
        <f t="shared" si="60"/>
        <v>0</v>
      </c>
      <c r="CQ46" s="40">
        <f t="shared" si="61"/>
        <v>0</v>
      </c>
    </row>
    <row r="47" spans="1:95" ht="15" customHeight="1">
      <c r="A47" s="27" t="s">
        <v>168</v>
      </c>
      <c r="B47" s="17"/>
      <c r="C47" s="8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K47" s="40">
        <f t="shared" si="55"/>
        <v>0</v>
      </c>
      <c r="CL47" s="40">
        <f t="shared" si="56"/>
        <v>0</v>
      </c>
      <c r="CM47" s="40">
        <f t="shared" si="57"/>
        <v>0</v>
      </c>
      <c r="CN47" s="40">
        <f t="shared" si="58"/>
        <v>0</v>
      </c>
      <c r="CO47" s="40">
        <f t="shared" si="59"/>
        <v>0</v>
      </c>
      <c r="CP47" s="40">
        <f t="shared" si="60"/>
        <v>0</v>
      </c>
      <c r="CQ47" s="40">
        <f t="shared" si="61"/>
        <v>0</v>
      </c>
    </row>
    <row r="48" spans="1:95" ht="15" customHeight="1">
      <c r="A48" s="27" t="s">
        <v>169</v>
      </c>
      <c r="B48" s="17"/>
      <c r="C48" s="8"/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28">
        <v>0</v>
      </c>
      <c r="BV48" s="28">
        <v>0</v>
      </c>
      <c r="BW48" s="28">
        <v>0</v>
      </c>
      <c r="BX48" s="28">
        <v>0</v>
      </c>
      <c r="BY48" s="28">
        <v>0</v>
      </c>
      <c r="BZ48" s="28">
        <v>0</v>
      </c>
      <c r="CA48" s="28">
        <v>0</v>
      </c>
      <c r="CB48" s="28">
        <v>0</v>
      </c>
      <c r="CC48" s="28">
        <v>0</v>
      </c>
      <c r="CD48" s="28">
        <v>0</v>
      </c>
      <c r="CE48" s="28">
        <v>0</v>
      </c>
      <c r="CF48" s="28">
        <v>0</v>
      </c>
      <c r="CG48" s="28">
        <v>0</v>
      </c>
      <c r="CH48" s="28">
        <v>0</v>
      </c>
      <c r="CI48" s="28">
        <v>0</v>
      </c>
      <c r="CK48" s="40">
        <f t="shared" si="55"/>
        <v>0</v>
      </c>
      <c r="CL48" s="40">
        <f t="shared" si="56"/>
        <v>0</v>
      </c>
      <c r="CM48" s="40">
        <f t="shared" si="57"/>
        <v>0</v>
      </c>
      <c r="CN48" s="40">
        <f t="shared" si="58"/>
        <v>0</v>
      </c>
      <c r="CO48" s="40">
        <f t="shared" si="59"/>
        <v>0</v>
      </c>
      <c r="CP48" s="40">
        <f t="shared" si="60"/>
        <v>0</v>
      </c>
      <c r="CQ48" s="40">
        <f t="shared" si="61"/>
        <v>0</v>
      </c>
    </row>
    <row r="49" spans="1:95" ht="15" customHeight="1">
      <c r="A49" s="13" t="s">
        <v>42</v>
      </c>
      <c r="B49" s="17">
        <v>0</v>
      </c>
      <c r="C49" s="8">
        <v>0</v>
      </c>
      <c r="D49" s="10">
        <f t="shared" si="67"/>
        <v>0</v>
      </c>
      <c r="E49" s="10">
        <f t="shared" si="67"/>
        <v>0</v>
      </c>
      <c r="F49" s="10">
        <f t="shared" si="67"/>
        <v>0</v>
      </c>
      <c r="G49" s="10">
        <f t="shared" si="67"/>
        <v>0</v>
      </c>
      <c r="H49" s="10">
        <f t="shared" si="67"/>
        <v>0</v>
      </c>
      <c r="I49" s="10">
        <f t="shared" si="67"/>
        <v>0</v>
      </c>
      <c r="J49" s="10">
        <f t="shared" si="67"/>
        <v>0</v>
      </c>
      <c r="K49" s="10">
        <f t="shared" si="67"/>
        <v>0</v>
      </c>
      <c r="L49" s="10">
        <f t="shared" si="67"/>
        <v>0</v>
      </c>
      <c r="M49" s="10">
        <f t="shared" si="67"/>
        <v>0</v>
      </c>
      <c r="N49" s="10">
        <f t="shared" si="67"/>
        <v>0</v>
      </c>
      <c r="O49" s="10">
        <f t="shared" si="67"/>
        <v>0</v>
      </c>
      <c r="P49" s="10">
        <f t="shared" si="67"/>
        <v>0</v>
      </c>
      <c r="Q49" s="10">
        <f t="shared" si="67"/>
        <v>0</v>
      </c>
      <c r="R49" s="10">
        <f t="shared" si="67"/>
        <v>0</v>
      </c>
      <c r="S49" s="10">
        <f t="shared" si="67"/>
        <v>0</v>
      </c>
      <c r="T49" s="10">
        <f t="shared" si="68"/>
        <v>0</v>
      </c>
      <c r="U49" s="10">
        <f t="shared" si="68"/>
        <v>0</v>
      </c>
      <c r="V49" s="10">
        <f t="shared" si="68"/>
        <v>0</v>
      </c>
      <c r="W49" s="10">
        <f t="shared" si="68"/>
        <v>0</v>
      </c>
      <c r="X49" s="10">
        <f t="shared" si="68"/>
        <v>0</v>
      </c>
      <c r="Y49" s="10">
        <f t="shared" si="68"/>
        <v>0</v>
      </c>
      <c r="Z49" s="10">
        <f t="shared" si="68"/>
        <v>0</v>
      </c>
      <c r="AA49" s="10">
        <f t="shared" si="68"/>
        <v>0</v>
      </c>
      <c r="AB49" s="10">
        <f t="shared" si="68"/>
        <v>0</v>
      </c>
      <c r="AC49" s="10">
        <f t="shared" si="68"/>
        <v>0</v>
      </c>
      <c r="AD49" s="10">
        <f t="shared" si="68"/>
        <v>0</v>
      </c>
      <c r="AE49" s="10">
        <f t="shared" si="68"/>
        <v>0</v>
      </c>
      <c r="AF49" s="10">
        <f t="shared" si="68"/>
        <v>0</v>
      </c>
      <c r="AG49" s="10">
        <f t="shared" si="68"/>
        <v>0</v>
      </c>
      <c r="AH49" s="10">
        <f t="shared" si="68"/>
        <v>0</v>
      </c>
      <c r="AI49" s="10">
        <f t="shared" si="68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ref="AZ49:CI49" si="71">AZ$6*$C49*((1+$B49)^((AZ$21-1)/12))</f>
        <v>0</v>
      </c>
      <c r="BA49" s="10">
        <f t="shared" si="71"/>
        <v>0</v>
      </c>
      <c r="BB49" s="10">
        <f t="shared" si="71"/>
        <v>0</v>
      </c>
      <c r="BC49" s="10">
        <f t="shared" si="71"/>
        <v>0</v>
      </c>
      <c r="BD49" s="10">
        <f t="shared" si="71"/>
        <v>0</v>
      </c>
      <c r="BE49" s="10">
        <f t="shared" si="71"/>
        <v>0</v>
      </c>
      <c r="BF49" s="10">
        <f t="shared" si="71"/>
        <v>0</v>
      </c>
      <c r="BG49" s="10">
        <f t="shared" si="71"/>
        <v>0</v>
      </c>
      <c r="BH49" s="10">
        <f t="shared" si="71"/>
        <v>0</v>
      </c>
      <c r="BI49" s="10">
        <f t="shared" si="71"/>
        <v>0</v>
      </c>
      <c r="BJ49" s="10">
        <f t="shared" si="71"/>
        <v>0</v>
      </c>
      <c r="BK49" s="10">
        <f t="shared" si="71"/>
        <v>0</v>
      </c>
      <c r="BL49" s="10">
        <f t="shared" si="71"/>
        <v>0</v>
      </c>
      <c r="BM49" s="10">
        <f t="shared" si="71"/>
        <v>0</v>
      </c>
      <c r="BN49" s="10">
        <f t="shared" si="71"/>
        <v>0</v>
      </c>
      <c r="BO49" s="10">
        <f t="shared" si="71"/>
        <v>0</v>
      </c>
      <c r="BP49" s="10">
        <f t="shared" si="71"/>
        <v>0</v>
      </c>
      <c r="BQ49" s="10">
        <f t="shared" si="71"/>
        <v>0</v>
      </c>
      <c r="BR49" s="10">
        <f t="shared" si="71"/>
        <v>0</v>
      </c>
      <c r="BS49" s="10">
        <f t="shared" si="71"/>
        <v>0</v>
      </c>
      <c r="BT49" s="10">
        <f t="shared" si="71"/>
        <v>0</v>
      </c>
      <c r="BU49" s="10">
        <f t="shared" si="71"/>
        <v>0</v>
      </c>
      <c r="BV49" s="10">
        <f t="shared" si="71"/>
        <v>0</v>
      </c>
      <c r="BW49" s="10">
        <f t="shared" si="71"/>
        <v>0</v>
      </c>
      <c r="BX49" s="10">
        <f t="shared" si="71"/>
        <v>0</v>
      </c>
      <c r="BY49" s="10">
        <f t="shared" si="71"/>
        <v>0</v>
      </c>
      <c r="BZ49" s="10">
        <f t="shared" si="71"/>
        <v>0</v>
      </c>
      <c r="CA49" s="10">
        <f t="shared" si="71"/>
        <v>0</v>
      </c>
      <c r="CB49" s="10">
        <f t="shared" si="71"/>
        <v>0</v>
      </c>
      <c r="CC49" s="10">
        <f t="shared" si="71"/>
        <v>0</v>
      </c>
      <c r="CD49" s="10">
        <f t="shared" si="71"/>
        <v>0</v>
      </c>
      <c r="CE49" s="10">
        <f t="shared" si="71"/>
        <v>0</v>
      </c>
      <c r="CF49" s="10">
        <f t="shared" si="71"/>
        <v>0</v>
      </c>
      <c r="CG49" s="10">
        <f t="shared" si="71"/>
        <v>0</v>
      </c>
      <c r="CH49" s="10">
        <f t="shared" si="71"/>
        <v>0</v>
      </c>
      <c r="CI49" s="10">
        <f t="shared" si="71"/>
        <v>0</v>
      </c>
      <c r="CK49" s="40">
        <f t="shared" si="55"/>
        <v>0</v>
      </c>
      <c r="CL49" s="40">
        <f t="shared" si="56"/>
        <v>0</v>
      </c>
      <c r="CM49" s="40">
        <f t="shared" si="57"/>
        <v>0</v>
      </c>
      <c r="CN49" s="40">
        <f t="shared" si="58"/>
        <v>0</v>
      </c>
      <c r="CO49" s="40">
        <f t="shared" si="59"/>
        <v>0</v>
      </c>
      <c r="CP49" s="40">
        <f t="shared" si="60"/>
        <v>0</v>
      </c>
      <c r="CQ49" s="40">
        <f t="shared" si="61"/>
        <v>0</v>
      </c>
    </row>
    <row r="50" spans="1:95" ht="15" customHeight="1">
      <c r="A50" s="13" t="s">
        <v>43</v>
      </c>
      <c r="B50" s="1"/>
      <c r="C50" s="1"/>
      <c r="D50" s="10">
        <f t="shared" ref="D50:M50" si="72">SUM(D43:D49)</f>
        <v>0</v>
      </c>
      <c r="E50" s="10">
        <f t="shared" si="72"/>
        <v>0</v>
      </c>
      <c r="F50" s="10">
        <f t="shared" si="72"/>
        <v>0</v>
      </c>
      <c r="G50" s="10">
        <f t="shared" si="72"/>
        <v>0</v>
      </c>
      <c r="H50" s="10">
        <f t="shared" si="72"/>
        <v>0</v>
      </c>
      <c r="I50" s="10">
        <f t="shared" si="72"/>
        <v>0</v>
      </c>
      <c r="J50" s="10">
        <f t="shared" si="72"/>
        <v>0</v>
      </c>
      <c r="K50" s="10">
        <f t="shared" si="72"/>
        <v>0</v>
      </c>
      <c r="L50" s="10">
        <f t="shared" si="72"/>
        <v>0</v>
      </c>
      <c r="M50" s="10">
        <f t="shared" si="72"/>
        <v>0</v>
      </c>
      <c r="N50" s="10">
        <f>SUM(N43:N49)</f>
        <v>0</v>
      </c>
      <c r="O50" s="10">
        <f t="shared" ref="O50:BW50" si="73">SUM(O43:O49)</f>
        <v>0</v>
      </c>
      <c r="P50" s="10">
        <f t="shared" si="73"/>
        <v>0</v>
      </c>
      <c r="Q50" s="10">
        <f t="shared" si="73"/>
        <v>0</v>
      </c>
      <c r="R50" s="10">
        <f t="shared" si="73"/>
        <v>0</v>
      </c>
      <c r="S50" s="10">
        <f t="shared" si="73"/>
        <v>0</v>
      </c>
      <c r="T50" s="10">
        <f t="shared" si="73"/>
        <v>0</v>
      </c>
      <c r="U50" s="10">
        <f t="shared" si="73"/>
        <v>0</v>
      </c>
      <c r="V50" s="10">
        <f t="shared" si="73"/>
        <v>0</v>
      </c>
      <c r="W50" s="10">
        <f t="shared" si="73"/>
        <v>0</v>
      </c>
      <c r="X50" s="10">
        <f t="shared" si="73"/>
        <v>0</v>
      </c>
      <c r="Y50" s="10">
        <f t="shared" si="73"/>
        <v>0</v>
      </c>
      <c r="Z50" s="10">
        <f t="shared" si="73"/>
        <v>0</v>
      </c>
      <c r="AA50" s="10">
        <f t="shared" si="73"/>
        <v>0</v>
      </c>
      <c r="AB50" s="10">
        <f t="shared" si="73"/>
        <v>0</v>
      </c>
      <c r="AC50" s="10">
        <f t="shared" si="73"/>
        <v>0</v>
      </c>
      <c r="AD50" s="10">
        <f t="shared" si="73"/>
        <v>0</v>
      </c>
      <c r="AE50" s="10">
        <f t="shared" si="73"/>
        <v>0</v>
      </c>
      <c r="AF50" s="10">
        <f t="shared" si="73"/>
        <v>0</v>
      </c>
      <c r="AG50" s="10">
        <f t="shared" si="73"/>
        <v>0</v>
      </c>
      <c r="AH50" s="10">
        <f t="shared" si="73"/>
        <v>0</v>
      </c>
      <c r="AI50" s="10">
        <f t="shared" si="73"/>
        <v>0</v>
      </c>
      <c r="AJ50" s="10">
        <f t="shared" si="73"/>
        <v>0</v>
      </c>
      <c r="AK50" s="10">
        <f t="shared" si="73"/>
        <v>0</v>
      </c>
      <c r="AL50" s="10">
        <f t="shared" si="73"/>
        <v>0</v>
      </c>
      <c r="AM50" s="10">
        <f t="shared" si="73"/>
        <v>0</v>
      </c>
      <c r="AN50" s="10">
        <f t="shared" si="73"/>
        <v>0</v>
      </c>
      <c r="AO50" s="10">
        <f t="shared" si="73"/>
        <v>0</v>
      </c>
      <c r="AP50" s="10">
        <f t="shared" si="73"/>
        <v>0</v>
      </c>
      <c r="AQ50" s="10">
        <f t="shared" si="73"/>
        <v>0</v>
      </c>
      <c r="AR50" s="10">
        <f t="shared" si="73"/>
        <v>0</v>
      </c>
      <c r="AS50" s="10">
        <f t="shared" si="73"/>
        <v>0</v>
      </c>
      <c r="AT50" s="10">
        <f t="shared" si="73"/>
        <v>0</v>
      </c>
      <c r="AU50" s="10">
        <f t="shared" si="73"/>
        <v>0</v>
      </c>
      <c r="AV50" s="10">
        <f t="shared" si="73"/>
        <v>0</v>
      </c>
      <c r="AW50" s="10">
        <f t="shared" si="73"/>
        <v>0</v>
      </c>
      <c r="AX50" s="10">
        <f t="shared" si="73"/>
        <v>0</v>
      </c>
      <c r="AY50" s="10">
        <f t="shared" si="73"/>
        <v>0</v>
      </c>
      <c r="AZ50" s="10">
        <f t="shared" si="73"/>
        <v>0</v>
      </c>
      <c r="BA50" s="10">
        <f t="shared" si="73"/>
        <v>0</v>
      </c>
      <c r="BB50" s="10">
        <f t="shared" si="73"/>
        <v>0</v>
      </c>
      <c r="BC50" s="10">
        <f t="shared" si="73"/>
        <v>0</v>
      </c>
      <c r="BD50" s="10">
        <f t="shared" si="73"/>
        <v>0</v>
      </c>
      <c r="BE50" s="10">
        <f t="shared" si="73"/>
        <v>0</v>
      </c>
      <c r="BF50" s="10">
        <f t="shared" si="73"/>
        <v>0</v>
      </c>
      <c r="BG50" s="10">
        <f t="shared" si="73"/>
        <v>0</v>
      </c>
      <c r="BH50" s="10">
        <f t="shared" si="73"/>
        <v>0</v>
      </c>
      <c r="BI50" s="10">
        <f t="shared" si="73"/>
        <v>0</v>
      </c>
      <c r="BJ50" s="10">
        <f t="shared" si="73"/>
        <v>0</v>
      </c>
      <c r="BK50" s="10">
        <f t="shared" si="73"/>
        <v>0</v>
      </c>
      <c r="BL50" s="10">
        <f t="shared" si="73"/>
        <v>0</v>
      </c>
      <c r="BM50" s="10">
        <f t="shared" si="73"/>
        <v>0</v>
      </c>
      <c r="BN50" s="10">
        <f t="shared" si="73"/>
        <v>0</v>
      </c>
      <c r="BO50" s="10">
        <f t="shared" si="73"/>
        <v>0</v>
      </c>
      <c r="BP50" s="10">
        <f t="shared" si="73"/>
        <v>0</v>
      </c>
      <c r="BQ50" s="10">
        <f t="shared" si="73"/>
        <v>0</v>
      </c>
      <c r="BR50" s="10">
        <f t="shared" si="73"/>
        <v>0</v>
      </c>
      <c r="BS50" s="10">
        <f t="shared" si="73"/>
        <v>0</v>
      </c>
      <c r="BT50" s="10">
        <f t="shared" si="73"/>
        <v>0</v>
      </c>
      <c r="BU50" s="10">
        <f t="shared" si="73"/>
        <v>0</v>
      </c>
      <c r="BV50" s="10">
        <f t="shared" si="73"/>
        <v>0</v>
      </c>
      <c r="BW50" s="10">
        <f t="shared" si="73"/>
        <v>0</v>
      </c>
      <c r="BX50" s="10">
        <f t="shared" ref="BX50:CI50" si="74">SUM(BX43:BX49)</f>
        <v>0</v>
      </c>
      <c r="BY50" s="10">
        <f t="shared" si="74"/>
        <v>0</v>
      </c>
      <c r="BZ50" s="10">
        <f t="shared" si="74"/>
        <v>0</v>
      </c>
      <c r="CA50" s="10">
        <f t="shared" si="74"/>
        <v>0</v>
      </c>
      <c r="CB50" s="10">
        <f t="shared" si="74"/>
        <v>0</v>
      </c>
      <c r="CC50" s="10">
        <f t="shared" si="74"/>
        <v>0</v>
      </c>
      <c r="CD50" s="10">
        <f t="shared" si="74"/>
        <v>0</v>
      </c>
      <c r="CE50" s="10">
        <f t="shared" si="74"/>
        <v>0</v>
      </c>
      <c r="CF50" s="10">
        <f t="shared" si="74"/>
        <v>0</v>
      </c>
      <c r="CG50" s="10">
        <f t="shared" si="74"/>
        <v>0</v>
      </c>
      <c r="CH50" s="10">
        <f t="shared" si="74"/>
        <v>0</v>
      </c>
      <c r="CI50" s="10">
        <f t="shared" si="74"/>
        <v>0</v>
      </c>
      <c r="CK50" s="10">
        <f t="shared" ref="CK50:CQ50" si="75">SUM(CK43:CK49)</f>
        <v>0</v>
      </c>
      <c r="CL50" s="10">
        <f t="shared" si="75"/>
        <v>0</v>
      </c>
      <c r="CM50" s="10">
        <f t="shared" si="75"/>
        <v>0</v>
      </c>
      <c r="CN50" s="10">
        <f t="shared" si="75"/>
        <v>0</v>
      </c>
      <c r="CO50" s="10">
        <f t="shared" si="75"/>
        <v>0</v>
      </c>
      <c r="CP50" s="10">
        <f t="shared" si="75"/>
        <v>0</v>
      </c>
      <c r="CQ50" s="10">
        <f t="shared" si="75"/>
        <v>0</v>
      </c>
    </row>
    <row r="51" spans="1:9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</row>
    <row r="52" spans="1:95" ht="15" customHeight="1">
      <c r="A52" s="27" t="s">
        <v>180</v>
      </c>
      <c r="B52" s="1"/>
      <c r="C52" s="1"/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0</v>
      </c>
      <c r="BI52" s="28">
        <v>0</v>
      </c>
      <c r="BJ52" s="28">
        <v>0</v>
      </c>
      <c r="BK52" s="28">
        <v>0</v>
      </c>
      <c r="BL52" s="28">
        <v>0</v>
      </c>
      <c r="BM52" s="28">
        <v>0</v>
      </c>
      <c r="BN52" s="28">
        <v>0</v>
      </c>
      <c r="BO52" s="28">
        <v>0</v>
      </c>
      <c r="BP52" s="28">
        <v>0</v>
      </c>
      <c r="BQ52" s="28">
        <v>0</v>
      </c>
      <c r="BR52" s="28">
        <v>0</v>
      </c>
      <c r="BS52" s="28">
        <v>0</v>
      </c>
      <c r="BT52" s="28">
        <v>0</v>
      </c>
      <c r="BU52" s="28">
        <v>0</v>
      </c>
      <c r="BV52" s="28">
        <v>0</v>
      </c>
      <c r="BW52" s="28">
        <v>0</v>
      </c>
      <c r="BX52" s="28">
        <v>0</v>
      </c>
      <c r="BY52" s="28">
        <v>0</v>
      </c>
      <c r="BZ52" s="28">
        <v>0</v>
      </c>
      <c r="CA52" s="28">
        <v>0</v>
      </c>
      <c r="CB52" s="28">
        <v>0</v>
      </c>
      <c r="CC52" s="28">
        <v>0</v>
      </c>
      <c r="CD52" s="28">
        <v>0</v>
      </c>
      <c r="CE52" s="28">
        <v>0</v>
      </c>
      <c r="CF52" s="28">
        <v>0</v>
      </c>
      <c r="CG52" s="28">
        <v>0</v>
      </c>
      <c r="CH52" s="28">
        <v>0</v>
      </c>
      <c r="CI52" s="28">
        <v>0</v>
      </c>
      <c r="CK52" s="40">
        <f>SUM(D52:O52)</f>
        <v>0</v>
      </c>
      <c r="CL52" s="40">
        <f>SUM(P52:AA52)</f>
        <v>0</v>
      </c>
      <c r="CM52" s="40">
        <f>SUM(AB52:AM52)</f>
        <v>0</v>
      </c>
      <c r="CN52" s="40">
        <f>SUM(AN52:AY52)</f>
        <v>0</v>
      </c>
      <c r="CO52" s="40">
        <f>SUM(AZ52:BK52)</f>
        <v>0</v>
      </c>
      <c r="CP52" s="40">
        <f>SUM(BL52:BW52)</f>
        <v>0</v>
      </c>
      <c r="CQ52" s="40">
        <f>SUM(BX52:CI52)</f>
        <v>0</v>
      </c>
    </row>
    <row r="53" spans="1:9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K53" s="1"/>
      <c r="CL53" s="1"/>
      <c r="CM53" s="1"/>
      <c r="CN53" s="1"/>
      <c r="CO53" s="1"/>
      <c r="CP53" s="1"/>
    </row>
    <row r="54" spans="1:95" ht="15" customHeight="1">
      <c r="A54" s="1" t="s">
        <v>44</v>
      </c>
      <c r="B54" s="1"/>
      <c r="C54" s="1"/>
      <c r="D54" s="10">
        <f t="shared" ref="D54:M54" si="76">D39+D50</f>
        <v>0</v>
      </c>
      <c r="E54" s="10">
        <f t="shared" si="76"/>
        <v>0</v>
      </c>
      <c r="F54" s="10">
        <f t="shared" si="76"/>
        <v>0</v>
      </c>
      <c r="G54" s="10">
        <f t="shared" si="76"/>
        <v>0</v>
      </c>
      <c r="H54" s="10">
        <f t="shared" si="76"/>
        <v>0</v>
      </c>
      <c r="I54" s="10">
        <f t="shared" si="76"/>
        <v>0</v>
      </c>
      <c r="J54" s="10">
        <f t="shared" si="76"/>
        <v>0</v>
      </c>
      <c r="K54" s="10">
        <f t="shared" si="76"/>
        <v>0</v>
      </c>
      <c r="L54" s="10">
        <f t="shared" si="76"/>
        <v>0</v>
      </c>
      <c r="M54" s="10">
        <f t="shared" si="76"/>
        <v>0</v>
      </c>
      <c r="N54" s="10">
        <f>N39+N50</f>
        <v>0</v>
      </c>
      <c r="O54" s="10">
        <f t="shared" ref="O54:BV54" si="77">O39+O50</f>
        <v>0</v>
      </c>
      <c r="P54" s="10">
        <f t="shared" si="77"/>
        <v>0</v>
      </c>
      <c r="Q54" s="10">
        <f t="shared" si="77"/>
        <v>0</v>
      </c>
      <c r="R54" s="10">
        <f t="shared" si="77"/>
        <v>0</v>
      </c>
      <c r="S54" s="10">
        <f t="shared" si="77"/>
        <v>0</v>
      </c>
      <c r="T54" s="10">
        <f t="shared" si="77"/>
        <v>0</v>
      </c>
      <c r="U54" s="10">
        <f t="shared" si="77"/>
        <v>0</v>
      </c>
      <c r="V54" s="10">
        <f t="shared" si="77"/>
        <v>0</v>
      </c>
      <c r="W54" s="10">
        <f t="shared" si="77"/>
        <v>0</v>
      </c>
      <c r="X54" s="10">
        <f t="shared" si="77"/>
        <v>0</v>
      </c>
      <c r="Y54" s="10">
        <f t="shared" si="77"/>
        <v>0</v>
      </c>
      <c r="Z54" s="10">
        <f t="shared" si="77"/>
        <v>0</v>
      </c>
      <c r="AA54" s="10">
        <f t="shared" si="77"/>
        <v>0</v>
      </c>
      <c r="AB54" s="10">
        <f t="shared" si="77"/>
        <v>0</v>
      </c>
      <c r="AC54" s="10">
        <f t="shared" si="77"/>
        <v>0</v>
      </c>
      <c r="AD54" s="10">
        <f t="shared" si="77"/>
        <v>0</v>
      </c>
      <c r="AE54" s="10">
        <f t="shared" si="77"/>
        <v>0</v>
      </c>
      <c r="AF54" s="10">
        <f t="shared" si="77"/>
        <v>0</v>
      </c>
      <c r="AG54" s="10">
        <f t="shared" si="77"/>
        <v>0</v>
      </c>
      <c r="AH54" s="10">
        <f t="shared" si="77"/>
        <v>0</v>
      </c>
      <c r="AI54" s="10">
        <f t="shared" si="77"/>
        <v>0</v>
      </c>
      <c r="AJ54" s="10">
        <f t="shared" si="77"/>
        <v>0</v>
      </c>
      <c r="AK54" s="10">
        <f t="shared" si="77"/>
        <v>0</v>
      </c>
      <c r="AL54" s="10">
        <f t="shared" si="77"/>
        <v>0</v>
      </c>
      <c r="AM54" s="10">
        <f t="shared" si="77"/>
        <v>0</v>
      </c>
      <c r="AN54" s="10">
        <f t="shared" si="77"/>
        <v>0</v>
      </c>
      <c r="AO54" s="10">
        <f t="shared" si="77"/>
        <v>0</v>
      </c>
      <c r="AP54" s="10">
        <f t="shared" si="77"/>
        <v>0</v>
      </c>
      <c r="AQ54" s="10">
        <f t="shared" si="77"/>
        <v>0</v>
      </c>
      <c r="AR54" s="10">
        <f t="shared" si="77"/>
        <v>0</v>
      </c>
      <c r="AS54" s="10">
        <f t="shared" si="77"/>
        <v>0</v>
      </c>
      <c r="AT54" s="10">
        <f t="shared" si="77"/>
        <v>0</v>
      </c>
      <c r="AU54" s="10">
        <f t="shared" si="77"/>
        <v>0</v>
      </c>
      <c r="AV54" s="10">
        <f t="shared" si="77"/>
        <v>0</v>
      </c>
      <c r="AW54" s="10">
        <f t="shared" si="77"/>
        <v>0</v>
      </c>
      <c r="AX54" s="10">
        <f t="shared" si="77"/>
        <v>0</v>
      </c>
      <c r="AY54" s="10">
        <f t="shared" si="77"/>
        <v>0</v>
      </c>
      <c r="AZ54" s="10">
        <f t="shared" si="77"/>
        <v>0</v>
      </c>
      <c r="BA54" s="10">
        <f t="shared" si="77"/>
        <v>0</v>
      </c>
      <c r="BB54" s="10">
        <f t="shared" si="77"/>
        <v>0</v>
      </c>
      <c r="BC54" s="10">
        <f t="shared" si="77"/>
        <v>0</v>
      </c>
      <c r="BD54" s="10">
        <f t="shared" si="77"/>
        <v>0</v>
      </c>
      <c r="BE54" s="10">
        <f t="shared" si="77"/>
        <v>0</v>
      </c>
      <c r="BF54" s="10">
        <f t="shared" si="77"/>
        <v>0</v>
      </c>
      <c r="BG54" s="10">
        <f t="shared" si="77"/>
        <v>0</v>
      </c>
      <c r="BH54" s="10">
        <f t="shared" si="77"/>
        <v>0</v>
      </c>
      <c r="BI54" s="10">
        <f t="shared" si="77"/>
        <v>0</v>
      </c>
      <c r="BJ54" s="10">
        <f t="shared" si="77"/>
        <v>0</v>
      </c>
      <c r="BK54" s="10">
        <f t="shared" si="77"/>
        <v>0</v>
      </c>
      <c r="BL54" s="10">
        <f t="shared" si="77"/>
        <v>0</v>
      </c>
      <c r="BM54" s="10">
        <f t="shared" si="77"/>
        <v>0</v>
      </c>
      <c r="BN54" s="10">
        <f t="shared" si="77"/>
        <v>0</v>
      </c>
      <c r="BO54" s="10">
        <f t="shared" si="77"/>
        <v>0</v>
      </c>
      <c r="BP54" s="10">
        <f t="shared" si="77"/>
        <v>0</v>
      </c>
      <c r="BQ54" s="10">
        <f t="shared" si="77"/>
        <v>0</v>
      </c>
      <c r="BR54" s="10">
        <f t="shared" si="77"/>
        <v>0</v>
      </c>
      <c r="BS54" s="10">
        <f t="shared" si="77"/>
        <v>0</v>
      </c>
      <c r="BT54" s="10">
        <f t="shared" si="77"/>
        <v>0</v>
      </c>
      <c r="BU54" s="10">
        <f t="shared" si="77"/>
        <v>0</v>
      </c>
      <c r="BV54" s="10">
        <f t="shared" si="77"/>
        <v>0</v>
      </c>
      <c r="BW54" s="10">
        <f>BW39+BW50</f>
        <v>0</v>
      </c>
      <c r="BX54" s="10">
        <f t="shared" ref="BX54:CH54" si="78">BX39+BX50</f>
        <v>0</v>
      </c>
      <c r="BY54" s="10">
        <f t="shared" si="78"/>
        <v>0</v>
      </c>
      <c r="BZ54" s="10">
        <f t="shared" si="78"/>
        <v>0</v>
      </c>
      <c r="CA54" s="10">
        <f t="shared" si="78"/>
        <v>0</v>
      </c>
      <c r="CB54" s="10">
        <f t="shared" si="78"/>
        <v>0</v>
      </c>
      <c r="CC54" s="10">
        <f t="shared" si="78"/>
        <v>0</v>
      </c>
      <c r="CD54" s="10">
        <f t="shared" si="78"/>
        <v>0</v>
      </c>
      <c r="CE54" s="10">
        <f t="shared" si="78"/>
        <v>0</v>
      </c>
      <c r="CF54" s="10">
        <f t="shared" si="78"/>
        <v>0</v>
      </c>
      <c r="CG54" s="10">
        <f t="shared" si="78"/>
        <v>0</v>
      </c>
      <c r="CH54" s="10">
        <f t="shared" si="78"/>
        <v>0</v>
      </c>
      <c r="CI54" s="10">
        <f>CI39+CI50</f>
        <v>0</v>
      </c>
      <c r="CK54" s="10">
        <f t="shared" ref="CK54:CP54" si="79">CK39+CK50+CK52</f>
        <v>0</v>
      </c>
      <c r="CL54" s="10">
        <f t="shared" si="79"/>
        <v>0</v>
      </c>
      <c r="CM54" s="10">
        <f t="shared" si="79"/>
        <v>0</v>
      </c>
      <c r="CN54" s="10">
        <f t="shared" si="79"/>
        <v>0</v>
      </c>
      <c r="CO54" s="10">
        <f t="shared" si="79"/>
        <v>0</v>
      </c>
      <c r="CP54" s="10">
        <f t="shared" si="79"/>
        <v>0</v>
      </c>
      <c r="CQ54" s="10">
        <f>CQ39+CQ50+CQ52</f>
        <v>0</v>
      </c>
    </row>
    <row r="55" spans="1:9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</row>
    <row r="56" spans="1:95" ht="15" customHeight="1">
      <c r="A56" s="1" t="s">
        <v>45</v>
      </c>
      <c r="B56" s="1"/>
      <c r="C56" s="1"/>
      <c r="D56" s="15">
        <f t="shared" ref="D56:M56" si="80">IF(D14=0,0,D39/SUM(D14:D15))</f>
        <v>0</v>
      </c>
      <c r="E56" s="15">
        <f t="shared" si="80"/>
        <v>0</v>
      </c>
      <c r="F56" s="15">
        <f t="shared" si="80"/>
        <v>0</v>
      </c>
      <c r="G56" s="15">
        <f t="shared" si="80"/>
        <v>0</v>
      </c>
      <c r="H56" s="15">
        <f t="shared" si="80"/>
        <v>0</v>
      </c>
      <c r="I56" s="15">
        <f t="shared" si="80"/>
        <v>0</v>
      </c>
      <c r="J56" s="15">
        <f t="shared" si="80"/>
        <v>0</v>
      </c>
      <c r="K56" s="15">
        <f t="shared" si="80"/>
        <v>0</v>
      </c>
      <c r="L56" s="15">
        <f t="shared" si="80"/>
        <v>0</v>
      </c>
      <c r="M56" s="15">
        <f t="shared" si="80"/>
        <v>0</v>
      </c>
      <c r="N56" s="15">
        <f>IF(N14=0,0,N39/SUM(N14:N15))</f>
        <v>0</v>
      </c>
      <c r="O56" s="15">
        <f t="shared" ref="O56:BV56" si="81">IF(O14=0,0,O39/SUM(O14:O15))</f>
        <v>0</v>
      </c>
      <c r="P56" s="15">
        <f t="shared" si="81"/>
        <v>0</v>
      </c>
      <c r="Q56" s="15">
        <f t="shared" si="81"/>
        <v>0</v>
      </c>
      <c r="R56" s="15">
        <f t="shared" si="81"/>
        <v>0</v>
      </c>
      <c r="S56" s="15">
        <f t="shared" si="81"/>
        <v>0</v>
      </c>
      <c r="T56" s="15">
        <f t="shared" si="81"/>
        <v>0</v>
      </c>
      <c r="U56" s="15">
        <f t="shared" si="81"/>
        <v>0</v>
      </c>
      <c r="V56" s="15">
        <f t="shared" si="81"/>
        <v>0</v>
      </c>
      <c r="W56" s="15">
        <f t="shared" si="81"/>
        <v>0</v>
      </c>
      <c r="X56" s="15">
        <f t="shared" si="81"/>
        <v>0</v>
      </c>
      <c r="Y56" s="15">
        <f t="shared" si="81"/>
        <v>0</v>
      </c>
      <c r="Z56" s="15">
        <f t="shared" si="81"/>
        <v>0</v>
      </c>
      <c r="AA56" s="15">
        <f t="shared" si="81"/>
        <v>0</v>
      </c>
      <c r="AB56" s="15">
        <f t="shared" si="81"/>
        <v>0</v>
      </c>
      <c r="AC56" s="15">
        <f t="shared" si="81"/>
        <v>0</v>
      </c>
      <c r="AD56" s="15">
        <f t="shared" si="81"/>
        <v>0</v>
      </c>
      <c r="AE56" s="15">
        <f t="shared" si="81"/>
        <v>0</v>
      </c>
      <c r="AF56" s="15">
        <f t="shared" si="81"/>
        <v>0</v>
      </c>
      <c r="AG56" s="15">
        <f t="shared" si="81"/>
        <v>0</v>
      </c>
      <c r="AH56" s="15">
        <f t="shared" si="81"/>
        <v>0</v>
      </c>
      <c r="AI56" s="15">
        <f t="shared" si="81"/>
        <v>0</v>
      </c>
      <c r="AJ56" s="15">
        <f t="shared" si="81"/>
        <v>0</v>
      </c>
      <c r="AK56" s="15">
        <f t="shared" si="81"/>
        <v>0</v>
      </c>
      <c r="AL56" s="15">
        <f t="shared" si="81"/>
        <v>0</v>
      </c>
      <c r="AM56" s="15">
        <f t="shared" si="81"/>
        <v>0</v>
      </c>
      <c r="AN56" s="15">
        <f t="shared" si="81"/>
        <v>0</v>
      </c>
      <c r="AO56" s="15">
        <f t="shared" si="81"/>
        <v>0</v>
      </c>
      <c r="AP56" s="15">
        <f t="shared" si="81"/>
        <v>0</v>
      </c>
      <c r="AQ56" s="15">
        <f t="shared" si="81"/>
        <v>0</v>
      </c>
      <c r="AR56" s="15">
        <f t="shared" si="81"/>
        <v>0</v>
      </c>
      <c r="AS56" s="15">
        <f t="shared" si="81"/>
        <v>0</v>
      </c>
      <c r="AT56" s="15">
        <f t="shared" si="81"/>
        <v>0</v>
      </c>
      <c r="AU56" s="15">
        <f t="shared" si="81"/>
        <v>0</v>
      </c>
      <c r="AV56" s="15">
        <f t="shared" si="81"/>
        <v>0</v>
      </c>
      <c r="AW56" s="15">
        <f t="shared" si="81"/>
        <v>0</v>
      </c>
      <c r="AX56" s="15">
        <f t="shared" si="81"/>
        <v>0</v>
      </c>
      <c r="AY56" s="15">
        <f t="shared" si="81"/>
        <v>0</v>
      </c>
      <c r="AZ56" s="15">
        <f t="shared" si="81"/>
        <v>0</v>
      </c>
      <c r="BA56" s="15">
        <f t="shared" si="81"/>
        <v>0</v>
      </c>
      <c r="BB56" s="15">
        <f t="shared" si="81"/>
        <v>0</v>
      </c>
      <c r="BC56" s="15">
        <f t="shared" si="81"/>
        <v>0</v>
      </c>
      <c r="BD56" s="15">
        <f t="shared" si="81"/>
        <v>0</v>
      </c>
      <c r="BE56" s="15">
        <f t="shared" si="81"/>
        <v>0</v>
      </c>
      <c r="BF56" s="15">
        <f t="shared" si="81"/>
        <v>0</v>
      </c>
      <c r="BG56" s="15">
        <f t="shared" si="81"/>
        <v>0</v>
      </c>
      <c r="BH56" s="15">
        <f t="shared" si="81"/>
        <v>0</v>
      </c>
      <c r="BI56" s="15">
        <f t="shared" si="81"/>
        <v>0</v>
      </c>
      <c r="BJ56" s="15">
        <f t="shared" si="81"/>
        <v>0</v>
      </c>
      <c r="BK56" s="15">
        <f t="shared" si="81"/>
        <v>0</v>
      </c>
      <c r="BL56" s="15">
        <f t="shared" si="81"/>
        <v>0</v>
      </c>
      <c r="BM56" s="15">
        <f t="shared" si="81"/>
        <v>0</v>
      </c>
      <c r="BN56" s="15">
        <f t="shared" si="81"/>
        <v>0</v>
      </c>
      <c r="BO56" s="15">
        <f t="shared" si="81"/>
        <v>0</v>
      </c>
      <c r="BP56" s="15">
        <f t="shared" si="81"/>
        <v>0</v>
      </c>
      <c r="BQ56" s="15">
        <f t="shared" si="81"/>
        <v>0</v>
      </c>
      <c r="BR56" s="15">
        <f t="shared" si="81"/>
        <v>0</v>
      </c>
      <c r="BS56" s="15">
        <f t="shared" si="81"/>
        <v>0</v>
      </c>
      <c r="BT56" s="15">
        <f t="shared" si="81"/>
        <v>0</v>
      </c>
      <c r="BU56" s="15">
        <f t="shared" si="81"/>
        <v>0</v>
      </c>
      <c r="BV56" s="15">
        <f t="shared" si="81"/>
        <v>0</v>
      </c>
      <c r="BW56" s="15">
        <f>IF(BW14=0,0,BW39/SUM(BW14:BW15))</f>
        <v>0</v>
      </c>
      <c r="BX56" s="15">
        <f t="shared" ref="BX56:CH56" si="82">IF(BX14=0,0,BX39/SUM(BX14:BX15))</f>
        <v>0</v>
      </c>
      <c r="BY56" s="15">
        <f t="shared" si="82"/>
        <v>0</v>
      </c>
      <c r="BZ56" s="15">
        <f t="shared" si="82"/>
        <v>0</v>
      </c>
      <c r="CA56" s="15">
        <f t="shared" si="82"/>
        <v>0</v>
      </c>
      <c r="CB56" s="15">
        <f t="shared" si="82"/>
        <v>0</v>
      </c>
      <c r="CC56" s="15">
        <f t="shared" si="82"/>
        <v>0</v>
      </c>
      <c r="CD56" s="15">
        <f t="shared" si="82"/>
        <v>0</v>
      </c>
      <c r="CE56" s="15">
        <f t="shared" si="82"/>
        <v>0</v>
      </c>
      <c r="CF56" s="15">
        <f t="shared" si="82"/>
        <v>0</v>
      </c>
      <c r="CG56" s="15">
        <f t="shared" si="82"/>
        <v>0</v>
      </c>
      <c r="CH56" s="15">
        <f t="shared" si="82"/>
        <v>0</v>
      </c>
      <c r="CI56" s="15">
        <f>IF(CI14=0,0,CI39/SUM(CI14:CI15))</f>
        <v>0</v>
      </c>
      <c r="CK56" s="15">
        <f t="shared" ref="CK56:CP56" si="83">IF(CK14=0,0,CK39/SUM(CK14:CK15))</f>
        <v>0</v>
      </c>
      <c r="CL56" s="15">
        <f t="shared" si="83"/>
        <v>0</v>
      </c>
      <c r="CM56" s="15">
        <f t="shared" si="83"/>
        <v>0</v>
      </c>
      <c r="CN56" s="15">
        <f t="shared" si="83"/>
        <v>0</v>
      </c>
      <c r="CO56" s="15">
        <f t="shared" si="83"/>
        <v>0</v>
      </c>
      <c r="CP56" s="15">
        <f t="shared" si="83"/>
        <v>0</v>
      </c>
      <c r="CQ56" s="15">
        <f>IF(CQ14=0,0,CQ39/SUM(CQ14:CQ15))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63"/>
  <sheetViews>
    <sheetView defaultGridColor="0" colorId="22" zoomScale="87" workbookViewId="0">
      <pane xSplit="3" ySplit="4" topLeftCell="D8" activePane="bottomRight" state="frozenSplit"/>
      <selection pane="topRight"/>
      <selection pane="bottomLeft"/>
      <selection pane="bottomRight" activeCell="D8" sqref="D8"/>
    </sheetView>
  </sheetViews>
  <sheetFormatPr defaultColWidth="9.6640625" defaultRowHeight="15"/>
  <cols>
    <col min="1" max="1" width="48.664062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19" t="s">
        <v>157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CommercialSmall!D4</f>
        <v>43496</v>
      </c>
      <c r="E4" s="6">
        <f>CommercialSmall!E4</f>
        <v>43524</v>
      </c>
      <c r="F4" s="6">
        <f>CommercialSmall!F4</f>
        <v>43555</v>
      </c>
      <c r="G4" s="6">
        <f>CommercialSmall!G4</f>
        <v>43585</v>
      </c>
      <c r="H4" s="6">
        <f>CommercialSmall!H4</f>
        <v>43616</v>
      </c>
      <c r="I4" s="6">
        <f>CommercialSmall!I4</f>
        <v>43646</v>
      </c>
      <c r="J4" s="6">
        <f>CommercialSmall!J4</f>
        <v>43677</v>
      </c>
      <c r="K4" s="6">
        <f>CommercialSmall!K4</f>
        <v>43708</v>
      </c>
      <c r="L4" s="6">
        <f>CommercialSmall!L4</f>
        <v>43738</v>
      </c>
      <c r="M4" s="6">
        <f>CommercialSmall!M4</f>
        <v>43769</v>
      </c>
      <c r="N4" s="6">
        <f>CommercialSmall!N4</f>
        <v>43799</v>
      </c>
      <c r="O4" s="6">
        <f>CommercialSmall!O4</f>
        <v>43830</v>
      </c>
      <c r="P4" s="6">
        <f>CommercialSmall!P4</f>
        <v>43861</v>
      </c>
      <c r="Q4" s="6">
        <f>CommercialSmall!Q4</f>
        <v>43889</v>
      </c>
      <c r="R4" s="6">
        <f>CommercialSmall!R4</f>
        <v>43921</v>
      </c>
      <c r="S4" s="6">
        <f>CommercialSmall!S4</f>
        <v>43951</v>
      </c>
      <c r="T4" s="6">
        <f>CommercialSmall!T4</f>
        <v>43982</v>
      </c>
      <c r="U4" s="6">
        <f>CommercialSmall!U4</f>
        <v>44012</v>
      </c>
      <c r="V4" s="6">
        <f>CommercialSmall!V4</f>
        <v>44043</v>
      </c>
      <c r="W4" s="6">
        <f>CommercialSmall!W4</f>
        <v>44074</v>
      </c>
      <c r="X4" s="6">
        <f>CommercialSmall!X4</f>
        <v>44104</v>
      </c>
      <c r="Y4" s="6">
        <f>CommercialSmall!Y4</f>
        <v>44135</v>
      </c>
      <c r="Z4" s="6">
        <f>CommercialSmall!Z4</f>
        <v>44165</v>
      </c>
      <c r="AA4" s="6">
        <f>CommercialSmall!AA4</f>
        <v>44196</v>
      </c>
      <c r="AB4" s="6">
        <f>CommercialSmall!AB4</f>
        <v>44227</v>
      </c>
      <c r="AC4" s="6">
        <f>CommercialSmall!AC4</f>
        <v>44255</v>
      </c>
      <c r="AD4" s="6">
        <f>CommercialSmall!AD4</f>
        <v>44286</v>
      </c>
      <c r="AE4" s="6">
        <f>CommercialSmall!AE4</f>
        <v>44316</v>
      </c>
      <c r="AF4" s="6">
        <f>CommercialSmall!AF4</f>
        <v>44347</v>
      </c>
      <c r="AG4" s="6">
        <f>CommercialSmall!AG4</f>
        <v>44377</v>
      </c>
      <c r="AH4" s="6">
        <f>CommercialSmall!AH4</f>
        <v>44408</v>
      </c>
      <c r="AI4" s="6">
        <f>CommercialSmall!AI4</f>
        <v>44439</v>
      </c>
      <c r="AJ4" s="6">
        <f>CommercialSmall!AJ4</f>
        <v>44469</v>
      </c>
      <c r="AK4" s="6">
        <f>CommercialSmall!AK4</f>
        <v>44500</v>
      </c>
      <c r="AL4" s="6">
        <f>CommercialSmall!AL4</f>
        <v>44530</v>
      </c>
      <c r="AM4" s="6">
        <f>CommercialSmall!AM4</f>
        <v>44561</v>
      </c>
      <c r="AN4" s="6">
        <f>CommercialSmall!AN4</f>
        <v>44592</v>
      </c>
      <c r="AO4" s="6">
        <f>CommercialSmall!AO4</f>
        <v>44620</v>
      </c>
      <c r="AP4" s="6">
        <f>CommercialSmall!AP4</f>
        <v>44651</v>
      </c>
      <c r="AQ4" s="6">
        <f>CommercialSmall!AQ4</f>
        <v>44681</v>
      </c>
      <c r="AR4" s="6">
        <f>CommercialSmall!AR4</f>
        <v>44712</v>
      </c>
      <c r="AS4" s="6">
        <f>CommercialSmall!AS4</f>
        <v>44742</v>
      </c>
      <c r="AT4" s="6">
        <f>CommercialSmall!AT4</f>
        <v>44773</v>
      </c>
      <c r="AU4" s="6">
        <f>CommercialSmall!AU4</f>
        <v>44804</v>
      </c>
      <c r="AV4" s="6">
        <f>CommercialSmall!AV4</f>
        <v>44834</v>
      </c>
      <c r="AW4" s="6">
        <f>CommercialSmall!AW4</f>
        <v>44865</v>
      </c>
      <c r="AX4" s="6">
        <f>CommercialSmall!AX4</f>
        <v>44895</v>
      </c>
      <c r="AY4" s="6">
        <f>CommercialSmall!AY4</f>
        <v>44926</v>
      </c>
      <c r="AZ4" s="6">
        <f>CommercialSmall!AZ4</f>
        <v>44957</v>
      </c>
      <c r="BA4" s="6">
        <f>CommercialSmall!BA4</f>
        <v>44985</v>
      </c>
      <c r="BB4" s="6">
        <f>CommercialSmall!BB4</f>
        <v>45016</v>
      </c>
      <c r="BC4" s="6">
        <f>CommercialSmall!BC4</f>
        <v>45046</v>
      </c>
      <c r="BD4" s="6">
        <f>CommercialSmall!BD4</f>
        <v>45077</v>
      </c>
      <c r="BE4" s="6">
        <f>CommercialSmall!BE4</f>
        <v>45107</v>
      </c>
      <c r="BF4" s="6">
        <f>CommercialSmall!BF4</f>
        <v>45138</v>
      </c>
      <c r="BG4" s="6">
        <f>CommercialSmall!BG4</f>
        <v>45169</v>
      </c>
      <c r="BH4" s="6">
        <f>CommercialSmall!BH4</f>
        <v>45199</v>
      </c>
      <c r="BI4" s="6">
        <f>CommercialSmall!BI4</f>
        <v>45230</v>
      </c>
      <c r="BJ4" s="6">
        <f>CommercialSmall!BJ4</f>
        <v>45260</v>
      </c>
      <c r="BK4" s="6">
        <f>CommercialSmall!BK4</f>
        <v>45291</v>
      </c>
      <c r="BL4" s="6">
        <f>CommercialSmall!BL4</f>
        <v>45322</v>
      </c>
      <c r="BM4" s="6">
        <f>CommercialSmall!BM4</f>
        <v>45350</v>
      </c>
      <c r="BN4" s="6">
        <f>CommercialSmall!BN4</f>
        <v>45382</v>
      </c>
      <c r="BO4" s="6">
        <f>CommercialSmall!BO4</f>
        <v>45412</v>
      </c>
      <c r="BP4" s="6">
        <f>CommercialSmall!BP4</f>
        <v>45443</v>
      </c>
      <c r="BQ4" s="6">
        <f>CommercialSmall!BQ4</f>
        <v>45473</v>
      </c>
      <c r="BR4" s="6">
        <f>CommercialSmall!BR4</f>
        <v>45504</v>
      </c>
      <c r="BS4" s="6">
        <f>CommercialSmall!BS4</f>
        <v>45535</v>
      </c>
      <c r="BT4" s="6">
        <f>CommercialSmall!BT4</f>
        <v>45565</v>
      </c>
      <c r="BU4" s="6">
        <f>CommercialSmall!BU4</f>
        <v>45596</v>
      </c>
      <c r="BV4" s="6">
        <f>CommercialSmall!BV4</f>
        <v>45626</v>
      </c>
      <c r="BW4" s="6">
        <f>CommercialSmall!BW4</f>
        <v>45657</v>
      </c>
      <c r="BX4" s="6">
        <f>CommercialSmall!BX4</f>
        <v>45688</v>
      </c>
      <c r="BY4" s="6">
        <f>CommercialSmall!BY4</f>
        <v>45716</v>
      </c>
      <c r="BZ4" s="6">
        <f>CommercialSmall!BZ4</f>
        <v>45747</v>
      </c>
      <c r="CA4" s="6">
        <f>CommercialSmall!CA4</f>
        <v>45777</v>
      </c>
      <c r="CB4" s="6">
        <f>CommercialSmall!CB4</f>
        <v>45808</v>
      </c>
      <c r="CC4" s="6">
        <f>CommercialSmall!CC4</f>
        <v>45838</v>
      </c>
      <c r="CD4" s="6">
        <f>CommercialSmall!CD4</f>
        <v>45869</v>
      </c>
      <c r="CE4" s="6">
        <f>CommercialSmall!CE4</f>
        <v>45900</v>
      </c>
      <c r="CF4" s="6">
        <f>CommercialSmall!CF4</f>
        <v>45930</v>
      </c>
      <c r="CG4" s="6">
        <f>CommercialSmall!CG4</f>
        <v>45961</v>
      </c>
      <c r="CH4" s="6">
        <f>CommercialSmall!CH4</f>
        <v>45991</v>
      </c>
      <c r="CI4" s="6">
        <f>CommercialSmall!CI4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O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AU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ref="AV6:BW6" si="3">AU6+AV5</f>
        <v>0</v>
      </c>
      <c r="AW6" s="7">
        <f t="shared" si="3"/>
        <v>0</v>
      </c>
      <c r="AX6" s="7">
        <f t="shared" si="3"/>
        <v>0</v>
      </c>
      <c r="AY6" s="7">
        <f t="shared" si="3"/>
        <v>0</v>
      </c>
      <c r="AZ6" s="7">
        <f t="shared" si="3"/>
        <v>0</v>
      </c>
      <c r="BA6" s="7">
        <f t="shared" si="3"/>
        <v>0</v>
      </c>
      <c r="BB6" s="7">
        <f t="shared" si="3"/>
        <v>0</v>
      </c>
      <c r="BC6" s="7">
        <f t="shared" si="3"/>
        <v>0</v>
      </c>
      <c r="BD6" s="7">
        <f t="shared" si="3"/>
        <v>0</v>
      </c>
      <c r="BE6" s="7">
        <f t="shared" si="3"/>
        <v>0</v>
      </c>
      <c r="BF6" s="7">
        <f t="shared" si="3"/>
        <v>0</v>
      </c>
      <c r="BG6" s="7">
        <f t="shared" si="3"/>
        <v>0</v>
      </c>
      <c r="BH6" s="7">
        <f t="shared" si="3"/>
        <v>0</v>
      </c>
      <c r="BI6" s="7">
        <f t="shared" si="3"/>
        <v>0</v>
      </c>
      <c r="BJ6" s="7">
        <f t="shared" si="3"/>
        <v>0</v>
      </c>
      <c r="BK6" s="7">
        <f t="shared" si="3"/>
        <v>0</v>
      </c>
      <c r="BL6" s="7">
        <f t="shared" si="3"/>
        <v>0</v>
      </c>
      <c r="BM6" s="7">
        <f t="shared" si="3"/>
        <v>0</v>
      </c>
      <c r="BN6" s="7">
        <f t="shared" si="3"/>
        <v>0</v>
      </c>
      <c r="BO6" s="7">
        <f t="shared" si="3"/>
        <v>0</v>
      </c>
      <c r="BP6" s="7">
        <f t="shared" si="3"/>
        <v>0</v>
      </c>
      <c r="BQ6" s="7">
        <f t="shared" si="3"/>
        <v>0</v>
      </c>
      <c r="BR6" s="7">
        <f t="shared" si="3"/>
        <v>0</v>
      </c>
      <c r="BS6" s="7">
        <f t="shared" si="3"/>
        <v>0</v>
      </c>
      <c r="BT6" s="7">
        <f t="shared" si="3"/>
        <v>0</v>
      </c>
      <c r="BU6" s="7">
        <f t="shared" si="3"/>
        <v>0</v>
      </c>
      <c r="BV6" s="7">
        <f t="shared" si="3"/>
        <v>0</v>
      </c>
      <c r="BW6" s="7">
        <f t="shared" si="3"/>
        <v>0</v>
      </c>
      <c r="BX6" s="7">
        <f t="shared" ref="BX6:CI6" si="4">BW6+BX5</f>
        <v>0</v>
      </c>
      <c r="BY6" s="7">
        <f t="shared" si="4"/>
        <v>0</v>
      </c>
      <c r="BZ6" s="7">
        <f t="shared" si="4"/>
        <v>0</v>
      </c>
      <c r="CA6" s="7">
        <f t="shared" si="4"/>
        <v>0</v>
      </c>
      <c r="CB6" s="7">
        <f t="shared" si="4"/>
        <v>0</v>
      </c>
      <c r="CC6" s="7">
        <f t="shared" si="4"/>
        <v>0</v>
      </c>
      <c r="CD6" s="7">
        <f t="shared" si="4"/>
        <v>0</v>
      </c>
      <c r="CE6" s="7">
        <f t="shared" si="4"/>
        <v>0</v>
      </c>
      <c r="CF6" s="7">
        <f t="shared" si="4"/>
        <v>0</v>
      </c>
      <c r="CG6" s="7">
        <f t="shared" si="4"/>
        <v>0</v>
      </c>
      <c r="CH6" s="7">
        <f t="shared" si="4"/>
        <v>0</v>
      </c>
      <c r="CI6" s="7">
        <f t="shared" si="4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149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</row>
    <row r="9" spans="1:95">
      <c r="A9" s="1" t="s">
        <v>150</v>
      </c>
      <c r="B9" s="1"/>
      <c r="C9" s="1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</row>
    <row r="10" spans="1:95">
      <c r="A10" s="1" t="s">
        <v>151</v>
      </c>
      <c r="B10" s="1"/>
      <c r="C10" s="1"/>
      <c r="D10" s="8">
        <f t="shared" ref="D10:M10" si="5">D8+D9</f>
        <v>0</v>
      </c>
      <c r="E10" s="8">
        <f t="shared" si="5"/>
        <v>0</v>
      </c>
      <c r="F10" s="8">
        <f t="shared" si="5"/>
        <v>0</v>
      </c>
      <c r="G10" s="8">
        <f t="shared" si="5"/>
        <v>0</v>
      </c>
      <c r="H10" s="8">
        <f t="shared" si="5"/>
        <v>0</v>
      </c>
      <c r="I10" s="8">
        <f t="shared" si="5"/>
        <v>0</v>
      </c>
      <c r="J10" s="8">
        <f t="shared" si="5"/>
        <v>0</v>
      </c>
      <c r="K10" s="8">
        <f t="shared" si="5"/>
        <v>0</v>
      </c>
      <c r="L10" s="8">
        <f t="shared" si="5"/>
        <v>0</v>
      </c>
      <c r="M10" s="8">
        <f t="shared" si="5"/>
        <v>0</v>
      </c>
      <c r="N10" s="8">
        <f>N8+N9</f>
        <v>0</v>
      </c>
      <c r="O10" s="8">
        <f>O8+O9</f>
        <v>0</v>
      </c>
      <c r="P10" s="8">
        <f t="shared" ref="P10:AT10" si="6">P8+P9</f>
        <v>0</v>
      </c>
      <c r="Q10" s="8">
        <f t="shared" si="6"/>
        <v>0</v>
      </c>
      <c r="R10" s="8">
        <f t="shared" si="6"/>
        <v>0</v>
      </c>
      <c r="S10" s="8">
        <f t="shared" si="6"/>
        <v>0</v>
      </c>
      <c r="T10" s="8">
        <f t="shared" si="6"/>
        <v>0</v>
      </c>
      <c r="U10" s="8">
        <f t="shared" si="6"/>
        <v>0</v>
      </c>
      <c r="V10" s="8">
        <f t="shared" si="6"/>
        <v>0</v>
      </c>
      <c r="W10" s="8">
        <f t="shared" si="6"/>
        <v>0</v>
      </c>
      <c r="X10" s="8">
        <f t="shared" si="6"/>
        <v>0</v>
      </c>
      <c r="Y10" s="8">
        <f t="shared" si="6"/>
        <v>0</v>
      </c>
      <c r="Z10" s="8">
        <f t="shared" si="6"/>
        <v>0</v>
      </c>
      <c r="AA10" s="8">
        <f t="shared" si="6"/>
        <v>0</v>
      </c>
      <c r="AB10" s="8">
        <f t="shared" si="6"/>
        <v>0</v>
      </c>
      <c r="AC10" s="8">
        <f t="shared" si="6"/>
        <v>0</v>
      </c>
      <c r="AD10" s="8">
        <f t="shared" si="6"/>
        <v>0</v>
      </c>
      <c r="AE10" s="8">
        <f t="shared" si="6"/>
        <v>0</v>
      </c>
      <c r="AF10" s="8">
        <f t="shared" si="6"/>
        <v>0</v>
      </c>
      <c r="AG10" s="8">
        <f t="shared" si="6"/>
        <v>0</v>
      </c>
      <c r="AH10" s="8">
        <f t="shared" si="6"/>
        <v>0</v>
      </c>
      <c r="AI10" s="8">
        <f t="shared" si="6"/>
        <v>0</v>
      </c>
      <c r="AJ10" s="8">
        <f t="shared" si="6"/>
        <v>0</v>
      </c>
      <c r="AK10" s="8">
        <f t="shared" si="6"/>
        <v>0</v>
      </c>
      <c r="AL10" s="8">
        <f t="shared" si="6"/>
        <v>0</v>
      </c>
      <c r="AM10" s="8">
        <f t="shared" si="6"/>
        <v>0</v>
      </c>
      <c r="AN10" s="8">
        <f t="shared" si="6"/>
        <v>0</v>
      </c>
      <c r="AO10" s="8">
        <f t="shared" si="6"/>
        <v>0</v>
      </c>
      <c r="AP10" s="8">
        <f t="shared" si="6"/>
        <v>0</v>
      </c>
      <c r="AQ10" s="8">
        <f t="shared" si="6"/>
        <v>0</v>
      </c>
      <c r="AR10" s="8">
        <f t="shared" si="6"/>
        <v>0</v>
      </c>
      <c r="AS10" s="8">
        <f t="shared" si="6"/>
        <v>0</v>
      </c>
      <c r="AT10" s="8">
        <f t="shared" si="6"/>
        <v>0</v>
      </c>
      <c r="AU10" s="8">
        <f t="shared" ref="AU10:BW10" si="7">AU8+AU9</f>
        <v>0</v>
      </c>
      <c r="AV10" s="8">
        <f t="shared" si="7"/>
        <v>0</v>
      </c>
      <c r="AW10" s="8">
        <f t="shared" si="7"/>
        <v>0</v>
      </c>
      <c r="AX10" s="8">
        <f t="shared" si="7"/>
        <v>0</v>
      </c>
      <c r="AY10" s="8">
        <f t="shared" si="7"/>
        <v>0</v>
      </c>
      <c r="AZ10" s="8">
        <f t="shared" si="7"/>
        <v>0</v>
      </c>
      <c r="BA10" s="8">
        <f t="shared" si="7"/>
        <v>0</v>
      </c>
      <c r="BB10" s="8">
        <f t="shared" si="7"/>
        <v>0</v>
      </c>
      <c r="BC10" s="8">
        <f t="shared" si="7"/>
        <v>0</v>
      </c>
      <c r="BD10" s="8">
        <f t="shared" si="7"/>
        <v>0</v>
      </c>
      <c r="BE10" s="8">
        <f t="shared" si="7"/>
        <v>0</v>
      </c>
      <c r="BF10" s="8">
        <f t="shared" si="7"/>
        <v>0</v>
      </c>
      <c r="BG10" s="8">
        <f t="shared" si="7"/>
        <v>0</v>
      </c>
      <c r="BH10" s="8">
        <f t="shared" si="7"/>
        <v>0</v>
      </c>
      <c r="BI10" s="8">
        <f t="shared" si="7"/>
        <v>0</v>
      </c>
      <c r="BJ10" s="8">
        <f t="shared" si="7"/>
        <v>0</v>
      </c>
      <c r="BK10" s="8">
        <f t="shared" si="7"/>
        <v>0</v>
      </c>
      <c r="BL10" s="8">
        <f t="shared" si="7"/>
        <v>0</v>
      </c>
      <c r="BM10" s="8">
        <f t="shared" si="7"/>
        <v>0</v>
      </c>
      <c r="BN10" s="8">
        <f t="shared" si="7"/>
        <v>0</v>
      </c>
      <c r="BO10" s="8">
        <f t="shared" si="7"/>
        <v>0</v>
      </c>
      <c r="BP10" s="8">
        <f t="shared" si="7"/>
        <v>0</v>
      </c>
      <c r="BQ10" s="8">
        <f t="shared" si="7"/>
        <v>0</v>
      </c>
      <c r="BR10" s="8">
        <f t="shared" si="7"/>
        <v>0</v>
      </c>
      <c r="BS10" s="8">
        <f t="shared" si="7"/>
        <v>0</v>
      </c>
      <c r="BT10" s="8">
        <f t="shared" si="7"/>
        <v>0</v>
      </c>
      <c r="BU10" s="8">
        <f t="shared" si="7"/>
        <v>0</v>
      </c>
      <c r="BV10" s="8">
        <f t="shared" si="7"/>
        <v>0</v>
      </c>
      <c r="BW10" s="8">
        <f t="shared" si="7"/>
        <v>0</v>
      </c>
      <c r="BX10" s="8">
        <f t="shared" ref="BX10:CI10" si="8">BX8+BX9</f>
        <v>0</v>
      </c>
      <c r="BY10" s="8">
        <f t="shared" si="8"/>
        <v>0</v>
      </c>
      <c r="BZ10" s="8">
        <f t="shared" si="8"/>
        <v>0</v>
      </c>
      <c r="CA10" s="8">
        <f t="shared" si="8"/>
        <v>0</v>
      </c>
      <c r="CB10" s="8">
        <f t="shared" si="8"/>
        <v>0</v>
      </c>
      <c r="CC10" s="8">
        <f t="shared" si="8"/>
        <v>0</v>
      </c>
      <c r="CD10" s="8">
        <f t="shared" si="8"/>
        <v>0</v>
      </c>
      <c r="CE10" s="8">
        <f t="shared" si="8"/>
        <v>0</v>
      </c>
      <c r="CF10" s="8">
        <f t="shared" si="8"/>
        <v>0</v>
      </c>
      <c r="CG10" s="8">
        <f t="shared" si="8"/>
        <v>0</v>
      </c>
      <c r="CH10" s="8">
        <f t="shared" si="8"/>
        <v>0</v>
      </c>
      <c r="CI10" s="8">
        <f t="shared" si="8"/>
        <v>0</v>
      </c>
      <c r="CK10" s="41" t="e">
        <f t="shared" ref="CK10:CQ10" si="9">CK14/CK7</f>
        <v>#DIV/0!</v>
      </c>
      <c r="CL10" s="41" t="e">
        <f t="shared" si="9"/>
        <v>#DIV/0!</v>
      </c>
      <c r="CM10" s="41" t="e">
        <f t="shared" si="9"/>
        <v>#DIV/0!</v>
      </c>
      <c r="CN10" s="41" t="e">
        <f t="shared" si="9"/>
        <v>#DIV/0!</v>
      </c>
      <c r="CO10" s="41" t="e">
        <f t="shared" si="9"/>
        <v>#DIV/0!</v>
      </c>
      <c r="CP10" s="41" t="e">
        <f t="shared" si="9"/>
        <v>#DIV/0!</v>
      </c>
      <c r="CQ10" s="41" t="e">
        <f t="shared" si="9"/>
        <v>#DIV/0!</v>
      </c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9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95">
      <c r="A14" s="1" t="s">
        <v>158</v>
      </c>
      <c r="B14" s="17"/>
      <c r="C14" s="8"/>
      <c r="D14" s="10">
        <f t="shared" ref="D14:M14" si="10">D6*D8</f>
        <v>0</v>
      </c>
      <c r="E14" s="10">
        <f t="shared" si="10"/>
        <v>0</v>
      </c>
      <c r="F14" s="10">
        <f t="shared" si="10"/>
        <v>0</v>
      </c>
      <c r="G14" s="10">
        <f t="shared" si="10"/>
        <v>0</v>
      </c>
      <c r="H14" s="10">
        <f t="shared" si="10"/>
        <v>0</v>
      </c>
      <c r="I14" s="10">
        <f t="shared" si="10"/>
        <v>0</v>
      </c>
      <c r="J14" s="10">
        <f t="shared" si="10"/>
        <v>0</v>
      </c>
      <c r="K14" s="10">
        <f t="shared" si="10"/>
        <v>0</v>
      </c>
      <c r="L14" s="10">
        <f t="shared" si="10"/>
        <v>0</v>
      </c>
      <c r="M14" s="10">
        <f t="shared" si="10"/>
        <v>0</v>
      </c>
      <c r="N14" s="10">
        <f>N6*N8</f>
        <v>0</v>
      </c>
      <c r="O14" s="10">
        <f>O6*O8</f>
        <v>0</v>
      </c>
      <c r="P14" s="10">
        <f t="shared" ref="P14:AT14" si="11">P10*P6</f>
        <v>0</v>
      </c>
      <c r="Q14" s="10">
        <f t="shared" si="11"/>
        <v>0</v>
      </c>
      <c r="R14" s="10">
        <f t="shared" si="11"/>
        <v>0</v>
      </c>
      <c r="S14" s="10">
        <f t="shared" si="11"/>
        <v>0</v>
      </c>
      <c r="T14" s="10">
        <f t="shared" si="11"/>
        <v>0</v>
      </c>
      <c r="U14" s="10">
        <f t="shared" si="11"/>
        <v>0</v>
      </c>
      <c r="V14" s="10">
        <f t="shared" si="11"/>
        <v>0</v>
      </c>
      <c r="W14" s="10">
        <f t="shared" si="11"/>
        <v>0</v>
      </c>
      <c r="X14" s="10">
        <f t="shared" si="11"/>
        <v>0</v>
      </c>
      <c r="Y14" s="10">
        <f t="shared" si="11"/>
        <v>0</v>
      </c>
      <c r="Z14" s="10">
        <f t="shared" si="11"/>
        <v>0</v>
      </c>
      <c r="AA14" s="10">
        <f t="shared" si="11"/>
        <v>0</v>
      </c>
      <c r="AB14" s="10">
        <f t="shared" si="11"/>
        <v>0</v>
      </c>
      <c r="AC14" s="10">
        <f t="shared" si="11"/>
        <v>0</v>
      </c>
      <c r="AD14" s="10">
        <f t="shared" si="11"/>
        <v>0</v>
      </c>
      <c r="AE14" s="10">
        <f t="shared" si="11"/>
        <v>0</v>
      </c>
      <c r="AF14" s="10">
        <f t="shared" si="11"/>
        <v>0</v>
      </c>
      <c r="AG14" s="10">
        <f t="shared" si="11"/>
        <v>0</v>
      </c>
      <c r="AH14" s="10">
        <f t="shared" si="11"/>
        <v>0</v>
      </c>
      <c r="AI14" s="10">
        <f t="shared" si="11"/>
        <v>0</v>
      </c>
      <c r="AJ14" s="10">
        <f t="shared" si="11"/>
        <v>0</v>
      </c>
      <c r="AK14" s="10">
        <f t="shared" si="11"/>
        <v>0</v>
      </c>
      <c r="AL14" s="10">
        <f t="shared" si="11"/>
        <v>0</v>
      </c>
      <c r="AM14" s="10">
        <f t="shared" si="11"/>
        <v>0</v>
      </c>
      <c r="AN14" s="10">
        <f t="shared" si="11"/>
        <v>0</v>
      </c>
      <c r="AO14" s="10">
        <f t="shared" si="11"/>
        <v>0</v>
      </c>
      <c r="AP14" s="10">
        <f t="shared" si="11"/>
        <v>0</v>
      </c>
      <c r="AQ14" s="10">
        <f t="shared" si="11"/>
        <v>0</v>
      </c>
      <c r="AR14" s="10">
        <f t="shared" si="11"/>
        <v>0</v>
      </c>
      <c r="AS14" s="10">
        <f t="shared" si="11"/>
        <v>0</v>
      </c>
      <c r="AT14" s="10">
        <f t="shared" si="11"/>
        <v>0</v>
      </c>
      <c r="AU14" s="10">
        <f t="shared" ref="AU14:BV14" si="12">AU10*AU6</f>
        <v>0</v>
      </c>
      <c r="AV14" s="10">
        <f t="shared" si="12"/>
        <v>0</v>
      </c>
      <c r="AW14" s="10">
        <f t="shared" si="12"/>
        <v>0</v>
      </c>
      <c r="AX14" s="10">
        <f t="shared" si="12"/>
        <v>0</v>
      </c>
      <c r="AY14" s="10">
        <f t="shared" si="12"/>
        <v>0</v>
      </c>
      <c r="AZ14" s="10">
        <f t="shared" si="12"/>
        <v>0</v>
      </c>
      <c r="BA14" s="10">
        <f t="shared" si="12"/>
        <v>0</v>
      </c>
      <c r="BB14" s="10">
        <f t="shared" si="12"/>
        <v>0</v>
      </c>
      <c r="BC14" s="10">
        <f t="shared" si="12"/>
        <v>0</v>
      </c>
      <c r="BD14" s="10">
        <f t="shared" si="12"/>
        <v>0</v>
      </c>
      <c r="BE14" s="10">
        <f t="shared" si="12"/>
        <v>0</v>
      </c>
      <c r="BF14" s="10">
        <f t="shared" si="12"/>
        <v>0</v>
      </c>
      <c r="BG14" s="10">
        <f t="shared" si="12"/>
        <v>0</v>
      </c>
      <c r="BH14" s="10">
        <f t="shared" si="12"/>
        <v>0</v>
      </c>
      <c r="BI14" s="10">
        <f t="shared" si="12"/>
        <v>0</v>
      </c>
      <c r="BJ14" s="10">
        <f t="shared" si="12"/>
        <v>0</v>
      </c>
      <c r="BK14" s="10">
        <f t="shared" si="12"/>
        <v>0</v>
      </c>
      <c r="BL14" s="10">
        <f t="shared" si="12"/>
        <v>0</v>
      </c>
      <c r="BM14" s="10">
        <f t="shared" si="12"/>
        <v>0</v>
      </c>
      <c r="BN14" s="10">
        <f t="shared" si="12"/>
        <v>0</v>
      </c>
      <c r="BO14" s="10">
        <f t="shared" si="12"/>
        <v>0</v>
      </c>
      <c r="BP14" s="10">
        <f t="shared" si="12"/>
        <v>0</v>
      </c>
      <c r="BQ14" s="10">
        <f t="shared" si="12"/>
        <v>0</v>
      </c>
      <c r="BR14" s="10">
        <f t="shared" si="12"/>
        <v>0</v>
      </c>
      <c r="BS14" s="10">
        <f t="shared" si="12"/>
        <v>0</v>
      </c>
      <c r="BT14" s="10">
        <f t="shared" si="12"/>
        <v>0</v>
      </c>
      <c r="BU14" s="10">
        <f t="shared" si="12"/>
        <v>0</v>
      </c>
      <c r="BV14" s="10">
        <f t="shared" si="12"/>
        <v>0</v>
      </c>
      <c r="BW14" s="10">
        <f>BW10*BW6</f>
        <v>0</v>
      </c>
      <c r="BX14" s="10">
        <f t="shared" ref="BX14:CH14" si="13">BX10*BX6</f>
        <v>0</v>
      </c>
      <c r="BY14" s="10">
        <f t="shared" si="13"/>
        <v>0</v>
      </c>
      <c r="BZ14" s="10">
        <f t="shared" si="13"/>
        <v>0</v>
      </c>
      <c r="CA14" s="10">
        <f t="shared" si="13"/>
        <v>0</v>
      </c>
      <c r="CB14" s="10">
        <f t="shared" si="13"/>
        <v>0</v>
      </c>
      <c r="CC14" s="10">
        <f t="shared" si="13"/>
        <v>0</v>
      </c>
      <c r="CD14" s="10">
        <f t="shared" si="13"/>
        <v>0</v>
      </c>
      <c r="CE14" s="10">
        <f t="shared" si="13"/>
        <v>0</v>
      </c>
      <c r="CF14" s="10">
        <f t="shared" si="13"/>
        <v>0</v>
      </c>
      <c r="CG14" s="10">
        <f t="shared" si="13"/>
        <v>0</v>
      </c>
      <c r="CH14" s="10">
        <f t="shared" si="13"/>
        <v>0</v>
      </c>
      <c r="CI14" s="10">
        <f>CI10*CI6</f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19</v>
      </c>
      <c r="B15" s="17"/>
      <c r="C15" s="8"/>
      <c r="D15" s="10">
        <f t="shared" ref="D15:M15" si="14">D6*D9</f>
        <v>0</v>
      </c>
      <c r="E15" s="10">
        <f t="shared" si="14"/>
        <v>0</v>
      </c>
      <c r="F15" s="10">
        <f t="shared" si="14"/>
        <v>0</v>
      </c>
      <c r="G15" s="10">
        <f t="shared" si="14"/>
        <v>0</v>
      </c>
      <c r="H15" s="10">
        <f t="shared" si="14"/>
        <v>0</v>
      </c>
      <c r="I15" s="10">
        <f t="shared" si="14"/>
        <v>0</v>
      </c>
      <c r="J15" s="10">
        <f t="shared" si="14"/>
        <v>0</v>
      </c>
      <c r="K15" s="10">
        <f t="shared" si="14"/>
        <v>0</v>
      </c>
      <c r="L15" s="10">
        <f t="shared" si="14"/>
        <v>0</v>
      </c>
      <c r="M15" s="10">
        <f t="shared" si="14"/>
        <v>0</v>
      </c>
      <c r="N15" s="10">
        <f>N6*N9</f>
        <v>0</v>
      </c>
      <c r="O15" s="10">
        <f>O6*O9</f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185</v>
      </c>
      <c r="B16" s="17"/>
      <c r="C16" s="8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K16" s="40">
        <f>SUM(D16:O16)</f>
        <v>0</v>
      </c>
      <c r="CL16" s="40">
        <f>SUM(P16:AA16)</f>
        <v>0</v>
      </c>
      <c r="CM16" s="40">
        <f>SUM(AB16:AM16)</f>
        <v>0</v>
      </c>
      <c r="CN16" s="40">
        <f>SUM(AN16:AY16)</f>
        <v>0</v>
      </c>
      <c r="CO16" s="40">
        <f>SUM(AZ16:BK16)</f>
        <v>0</v>
      </c>
      <c r="CP16" s="40">
        <f>SUM(BL16:BW16)</f>
        <v>0</v>
      </c>
      <c r="CQ16" s="40">
        <f>SUM(BX16:CI16)</f>
        <v>0</v>
      </c>
    </row>
    <row r="17" spans="1:95">
      <c r="A17" s="1" t="s">
        <v>186</v>
      </c>
      <c r="B17" s="17"/>
      <c r="C17" s="8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K17" s="40">
        <f>SUM(D17:O17)</f>
        <v>0</v>
      </c>
      <c r="CL17" s="40">
        <f>SUM(P17:AA17)</f>
        <v>0</v>
      </c>
      <c r="CM17" s="40">
        <f>SUM(AB17:AM17)</f>
        <v>0</v>
      </c>
      <c r="CN17" s="40">
        <f>SUM(AN17:AY17)</f>
        <v>0</v>
      </c>
      <c r="CO17" s="40">
        <f>SUM(AZ17:BK17)</f>
        <v>0</v>
      </c>
      <c r="CP17" s="40">
        <f>SUM(BL17:BW17)</f>
        <v>0</v>
      </c>
      <c r="CQ17" s="40">
        <f>SUM(BX17:CI17)</f>
        <v>0</v>
      </c>
    </row>
    <row r="18" spans="1:95">
      <c r="A18" s="1" t="s">
        <v>20</v>
      </c>
      <c r="B18" s="1"/>
      <c r="C18" s="1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ref="P18:AT18" si="15">SUM(P14:P17)</f>
        <v>0</v>
      </c>
      <c r="Q18" s="10">
        <f t="shared" si="15"/>
        <v>0</v>
      </c>
      <c r="R18" s="10">
        <f t="shared" si="15"/>
        <v>0</v>
      </c>
      <c r="S18" s="10">
        <f t="shared" si="15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15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10">
        <f t="shared" si="15"/>
        <v>0</v>
      </c>
      <c r="AE18" s="10">
        <f t="shared" si="15"/>
        <v>0</v>
      </c>
      <c r="AF18" s="10">
        <f t="shared" si="15"/>
        <v>0</v>
      </c>
      <c r="AG18" s="10">
        <f t="shared" si="15"/>
        <v>0</v>
      </c>
      <c r="AH18" s="10">
        <f t="shared" si="15"/>
        <v>0</v>
      </c>
      <c r="AI18" s="10">
        <f t="shared" si="15"/>
        <v>0</v>
      </c>
      <c r="AJ18" s="10">
        <f t="shared" si="15"/>
        <v>0</v>
      </c>
      <c r="AK18" s="10">
        <f t="shared" si="15"/>
        <v>0</v>
      </c>
      <c r="AL18" s="10">
        <f t="shared" si="15"/>
        <v>0</v>
      </c>
      <c r="AM18" s="10">
        <f t="shared" si="15"/>
        <v>0</v>
      </c>
      <c r="AN18" s="10">
        <f t="shared" si="15"/>
        <v>0</v>
      </c>
      <c r="AO18" s="10">
        <f t="shared" si="15"/>
        <v>0</v>
      </c>
      <c r="AP18" s="10">
        <f t="shared" si="15"/>
        <v>0</v>
      </c>
      <c r="AQ18" s="10">
        <f t="shared" si="15"/>
        <v>0</v>
      </c>
      <c r="AR18" s="10">
        <f t="shared" si="15"/>
        <v>0</v>
      </c>
      <c r="AS18" s="10">
        <f t="shared" si="15"/>
        <v>0</v>
      </c>
      <c r="AT18" s="10">
        <f t="shared" si="15"/>
        <v>0</v>
      </c>
      <c r="AU18" s="10">
        <f t="shared" ref="AU18:CP18" si="16">SUM(AU14:AU17)</f>
        <v>0</v>
      </c>
      <c r="AV18" s="10">
        <f t="shared" si="16"/>
        <v>0</v>
      </c>
      <c r="AW18" s="10">
        <f t="shared" si="16"/>
        <v>0</v>
      </c>
      <c r="AX18" s="10">
        <f t="shared" si="16"/>
        <v>0</v>
      </c>
      <c r="AY18" s="10">
        <f t="shared" si="16"/>
        <v>0</v>
      </c>
      <c r="AZ18" s="10">
        <f t="shared" si="16"/>
        <v>0</v>
      </c>
      <c r="BA18" s="10">
        <f t="shared" si="16"/>
        <v>0</v>
      </c>
      <c r="BB18" s="10">
        <f t="shared" si="16"/>
        <v>0</v>
      </c>
      <c r="BC18" s="10">
        <f t="shared" si="16"/>
        <v>0</v>
      </c>
      <c r="BD18" s="10">
        <f t="shared" si="16"/>
        <v>0</v>
      </c>
      <c r="BE18" s="10">
        <f t="shared" si="16"/>
        <v>0</v>
      </c>
      <c r="BF18" s="10">
        <f t="shared" si="16"/>
        <v>0</v>
      </c>
      <c r="BG18" s="10">
        <f t="shared" si="16"/>
        <v>0</v>
      </c>
      <c r="BH18" s="10">
        <f t="shared" si="16"/>
        <v>0</v>
      </c>
      <c r="BI18" s="10">
        <f t="shared" si="16"/>
        <v>0</v>
      </c>
      <c r="BJ18" s="10">
        <f t="shared" si="16"/>
        <v>0</v>
      </c>
      <c r="BK18" s="10">
        <f t="shared" si="16"/>
        <v>0</v>
      </c>
      <c r="BL18" s="10">
        <f t="shared" si="16"/>
        <v>0</v>
      </c>
      <c r="BM18" s="10">
        <f t="shared" si="16"/>
        <v>0</v>
      </c>
      <c r="BN18" s="10">
        <f t="shared" si="16"/>
        <v>0</v>
      </c>
      <c r="BO18" s="10">
        <f t="shared" si="16"/>
        <v>0</v>
      </c>
      <c r="BP18" s="10">
        <f t="shared" si="16"/>
        <v>0</v>
      </c>
      <c r="BQ18" s="10">
        <f t="shared" si="16"/>
        <v>0</v>
      </c>
      <c r="BR18" s="10">
        <f t="shared" si="16"/>
        <v>0</v>
      </c>
      <c r="BS18" s="10">
        <f t="shared" si="16"/>
        <v>0</v>
      </c>
      <c r="BT18" s="10">
        <f t="shared" si="16"/>
        <v>0</v>
      </c>
      <c r="BU18" s="10">
        <f t="shared" si="16"/>
        <v>0</v>
      </c>
      <c r="BV18" s="10">
        <f t="shared" si="16"/>
        <v>0</v>
      </c>
      <c r="BW18" s="10">
        <f t="shared" si="16"/>
        <v>0</v>
      </c>
      <c r="BX18" s="10">
        <f t="shared" ref="BX18:CI18" si="17">SUM(BX14:BX17)</f>
        <v>0</v>
      </c>
      <c r="BY18" s="10">
        <f t="shared" si="17"/>
        <v>0</v>
      </c>
      <c r="BZ18" s="10">
        <f t="shared" si="17"/>
        <v>0</v>
      </c>
      <c r="CA18" s="10">
        <f t="shared" si="17"/>
        <v>0</v>
      </c>
      <c r="CB18" s="10">
        <f t="shared" si="17"/>
        <v>0</v>
      </c>
      <c r="CC18" s="10">
        <f t="shared" si="17"/>
        <v>0</v>
      </c>
      <c r="CD18" s="10">
        <f t="shared" si="17"/>
        <v>0</v>
      </c>
      <c r="CE18" s="10">
        <f t="shared" si="17"/>
        <v>0</v>
      </c>
      <c r="CF18" s="10">
        <f t="shared" si="17"/>
        <v>0</v>
      </c>
      <c r="CG18" s="10">
        <f t="shared" si="17"/>
        <v>0</v>
      </c>
      <c r="CH18" s="10">
        <f t="shared" si="17"/>
        <v>0</v>
      </c>
      <c r="CI18" s="10">
        <f t="shared" si="17"/>
        <v>0</v>
      </c>
      <c r="CK18" s="10">
        <f t="shared" si="16"/>
        <v>0</v>
      </c>
      <c r="CL18" s="10">
        <f t="shared" si="16"/>
        <v>0</v>
      </c>
      <c r="CM18" s="10">
        <f t="shared" si="16"/>
        <v>0</v>
      </c>
      <c r="CN18" s="10">
        <f t="shared" si="16"/>
        <v>0</v>
      </c>
      <c r="CO18" s="10">
        <f t="shared" si="16"/>
        <v>0</v>
      </c>
      <c r="CP18" s="10">
        <f t="shared" si="16"/>
        <v>0</v>
      </c>
      <c r="CQ18" s="10">
        <f>SUM(CQ13:CQ17)</f>
        <v>0</v>
      </c>
    </row>
    <row r="19" spans="1:9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" t="s">
        <v>21</v>
      </c>
      <c r="B20" s="1"/>
      <c r="C20" s="1"/>
      <c r="D20" s="1">
        <f>Total!B29</f>
        <v>-20</v>
      </c>
      <c r="E20" s="1">
        <f>Total!C29</f>
        <v>-19</v>
      </c>
      <c r="F20" s="1">
        <f>Total!D29</f>
        <v>-18</v>
      </c>
      <c r="G20" s="1">
        <f>Total!E29</f>
        <v>-17</v>
      </c>
      <c r="H20" s="1">
        <f>Total!F29</f>
        <v>-16</v>
      </c>
      <c r="I20" s="1">
        <f>Total!G29</f>
        <v>-15</v>
      </c>
      <c r="J20" s="1">
        <f>Total!H29</f>
        <v>-14</v>
      </c>
      <c r="K20" s="1">
        <f>Total!I29</f>
        <v>-13</v>
      </c>
      <c r="L20" s="1">
        <f>Total!J29</f>
        <v>-12</v>
      </c>
      <c r="M20" s="1">
        <f>Total!K29</f>
        <v>-11</v>
      </c>
      <c r="N20" s="1">
        <f>Total!L29</f>
        <v>-10</v>
      </c>
      <c r="O20" s="1">
        <f>Total!M29</f>
        <v>-9</v>
      </c>
      <c r="P20" s="1">
        <f>Total!N29</f>
        <v>-8</v>
      </c>
      <c r="Q20" s="1">
        <f>Total!O29</f>
        <v>-7</v>
      </c>
      <c r="R20" s="1">
        <f>Total!P29</f>
        <v>-6</v>
      </c>
      <c r="S20" s="1">
        <f>Total!Q29</f>
        <v>-5</v>
      </c>
      <c r="T20" s="1">
        <f>Total!R29</f>
        <v>-4</v>
      </c>
      <c r="U20" s="1">
        <f>Total!S29</f>
        <v>-3</v>
      </c>
      <c r="V20" s="1">
        <f>Total!T29</f>
        <v>-2</v>
      </c>
      <c r="W20" s="1">
        <f>Total!U29</f>
        <v>-1</v>
      </c>
      <c r="X20" s="1">
        <f>Total!V29</f>
        <v>0</v>
      </c>
      <c r="Y20" s="1">
        <f>Total!W29</f>
        <v>1</v>
      </c>
      <c r="Z20" s="1">
        <f>Total!X29</f>
        <v>2</v>
      </c>
      <c r="AA20" s="1">
        <f>Total!Y29</f>
        <v>3</v>
      </c>
      <c r="AB20" s="1">
        <f>Total!Z29</f>
        <v>4</v>
      </c>
      <c r="AC20" s="1">
        <f>Total!AA29</f>
        <v>5</v>
      </c>
      <c r="AD20" s="1">
        <f>Total!AB29</f>
        <v>6</v>
      </c>
      <c r="AE20" s="1">
        <f>Total!AC29</f>
        <v>7</v>
      </c>
      <c r="AF20" s="1">
        <f>Total!AD29</f>
        <v>8</v>
      </c>
      <c r="AG20" s="1">
        <f>Total!AE29</f>
        <v>9</v>
      </c>
      <c r="AH20" s="1">
        <f>Total!AF29</f>
        <v>10</v>
      </c>
      <c r="AI20" s="1">
        <f>Total!AG29</f>
        <v>11</v>
      </c>
      <c r="AJ20" s="1">
        <f>Total!AH29</f>
        <v>12</v>
      </c>
      <c r="AK20" s="1">
        <f>Total!AI29</f>
        <v>13</v>
      </c>
      <c r="AL20" s="1">
        <f>Total!AJ29</f>
        <v>14</v>
      </c>
      <c r="AM20" s="1">
        <f>Total!AK29</f>
        <v>15</v>
      </c>
      <c r="AN20" s="1">
        <f>Total!AL29</f>
        <v>16</v>
      </c>
      <c r="AO20" s="1">
        <f>Total!AM29</f>
        <v>17</v>
      </c>
      <c r="AP20" s="1">
        <f>Total!AN29</f>
        <v>18</v>
      </c>
      <c r="AQ20" s="1">
        <f>Total!AO29</f>
        <v>19</v>
      </c>
      <c r="AR20" s="1">
        <f>Total!AP29</f>
        <v>20</v>
      </c>
      <c r="AS20" s="1">
        <f>Total!AQ29</f>
        <v>21</v>
      </c>
      <c r="AT20" s="1">
        <f>Total!AR29</f>
        <v>22</v>
      </c>
      <c r="AU20" s="1">
        <f>Total!AS29</f>
        <v>23</v>
      </c>
      <c r="AV20" s="1">
        <f>Total!AT29</f>
        <v>24</v>
      </c>
      <c r="AW20" s="1">
        <f>Total!AU29</f>
        <v>25</v>
      </c>
      <c r="AX20" s="1">
        <f>Total!AV29</f>
        <v>26</v>
      </c>
      <c r="AY20" s="1">
        <f>Total!AW29</f>
        <v>27</v>
      </c>
      <c r="AZ20" s="1">
        <f>Total!AX29</f>
        <v>28</v>
      </c>
      <c r="BA20" s="1">
        <f>Total!AY29</f>
        <v>29</v>
      </c>
      <c r="BB20" s="1">
        <f>Total!AZ29</f>
        <v>30</v>
      </c>
      <c r="BC20" s="1">
        <f>Total!BA29</f>
        <v>31</v>
      </c>
      <c r="BD20" s="1">
        <f>Total!BB29</f>
        <v>32</v>
      </c>
      <c r="BE20" s="1">
        <f>Total!BC29</f>
        <v>33</v>
      </c>
      <c r="BF20" s="1">
        <f>Total!BD29</f>
        <v>34</v>
      </c>
      <c r="BG20" s="1">
        <f>Total!BE29</f>
        <v>35</v>
      </c>
      <c r="BH20" s="1">
        <f>Total!BF29</f>
        <v>36</v>
      </c>
      <c r="BI20" s="1">
        <f>Total!BG29</f>
        <v>37</v>
      </c>
      <c r="BJ20" s="1">
        <f>Total!BH29</f>
        <v>38</v>
      </c>
      <c r="BK20" s="1">
        <f>Total!BI29</f>
        <v>39</v>
      </c>
      <c r="BL20" s="1">
        <f>Total!BJ29</f>
        <v>40</v>
      </c>
      <c r="BM20" s="1">
        <f>Total!BK29</f>
        <v>41</v>
      </c>
      <c r="BN20" s="1">
        <f>Total!BL29</f>
        <v>42</v>
      </c>
      <c r="BO20" s="1">
        <f>Total!BM29</f>
        <v>43</v>
      </c>
      <c r="BP20" s="1">
        <f>Total!BN29</f>
        <v>44</v>
      </c>
      <c r="BQ20" s="1">
        <f>Total!BO29</f>
        <v>45</v>
      </c>
      <c r="BR20" s="1">
        <f>Total!BP29</f>
        <v>46</v>
      </c>
      <c r="BS20" s="1">
        <f>Total!BQ29</f>
        <v>47</v>
      </c>
      <c r="BT20" s="1">
        <f>Total!BR29</f>
        <v>48</v>
      </c>
      <c r="BU20" s="1">
        <f>Total!BS29</f>
        <v>49</v>
      </c>
      <c r="BV20" s="1">
        <f>Total!BT29</f>
        <v>50</v>
      </c>
      <c r="BW20" s="1">
        <f>Total!BU29</f>
        <v>51</v>
      </c>
      <c r="BX20" s="1">
        <f>Total!BV29</f>
        <v>52</v>
      </c>
      <c r="BY20" s="1">
        <f>Total!BW29</f>
        <v>53</v>
      </c>
      <c r="BZ20" s="1">
        <f>Total!BX29</f>
        <v>54</v>
      </c>
      <c r="CA20" s="1">
        <f>Total!BY29</f>
        <v>55</v>
      </c>
      <c r="CB20" s="1">
        <f>Total!BZ29</f>
        <v>56</v>
      </c>
      <c r="CC20" s="1">
        <f>Total!CA29</f>
        <v>57</v>
      </c>
      <c r="CD20" s="1">
        <f>Total!CB29</f>
        <v>58</v>
      </c>
      <c r="CE20" s="1">
        <f>Total!CC29</f>
        <v>59</v>
      </c>
      <c r="CF20" s="1">
        <f>Total!CD29</f>
        <v>60</v>
      </c>
      <c r="CG20" s="1">
        <f>Total!CE29</f>
        <v>61</v>
      </c>
      <c r="CH20" s="1">
        <f>Total!CF29</f>
        <v>62</v>
      </c>
      <c r="CI20" s="1">
        <f>Total!CG29</f>
        <v>63</v>
      </c>
    </row>
    <row r="21" spans="1:95">
      <c r="A21" s="1" t="s">
        <v>22</v>
      </c>
      <c r="B21" s="13" t="s">
        <v>153</v>
      </c>
      <c r="C21" s="13" t="s">
        <v>154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9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95">
      <c r="A22" s="13" t="s">
        <v>23</v>
      </c>
      <c r="B22" s="17">
        <v>0</v>
      </c>
      <c r="C22" s="8">
        <v>0</v>
      </c>
      <c r="D22" s="10">
        <f t="shared" ref="D22:M31" si="18">D$6*$C22*((1+$B22)^((D$20-1)/12))</f>
        <v>0</v>
      </c>
      <c r="E22" s="10">
        <f t="shared" si="18"/>
        <v>0</v>
      </c>
      <c r="F22" s="10">
        <f t="shared" si="18"/>
        <v>0</v>
      </c>
      <c r="G22" s="10">
        <f t="shared" si="18"/>
        <v>0</v>
      </c>
      <c r="H22" s="10">
        <f t="shared" si="18"/>
        <v>0</v>
      </c>
      <c r="I22" s="10">
        <f t="shared" si="18"/>
        <v>0</v>
      </c>
      <c r="J22" s="10">
        <f t="shared" si="18"/>
        <v>0</v>
      </c>
      <c r="K22" s="10">
        <f t="shared" si="18"/>
        <v>0</v>
      </c>
      <c r="L22" s="10">
        <f t="shared" si="18"/>
        <v>0</v>
      </c>
      <c r="M22" s="10">
        <f t="shared" si="18"/>
        <v>0</v>
      </c>
      <c r="N22" s="10">
        <f t="shared" ref="N22:X31" si="19">N$6*$C22*((1+$B22)^((N$20-1)/12))</f>
        <v>0</v>
      </c>
      <c r="O22" s="10">
        <f t="shared" si="19"/>
        <v>0</v>
      </c>
      <c r="P22" s="10">
        <f t="shared" si="19"/>
        <v>0</v>
      </c>
      <c r="Q22" s="10">
        <f t="shared" si="19"/>
        <v>0</v>
      </c>
      <c r="R22" s="10">
        <f t="shared" si="19"/>
        <v>0</v>
      </c>
      <c r="S22" s="10">
        <f t="shared" si="19"/>
        <v>0</v>
      </c>
      <c r="T22" s="10">
        <f t="shared" si="19"/>
        <v>0</v>
      </c>
      <c r="U22" s="10">
        <f t="shared" si="19"/>
        <v>0</v>
      </c>
      <c r="V22" s="10">
        <f t="shared" si="19"/>
        <v>0</v>
      </c>
      <c r="W22" s="10">
        <f t="shared" si="19"/>
        <v>0</v>
      </c>
      <c r="X22" s="10">
        <f t="shared" si="19"/>
        <v>0</v>
      </c>
      <c r="Y22" s="10">
        <f t="shared" ref="Y22:AH31" si="20">Y$6*$C22*((1+$B22)^((Y$20-1)/12))</f>
        <v>0</v>
      </c>
      <c r="Z22" s="10">
        <f t="shared" si="20"/>
        <v>0</v>
      </c>
      <c r="AA22" s="10">
        <f t="shared" si="20"/>
        <v>0</v>
      </c>
      <c r="AB22" s="10">
        <f t="shared" si="20"/>
        <v>0</v>
      </c>
      <c r="AC22" s="10">
        <f t="shared" si="20"/>
        <v>0</v>
      </c>
      <c r="AD22" s="10">
        <f t="shared" si="20"/>
        <v>0</v>
      </c>
      <c r="AE22" s="10">
        <f t="shared" si="20"/>
        <v>0</v>
      </c>
      <c r="AF22" s="10">
        <f t="shared" si="20"/>
        <v>0</v>
      </c>
      <c r="AG22" s="10">
        <f t="shared" si="20"/>
        <v>0</v>
      </c>
      <c r="AH22" s="10">
        <f t="shared" si="20"/>
        <v>0</v>
      </c>
      <c r="AI22" s="10">
        <f t="shared" ref="AI22:AR31" si="21">AI$6*$C22*((1+$B22)^((AI$20-1)/12))</f>
        <v>0</v>
      </c>
      <c r="AJ22" s="10">
        <f t="shared" si="21"/>
        <v>0</v>
      </c>
      <c r="AK22" s="10">
        <f t="shared" si="21"/>
        <v>0</v>
      </c>
      <c r="AL22" s="10">
        <f t="shared" si="21"/>
        <v>0</v>
      </c>
      <c r="AM22" s="10">
        <f t="shared" si="21"/>
        <v>0</v>
      </c>
      <c r="AN22" s="10">
        <f t="shared" si="21"/>
        <v>0</v>
      </c>
      <c r="AO22" s="10">
        <f t="shared" si="21"/>
        <v>0</v>
      </c>
      <c r="AP22" s="10">
        <f t="shared" si="21"/>
        <v>0</v>
      </c>
      <c r="AQ22" s="10">
        <f t="shared" si="21"/>
        <v>0</v>
      </c>
      <c r="AR22" s="10">
        <f t="shared" si="21"/>
        <v>0</v>
      </c>
      <c r="AS22" s="10">
        <f t="shared" ref="AS22:BB31" si="22">AS$6*$C22*((1+$B22)^((AS$20-1)/12))</f>
        <v>0</v>
      </c>
      <c r="AT22" s="10">
        <f t="shared" si="22"/>
        <v>0</v>
      </c>
      <c r="AU22" s="10">
        <f t="shared" si="22"/>
        <v>0</v>
      </c>
      <c r="AV22" s="10">
        <f t="shared" si="22"/>
        <v>0</v>
      </c>
      <c r="AW22" s="10">
        <f t="shared" si="22"/>
        <v>0</v>
      </c>
      <c r="AX22" s="10">
        <f t="shared" si="22"/>
        <v>0</v>
      </c>
      <c r="AY22" s="10">
        <f t="shared" si="22"/>
        <v>0</v>
      </c>
      <c r="AZ22" s="10">
        <f t="shared" si="22"/>
        <v>0</v>
      </c>
      <c r="BA22" s="10">
        <f t="shared" si="22"/>
        <v>0</v>
      </c>
      <c r="BB22" s="10">
        <f t="shared" si="22"/>
        <v>0</v>
      </c>
      <c r="BC22" s="10">
        <f t="shared" ref="BC22:BL31" si="23">BC$6*$C22*((1+$B22)^((BC$20-1)/12))</f>
        <v>0</v>
      </c>
      <c r="BD22" s="10">
        <f t="shared" si="23"/>
        <v>0</v>
      </c>
      <c r="BE22" s="10">
        <f t="shared" si="23"/>
        <v>0</v>
      </c>
      <c r="BF22" s="10">
        <f t="shared" si="23"/>
        <v>0</v>
      </c>
      <c r="BG22" s="10">
        <f t="shared" si="23"/>
        <v>0</v>
      </c>
      <c r="BH22" s="10">
        <f t="shared" si="23"/>
        <v>0</v>
      </c>
      <c r="BI22" s="10">
        <f t="shared" si="23"/>
        <v>0</v>
      </c>
      <c r="BJ22" s="10">
        <f t="shared" si="23"/>
        <v>0</v>
      </c>
      <c r="BK22" s="10">
        <f t="shared" si="23"/>
        <v>0</v>
      </c>
      <c r="BL22" s="10">
        <f t="shared" si="23"/>
        <v>0</v>
      </c>
      <c r="BM22" s="10">
        <f t="shared" ref="BM22:CB31" si="24">BM$6*$C22*((1+$B22)^((BM$20-1)/12))</f>
        <v>0</v>
      </c>
      <c r="BN22" s="10">
        <f t="shared" si="24"/>
        <v>0</v>
      </c>
      <c r="BO22" s="10">
        <f t="shared" si="24"/>
        <v>0</v>
      </c>
      <c r="BP22" s="10">
        <f t="shared" si="24"/>
        <v>0</v>
      </c>
      <c r="BQ22" s="10">
        <f t="shared" si="24"/>
        <v>0</v>
      </c>
      <c r="BR22" s="10">
        <f t="shared" si="24"/>
        <v>0</v>
      </c>
      <c r="BS22" s="10">
        <f t="shared" si="24"/>
        <v>0</v>
      </c>
      <c r="BT22" s="10">
        <f t="shared" si="24"/>
        <v>0</v>
      </c>
      <c r="BU22" s="10">
        <f t="shared" si="24"/>
        <v>0</v>
      </c>
      <c r="BV22" s="10">
        <f t="shared" si="24"/>
        <v>0</v>
      </c>
      <c r="BW22" s="10">
        <f t="shared" si="24"/>
        <v>0</v>
      </c>
      <c r="BX22" s="10">
        <f t="shared" si="24"/>
        <v>0</v>
      </c>
      <c r="BY22" s="10">
        <f t="shared" si="24"/>
        <v>0</v>
      </c>
      <c r="BZ22" s="10">
        <f t="shared" si="24"/>
        <v>0</v>
      </c>
      <c r="CA22" s="10">
        <f t="shared" si="24"/>
        <v>0</v>
      </c>
      <c r="CB22" s="10">
        <f t="shared" si="24"/>
        <v>0</v>
      </c>
      <c r="CC22" s="10">
        <f t="shared" ref="BY22:CI31" si="25">CC$6*$C22*((1+$B22)^((CC$20-1)/12))</f>
        <v>0</v>
      </c>
      <c r="CD22" s="10">
        <f t="shared" si="25"/>
        <v>0</v>
      </c>
      <c r="CE22" s="10">
        <f t="shared" si="25"/>
        <v>0</v>
      </c>
      <c r="CF22" s="10">
        <f t="shared" si="25"/>
        <v>0</v>
      </c>
      <c r="CG22" s="10">
        <f t="shared" si="25"/>
        <v>0</v>
      </c>
      <c r="CH22" s="10">
        <f t="shared" si="25"/>
        <v>0</v>
      </c>
      <c r="CI22" s="10">
        <f t="shared" si="25"/>
        <v>0</v>
      </c>
      <c r="CK22" s="40">
        <f>SUM(D22:O22)</f>
        <v>0</v>
      </c>
      <c r="CL22" s="40">
        <f>SUM(P22:AA22)</f>
        <v>0</v>
      </c>
      <c r="CM22" s="40">
        <f>SUM(AB22:AM22)</f>
        <v>0</v>
      </c>
      <c r="CN22" s="40">
        <f>SUM(AN22:AY22)</f>
        <v>0</v>
      </c>
      <c r="CO22" s="40">
        <f>SUM(AZ22:BK22)</f>
        <v>0</v>
      </c>
      <c r="CP22" s="40">
        <f>SUM(BL22:BW22)</f>
        <v>0</v>
      </c>
      <c r="CQ22" s="40">
        <f t="shared" ref="CQ22:CQ36" si="26">SUM(BX22:CI22)</f>
        <v>0</v>
      </c>
    </row>
    <row r="23" spans="1:95">
      <c r="A23" s="13" t="s">
        <v>24</v>
      </c>
      <c r="B23" s="17">
        <v>0</v>
      </c>
      <c r="C23" s="8">
        <v>0</v>
      </c>
      <c r="D23" s="10">
        <f t="shared" si="18"/>
        <v>0</v>
      </c>
      <c r="E23" s="10">
        <f t="shared" si="18"/>
        <v>0</v>
      </c>
      <c r="F23" s="10">
        <f t="shared" si="18"/>
        <v>0</v>
      </c>
      <c r="G23" s="10">
        <f t="shared" si="18"/>
        <v>0</v>
      </c>
      <c r="H23" s="10">
        <f t="shared" si="18"/>
        <v>0</v>
      </c>
      <c r="I23" s="10">
        <f t="shared" si="18"/>
        <v>0</v>
      </c>
      <c r="J23" s="10">
        <f t="shared" si="18"/>
        <v>0</v>
      </c>
      <c r="K23" s="10">
        <f t="shared" si="18"/>
        <v>0</v>
      </c>
      <c r="L23" s="10">
        <f t="shared" si="18"/>
        <v>0</v>
      </c>
      <c r="M23" s="10">
        <f t="shared" si="18"/>
        <v>0</v>
      </c>
      <c r="N23" s="10">
        <f t="shared" si="19"/>
        <v>0</v>
      </c>
      <c r="O23" s="10">
        <f t="shared" si="19"/>
        <v>0</v>
      </c>
      <c r="P23" s="10">
        <f t="shared" si="19"/>
        <v>0</v>
      </c>
      <c r="Q23" s="10">
        <f t="shared" si="19"/>
        <v>0</v>
      </c>
      <c r="R23" s="10">
        <f t="shared" si="19"/>
        <v>0</v>
      </c>
      <c r="S23" s="10">
        <f t="shared" si="19"/>
        <v>0</v>
      </c>
      <c r="T23" s="10">
        <f t="shared" si="19"/>
        <v>0</v>
      </c>
      <c r="U23" s="10">
        <f t="shared" si="19"/>
        <v>0</v>
      </c>
      <c r="V23" s="10">
        <f t="shared" si="19"/>
        <v>0</v>
      </c>
      <c r="W23" s="10">
        <f t="shared" si="19"/>
        <v>0</v>
      </c>
      <c r="X23" s="10">
        <f t="shared" si="19"/>
        <v>0</v>
      </c>
      <c r="Y23" s="10">
        <f t="shared" si="20"/>
        <v>0</v>
      </c>
      <c r="Z23" s="10">
        <f t="shared" si="20"/>
        <v>0</v>
      </c>
      <c r="AA23" s="10">
        <f t="shared" si="20"/>
        <v>0</v>
      </c>
      <c r="AB23" s="10">
        <f t="shared" si="20"/>
        <v>0</v>
      </c>
      <c r="AC23" s="10">
        <f t="shared" si="20"/>
        <v>0</v>
      </c>
      <c r="AD23" s="10">
        <f t="shared" si="20"/>
        <v>0</v>
      </c>
      <c r="AE23" s="10">
        <f t="shared" si="20"/>
        <v>0</v>
      </c>
      <c r="AF23" s="10">
        <f t="shared" si="20"/>
        <v>0</v>
      </c>
      <c r="AG23" s="10">
        <f t="shared" si="20"/>
        <v>0</v>
      </c>
      <c r="AH23" s="10">
        <f t="shared" si="20"/>
        <v>0</v>
      </c>
      <c r="AI23" s="10">
        <f t="shared" si="21"/>
        <v>0</v>
      </c>
      <c r="AJ23" s="10">
        <f t="shared" si="21"/>
        <v>0</v>
      </c>
      <c r="AK23" s="10">
        <f t="shared" si="21"/>
        <v>0</v>
      </c>
      <c r="AL23" s="10">
        <f t="shared" si="21"/>
        <v>0</v>
      </c>
      <c r="AM23" s="10">
        <f t="shared" si="21"/>
        <v>0</v>
      </c>
      <c r="AN23" s="10">
        <f t="shared" si="21"/>
        <v>0</v>
      </c>
      <c r="AO23" s="10">
        <f t="shared" si="21"/>
        <v>0</v>
      </c>
      <c r="AP23" s="10">
        <f t="shared" si="21"/>
        <v>0</v>
      </c>
      <c r="AQ23" s="10">
        <f t="shared" si="21"/>
        <v>0</v>
      </c>
      <c r="AR23" s="10">
        <f t="shared" si="21"/>
        <v>0</v>
      </c>
      <c r="AS23" s="10">
        <f t="shared" si="22"/>
        <v>0</v>
      </c>
      <c r="AT23" s="10">
        <f t="shared" si="22"/>
        <v>0</v>
      </c>
      <c r="AU23" s="10">
        <f t="shared" si="22"/>
        <v>0</v>
      </c>
      <c r="AV23" s="10">
        <f t="shared" si="22"/>
        <v>0</v>
      </c>
      <c r="AW23" s="10">
        <f t="shared" si="22"/>
        <v>0</v>
      </c>
      <c r="AX23" s="10">
        <f t="shared" si="22"/>
        <v>0</v>
      </c>
      <c r="AY23" s="10">
        <f t="shared" si="22"/>
        <v>0</v>
      </c>
      <c r="AZ23" s="10">
        <f t="shared" si="22"/>
        <v>0</v>
      </c>
      <c r="BA23" s="10">
        <f t="shared" si="22"/>
        <v>0</v>
      </c>
      <c r="BB23" s="10">
        <f t="shared" si="22"/>
        <v>0</v>
      </c>
      <c r="BC23" s="10">
        <f t="shared" si="23"/>
        <v>0</v>
      </c>
      <c r="BD23" s="10">
        <f t="shared" si="23"/>
        <v>0</v>
      </c>
      <c r="BE23" s="10">
        <f t="shared" si="23"/>
        <v>0</v>
      </c>
      <c r="BF23" s="10">
        <f t="shared" si="23"/>
        <v>0</v>
      </c>
      <c r="BG23" s="10">
        <f t="shared" si="23"/>
        <v>0</v>
      </c>
      <c r="BH23" s="10">
        <f t="shared" si="23"/>
        <v>0</v>
      </c>
      <c r="BI23" s="10">
        <f t="shared" si="23"/>
        <v>0</v>
      </c>
      <c r="BJ23" s="10">
        <f t="shared" si="23"/>
        <v>0</v>
      </c>
      <c r="BK23" s="10">
        <f t="shared" si="23"/>
        <v>0</v>
      </c>
      <c r="BL23" s="10">
        <f t="shared" si="23"/>
        <v>0</v>
      </c>
      <c r="BM23" s="10">
        <f t="shared" si="24"/>
        <v>0</v>
      </c>
      <c r="BN23" s="10">
        <f t="shared" si="24"/>
        <v>0</v>
      </c>
      <c r="BO23" s="10">
        <f t="shared" si="24"/>
        <v>0</v>
      </c>
      <c r="BP23" s="10">
        <f t="shared" si="24"/>
        <v>0</v>
      </c>
      <c r="BQ23" s="10">
        <f t="shared" si="24"/>
        <v>0</v>
      </c>
      <c r="BR23" s="10">
        <f t="shared" si="24"/>
        <v>0</v>
      </c>
      <c r="BS23" s="10">
        <f t="shared" si="24"/>
        <v>0</v>
      </c>
      <c r="BT23" s="10">
        <f t="shared" si="24"/>
        <v>0</v>
      </c>
      <c r="BU23" s="10">
        <f t="shared" si="24"/>
        <v>0</v>
      </c>
      <c r="BV23" s="10">
        <f t="shared" si="24"/>
        <v>0</v>
      </c>
      <c r="BW23" s="10">
        <f t="shared" si="24"/>
        <v>0</v>
      </c>
      <c r="BX23" s="10">
        <f t="shared" si="24"/>
        <v>0</v>
      </c>
      <c r="BY23" s="10">
        <f t="shared" si="25"/>
        <v>0</v>
      </c>
      <c r="BZ23" s="10">
        <f t="shared" si="25"/>
        <v>0</v>
      </c>
      <c r="CA23" s="10">
        <f t="shared" si="25"/>
        <v>0</v>
      </c>
      <c r="CB23" s="10">
        <f t="shared" si="25"/>
        <v>0</v>
      </c>
      <c r="CC23" s="10">
        <f t="shared" si="25"/>
        <v>0</v>
      </c>
      <c r="CD23" s="10">
        <f t="shared" si="25"/>
        <v>0</v>
      </c>
      <c r="CE23" s="10">
        <f t="shared" si="25"/>
        <v>0</v>
      </c>
      <c r="CF23" s="10">
        <f t="shared" si="25"/>
        <v>0</v>
      </c>
      <c r="CG23" s="10">
        <f t="shared" si="25"/>
        <v>0</v>
      </c>
      <c r="CH23" s="10">
        <f t="shared" si="25"/>
        <v>0</v>
      </c>
      <c r="CI23" s="10">
        <f t="shared" si="25"/>
        <v>0</v>
      </c>
      <c r="CK23" s="40">
        <f t="shared" ref="CK23:CK31" si="27">SUM(D23:O23)</f>
        <v>0</v>
      </c>
      <c r="CL23" s="40">
        <f t="shared" ref="CL23:CL31" si="28">SUM(P23:AA23)</f>
        <v>0</v>
      </c>
      <c r="CM23" s="40">
        <f t="shared" ref="CM23:CM31" si="29">SUM(AB23:AM23)</f>
        <v>0</v>
      </c>
      <c r="CN23" s="40">
        <f t="shared" ref="CN23:CN31" si="30">SUM(AN23:AY23)</f>
        <v>0</v>
      </c>
      <c r="CO23" s="40">
        <f t="shared" ref="CO23:CO31" si="31">SUM(AZ23:BK23)</f>
        <v>0</v>
      </c>
      <c r="CP23" s="40">
        <f t="shared" ref="CP23:CP31" si="32">SUM(BL23:BW23)</f>
        <v>0</v>
      </c>
      <c r="CQ23" s="40">
        <f t="shared" si="26"/>
        <v>0</v>
      </c>
    </row>
    <row r="24" spans="1:95">
      <c r="A24" s="13" t="s">
        <v>25</v>
      </c>
      <c r="B24" s="17">
        <v>0</v>
      </c>
      <c r="C24" s="8">
        <v>0</v>
      </c>
      <c r="D24" s="10">
        <f t="shared" si="18"/>
        <v>0</v>
      </c>
      <c r="E24" s="10">
        <f t="shared" si="18"/>
        <v>0</v>
      </c>
      <c r="F24" s="10">
        <f t="shared" si="18"/>
        <v>0</v>
      </c>
      <c r="G24" s="10">
        <f t="shared" si="18"/>
        <v>0</v>
      </c>
      <c r="H24" s="10">
        <f t="shared" si="18"/>
        <v>0</v>
      </c>
      <c r="I24" s="10">
        <f t="shared" si="18"/>
        <v>0</v>
      </c>
      <c r="J24" s="10">
        <f t="shared" si="18"/>
        <v>0</v>
      </c>
      <c r="K24" s="10">
        <f t="shared" si="18"/>
        <v>0</v>
      </c>
      <c r="L24" s="10">
        <f t="shared" si="18"/>
        <v>0</v>
      </c>
      <c r="M24" s="10">
        <f t="shared" si="18"/>
        <v>0</v>
      </c>
      <c r="N24" s="10">
        <f t="shared" si="19"/>
        <v>0</v>
      </c>
      <c r="O24" s="10">
        <f t="shared" si="19"/>
        <v>0</v>
      </c>
      <c r="P24" s="10">
        <f t="shared" si="19"/>
        <v>0</v>
      </c>
      <c r="Q24" s="10">
        <f t="shared" si="19"/>
        <v>0</v>
      </c>
      <c r="R24" s="10">
        <f t="shared" si="19"/>
        <v>0</v>
      </c>
      <c r="S24" s="10">
        <f t="shared" si="19"/>
        <v>0</v>
      </c>
      <c r="T24" s="10">
        <f t="shared" si="19"/>
        <v>0</v>
      </c>
      <c r="U24" s="10">
        <f t="shared" si="19"/>
        <v>0</v>
      </c>
      <c r="V24" s="10">
        <f t="shared" si="19"/>
        <v>0</v>
      </c>
      <c r="W24" s="10">
        <f t="shared" si="19"/>
        <v>0</v>
      </c>
      <c r="X24" s="10">
        <f t="shared" si="19"/>
        <v>0</v>
      </c>
      <c r="Y24" s="10">
        <f t="shared" si="20"/>
        <v>0</v>
      </c>
      <c r="Z24" s="10">
        <f t="shared" si="20"/>
        <v>0</v>
      </c>
      <c r="AA24" s="10">
        <f t="shared" si="20"/>
        <v>0</v>
      </c>
      <c r="AB24" s="10">
        <f t="shared" si="20"/>
        <v>0</v>
      </c>
      <c r="AC24" s="10">
        <f t="shared" si="20"/>
        <v>0</v>
      </c>
      <c r="AD24" s="10">
        <f t="shared" si="20"/>
        <v>0</v>
      </c>
      <c r="AE24" s="10">
        <f t="shared" si="20"/>
        <v>0</v>
      </c>
      <c r="AF24" s="10">
        <f t="shared" si="20"/>
        <v>0</v>
      </c>
      <c r="AG24" s="10">
        <f t="shared" si="20"/>
        <v>0</v>
      </c>
      <c r="AH24" s="10">
        <f t="shared" si="20"/>
        <v>0</v>
      </c>
      <c r="AI24" s="10">
        <f t="shared" si="21"/>
        <v>0</v>
      </c>
      <c r="AJ24" s="10">
        <f t="shared" si="21"/>
        <v>0</v>
      </c>
      <c r="AK24" s="10">
        <f t="shared" si="21"/>
        <v>0</v>
      </c>
      <c r="AL24" s="10">
        <f t="shared" si="21"/>
        <v>0</v>
      </c>
      <c r="AM24" s="10">
        <f t="shared" si="21"/>
        <v>0</v>
      </c>
      <c r="AN24" s="10">
        <f t="shared" si="21"/>
        <v>0</v>
      </c>
      <c r="AO24" s="10">
        <f t="shared" si="21"/>
        <v>0</v>
      </c>
      <c r="AP24" s="10">
        <f t="shared" si="21"/>
        <v>0</v>
      </c>
      <c r="AQ24" s="10">
        <f t="shared" si="21"/>
        <v>0</v>
      </c>
      <c r="AR24" s="10">
        <f t="shared" si="21"/>
        <v>0</v>
      </c>
      <c r="AS24" s="10">
        <f t="shared" si="22"/>
        <v>0</v>
      </c>
      <c r="AT24" s="10">
        <f t="shared" si="22"/>
        <v>0</v>
      </c>
      <c r="AU24" s="10">
        <f t="shared" si="22"/>
        <v>0</v>
      </c>
      <c r="AV24" s="10">
        <f t="shared" si="22"/>
        <v>0</v>
      </c>
      <c r="AW24" s="10">
        <f t="shared" si="22"/>
        <v>0</v>
      </c>
      <c r="AX24" s="10">
        <f t="shared" si="22"/>
        <v>0</v>
      </c>
      <c r="AY24" s="10">
        <f t="shared" si="22"/>
        <v>0</v>
      </c>
      <c r="AZ24" s="10">
        <f t="shared" si="22"/>
        <v>0</v>
      </c>
      <c r="BA24" s="10">
        <f t="shared" si="22"/>
        <v>0</v>
      </c>
      <c r="BB24" s="10">
        <f t="shared" si="22"/>
        <v>0</v>
      </c>
      <c r="BC24" s="10">
        <f t="shared" si="23"/>
        <v>0</v>
      </c>
      <c r="BD24" s="10">
        <f t="shared" si="23"/>
        <v>0</v>
      </c>
      <c r="BE24" s="10">
        <f t="shared" si="23"/>
        <v>0</v>
      </c>
      <c r="BF24" s="10">
        <f t="shared" si="23"/>
        <v>0</v>
      </c>
      <c r="BG24" s="10">
        <f t="shared" si="23"/>
        <v>0</v>
      </c>
      <c r="BH24" s="10">
        <f t="shared" si="23"/>
        <v>0</v>
      </c>
      <c r="BI24" s="10">
        <f t="shared" si="23"/>
        <v>0</v>
      </c>
      <c r="BJ24" s="10">
        <f t="shared" si="23"/>
        <v>0</v>
      </c>
      <c r="BK24" s="10">
        <f t="shared" si="23"/>
        <v>0</v>
      </c>
      <c r="BL24" s="10">
        <f t="shared" si="23"/>
        <v>0</v>
      </c>
      <c r="BM24" s="10">
        <f t="shared" si="24"/>
        <v>0</v>
      </c>
      <c r="BN24" s="10">
        <f t="shared" si="24"/>
        <v>0</v>
      </c>
      <c r="BO24" s="10">
        <f t="shared" si="24"/>
        <v>0</v>
      </c>
      <c r="BP24" s="10">
        <f t="shared" si="24"/>
        <v>0</v>
      </c>
      <c r="BQ24" s="10">
        <f t="shared" si="24"/>
        <v>0</v>
      </c>
      <c r="BR24" s="10">
        <f t="shared" si="24"/>
        <v>0</v>
      </c>
      <c r="BS24" s="10">
        <f t="shared" si="24"/>
        <v>0</v>
      </c>
      <c r="BT24" s="10">
        <f t="shared" si="24"/>
        <v>0</v>
      </c>
      <c r="BU24" s="10">
        <f t="shared" si="24"/>
        <v>0</v>
      </c>
      <c r="BV24" s="10">
        <f t="shared" si="24"/>
        <v>0</v>
      </c>
      <c r="BW24" s="10">
        <f t="shared" si="24"/>
        <v>0</v>
      </c>
      <c r="BX24" s="10">
        <f t="shared" si="24"/>
        <v>0</v>
      </c>
      <c r="BY24" s="10">
        <f t="shared" si="25"/>
        <v>0</v>
      </c>
      <c r="BZ24" s="10">
        <f t="shared" si="25"/>
        <v>0</v>
      </c>
      <c r="CA24" s="10">
        <f t="shared" si="25"/>
        <v>0</v>
      </c>
      <c r="CB24" s="10">
        <f t="shared" si="25"/>
        <v>0</v>
      </c>
      <c r="CC24" s="10">
        <f t="shared" si="25"/>
        <v>0</v>
      </c>
      <c r="CD24" s="10">
        <f t="shared" si="25"/>
        <v>0</v>
      </c>
      <c r="CE24" s="10">
        <f t="shared" si="25"/>
        <v>0</v>
      </c>
      <c r="CF24" s="10">
        <f t="shared" si="25"/>
        <v>0</v>
      </c>
      <c r="CG24" s="10">
        <f t="shared" si="25"/>
        <v>0</v>
      </c>
      <c r="CH24" s="10">
        <f t="shared" si="25"/>
        <v>0</v>
      </c>
      <c r="CI24" s="10">
        <f t="shared" si="25"/>
        <v>0</v>
      </c>
      <c r="CK24" s="40">
        <f t="shared" si="27"/>
        <v>0</v>
      </c>
      <c r="CL24" s="40">
        <f t="shared" si="28"/>
        <v>0</v>
      </c>
      <c r="CM24" s="40">
        <f t="shared" si="29"/>
        <v>0</v>
      </c>
      <c r="CN24" s="40">
        <f t="shared" si="30"/>
        <v>0</v>
      </c>
      <c r="CO24" s="40">
        <f t="shared" si="31"/>
        <v>0</v>
      </c>
      <c r="CP24" s="40">
        <f t="shared" si="32"/>
        <v>0</v>
      </c>
      <c r="CQ24" s="40">
        <f t="shared" si="26"/>
        <v>0</v>
      </c>
    </row>
    <row r="25" spans="1:95">
      <c r="A25" s="13" t="s">
        <v>26</v>
      </c>
      <c r="B25" s="17">
        <v>0</v>
      </c>
      <c r="C25" s="8">
        <v>0</v>
      </c>
      <c r="D25" s="10">
        <f t="shared" si="18"/>
        <v>0</v>
      </c>
      <c r="E25" s="10">
        <f t="shared" si="18"/>
        <v>0</v>
      </c>
      <c r="F25" s="10">
        <f t="shared" si="18"/>
        <v>0</v>
      </c>
      <c r="G25" s="10">
        <f t="shared" si="18"/>
        <v>0</v>
      </c>
      <c r="H25" s="10">
        <f t="shared" si="18"/>
        <v>0</v>
      </c>
      <c r="I25" s="10">
        <f t="shared" si="18"/>
        <v>0</v>
      </c>
      <c r="J25" s="10">
        <f t="shared" si="18"/>
        <v>0</v>
      </c>
      <c r="K25" s="10">
        <f t="shared" si="18"/>
        <v>0</v>
      </c>
      <c r="L25" s="10">
        <f t="shared" si="18"/>
        <v>0</v>
      </c>
      <c r="M25" s="10">
        <f t="shared" si="18"/>
        <v>0</v>
      </c>
      <c r="N25" s="10">
        <f t="shared" si="19"/>
        <v>0</v>
      </c>
      <c r="O25" s="10">
        <f t="shared" si="19"/>
        <v>0</v>
      </c>
      <c r="P25" s="10">
        <f t="shared" si="19"/>
        <v>0</v>
      </c>
      <c r="Q25" s="10">
        <f t="shared" si="19"/>
        <v>0</v>
      </c>
      <c r="R25" s="10">
        <f t="shared" si="19"/>
        <v>0</v>
      </c>
      <c r="S25" s="10">
        <f t="shared" si="19"/>
        <v>0</v>
      </c>
      <c r="T25" s="10">
        <f t="shared" si="19"/>
        <v>0</v>
      </c>
      <c r="U25" s="10">
        <f t="shared" si="19"/>
        <v>0</v>
      </c>
      <c r="V25" s="10">
        <f t="shared" si="19"/>
        <v>0</v>
      </c>
      <c r="W25" s="10">
        <f t="shared" si="19"/>
        <v>0</v>
      </c>
      <c r="X25" s="10">
        <f t="shared" si="19"/>
        <v>0</v>
      </c>
      <c r="Y25" s="10">
        <f t="shared" si="20"/>
        <v>0</v>
      </c>
      <c r="Z25" s="10">
        <f t="shared" si="20"/>
        <v>0</v>
      </c>
      <c r="AA25" s="10">
        <f t="shared" si="20"/>
        <v>0</v>
      </c>
      <c r="AB25" s="10">
        <f t="shared" si="20"/>
        <v>0</v>
      </c>
      <c r="AC25" s="10">
        <f t="shared" si="20"/>
        <v>0</v>
      </c>
      <c r="AD25" s="10">
        <f t="shared" si="20"/>
        <v>0</v>
      </c>
      <c r="AE25" s="10">
        <f t="shared" si="20"/>
        <v>0</v>
      </c>
      <c r="AF25" s="10">
        <f t="shared" si="20"/>
        <v>0</v>
      </c>
      <c r="AG25" s="10">
        <f t="shared" si="20"/>
        <v>0</v>
      </c>
      <c r="AH25" s="10">
        <f t="shared" si="20"/>
        <v>0</v>
      </c>
      <c r="AI25" s="10">
        <f t="shared" si="21"/>
        <v>0</v>
      </c>
      <c r="AJ25" s="10">
        <f t="shared" si="21"/>
        <v>0</v>
      </c>
      <c r="AK25" s="10">
        <f t="shared" si="21"/>
        <v>0</v>
      </c>
      <c r="AL25" s="10">
        <f t="shared" si="21"/>
        <v>0</v>
      </c>
      <c r="AM25" s="10">
        <f t="shared" si="21"/>
        <v>0</v>
      </c>
      <c r="AN25" s="10">
        <f t="shared" si="21"/>
        <v>0</v>
      </c>
      <c r="AO25" s="10">
        <f t="shared" si="21"/>
        <v>0</v>
      </c>
      <c r="AP25" s="10">
        <f t="shared" si="21"/>
        <v>0</v>
      </c>
      <c r="AQ25" s="10">
        <f t="shared" si="21"/>
        <v>0</v>
      </c>
      <c r="AR25" s="10">
        <f t="shared" si="21"/>
        <v>0</v>
      </c>
      <c r="AS25" s="10">
        <f t="shared" si="22"/>
        <v>0</v>
      </c>
      <c r="AT25" s="10">
        <f t="shared" si="22"/>
        <v>0</v>
      </c>
      <c r="AU25" s="10">
        <f t="shared" si="22"/>
        <v>0</v>
      </c>
      <c r="AV25" s="10">
        <f t="shared" si="22"/>
        <v>0</v>
      </c>
      <c r="AW25" s="10">
        <f t="shared" si="22"/>
        <v>0</v>
      </c>
      <c r="AX25" s="10">
        <f t="shared" si="22"/>
        <v>0</v>
      </c>
      <c r="AY25" s="10">
        <f t="shared" si="22"/>
        <v>0</v>
      </c>
      <c r="AZ25" s="10">
        <f t="shared" si="22"/>
        <v>0</v>
      </c>
      <c r="BA25" s="10">
        <f t="shared" si="22"/>
        <v>0</v>
      </c>
      <c r="BB25" s="10">
        <f t="shared" si="22"/>
        <v>0</v>
      </c>
      <c r="BC25" s="10">
        <f t="shared" si="23"/>
        <v>0</v>
      </c>
      <c r="BD25" s="10">
        <f t="shared" si="23"/>
        <v>0</v>
      </c>
      <c r="BE25" s="10">
        <f t="shared" si="23"/>
        <v>0</v>
      </c>
      <c r="BF25" s="10">
        <f t="shared" si="23"/>
        <v>0</v>
      </c>
      <c r="BG25" s="10">
        <f t="shared" si="23"/>
        <v>0</v>
      </c>
      <c r="BH25" s="10">
        <f t="shared" si="23"/>
        <v>0</v>
      </c>
      <c r="BI25" s="10">
        <f t="shared" si="23"/>
        <v>0</v>
      </c>
      <c r="BJ25" s="10">
        <f t="shared" si="23"/>
        <v>0</v>
      </c>
      <c r="BK25" s="10">
        <f t="shared" si="23"/>
        <v>0</v>
      </c>
      <c r="BL25" s="10">
        <f t="shared" si="23"/>
        <v>0</v>
      </c>
      <c r="BM25" s="10">
        <f t="shared" si="24"/>
        <v>0</v>
      </c>
      <c r="BN25" s="10">
        <f t="shared" si="24"/>
        <v>0</v>
      </c>
      <c r="BO25" s="10">
        <f t="shared" si="24"/>
        <v>0</v>
      </c>
      <c r="BP25" s="10">
        <f t="shared" si="24"/>
        <v>0</v>
      </c>
      <c r="BQ25" s="10">
        <f t="shared" si="24"/>
        <v>0</v>
      </c>
      <c r="BR25" s="10">
        <f t="shared" si="24"/>
        <v>0</v>
      </c>
      <c r="BS25" s="10">
        <f t="shared" si="24"/>
        <v>0</v>
      </c>
      <c r="BT25" s="10">
        <f t="shared" si="24"/>
        <v>0</v>
      </c>
      <c r="BU25" s="10">
        <f t="shared" si="24"/>
        <v>0</v>
      </c>
      <c r="BV25" s="10">
        <f t="shared" si="24"/>
        <v>0</v>
      </c>
      <c r="BW25" s="10">
        <f t="shared" si="24"/>
        <v>0</v>
      </c>
      <c r="BX25" s="10">
        <f t="shared" si="24"/>
        <v>0</v>
      </c>
      <c r="BY25" s="10">
        <f t="shared" si="25"/>
        <v>0</v>
      </c>
      <c r="BZ25" s="10">
        <f t="shared" si="25"/>
        <v>0</v>
      </c>
      <c r="CA25" s="10">
        <f t="shared" si="25"/>
        <v>0</v>
      </c>
      <c r="CB25" s="10">
        <f t="shared" si="25"/>
        <v>0</v>
      </c>
      <c r="CC25" s="10">
        <f t="shared" si="25"/>
        <v>0</v>
      </c>
      <c r="CD25" s="10">
        <f t="shared" si="25"/>
        <v>0</v>
      </c>
      <c r="CE25" s="10">
        <f t="shared" si="25"/>
        <v>0</v>
      </c>
      <c r="CF25" s="10">
        <f t="shared" si="25"/>
        <v>0</v>
      </c>
      <c r="CG25" s="10">
        <f t="shared" si="25"/>
        <v>0</v>
      </c>
      <c r="CH25" s="10">
        <f t="shared" si="25"/>
        <v>0</v>
      </c>
      <c r="CI25" s="10">
        <f t="shared" si="25"/>
        <v>0</v>
      </c>
      <c r="CK25" s="40">
        <f t="shared" si="27"/>
        <v>0</v>
      </c>
      <c r="CL25" s="40">
        <f t="shared" si="28"/>
        <v>0</v>
      </c>
      <c r="CM25" s="40">
        <f t="shared" si="29"/>
        <v>0</v>
      </c>
      <c r="CN25" s="40">
        <f t="shared" si="30"/>
        <v>0</v>
      </c>
      <c r="CO25" s="40">
        <f t="shared" si="31"/>
        <v>0</v>
      </c>
      <c r="CP25" s="40">
        <f t="shared" si="32"/>
        <v>0</v>
      </c>
      <c r="CQ25" s="40">
        <f t="shared" si="26"/>
        <v>0</v>
      </c>
    </row>
    <row r="26" spans="1:95">
      <c r="A26" s="13" t="s">
        <v>27</v>
      </c>
      <c r="B26" s="17">
        <v>0</v>
      </c>
      <c r="C26" s="8">
        <v>0</v>
      </c>
      <c r="D26" s="10">
        <f t="shared" si="18"/>
        <v>0</v>
      </c>
      <c r="E26" s="10">
        <f t="shared" si="18"/>
        <v>0</v>
      </c>
      <c r="F26" s="10">
        <f t="shared" si="18"/>
        <v>0</v>
      </c>
      <c r="G26" s="10">
        <f t="shared" si="18"/>
        <v>0</v>
      </c>
      <c r="H26" s="10">
        <f t="shared" si="18"/>
        <v>0</v>
      </c>
      <c r="I26" s="10">
        <f t="shared" si="18"/>
        <v>0</v>
      </c>
      <c r="J26" s="10">
        <f t="shared" si="18"/>
        <v>0</v>
      </c>
      <c r="K26" s="10">
        <f t="shared" si="18"/>
        <v>0</v>
      </c>
      <c r="L26" s="10">
        <f t="shared" si="18"/>
        <v>0</v>
      </c>
      <c r="M26" s="10">
        <f t="shared" si="18"/>
        <v>0</v>
      </c>
      <c r="N26" s="10">
        <f t="shared" si="19"/>
        <v>0</v>
      </c>
      <c r="O26" s="10">
        <f t="shared" si="19"/>
        <v>0</v>
      </c>
      <c r="P26" s="10">
        <f t="shared" si="19"/>
        <v>0</v>
      </c>
      <c r="Q26" s="10">
        <f t="shared" si="19"/>
        <v>0</v>
      </c>
      <c r="R26" s="10">
        <f t="shared" si="19"/>
        <v>0</v>
      </c>
      <c r="S26" s="10">
        <f t="shared" si="19"/>
        <v>0</v>
      </c>
      <c r="T26" s="10">
        <f t="shared" si="19"/>
        <v>0</v>
      </c>
      <c r="U26" s="10">
        <f t="shared" si="19"/>
        <v>0</v>
      </c>
      <c r="V26" s="10">
        <f t="shared" si="19"/>
        <v>0</v>
      </c>
      <c r="W26" s="10">
        <f t="shared" si="19"/>
        <v>0</v>
      </c>
      <c r="X26" s="10">
        <f t="shared" si="19"/>
        <v>0</v>
      </c>
      <c r="Y26" s="10">
        <f t="shared" si="20"/>
        <v>0</v>
      </c>
      <c r="Z26" s="10">
        <f t="shared" si="20"/>
        <v>0</v>
      </c>
      <c r="AA26" s="10">
        <f t="shared" si="20"/>
        <v>0</v>
      </c>
      <c r="AB26" s="10">
        <f t="shared" si="20"/>
        <v>0</v>
      </c>
      <c r="AC26" s="10">
        <f t="shared" si="20"/>
        <v>0</v>
      </c>
      <c r="AD26" s="10">
        <f t="shared" si="20"/>
        <v>0</v>
      </c>
      <c r="AE26" s="10">
        <f t="shared" si="20"/>
        <v>0</v>
      </c>
      <c r="AF26" s="10">
        <f t="shared" si="20"/>
        <v>0</v>
      </c>
      <c r="AG26" s="10">
        <f t="shared" si="20"/>
        <v>0</v>
      </c>
      <c r="AH26" s="10">
        <f t="shared" si="20"/>
        <v>0</v>
      </c>
      <c r="AI26" s="10">
        <f t="shared" si="21"/>
        <v>0</v>
      </c>
      <c r="AJ26" s="10">
        <f t="shared" si="21"/>
        <v>0</v>
      </c>
      <c r="AK26" s="10">
        <f t="shared" si="21"/>
        <v>0</v>
      </c>
      <c r="AL26" s="10">
        <f t="shared" si="21"/>
        <v>0</v>
      </c>
      <c r="AM26" s="10">
        <f t="shared" si="21"/>
        <v>0</v>
      </c>
      <c r="AN26" s="10">
        <f t="shared" si="21"/>
        <v>0</v>
      </c>
      <c r="AO26" s="10">
        <f t="shared" si="21"/>
        <v>0</v>
      </c>
      <c r="AP26" s="10">
        <f t="shared" si="21"/>
        <v>0</v>
      </c>
      <c r="AQ26" s="10">
        <f t="shared" si="21"/>
        <v>0</v>
      </c>
      <c r="AR26" s="10">
        <f t="shared" si="21"/>
        <v>0</v>
      </c>
      <c r="AS26" s="10">
        <f t="shared" si="22"/>
        <v>0</v>
      </c>
      <c r="AT26" s="10">
        <f t="shared" si="22"/>
        <v>0</v>
      </c>
      <c r="AU26" s="10">
        <f t="shared" si="22"/>
        <v>0</v>
      </c>
      <c r="AV26" s="10">
        <f t="shared" si="22"/>
        <v>0</v>
      </c>
      <c r="AW26" s="10">
        <f t="shared" si="22"/>
        <v>0</v>
      </c>
      <c r="AX26" s="10">
        <f t="shared" si="22"/>
        <v>0</v>
      </c>
      <c r="AY26" s="10">
        <f t="shared" si="22"/>
        <v>0</v>
      </c>
      <c r="AZ26" s="10">
        <f t="shared" si="22"/>
        <v>0</v>
      </c>
      <c r="BA26" s="10">
        <f t="shared" si="22"/>
        <v>0</v>
      </c>
      <c r="BB26" s="10">
        <f t="shared" si="22"/>
        <v>0</v>
      </c>
      <c r="BC26" s="10">
        <f t="shared" si="23"/>
        <v>0</v>
      </c>
      <c r="BD26" s="10">
        <f t="shared" si="23"/>
        <v>0</v>
      </c>
      <c r="BE26" s="10">
        <f t="shared" si="23"/>
        <v>0</v>
      </c>
      <c r="BF26" s="10">
        <f t="shared" si="23"/>
        <v>0</v>
      </c>
      <c r="BG26" s="10">
        <f t="shared" si="23"/>
        <v>0</v>
      </c>
      <c r="BH26" s="10">
        <f t="shared" si="23"/>
        <v>0</v>
      </c>
      <c r="BI26" s="10">
        <f t="shared" si="23"/>
        <v>0</v>
      </c>
      <c r="BJ26" s="10">
        <f t="shared" si="23"/>
        <v>0</v>
      </c>
      <c r="BK26" s="10">
        <f t="shared" si="23"/>
        <v>0</v>
      </c>
      <c r="BL26" s="10">
        <f t="shared" si="23"/>
        <v>0</v>
      </c>
      <c r="BM26" s="10">
        <f t="shared" si="24"/>
        <v>0</v>
      </c>
      <c r="BN26" s="10">
        <f t="shared" si="24"/>
        <v>0</v>
      </c>
      <c r="BO26" s="10">
        <f t="shared" si="24"/>
        <v>0</v>
      </c>
      <c r="BP26" s="10">
        <f t="shared" si="24"/>
        <v>0</v>
      </c>
      <c r="BQ26" s="10">
        <f t="shared" si="24"/>
        <v>0</v>
      </c>
      <c r="BR26" s="10">
        <f t="shared" si="24"/>
        <v>0</v>
      </c>
      <c r="BS26" s="10">
        <f t="shared" si="24"/>
        <v>0</v>
      </c>
      <c r="BT26" s="10">
        <f t="shared" si="24"/>
        <v>0</v>
      </c>
      <c r="BU26" s="10">
        <f t="shared" si="24"/>
        <v>0</v>
      </c>
      <c r="BV26" s="10">
        <f t="shared" si="24"/>
        <v>0</v>
      </c>
      <c r="BW26" s="10">
        <f t="shared" si="24"/>
        <v>0</v>
      </c>
      <c r="BX26" s="10">
        <f t="shared" si="24"/>
        <v>0</v>
      </c>
      <c r="BY26" s="10">
        <f t="shared" si="25"/>
        <v>0</v>
      </c>
      <c r="BZ26" s="10">
        <f t="shared" si="25"/>
        <v>0</v>
      </c>
      <c r="CA26" s="10">
        <f t="shared" si="25"/>
        <v>0</v>
      </c>
      <c r="CB26" s="10">
        <f t="shared" si="25"/>
        <v>0</v>
      </c>
      <c r="CC26" s="10">
        <f t="shared" si="25"/>
        <v>0</v>
      </c>
      <c r="CD26" s="10">
        <f t="shared" si="25"/>
        <v>0</v>
      </c>
      <c r="CE26" s="10">
        <f t="shared" si="25"/>
        <v>0</v>
      </c>
      <c r="CF26" s="10">
        <f t="shared" si="25"/>
        <v>0</v>
      </c>
      <c r="CG26" s="10">
        <f t="shared" si="25"/>
        <v>0</v>
      </c>
      <c r="CH26" s="10">
        <f t="shared" si="25"/>
        <v>0</v>
      </c>
      <c r="CI26" s="10">
        <f t="shared" si="25"/>
        <v>0</v>
      </c>
      <c r="CK26" s="40">
        <f t="shared" si="27"/>
        <v>0</v>
      </c>
      <c r="CL26" s="40">
        <f t="shared" si="28"/>
        <v>0</v>
      </c>
      <c r="CM26" s="40">
        <f t="shared" si="29"/>
        <v>0</v>
      </c>
      <c r="CN26" s="40">
        <f t="shared" si="30"/>
        <v>0</v>
      </c>
      <c r="CO26" s="40">
        <f t="shared" si="31"/>
        <v>0</v>
      </c>
      <c r="CP26" s="40">
        <f t="shared" si="32"/>
        <v>0</v>
      </c>
      <c r="CQ26" s="40">
        <f t="shared" si="26"/>
        <v>0</v>
      </c>
    </row>
    <row r="27" spans="1:95">
      <c r="A27" s="13" t="s">
        <v>28</v>
      </c>
      <c r="B27" s="17">
        <v>0</v>
      </c>
      <c r="C27" s="8">
        <v>0</v>
      </c>
      <c r="D27" s="10">
        <f t="shared" si="18"/>
        <v>0</v>
      </c>
      <c r="E27" s="10">
        <f t="shared" si="18"/>
        <v>0</v>
      </c>
      <c r="F27" s="10">
        <f t="shared" si="18"/>
        <v>0</v>
      </c>
      <c r="G27" s="10">
        <f t="shared" si="18"/>
        <v>0</v>
      </c>
      <c r="H27" s="10">
        <f t="shared" si="18"/>
        <v>0</v>
      </c>
      <c r="I27" s="10">
        <f t="shared" si="18"/>
        <v>0</v>
      </c>
      <c r="J27" s="10">
        <f t="shared" si="18"/>
        <v>0</v>
      </c>
      <c r="K27" s="10">
        <f t="shared" si="18"/>
        <v>0</v>
      </c>
      <c r="L27" s="10">
        <f t="shared" si="18"/>
        <v>0</v>
      </c>
      <c r="M27" s="10">
        <f t="shared" si="18"/>
        <v>0</v>
      </c>
      <c r="N27" s="10">
        <f t="shared" si="19"/>
        <v>0</v>
      </c>
      <c r="O27" s="10">
        <f t="shared" si="19"/>
        <v>0</v>
      </c>
      <c r="P27" s="10">
        <f t="shared" si="19"/>
        <v>0</v>
      </c>
      <c r="Q27" s="10">
        <f t="shared" si="19"/>
        <v>0</v>
      </c>
      <c r="R27" s="10">
        <f t="shared" si="19"/>
        <v>0</v>
      </c>
      <c r="S27" s="10">
        <f t="shared" si="19"/>
        <v>0</v>
      </c>
      <c r="T27" s="10">
        <f t="shared" si="19"/>
        <v>0</v>
      </c>
      <c r="U27" s="10">
        <f t="shared" si="19"/>
        <v>0</v>
      </c>
      <c r="V27" s="10">
        <f t="shared" si="19"/>
        <v>0</v>
      </c>
      <c r="W27" s="10">
        <f t="shared" si="19"/>
        <v>0</v>
      </c>
      <c r="X27" s="10">
        <f t="shared" si="19"/>
        <v>0</v>
      </c>
      <c r="Y27" s="10">
        <f t="shared" si="20"/>
        <v>0</v>
      </c>
      <c r="Z27" s="10">
        <f t="shared" si="20"/>
        <v>0</v>
      </c>
      <c r="AA27" s="10">
        <f t="shared" si="20"/>
        <v>0</v>
      </c>
      <c r="AB27" s="10">
        <f t="shared" si="20"/>
        <v>0</v>
      </c>
      <c r="AC27" s="10">
        <f t="shared" si="20"/>
        <v>0</v>
      </c>
      <c r="AD27" s="10">
        <f t="shared" si="20"/>
        <v>0</v>
      </c>
      <c r="AE27" s="10">
        <f t="shared" si="20"/>
        <v>0</v>
      </c>
      <c r="AF27" s="10">
        <f t="shared" si="20"/>
        <v>0</v>
      </c>
      <c r="AG27" s="10">
        <f t="shared" si="20"/>
        <v>0</v>
      </c>
      <c r="AH27" s="10">
        <f t="shared" si="20"/>
        <v>0</v>
      </c>
      <c r="AI27" s="10">
        <f t="shared" si="21"/>
        <v>0</v>
      </c>
      <c r="AJ27" s="10">
        <f t="shared" si="21"/>
        <v>0</v>
      </c>
      <c r="AK27" s="10">
        <f t="shared" si="21"/>
        <v>0</v>
      </c>
      <c r="AL27" s="10">
        <f t="shared" si="21"/>
        <v>0</v>
      </c>
      <c r="AM27" s="10">
        <f t="shared" si="21"/>
        <v>0</v>
      </c>
      <c r="AN27" s="10">
        <f t="shared" si="21"/>
        <v>0</v>
      </c>
      <c r="AO27" s="10">
        <f t="shared" si="21"/>
        <v>0</v>
      </c>
      <c r="AP27" s="10">
        <f t="shared" si="21"/>
        <v>0</v>
      </c>
      <c r="AQ27" s="10">
        <f t="shared" si="21"/>
        <v>0</v>
      </c>
      <c r="AR27" s="10">
        <f t="shared" si="21"/>
        <v>0</v>
      </c>
      <c r="AS27" s="10">
        <f t="shared" si="22"/>
        <v>0</v>
      </c>
      <c r="AT27" s="10">
        <f t="shared" si="22"/>
        <v>0</v>
      </c>
      <c r="AU27" s="10">
        <f t="shared" si="22"/>
        <v>0</v>
      </c>
      <c r="AV27" s="10">
        <f t="shared" si="22"/>
        <v>0</v>
      </c>
      <c r="AW27" s="10">
        <f t="shared" si="22"/>
        <v>0</v>
      </c>
      <c r="AX27" s="10">
        <f t="shared" si="22"/>
        <v>0</v>
      </c>
      <c r="AY27" s="10">
        <f t="shared" si="22"/>
        <v>0</v>
      </c>
      <c r="AZ27" s="10">
        <f t="shared" si="22"/>
        <v>0</v>
      </c>
      <c r="BA27" s="10">
        <f t="shared" si="22"/>
        <v>0</v>
      </c>
      <c r="BB27" s="10">
        <f t="shared" si="22"/>
        <v>0</v>
      </c>
      <c r="BC27" s="10">
        <f t="shared" si="23"/>
        <v>0</v>
      </c>
      <c r="BD27" s="10">
        <f t="shared" si="23"/>
        <v>0</v>
      </c>
      <c r="BE27" s="10">
        <f t="shared" si="23"/>
        <v>0</v>
      </c>
      <c r="BF27" s="10">
        <f t="shared" si="23"/>
        <v>0</v>
      </c>
      <c r="BG27" s="10">
        <f t="shared" si="23"/>
        <v>0</v>
      </c>
      <c r="BH27" s="10">
        <f t="shared" si="23"/>
        <v>0</v>
      </c>
      <c r="BI27" s="10">
        <f t="shared" si="23"/>
        <v>0</v>
      </c>
      <c r="BJ27" s="10">
        <f t="shared" si="23"/>
        <v>0</v>
      </c>
      <c r="BK27" s="10">
        <f t="shared" si="23"/>
        <v>0</v>
      </c>
      <c r="BL27" s="10">
        <f t="shared" si="23"/>
        <v>0</v>
      </c>
      <c r="BM27" s="10">
        <f t="shared" si="24"/>
        <v>0</v>
      </c>
      <c r="BN27" s="10">
        <f t="shared" si="24"/>
        <v>0</v>
      </c>
      <c r="BO27" s="10">
        <f t="shared" si="24"/>
        <v>0</v>
      </c>
      <c r="BP27" s="10">
        <f t="shared" si="24"/>
        <v>0</v>
      </c>
      <c r="BQ27" s="10">
        <f t="shared" si="24"/>
        <v>0</v>
      </c>
      <c r="BR27" s="10">
        <f t="shared" si="24"/>
        <v>0</v>
      </c>
      <c r="BS27" s="10">
        <f t="shared" si="24"/>
        <v>0</v>
      </c>
      <c r="BT27" s="10">
        <f t="shared" si="24"/>
        <v>0</v>
      </c>
      <c r="BU27" s="10">
        <f t="shared" si="24"/>
        <v>0</v>
      </c>
      <c r="BV27" s="10">
        <f t="shared" si="24"/>
        <v>0</v>
      </c>
      <c r="BW27" s="10">
        <f t="shared" si="24"/>
        <v>0</v>
      </c>
      <c r="BX27" s="10">
        <f t="shared" si="24"/>
        <v>0</v>
      </c>
      <c r="BY27" s="10">
        <f t="shared" si="25"/>
        <v>0</v>
      </c>
      <c r="BZ27" s="10">
        <f t="shared" si="25"/>
        <v>0</v>
      </c>
      <c r="CA27" s="10">
        <f t="shared" si="25"/>
        <v>0</v>
      </c>
      <c r="CB27" s="10">
        <f t="shared" si="25"/>
        <v>0</v>
      </c>
      <c r="CC27" s="10">
        <f t="shared" si="25"/>
        <v>0</v>
      </c>
      <c r="CD27" s="10">
        <f t="shared" si="25"/>
        <v>0</v>
      </c>
      <c r="CE27" s="10">
        <f t="shared" si="25"/>
        <v>0</v>
      </c>
      <c r="CF27" s="10">
        <f t="shared" si="25"/>
        <v>0</v>
      </c>
      <c r="CG27" s="10">
        <f t="shared" si="25"/>
        <v>0</v>
      </c>
      <c r="CH27" s="10">
        <f t="shared" si="25"/>
        <v>0</v>
      </c>
      <c r="CI27" s="10">
        <f t="shared" si="25"/>
        <v>0</v>
      </c>
      <c r="CK27" s="40">
        <f t="shared" si="27"/>
        <v>0</v>
      </c>
      <c r="CL27" s="40">
        <f t="shared" si="28"/>
        <v>0</v>
      </c>
      <c r="CM27" s="40">
        <f t="shared" si="29"/>
        <v>0</v>
      </c>
      <c r="CN27" s="40">
        <f t="shared" si="30"/>
        <v>0</v>
      </c>
      <c r="CO27" s="40">
        <f t="shared" si="31"/>
        <v>0</v>
      </c>
      <c r="CP27" s="40">
        <f t="shared" si="32"/>
        <v>0</v>
      </c>
      <c r="CQ27" s="40">
        <f t="shared" si="26"/>
        <v>0</v>
      </c>
    </row>
    <row r="28" spans="1:95">
      <c r="A28" s="13" t="s">
        <v>29</v>
      </c>
      <c r="B28" s="17">
        <v>0</v>
      </c>
      <c r="C28" s="8">
        <v>0</v>
      </c>
      <c r="D28" s="10">
        <f t="shared" si="18"/>
        <v>0</v>
      </c>
      <c r="E28" s="10">
        <f t="shared" si="18"/>
        <v>0</v>
      </c>
      <c r="F28" s="10">
        <f t="shared" si="18"/>
        <v>0</v>
      </c>
      <c r="G28" s="10">
        <f t="shared" si="18"/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18"/>
        <v>0</v>
      </c>
      <c r="N28" s="10">
        <f t="shared" si="19"/>
        <v>0</v>
      </c>
      <c r="O28" s="10">
        <f t="shared" si="19"/>
        <v>0</v>
      </c>
      <c r="P28" s="10">
        <f t="shared" si="19"/>
        <v>0</v>
      </c>
      <c r="Q28" s="10">
        <f t="shared" si="19"/>
        <v>0</v>
      </c>
      <c r="R28" s="10">
        <f t="shared" si="19"/>
        <v>0</v>
      </c>
      <c r="S28" s="10">
        <f t="shared" si="19"/>
        <v>0</v>
      </c>
      <c r="T28" s="10">
        <f t="shared" si="19"/>
        <v>0</v>
      </c>
      <c r="U28" s="10">
        <f t="shared" si="19"/>
        <v>0</v>
      </c>
      <c r="V28" s="10">
        <f t="shared" si="19"/>
        <v>0</v>
      </c>
      <c r="W28" s="10">
        <f t="shared" si="19"/>
        <v>0</v>
      </c>
      <c r="X28" s="10">
        <f t="shared" si="19"/>
        <v>0</v>
      </c>
      <c r="Y28" s="10">
        <f t="shared" si="20"/>
        <v>0</v>
      </c>
      <c r="Z28" s="10">
        <f t="shared" si="20"/>
        <v>0</v>
      </c>
      <c r="AA28" s="10">
        <f t="shared" si="20"/>
        <v>0</v>
      </c>
      <c r="AB28" s="10">
        <f t="shared" si="20"/>
        <v>0</v>
      </c>
      <c r="AC28" s="10">
        <f t="shared" si="20"/>
        <v>0</v>
      </c>
      <c r="AD28" s="10">
        <f t="shared" si="20"/>
        <v>0</v>
      </c>
      <c r="AE28" s="10">
        <f t="shared" si="20"/>
        <v>0</v>
      </c>
      <c r="AF28" s="10">
        <f t="shared" si="20"/>
        <v>0</v>
      </c>
      <c r="AG28" s="10">
        <f t="shared" si="20"/>
        <v>0</v>
      </c>
      <c r="AH28" s="10">
        <f t="shared" si="20"/>
        <v>0</v>
      </c>
      <c r="AI28" s="10">
        <f t="shared" si="21"/>
        <v>0</v>
      </c>
      <c r="AJ28" s="10">
        <f t="shared" si="21"/>
        <v>0</v>
      </c>
      <c r="AK28" s="10">
        <f t="shared" si="21"/>
        <v>0</v>
      </c>
      <c r="AL28" s="10">
        <f t="shared" si="21"/>
        <v>0</v>
      </c>
      <c r="AM28" s="10">
        <f t="shared" si="21"/>
        <v>0</v>
      </c>
      <c r="AN28" s="10">
        <f t="shared" si="21"/>
        <v>0</v>
      </c>
      <c r="AO28" s="10">
        <f t="shared" si="21"/>
        <v>0</v>
      </c>
      <c r="AP28" s="10">
        <f t="shared" si="21"/>
        <v>0</v>
      </c>
      <c r="AQ28" s="10">
        <f t="shared" si="21"/>
        <v>0</v>
      </c>
      <c r="AR28" s="10">
        <f t="shared" si="21"/>
        <v>0</v>
      </c>
      <c r="AS28" s="10">
        <f t="shared" si="22"/>
        <v>0</v>
      </c>
      <c r="AT28" s="10">
        <f t="shared" si="22"/>
        <v>0</v>
      </c>
      <c r="AU28" s="10">
        <f t="shared" si="22"/>
        <v>0</v>
      </c>
      <c r="AV28" s="10">
        <f t="shared" si="22"/>
        <v>0</v>
      </c>
      <c r="AW28" s="10">
        <f t="shared" si="22"/>
        <v>0</v>
      </c>
      <c r="AX28" s="10">
        <f t="shared" si="22"/>
        <v>0</v>
      </c>
      <c r="AY28" s="10">
        <f t="shared" si="22"/>
        <v>0</v>
      </c>
      <c r="AZ28" s="10">
        <f t="shared" si="22"/>
        <v>0</v>
      </c>
      <c r="BA28" s="10">
        <f t="shared" si="22"/>
        <v>0</v>
      </c>
      <c r="BB28" s="10">
        <f t="shared" si="22"/>
        <v>0</v>
      </c>
      <c r="BC28" s="10">
        <f t="shared" si="23"/>
        <v>0</v>
      </c>
      <c r="BD28" s="10">
        <f t="shared" si="23"/>
        <v>0</v>
      </c>
      <c r="BE28" s="10">
        <f t="shared" si="23"/>
        <v>0</v>
      </c>
      <c r="BF28" s="10">
        <f t="shared" si="23"/>
        <v>0</v>
      </c>
      <c r="BG28" s="10">
        <f t="shared" si="23"/>
        <v>0</v>
      </c>
      <c r="BH28" s="10">
        <f t="shared" si="23"/>
        <v>0</v>
      </c>
      <c r="BI28" s="10">
        <f t="shared" si="23"/>
        <v>0</v>
      </c>
      <c r="BJ28" s="10">
        <f t="shared" si="23"/>
        <v>0</v>
      </c>
      <c r="BK28" s="10">
        <f t="shared" si="23"/>
        <v>0</v>
      </c>
      <c r="BL28" s="10">
        <f t="shared" si="23"/>
        <v>0</v>
      </c>
      <c r="BM28" s="10">
        <f t="shared" si="24"/>
        <v>0</v>
      </c>
      <c r="BN28" s="10">
        <f t="shared" si="24"/>
        <v>0</v>
      </c>
      <c r="BO28" s="10">
        <f t="shared" si="24"/>
        <v>0</v>
      </c>
      <c r="BP28" s="10">
        <f t="shared" si="24"/>
        <v>0</v>
      </c>
      <c r="BQ28" s="10">
        <f t="shared" si="24"/>
        <v>0</v>
      </c>
      <c r="BR28" s="10">
        <f t="shared" si="24"/>
        <v>0</v>
      </c>
      <c r="BS28" s="10">
        <f t="shared" si="24"/>
        <v>0</v>
      </c>
      <c r="BT28" s="10">
        <f t="shared" si="24"/>
        <v>0</v>
      </c>
      <c r="BU28" s="10">
        <f t="shared" si="24"/>
        <v>0</v>
      </c>
      <c r="BV28" s="10">
        <f t="shared" si="24"/>
        <v>0</v>
      </c>
      <c r="BW28" s="10">
        <f t="shared" si="24"/>
        <v>0</v>
      </c>
      <c r="BX28" s="10">
        <f t="shared" si="24"/>
        <v>0</v>
      </c>
      <c r="BY28" s="10">
        <f t="shared" si="25"/>
        <v>0</v>
      </c>
      <c r="BZ28" s="10">
        <f t="shared" si="25"/>
        <v>0</v>
      </c>
      <c r="CA28" s="10">
        <f t="shared" si="25"/>
        <v>0</v>
      </c>
      <c r="CB28" s="10">
        <f t="shared" si="25"/>
        <v>0</v>
      </c>
      <c r="CC28" s="10">
        <f t="shared" si="25"/>
        <v>0</v>
      </c>
      <c r="CD28" s="10">
        <f t="shared" si="25"/>
        <v>0</v>
      </c>
      <c r="CE28" s="10">
        <f t="shared" si="25"/>
        <v>0</v>
      </c>
      <c r="CF28" s="10">
        <f t="shared" si="25"/>
        <v>0</v>
      </c>
      <c r="CG28" s="10">
        <f t="shared" si="25"/>
        <v>0</v>
      </c>
      <c r="CH28" s="10">
        <f t="shared" si="25"/>
        <v>0</v>
      </c>
      <c r="CI28" s="10">
        <f t="shared" si="25"/>
        <v>0</v>
      </c>
      <c r="CK28" s="40">
        <f t="shared" si="27"/>
        <v>0</v>
      </c>
      <c r="CL28" s="40">
        <f t="shared" si="28"/>
        <v>0</v>
      </c>
      <c r="CM28" s="40">
        <f t="shared" si="29"/>
        <v>0</v>
      </c>
      <c r="CN28" s="40">
        <f t="shared" si="30"/>
        <v>0</v>
      </c>
      <c r="CO28" s="40">
        <f t="shared" si="31"/>
        <v>0</v>
      </c>
      <c r="CP28" s="40">
        <f t="shared" si="32"/>
        <v>0</v>
      </c>
      <c r="CQ28" s="40">
        <f t="shared" si="26"/>
        <v>0</v>
      </c>
    </row>
    <row r="29" spans="1:95">
      <c r="A29" s="13" t="s">
        <v>30</v>
      </c>
      <c r="B29" s="17">
        <v>0</v>
      </c>
      <c r="C29" s="8">
        <v>0</v>
      </c>
      <c r="D29" s="10">
        <f t="shared" si="18"/>
        <v>0</v>
      </c>
      <c r="E29" s="10">
        <f t="shared" si="18"/>
        <v>0</v>
      </c>
      <c r="F29" s="10">
        <f t="shared" si="18"/>
        <v>0</v>
      </c>
      <c r="G29" s="10">
        <f t="shared" si="18"/>
        <v>0</v>
      </c>
      <c r="H29" s="10">
        <f t="shared" si="18"/>
        <v>0</v>
      </c>
      <c r="I29" s="10">
        <f t="shared" si="18"/>
        <v>0</v>
      </c>
      <c r="J29" s="10">
        <f t="shared" si="18"/>
        <v>0</v>
      </c>
      <c r="K29" s="10">
        <f t="shared" si="18"/>
        <v>0</v>
      </c>
      <c r="L29" s="10">
        <f t="shared" si="18"/>
        <v>0</v>
      </c>
      <c r="M29" s="10">
        <f t="shared" si="18"/>
        <v>0</v>
      </c>
      <c r="N29" s="10">
        <f t="shared" si="19"/>
        <v>0</v>
      </c>
      <c r="O29" s="10">
        <f t="shared" si="19"/>
        <v>0</v>
      </c>
      <c r="P29" s="10">
        <f t="shared" si="19"/>
        <v>0</v>
      </c>
      <c r="Q29" s="10">
        <f t="shared" si="19"/>
        <v>0</v>
      </c>
      <c r="R29" s="10">
        <f t="shared" si="19"/>
        <v>0</v>
      </c>
      <c r="S29" s="10">
        <f t="shared" si="19"/>
        <v>0</v>
      </c>
      <c r="T29" s="10">
        <f t="shared" si="19"/>
        <v>0</v>
      </c>
      <c r="U29" s="10">
        <f t="shared" si="19"/>
        <v>0</v>
      </c>
      <c r="V29" s="10">
        <f t="shared" si="19"/>
        <v>0</v>
      </c>
      <c r="W29" s="10">
        <f t="shared" si="19"/>
        <v>0</v>
      </c>
      <c r="X29" s="10">
        <f t="shared" si="19"/>
        <v>0</v>
      </c>
      <c r="Y29" s="10">
        <f t="shared" si="20"/>
        <v>0</v>
      </c>
      <c r="Z29" s="10">
        <f t="shared" si="20"/>
        <v>0</v>
      </c>
      <c r="AA29" s="10">
        <f t="shared" si="20"/>
        <v>0</v>
      </c>
      <c r="AB29" s="10">
        <f t="shared" si="20"/>
        <v>0</v>
      </c>
      <c r="AC29" s="10">
        <f t="shared" si="20"/>
        <v>0</v>
      </c>
      <c r="AD29" s="10">
        <f t="shared" si="20"/>
        <v>0</v>
      </c>
      <c r="AE29" s="10">
        <f t="shared" si="20"/>
        <v>0</v>
      </c>
      <c r="AF29" s="10">
        <f t="shared" si="20"/>
        <v>0</v>
      </c>
      <c r="AG29" s="10">
        <f t="shared" si="20"/>
        <v>0</v>
      </c>
      <c r="AH29" s="10">
        <f t="shared" si="20"/>
        <v>0</v>
      </c>
      <c r="AI29" s="10">
        <f t="shared" si="21"/>
        <v>0</v>
      </c>
      <c r="AJ29" s="10">
        <f t="shared" si="21"/>
        <v>0</v>
      </c>
      <c r="AK29" s="10">
        <f t="shared" si="21"/>
        <v>0</v>
      </c>
      <c r="AL29" s="10">
        <f t="shared" si="21"/>
        <v>0</v>
      </c>
      <c r="AM29" s="10">
        <f t="shared" si="21"/>
        <v>0</v>
      </c>
      <c r="AN29" s="10">
        <f t="shared" si="21"/>
        <v>0</v>
      </c>
      <c r="AO29" s="10">
        <f t="shared" si="21"/>
        <v>0</v>
      </c>
      <c r="AP29" s="10">
        <f t="shared" si="21"/>
        <v>0</v>
      </c>
      <c r="AQ29" s="10">
        <f t="shared" si="21"/>
        <v>0</v>
      </c>
      <c r="AR29" s="10">
        <f t="shared" si="21"/>
        <v>0</v>
      </c>
      <c r="AS29" s="10">
        <f t="shared" si="22"/>
        <v>0</v>
      </c>
      <c r="AT29" s="10">
        <f t="shared" si="22"/>
        <v>0</v>
      </c>
      <c r="AU29" s="10">
        <f t="shared" si="22"/>
        <v>0</v>
      </c>
      <c r="AV29" s="10">
        <f t="shared" si="22"/>
        <v>0</v>
      </c>
      <c r="AW29" s="10">
        <f t="shared" si="22"/>
        <v>0</v>
      </c>
      <c r="AX29" s="10">
        <f t="shared" si="22"/>
        <v>0</v>
      </c>
      <c r="AY29" s="10">
        <f t="shared" si="22"/>
        <v>0</v>
      </c>
      <c r="AZ29" s="10">
        <f t="shared" si="22"/>
        <v>0</v>
      </c>
      <c r="BA29" s="10">
        <f t="shared" si="22"/>
        <v>0</v>
      </c>
      <c r="BB29" s="10">
        <f t="shared" si="22"/>
        <v>0</v>
      </c>
      <c r="BC29" s="10">
        <f t="shared" si="23"/>
        <v>0</v>
      </c>
      <c r="BD29" s="10">
        <f t="shared" si="23"/>
        <v>0</v>
      </c>
      <c r="BE29" s="10">
        <f t="shared" si="23"/>
        <v>0</v>
      </c>
      <c r="BF29" s="10">
        <f t="shared" si="23"/>
        <v>0</v>
      </c>
      <c r="BG29" s="10">
        <f t="shared" si="23"/>
        <v>0</v>
      </c>
      <c r="BH29" s="10">
        <f t="shared" si="23"/>
        <v>0</v>
      </c>
      <c r="BI29" s="10">
        <f t="shared" si="23"/>
        <v>0</v>
      </c>
      <c r="BJ29" s="10">
        <f t="shared" si="23"/>
        <v>0</v>
      </c>
      <c r="BK29" s="10">
        <f t="shared" si="23"/>
        <v>0</v>
      </c>
      <c r="BL29" s="10">
        <f t="shared" si="23"/>
        <v>0</v>
      </c>
      <c r="BM29" s="10">
        <f t="shared" si="24"/>
        <v>0</v>
      </c>
      <c r="BN29" s="10">
        <f t="shared" si="24"/>
        <v>0</v>
      </c>
      <c r="BO29" s="10">
        <f t="shared" si="24"/>
        <v>0</v>
      </c>
      <c r="BP29" s="10">
        <f t="shared" si="24"/>
        <v>0</v>
      </c>
      <c r="BQ29" s="10">
        <f t="shared" si="24"/>
        <v>0</v>
      </c>
      <c r="BR29" s="10">
        <f t="shared" si="24"/>
        <v>0</v>
      </c>
      <c r="BS29" s="10">
        <f t="shared" si="24"/>
        <v>0</v>
      </c>
      <c r="BT29" s="10">
        <f t="shared" si="24"/>
        <v>0</v>
      </c>
      <c r="BU29" s="10">
        <f t="shared" si="24"/>
        <v>0</v>
      </c>
      <c r="BV29" s="10">
        <f t="shared" si="24"/>
        <v>0</v>
      </c>
      <c r="BW29" s="10">
        <f t="shared" si="24"/>
        <v>0</v>
      </c>
      <c r="BX29" s="10">
        <f t="shared" si="24"/>
        <v>0</v>
      </c>
      <c r="BY29" s="10">
        <f t="shared" si="25"/>
        <v>0</v>
      </c>
      <c r="BZ29" s="10">
        <f t="shared" si="25"/>
        <v>0</v>
      </c>
      <c r="CA29" s="10">
        <f t="shared" si="25"/>
        <v>0</v>
      </c>
      <c r="CB29" s="10">
        <f t="shared" si="25"/>
        <v>0</v>
      </c>
      <c r="CC29" s="10">
        <f t="shared" si="25"/>
        <v>0</v>
      </c>
      <c r="CD29" s="10">
        <f t="shared" si="25"/>
        <v>0</v>
      </c>
      <c r="CE29" s="10">
        <f t="shared" si="25"/>
        <v>0</v>
      </c>
      <c r="CF29" s="10">
        <f t="shared" si="25"/>
        <v>0</v>
      </c>
      <c r="CG29" s="10">
        <f t="shared" si="25"/>
        <v>0</v>
      </c>
      <c r="CH29" s="10">
        <f t="shared" si="25"/>
        <v>0</v>
      </c>
      <c r="CI29" s="10">
        <f t="shared" si="25"/>
        <v>0</v>
      </c>
      <c r="CK29" s="40">
        <f t="shared" si="27"/>
        <v>0</v>
      </c>
      <c r="CL29" s="40">
        <f t="shared" si="28"/>
        <v>0</v>
      </c>
      <c r="CM29" s="40">
        <f t="shared" si="29"/>
        <v>0</v>
      </c>
      <c r="CN29" s="40">
        <f t="shared" si="30"/>
        <v>0</v>
      </c>
      <c r="CO29" s="40">
        <f t="shared" si="31"/>
        <v>0</v>
      </c>
      <c r="CP29" s="40">
        <f t="shared" si="32"/>
        <v>0</v>
      </c>
      <c r="CQ29" s="40">
        <f t="shared" si="26"/>
        <v>0</v>
      </c>
    </row>
    <row r="30" spans="1:95">
      <c r="A30" s="13" t="s">
        <v>31</v>
      </c>
      <c r="B30" s="17">
        <v>0</v>
      </c>
      <c r="C30" s="8">
        <v>0</v>
      </c>
      <c r="D30" s="10">
        <f t="shared" si="18"/>
        <v>0</v>
      </c>
      <c r="E30" s="10">
        <f t="shared" si="18"/>
        <v>0</v>
      </c>
      <c r="F30" s="10">
        <f t="shared" si="18"/>
        <v>0</v>
      </c>
      <c r="G30" s="10">
        <f t="shared" si="18"/>
        <v>0</v>
      </c>
      <c r="H30" s="10">
        <f t="shared" si="18"/>
        <v>0</v>
      </c>
      <c r="I30" s="10">
        <f t="shared" si="18"/>
        <v>0</v>
      </c>
      <c r="J30" s="10">
        <f t="shared" si="18"/>
        <v>0</v>
      </c>
      <c r="K30" s="10">
        <f t="shared" si="18"/>
        <v>0</v>
      </c>
      <c r="L30" s="10">
        <f t="shared" si="18"/>
        <v>0</v>
      </c>
      <c r="M30" s="10">
        <f t="shared" si="18"/>
        <v>0</v>
      </c>
      <c r="N30" s="10">
        <f t="shared" si="19"/>
        <v>0</v>
      </c>
      <c r="O30" s="10">
        <f t="shared" si="19"/>
        <v>0</v>
      </c>
      <c r="P30" s="10">
        <f t="shared" si="19"/>
        <v>0</v>
      </c>
      <c r="Q30" s="10">
        <f t="shared" si="19"/>
        <v>0</v>
      </c>
      <c r="R30" s="10">
        <f t="shared" si="19"/>
        <v>0</v>
      </c>
      <c r="S30" s="10">
        <f t="shared" si="19"/>
        <v>0</v>
      </c>
      <c r="T30" s="10">
        <f t="shared" si="19"/>
        <v>0</v>
      </c>
      <c r="U30" s="10">
        <f t="shared" si="19"/>
        <v>0</v>
      </c>
      <c r="V30" s="10">
        <f t="shared" si="19"/>
        <v>0</v>
      </c>
      <c r="W30" s="10">
        <f t="shared" si="19"/>
        <v>0</v>
      </c>
      <c r="X30" s="10">
        <f t="shared" si="19"/>
        <v>0</v>
      </c>
      <c r="Y30" s="10">
        <f t="shared" si="20"/>
        <v>0</v>
      </c>
      <c r="Z30" s="10">
        <f t="shared" si="20"/>
        <v>0</v>
      </c>
      <c r="AA30" s="10">
        <f t="shared" si="20"/>
        <v>0</v>
      </c>
      <c r="AB30" s="10">
        <f t="shared" si="20"/>
        <v>0</v>
      </c>
      <c r="AC30" s="10">
        <f t="shared" si="20"/>
        <v>0</v>
      </c>
      <c r="AD30" s="10">
        <f t="shared" si="20"/>
        <v>0</v>
      </c>
      <c r="AE30" s="10">
        <f t="shared" si="20"/>
        <v>0</v>
      </c>
      <c r="AF30" s="10">
        <f t="shared" si="20"/>
        <v>0</v>
      </c>
      <c r="AG30" s="10">
        <f t="shared" si="20"/>
        <v>0</v>
      </c>
      <c r="AH30" s="10">
        <f t="shared" si="20"/>
        <v>0</v>
      </c>
      <c r="AI30" s="10">
        <f t="shared" si="21"/>
        <v>0</v>
      </c>
      <c r="AJ30" s="10">
        <f t="shared" si="21"/>
        <v>0</v>
      </c>
      <c r="AK30" s="10">
        <f t="shared" si="21"/>
        <v>0</v>
      </c>
      <c r="AL30" s="10">
        <f t="shared" si="21"/>
        <v>0</v>
      </c>
      <c r="AM30" s="10">
        <f t="shared" si="21"/>
        <v>0</v>
      </c>
      <c r="AN30" s="10">
        <f t="shared" si="21"/>
        <v>0</v>
      </c>
      <c r="AO30" s="10">
        <f t="shared" si="21"/>
        <v>0</v>
      </c>
      <c r="AP30" s="10">
        <f t="shared" si="21"/>
        <v>0</v>
      </c>
      <c r="AQ30" s="10">
        <f t="shared" si="21"/>
        <v>0</v>
      </c>
      <c r="AR30" s="10">
        <f t="shared" si="21"/>
        <v>0</v>
      </c>
      <c r="AS30" s="10">
        <f t="shared" si="22"/>
        <v>0</v>
      </c>
      <c r="AT30" s="10">
        <f t="shared" si="22"/>
        <v>0</v>
      </c>
      <c r="AU30" s="10">
        <f t="shared" si="22"/>
        <v>0</v>
      </c>
      <c r="AV30" s="10">
        <f t="shared" si="22"/>
        <v>0</v>
      </c>
      <c r="AW30" s="10">
        <f t="shared" si="22"/>
        <v>0</v>
      </c>
      <c r="AX30" s="10">
        <f t="shared" si="22"/>
        <v>0</v>
      </c>
      <c r="AY30" s="10">
        <f t="shared" si="22"/>
        <v>0</v>
      </c>
      <c r="AZ30" s="10">
        <f t="shared" si="22"/>
        <v>0</v>
      </c>
      <c r="BA30" s="10">
        <f t="shared" si="22"/>
        <v>0</v>
      </c>
      <c r="BB30" s="10">
        <f t="shared" si="22"/>
        <v>0</v>
      </c>
      <c r="BC30" s="10">
        <f t="shared" si="23"/>
        <v>0</v>
      </c>
      <c r="BD30" s="10">
        <f t="shared" si="23"/>
        <v>0</v>
      </c>
      <c r="BE30" s="10">
        <f t="shared" si="23"/>
        <v>0</v>
      </c>
      <c r="BF30" s="10">
        <f t="shared" si="23"/>
        <v>0</v>
      </c>
      <c r="BG30" s="10">
        <f t="shared" si="23"/>
        <v>0</v>
      </c>
      <c r="BH30" s="10">
        <f t="shared" si="23"/>
        <v>0</v>
      </c>
      <c r="BI30" s="10">
        <f t="shared" si="23"/>
        <v>0</v>
      </c>
      <c r="BJ30" s="10">
        <f t="shared" si="23"/>
        <v>0</v>
      </c>
      <c r="BK30" s="10">
        <f t="shared" si="23"/>
        <v>0</v>
      </c>
      <c r="BL30" s="10">
        <f t="shared" si="23"/>
        <v>0</v>
      </c>
      <c r="BM30" s="10">
        <f t="shared" si="24"/>
        <v>0</v>
      </c>
      <c r="BN30" s="10">
        <f t="shared" si="24"/>
        <v>0</v>
      </c>
      <c r="BO30" s="10">
        <f t="shared" si="24"/>
        <v>0</v>
      </c>
      <c r="BP30" s="10">
        <f t="shared" si="24"/>
        <v>0</v>
      </c>
      <c r="BQ30" s="10">
        <f t="shared" si="24"/>
        <v>0</v>
      </c>
      <c r="BR30" s="10">
        <f t="shared" si="24"/>
        <v>0</v>
      </c>
      <c r="BS30" s="10">
        <f t="shared" si="24"/>
        <v>0</v>
      </c>
      <c r="BT30" s="10">
        <f t="shared" si="24"/>
        <v>0</v>
      </c>
      <c r="BU30" s="10">
        <f t="shared" si="24"/>
        <v>0</v>
      </c>
      <c r="BV30" s="10">
        <f t="shared" si="24"/>
        <v>0</v>
      </c>
      <c r="BW30" s="10">
        <f t="shared" si="24"/>
        <v>0</v>
      </c>
      <c r="BX30" s="10">
        <f t="shared" si="24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si="25"/>
        <v>0</v>
      </c>
      <c r="CC30" s="10">
        <f t="shared" si="25"/>
        <v>0</v>
      </c>
      <c r="CD30" s="10">
        <f t="shared" si="25"/>
        <v>0</v>
      </c>
      <c r="CE30" s="10">
        <f t="shared" si="25"/>
        <v>0</v>
      </c>
      <c r="CF30" s="10">
        <f t="shared" si="25"/>
        <v>0</v>
      </c>
      <c r="CG30" s="10">
        <f t="shared" si="25"/>
        <v>0</v>
      </c>
      <c r="CH30" s="10">
        <f t="shared" si="25"/>
        <v>0</v>
      </c>
      <c r="CI30" s="10">
        <f t="shared" si="25"/>
        <v>0</v>
      </c>
      <c r="CK30" s="40">
        <f t="shared" si="27"/>
        <v>0</v>
      </c>
      <c r="CL30" s="40">
        <f t="shared" si="28"/>
        <v>0</v>
      </c>
      <c r="CM30" s="40">
        <f t="shared" si="29"/>
        <v>0</v>
      </c>
      <c r="CN30" s="40">
        <f t="shared" si="30"/>
        <v>0</v>
      </c>
      <c r="CO30" s="40">
        <f t="shared" si="31"/>
        <v>0</v>
      </c>
      <c r="CP30" s="40">
        <f t="shared" si="32"/>
        <v>0</v>
      </c>
      <c r="CQ30" s="40">
        <f t="shared" si="26"/>
        <v>0</v>
      </c>
    </row>
    <row r="31" spans="1:95">
      <c r="A31" s="13" t="s">
        <v>32</v>
      </c>
      <c r="B31" s="17">
        <v>0</v>
      </c>
      <c r="C31" s="8">
        <v>0</v>
      </c>
      <c r="D31" s="10">
        <f t="shared" si="18"/>
        <v>0</v>
      </c>
      <c r="E31" s="10">
        <f t="shared" si="18"/>
        <v>0</v>
      </c>
      <c r="F31" s="10">
        <f t="shared" si="18"/>
        <v>0</v>
      </c>
      <c r="G31" s="10">
        <f t="shared" si="18"/>
        <v>0</v>
      </c>
      <c r="H31" s="10">
        <f t="shared" si="18"/>
        <v>0</v>
      </c>
      <c r="I31" s="10">
        <f t="shared" si="18"/>
        <v>0</v>
      </c>
      <c r="J31" s="10">
        <f t="shared" si="18"/>
        <v>0</v>
      </c>
      <c r="K31" s="10">
        <f t="shared" si="18"/>
        <v>0</v>
      </c>
      <c r="L31" s="10">
        <f t="shared" si="18"/>
        <v>0</v>
      </c>
      <c r="M31" s="10">
        <f t="shared" si="18"/>
        <v>0</v>
      </c>
      <c r="N31" s="10">
        <f t="shared" si="19"/>
        <v>0</v>
      </c>
      <c r="O31" s="10">
        <f t="shared" si="19"/>
        <v>0</v>
      </c>
      <c r="P31" s="10">
        <f t="shared" si="19"/>
        <v>0</v>
      </c>
      <c r="Q31" s="10">
        <f t="shared" si="19"/>
        <v>0</v>
      </c>
      <c r="R31" s="10">
        <f t="shared" si="19"/>
        <v>0</v>
      </c>
      <c r="S31" s="10">
        <f t="shared" si="19"/>
        <v>0</v>
      </c>
      <c r="T31" s="10">
        <f t="shared" si="19"/>
        <v>0</v>
      </c>
      <c r="U31" s="10">
        <f t="shared" si="19"/>
        <v>0</v>
      </c>
      <c r="V31" s="10">
        <f t="shared" si="19"/>
        <v>0</v>
      </c>
      <c r="W31" s="10">
        <f t="shared" si="19"/>
        <v>0</v>
      </c>
      <c r="X31" s="10">
        <f t="shared" si="19"/>
        <v>0</v>
      </c>
      <c r="Y31" s="10">
        <f t="shared" si="20"/>
        <v>0</v>
      </c>
      <c r="Z31" s="10">
        <f t="shared" si="20"/>
        <v>0</v>
      </c>
      <c r="AA31" s="10">
        <f t="shared" si="20"/>
        <v>0</v>
      </c>
      <c r="AB31" s="10">
        <f t="shared" si="20"/>
        <v>0</v>
      </c>
      <c r="AC31" s="10">
        <f t="shared" si="20"/>
        <v>0</v>
      </c>
      <c r="AD31" s="10">
        <f t="shared" si="20"/>
        <v>0</v>
      </c>
      <c r="AE31" s="10">
        <f t="shared" si="20"/>
        <v>0</v>
      </c>
      <c r="AF31" s="10">
        <f t="shared" si="20"/>
        <v>0</v>
      </c>
      <c r="AG31" s="10">
        <f t="shared" si="20"/>
        <v>0</v>
      </c>
      <c r="AH31" s="10">
        <f t="shared" si="20"/>
        <v>0</v>
      </c>
      <c r="AI31" s="10">
        <f t="shared" si="21"/>
        <v>0</v>
      </c>
      <c r="AJ31" s="10">
        <f t="shared" si="21"/>
        <v>0</v>
      </c>
      <c r="AK31" s="10">
        <f t="shared" si="21"/>
        <v>0</v>
      </c>
      <c r="AL31" s="10">
        <f t="shared" si="21"/>
        <v>0</v>
      </c>
      <c r="AM31" s="10">
        <f t="shared" si="21"/>
        <v>0</v>
      </c>
      <c r="AN31" s="10">
        <f t="shared" si="21"/>
        <v>0</v>
      </c>
      <c r="AO31" s="10">
        <f t="shared" si="21"/>
        <v>0</v>
      </c>
      <c r="AP31" s="10">
        <f t="shared" si="21"/>
        <v>0</v>
      </c>
      <c r="AQ31" s="10">
        <f t="shared" si="21"/>
        <v>0</v>
      </c>
      <c r="AR31" s="10">
        <f t="shared" si="21"/>
        <v>0</v>
      </c>
      <c r="AS31" s="10">
        <f t="shared" si="22"/>
        <v>0</v>
      </c>
      <c r="AT31" s="10">
        <f t="shared" si="22"/>
        <v>0</v>
      </c>
      <c r="AU31" s="10">
        <f t="shared" si="22"/>
        <v>0</v>
      </c>
      <c r="AV31" s="10">
        <f t="shared" si="22"/>
        <v>0</v>
      </c>
      <c r="AW31" s="10">
        <f t="shared" si="22"/>
        <v>0</v>
      </c>
      <c r="AX31" s="10">
        <f t="shared" si="22"/>
        <v>0</v>
      </c>
      <c r="AY31" s="10">
        <f t="shared" si="22"/>
        <v>0</v>
      </c>
      <c r="AZ31" s="10">
        <f t="shared" si="22"/>
        <v>0</v>
      </c>
      <c r="BA31" s="10">
        <f t="shared" si="22"/>
        <v>0</v>
      </c>
      <c r="BB31" s="10">
        <f t="shared" si="22"/>
        <v>0</v>
      </c>
      <c r="BC31" s="10">
        <f t="shared" si="23"/>
        <v>0</v>
      </c>
      <c r="BD31" s="10">
        <f t="shared" si="23"/>
        <v>0</v>
      </c>
      <c r="BE31" s="10">
        <f t="shared" si="23"/>
        <v>0</v>
      </c>
      <c r="BF31" s="10">
        <f t="shared" si="23"/>
        <v>0</v>
      </c>
      <c r="BG31" s="10">
        <f t="shared" si="23"/>
        <v>0</v>
      </c>
      <c r="BH31" s="10">
        <f t="shared" si="23"/>
        <v>0</v>
      </c>
      <c r="BI31" s="10">
        <f t="shared" si="23"/>
        <v>0</v>
      </c>
      <c r="BJ31" s="10">
        <f t="shared" si="23"/>
        <v>0</v>
      </c>
      <c r="BK31" s="10">
        <f t="shared" si="23"/>
        <v>0</v>
      </c>
      <c r="BL31" s="10">
        <f t="shared" si="23"/>
        <v>0</v>
      </c>
      <c r="BM31" s="10">
        <f t="shared" si="24"/>
        <v>0</v>
      </c>
      <c r="BN31" s="10">
        <f t="shared" si="24"/>
        <v>0</v>
      </c>
      <c r="BO31" s="10">
        <f t="shared" si="24"/>
        <v>0</v>
      </c>
      <c r="BP31" s="10">
        <f t="shared" si="24"/>
        <v>0</v>
      </c>
      <c r="BQ31" s="10">
        <f t="shared" si="24"/>
        <v>0</v>
      </c>
      <c r="BR31" s="10">
        <f t="shared" si="24"/>
        <v>0</v>
      </c>
      <c r="BS31" s="10">
        <f t="shared" si="24"/>
        <v>0</v>
      </c>
      <c r="BT31" s="10">
        <f t="shared" si="24"/>
        <v>0</v>
      </c>
      <c r="BU31" s="10">
        <f t="shared" si="24"/>
        <v>0</v>
      </c>
      <c r="BV31" s="10">
        <f t="shared" si="24"/>
        <v>0</v>
      </c>
      <c r="BW31" s="10">
        <f t="shared" si="24"/>
        <v>0</v>
      </c>
      <c r="BX31" s="10">
        <f t="shared" si="24"/>
        <v>0</v>
      </c>
      <c r="BY31" s="10">
        <f t="shared" si="25"/>
        <v>0</v>
      </c>
      <c r="BZ31" s="10">
        <f t="shared" si="25"/>
        <v>0</v>
      </c>
      <c r="CA31" s="10">
        <f t="shared" si="25"/>
        <v>0</v>
      </c>
      <c r="CB31" s="10">
        <f t="shared" si="25"/>
        <v>0</v>
      </c>
      <c r="CC31" s="10">
        <f t="shared" si="25"/>
        <v>0</v>
      </c>
      <c r="CD31" s="10">
        <f t="shared" si="25"/>
        <v>0</v>
      </c>
      <c r="CE31" s="10">
        <f t="shared" si="25"/>
        <v>0</v>
      </c>
      <c r="CF31" s="10">
        <f t="shared" si="25"/>
        <v>0</v>
      </c>
      <c r="CG31" s="10">
        <f t="shared" si="25"/>
        <v>0</v>
      </c>
      <c r="CH31" s="10">
        <f t="shared" si="25"/>
        <v>0</v>
      </c>
      <c r="CI31" s="10">
        <f t="shared" si="25"/>
        <v>0</v>
      </c>
      <c r="CK31" s="40">
        <f t="shared" si="27"/>
        <v>0</v>
      </c>
      <c r="CL31" s="40">
        <f t="shared" si="28"/>
        <v>0</v>
      </c>
      <c r="CM31" s="40">
        <f t="shared" si="29"/>
        <v>0</v>
      </c>
      <c r="CN31" s="40">
        <f t="shared" si="30"/>
        <v>0</v>
      </c>
      <c r="CO31" s="40">
        <f t="shared" si="31"/>
        <v>0</v>
      </c>
      <c r="CP31" s="40">
        <f t="shared" si="32"/>
        <v>0</v>
      </c>
      <c r="CQ31" s="40">
        <f t="shared" si="26"/>
        <v>0</v>
      </c>
    </row>
    <row r="32" spans="1:95">
      <c r="A32" s="13" t="s">
        <v>33</v>
      </c>
      <c r="B32" s="1"/>
      <c r="C32" s="1"/>
      <c r="D32" s="10">
        <f t="shared" ref="D32:M32" si="33">SUM(D22:D31)</f>
        <v>0</v>
      </c>
      <c r="E32" s="10">
        <f t="shared" si="33"/>
        <v>0</v>
      </c>
      <c r="F32" s="10">
        <f t="shared" si="33"/>
        <v>0</v>
      </c>
      <c r="G32" s="10">
        <f t="shared" si="33"/>
        <v>0</v>
      </c>
      <c r="H32" s="10">
        <f t="shared" si="33"/>
        <v>0</v>
      </c>
      <c r="I32" s="10">
        <f t="shared" si="33"/>
        <v>0</v>
      </c>
      <c r="J32" s="10">
        <f t="shared" si="33"/>
        <v>0</v>
      </c>
      <c r="K32" s="10">
        <f t="shared" si="33"/>
        <v>0</v>
      </c>
      <c r="L32" s="10">
        <f t="shared" si="33"/>
        <v>0</v>
      </c>
      <c r="M32" s="10">
        <f t="shared" si="33"/>
        <v>0</v>
      </c>
      <c r="N32" s="10">
        <f>SUM(N22:N31)</f>
        <v>0</v>
      </c>
      <c r="O32" s="10">
        <f>SUM(O22:O31)</f>
        <v>0</v>
      </c>
      <c r="P32" s="10">
        <f t="shared" ref="P32:AT32" si="34">SUM(P22:P31)</f>
        <v>0</v>
      </c>
      <c r="Q32" s="10">
        <f t="shared" si="34"/>
        <v>0</v>
      </c>
      <c r="R32" s="10">
        <f t="shared" si="34"/>
        <v>0</v>
      </c>
      <c r="S32" s="10">
        <f t="shared" si="34"/>
        <v>0</v>
      </c>
      <c r="T32" s="10">
        <f t="shared" si="34"/>
        <v>0</v>
      </c>
      <c r="U32" s="10">
        <f t="shared" si="34"/>
        <v>0</v>
      </c>
      <c r="V32" s="10">
        <f t="shared" si="34"/>
        <v>0</v>
      </c>
      <c r="W32" s="10">
        <f t="shared" si="34"/>
        <v>0</v>
      </c>
      <c r="X32" s="10">
        <f t="shared" si="34"/>
        <v>0</v>
      </c>
      <c r="Y32" s="10">
        <f t="shared" si="34"/>
        <v>0</v>
      </c>
      <c r="Z32" s="10">
        <f t="shared" si="34"/>
        <v>0</v>
      </c>
      <c r="AA32" s="10">
        <f t="shared" si="34"/>
        <v>0</v>
      </c>
      <c r="AB32" s="10">
        <f t="shared" si="34"/>
        <v>0</v>
      </c>
      <c r="AC32" s="10">
        <f t="shared" si="34"/>
        <v>0</v>
      </c>
      <c r="AD32" s="10">
        <f t="shared" si="34"/>
        <v>0</v>
      </c>
      <c r="AE32" s="10">
        <f t="shared" si="34"/>
        <v>0</v>
      </c>
      <c r="AF32" s="10">
        <f t="shared" si="34"/>
        <v>0</v>
      </c>
      <c r="AG32" s="10">
        <f t="shared" si="34"/>
        <v>0</v>
      </c>
      <c r="AH32" s="10">
        <f t="shared" si="34"/>
        <v>0</v>
      </c>
      <c r="AI32" s="10">
        <f t="shared" si="34"/>
        <v>0</v>
      </c>
      <c r="AJ32" s="10">
        <f t="shared" si="34"/>
        <v>0</v>
      </c>
      <c r="AK32" s="10">
        <f t="shared" si="34"/>
        <v>0</v>
      </c>
      <c r="AL32" s="10">
        <f t="shared" si="34"/>
        <v>0</v>
      </c>
      <c r="AM32" s="10">
        <f t="shared" si="34"/>
        <v>0</v>
      </c>
      <c r="AN32" s="10">
        <f t="shared" si="34"/>
        <v>0</v>
      </c>
      <c r="AO32" s="10">
        <f t="shared" si="34"/>
        <v>0</v>
      </c>
      <c r="AP32" s="10">
        <f t="shared" si="34"/>
        <v>0</v>
      </c>
      <c r="AQ32" s="10">
        <f t="shared" si="34"/>
        <v>0</v>
      </c>
      <c r="AR32" s="10">
        <f t="shared" si="34"/>
        <v>0</v>
      </c>
      <c r="AS32" s="10">
        <f t="shared" si="34"/>
        <v>0</v>
      </c>
      <c r="AT32" s="10">
        <f t="shared" si="34"/>
        <v>0</v>
      </c>
      <c r="AU32" s="10">
        <f t="shared" ref="AU32:BW32" si="35">SUM(AU22:AU31)</f>
        <v>0</v>
      </c>
      <c r="AV32" s="10">
        <f t="shared" si="35"/>
        <v>0</v>
      </c>
      <c r="AW32" s="10">
        <f t="shared" si="35"/>
        <v>0</v>
      </c>
      <c r="AX32" s="10">
        <f t="shared" si="35"/>
        <v>0</v>
      </c>
      <c r="AY32" s="10">
        <f t="shared" si="35"/>
        <v>0</v>
      </c>
      <c r="AZ32" s="10">
        <f t="shared" si="35"/>
        <v>0</v>
      </c>
      <c r="BA32" s="10">
        <f t="shared" si="35"/>
        <v>0</v>
      </c>
      <c r="BB32" s="10">
        <f t="shared" si="35"/>
        <v>0</v>
      </c>
      <c r="BC32" s="10">
        <f t="shared" si="35"/>
        <v>0</v>
      </c>
      <c r="BD32" s="10">
        <f t="shared" si="35"/>
        <v>0</v>
      </c>
      <c r="BE32" s="10">
        <f t="shared" si="35"/>
        <v>0</v>
      </c>
      <c r="BF32" s="10">
        <f t="shared" si="35"/>
        <v>0</v>
      </c>
      <c r="BG32" s="10">
        <f t="shared" si="35"/>
        <v>0</v>
      </c>
      <c r="BH32" s="10">
        <f t="shared" si="35"/>
        <v>0</v>
      </c>
      <c r="BI32" s="10">
        <f t="shared" si="35"/>
        <v>0</v>
      </c>
      <c r="BJ32" s="10">
        <f t="shared" si="35"/>
        <v>0</v>
      </c>
      <c r="BK32" s="10">
        <f t="shared" si="35"/>
        <v>0</v>
      </c>
      <c r="BL32" s="10">
        <f t="shared" si="35"/>
        <v>0</v>
      </c>
      <c r="BM32" s="10">
        <f t="shared" si="35"/>
        <v>0</v>
      </c>
      <c r="BN32" s="10">
        <f t="shared" si="35"/>
        <v>0</v>
      </c>
      <c r="BO32" s="10">
        <f t="shared" si="35"/>
        <v>0</v>
      </c>
      <c r="BP32" s="10">
        <f t="shared" si="35"/>
        <v>0</v>
      </c>
      <c r="BQ32" s="10">
        <f t="shared" si="35"/>
        <v>0</v>
      </c>
      <c r="BR32" s="10">
        <f t="shared" si="35"/>
        <v>0</v>
      </c>
      <c r="BS32" s="10">
        <f t="shared" si="35"/>
        <v>0</v>
      </c>
      <c r="BT32" s="10">
        <f t="shared" si="35"/>
        <v>0</v>
      </c>
      <c r="BU32" s="10">
        <f t="shared" si="35"/>
        <v>0</v>
      </c>
      <c r="BV32" s="10">
        <f t="shared" si="35"/>
        <v>0</v>
      </c>
      <c r="BW32" s="10">
        <f t="shared" si="35"/>
        <v>0</v>
      </c>
      <c r="BX32" s="10">
        <f t="shared" ref="BX32:CI32" si="36">SUM(BX22:BX31)</f>
        <v>0</v>
      </c>
      <c r="BY32" s="10">
        <f t="shared" si="36"/>
        <v>0</v>
      </c>
      <c r="BZ32" s="10">
        <f t="shared" si="36"/>
        <v>0</v>
      </c>
      <c r="CA32" s="10">
        <f t="shared" si="36"/>
        <v>0</v>
      </c>
      <c r="CB32" s="10">
        <f t="shared" si="36"/>
        <v>0</v>
      </c>
      <c r="CC32" s="10">
        <f t="shared" si="36"/>
        <v>0</v>
      </c>
      <c r="CD32" s="10">
        <f t="shared" si="36"/>
        <v>0</v>
      </c>
      <c r="CE32" s="10">
        <f t="shared" si="36"/>
        <v>0</v>
      </c>
      <c r="CF32" s="10">
        <f t="shared" si="36"/>
        <v>0</v>
      </c>
      <c r="CG32" s="10">
        <f t="shared" si="36"/>
        <v>0</v>
      </c>
      <c r="CH32" s="10">
        <f t="shared" si="36"/>
        <v>0</v>
      </c>
      <c r="CI32" s="10">
        <f t="shared" si="36"/>
        <v>0</v>
      </c>
      <c r="CK32" s="10">
        <f t="shared" ref="CK32:CQ32" si="37">SUM(CK22:CK31)</f>
        <v>0</v>
      </c>
      <c r="CL32" s="10">
        <f t="shared" si="37"/>
        <v>0</v>
      </c>
      <c r="CM32" s="10">
        <f t="shared" si="37"/>
        <v>0</v>
      </c>
      <c r="CN32" s="10">
        <f t="shared" si="37"/>
        <v>0</v>
      </c>
      <c r="CO32" s="10">
        <f t="shared" si="37"/>
        <v>0</v>
      </c>
      <c r="CP32" s="10">
        <f t="shared" si="37"/>
        <v>0</v>
      </c>
      <c r="CQ32" s="10">
        <f t="shared" si="37"/>
        <v>0</v>
      </c>
    </row>
    <row r="33" spans="1:95">
      <c r="A33" s="13" t="s">
        <v>34</v>
      </c>
      <c r="B33" s="17">
        <v>0</v>
      </c>
      <c r="C33" s="8">
        <v>0</v>
      </c>
      <c r="D33" s="10">
        <f t="shared" ref="D33:M33" si="38">D$6*$C33*((1+$B33)^((D$20-1)/12))</f>
        <v>0</v>
      </c>
      <c r="E33" s="10">
        <f t="shared" si="38"/>
        <v>0</v>
      </c>
      <c r="F33" s="10">
        <f t="shared" si="38"/>
        <v>0</v>
      </c>
      <c r="G33" s="10">
        <f t="shared" si="38"/>
        <v>0</v>
      </c>
      <c r="H33" s="10">
        <f t="shared" si="38"/>
        <v>0</v>
      </c>
      <c r="I33" s="10">
        <f t="shared" si="38"/>
        <v>0</v>
      </c>
      <c r="J33" s="10">
        <f t="shared" si="38"/>
        <v>0</v>
      </c>
      <c r="K33" s="10">
        <f t="shared" si="38"/>
        <v>0</v>
      </c>
      <c r="L33" s="10">
        <f t="shared" si="38"/>
        <v>0</v>
      </c>
      <c r="M33" s="10">
        <f t="shared" si="38"/>
        <v>0</v>
      </c>
      <c r="N33" s="10">
        <f t="shared" ref="N33:AT33" si="39">N$6*$C33*((1+$B33)^((N$20-1)/12))</f>
        <v>0</v>
      </c>
      <c r="O33" s="10">
        <f t="shared" si="39"/>
        <v>0</v>
      </c>
      <c r="P33" s="10">
        <f t="shared" si="39"/>
        <v>0</v>
      </c>
      <c r="Q33" s="10">
        <f t="shared" si="39"/>
        <v>0</v>
      </c>
      <c r="R33" s="10">
        <f t="shared" si="39"/>
        <v>0</v>
      </c>
      <c r="S33" s="10">
        <f t="shared" si="39"/>
        <v>0</v>
      </c>
      <c r="T33" s="10">
        <f t="shared" si="39"/>
        <v>0</v>
      </c>
      <c r="U33" s="10">
        <f t="shared" si="39"/>
        <v>0</v>
      </c>
      <c r="V33" s="10">
        <f t="shared" si="39"/>
        <v>0</v>
      </c>
      <c r="W33" s="10">
        <f t="shared" si="39"/>
        <v>0</v>
      </c>
      <c r="X33" s="10">
        <f t="shared" si="39"/>
        <v>0</v>
      </c>
      <c r="Y33" s="10">
        <f t="shared" si="39"/>
        <v>0</v>
      </c>
      <c r="Z33" s="10">
        <f t="shared" si="39"/>
        <v>0</v>
      </c>
      <c r="AA33" s="10">
        <f t="shared" si="39"/>
        <v>0</v>
      </c>
      <c r="AB33" s="10">
        <f t="shared" si="39"/>
        <v>0</v>
      </c>
      <c r="AC33" s="10">
        <f t="shared" si="39"/>
        <v>0</v>
      </c>
      <c r="AD33" s="10">
        <f t="shared" si="39"/>
        <v>0</v>
      </c>
      <c r="AE33" s="10">
        <f t="shared" si="39"/>
        <v>0</v>
      </c>
      <c r="AF33" s="10">
        <f t="shared" si="39"/>
        <v>0</v>
      </c>
      <c r="AG33" s="10">
        <f t="shared" si="39"/>
        <v>0</v>
      </c>
      <c r="AH33" s="10">
        <f t="shared" si="39"/>
        <v>0</v>
      </c>
      <c r="AI33" s="10">
        <f t="shared" si="39"/>
        <v>0</v>
      </c>
      <c r="AJ33" s="10">
        <f t="shared" si="39"/>
        <v>0</v>
      </c>
      <c r="AK33" s="10">
        <f t="shared" si="39"/>
        <v>0</v>
      </c>
      <c r="AL33" s="10">
        <f t="shared" si="39"/>
        <v>0</v>
      </c>
      <c r="AM33" s="10">
        <f t="shared" si="39"/>
        <v>0</v>
      </c>
      <c r="AN33" s="10">
        <f t="shared" si="39"/>
        <v>0</v>
      </c>
      <c r="AO33" s="10">
        <f t="shared" si="39"/>
        <v>0</v>
      </c>
      <c r="AP33" s="10">
        <f t="shared" si="39"/>
        <v>0</v>
      </c>
      <c r="AQ33" s="10">
        <f t="shared" si="39"/>
        <v>0</v>
      </c>
      <c r="AR33" s="10">
        <f t="shared" si="39"/>
        <v>0</v>
      </c>
      <c r="AS33" s="10">
        <f t="shared" si="39"/>
        <v>0</v>
      </c>
      <c r="AT33" s="10">
        <f t="shared" si="39"/>
        <v>0</v>
      </c>
      <c r="AU33" s="10">
        <f t="shared" ref="AU33:CI33" si="40">AU$6*$C33*((1+$B33)^((AU$20-1)/12))</f>
        <v>0</v>
      </c>
      <c r="AV33" s="10">
        <f t="shared" si="40"/>
        <v>0</v>
      </c>
      <c r="AW33" s="10">
        <f t="shared" si="40"/>
        <v>0</v>
      </c>
      <c r="AX33" s="10">
        <f t="shared" si="40"/>
        <v>0</v>
      </c>
      <c r="AY33" s="10">
        <f t="shared" si="40"/>
        <v>0</v>
      </c>
      <c r="AZ33" s="10">
        <f t="shared" si="40"/>
        <v>0</v>
      </c>
      <c r="BA33" s="10">
        <f t="shared" si="40"/>
        <v>0</v>
      </c>
      <c r="BB33" s="10">
        <f t="shared" si="40"/>
        <v>0</v>
      </c>
      <c r="BC33" s="10">
        <f t="shared" si="40"/>
        <v>0</v>
      </c>
      <c r="BD33" s="10">
        <f t="shared" si="40"/>
        <v>0</v>
      </c>
      <c r="BE33" s="10">
        <f t="shared" si="40"/>
        <v>0</v>
      </c>
      <c r="BF33" s="10">
        <f t="shared" si="40"/>
        <v>0</v>
      </c>
      <c r="BG33" s="10">
        <f t="shared" si="40"/>
        <v>0</v>
      </c>
      <c r="BH33" s="10">
        <f t="shared" si="40"/>
        <v>0</v>
      </c>
      <c r="BI33" s="10">
        <f t="shared" si="40"/>
        <v>0</v>
      </c>
      <c r="BJ33" s="10">
        <f t="shared" si="40"/>
        <v>0</v>
      </c>
      <c r="BK33" s="10">
        <f t="shared" si="40"/>
        <v>0</v>
      </c>
      <c r="BL33" s="10">
        <f t="shared" si="40"/>
        <v>0</v>
      </c>
      <c r="BM33" s="10">
        <f t="shared" si="40"/>
        <v>0</v>
      </c>
      <c r="BN33" s="10">
        <f t="shared" si="40"/>
        <v>0</v>
      </c>
      <c r="BO33" s="10">
        <f t="shared" si="40"/>
        <v>0</v>
      </c>
      <c r="BP33" s="10">
        <f t="shared" si="40"/>
        <v>0</v>
      </c>
      <c r="BQ33" s="10">
        <f t="shared" si="40"/>
        <v>0</v>
      </c>
      <c r="BR33" s="10">
        <f t="shared" si="40"/>
        <v>0</v>
      </c>
      <c r="BS33" s="10">
        <f t="shared" si="40"/>
        <v>0</v>
      </c>
      <c r="BT33" s="10">
        <f t="shared" si="40"/>
        <v>0</v>
      </c>
      <c r="BU33" s="10">
        <f t="shared" si="40"/>
        <v>0</v>
      </c>
      <c r="BV33" s="10">
        <f t="shared" si="40"/>
        <v>0</v>
      </c>
      <c r="BW33" s="10">
        <f t="shared" si="40"/>
        <v>0</v>
      </c>
      <c r="BX33" s="10">
        <f t="shared" si="40"/>
        <v>0</v>
      </c>
      <c r="BY33" s="10">
        <f t="shared" si="40"/>
        <v>0</v>
      </c>
      <c r="BZ33" s="10">
        <f t="shared" si="40"/>
        <v>0</v>
      </c>
      <c r="CA33" s="10">
        <f t="shared" si="40"/>
        <v>0</v>
      </c>
      <c r="CB33" s="10">
        <f t="shared" si="40"/>
        <v>0</v>
      </c>
      <c r="CC33" s="10">
        <f t="shared" si="40"/>
        <v>0</v>
      </c>
      <c r="CD33" s="10">
        <f t="shared" si="40"/>
        <v>0</v>
      </c>
      <c r="CE33" s="10">
        <f t="shared" si="40"/>
        <v>0</v>
      </c>
      <c r="CF33" s="10">
        <f t="shared" si="40"/>
        <v>0</v>
      </c>
      <c r="CG33" s="10">
        <f t="shared" si="40"/>
        <v>0</v>
      </c>
      <c r="CH33" s="10">
        <f t="shared" si="40"/>
        <v>0</v>
      </c>
      <c r="CI33" s="10">
        <f t="shared" si="40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26"/>
        <v>0</v>
      </c>
    </row>
    <row r="34" spans="1:9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95">
      <c r="A35" s="13" t="s">
        <v>35</v>
      </c>
      <c r="B35" s="17">
        <v>0</v>
      </c>
      <c r="C35" s="8">
        <v>0</v>
      </c>
      <c r="D35" s="10">
        <f t="shared" ref="D35:M36" si="41">D$6*$C35*((1+$B35)^((D$20-1)/12))</f>
        <v>0</v>
      </c>
      <c r="E35" s="10">
        <f t="shared" si="41"/>
        <v>0</v>
      </c>
      <c r="F35" s="10">
        <f t="shared" si="41"/>
        <v>0</v>
      </c>
      <c r="G35" s="10">
        <f t="shared" si="41"/>
        <v>0</v>
      </c>
      <c r="H35" s="10">
        <f t="shared" si="41"/>
        <v>0</v>
      </c>
      <c r="I35" s="10">
        <f t="shared" si="41"/>
        <v>0</v>
      </c>
      <c r="J35" s="10">
        <f t="shared" si="41"/>
        <v>0</v>
      </c>
      <c r="K35" s="10">
        <f t="shared" si="41"/>
        <v>0</v>
      </c>
      <c r="L35" s="10">
        <f t="shared" si="41"/>
        <v>0</v>
      </c>
      <c r="M35" s="10">
        <f t="shared" si="41"/>
        <v>0</v>
      </c>
      <c r="N35" s="10">
        <f t="shared" ref="N35:X36" si="42">N$6*$C35*((1+$B35)^((N$20-1)/12))</f>
        <v>0</v>
      </c>
      <c r="O35" s="10">
        <f t="shared" si="42"/>
        <v>0</v>
      </c>
      <c r="P35" s="10">
        <f t="shared" si="42"/>
        <v>0</v>
      </c>
      <c r="Q35" s="10">
        <f t="shared" si="42"/>
        <v>0</v>
      </c>
      <c r="R35" s="10">
        <f t="shared" si="42"/>
        <v>0</v>
      </c>
      <c r="S35" s="10">
        <f t="shared" si="42"/>
        <v>0</v>
      </c>
      <c r="T35" s="10">
        <f t="shared" si="42"/>
        <v>0</v>
      </c>
      <c r="U35" s="10">
        <f t="shared" si="42"/>
        <v>0</v>
      </c>
      <c r="V35" s="10">
        <f t="shared" si="42"/>
        <v>0</v>
      </c>
      <c r="W35" s="10">
        <f t="shared" si="42"/>
        <v>0</v>
      </c>
      <c r="X35" s="10">
        <f t="shared" si="42"/>
        <v>0</v>
      </c>
      <c r="Y35" s="10">
        <f t="shared" ref="Y35:AH36" si="43">Y$6*$C35*((1+$B35)^((Y$20-1)/12))</f>
        <v>0</v>
      </c>
      <c r="Z35" s="10">
        <f t="shared" si="43"/>
        <v>0</v>
      </c>
      <c r="AA35" s="10">
        <f t="shared" si="43"/>
        <v>0</v>
      </c>
      <c r="AB35" s="10">
        <f t="shared" si="43"/>
        <v>0</v>
      </c>
      <c r="AC35" s="10">
        <f t="shared" si="43"/>
        <v>0</v>
      </c>
      <c r="AD35" s="10">
        <f t="shared" si="43"/>
        <v>0</v>
      </c>
      <c r="AE35" s="10">
        <f t="shared" si="43"/>
        <v>0</v>
      </c>
      <c r="AF35" s="10">
        <f t="shared" si="43"/>
        <v>0</v>
      </c>
      <c r="AG35" s="10">
        <f t="shared" si="43"/>
        <v>0</v>
      </c>
      <c r="AH35" s="10">
        <f t="shared" si="43"/>
        <v>0</v>
      </c>
      <c r="AI35" s="10">
        <f t="shared" ref="AI35:AR36" si="44">AI$6*$C35*((1+$B35)^((AI$20-1)/12))</f>
        <v>0</v>
      </c>
      <c r="AJ35" s="10">
        <f t="shared" si="44"/>
        <v>0</v>
      </c>
      <c r="AK35" s="10">
        <f t="shared" si="44"/>
        <v>0</v>
      </c>
      <c r="AL35" s="10">
        <f t="shared" si="44"/>
        <v>0</v>
      </c>
      <c r="AM35" s="10">
        <f t="shared" si="44"/>
        <v>0</v>
      </c>
      <c r="AN35" s="10">
        <f t="shared" si="44"/>
        <v>0</v>
      </c>
      <c r="AO35" s="10">
        <f t="shared" si="44"/>
        <v>0</v>
      </c>
      <c r="AP35" s="10">
        <f t="shared" si="44"/>
        <v>0</v>
      </c>
      <c r="AQ35" s="10">
        <f t="shared" si="44"/>
        <v>0</v>
      </c>
      <c r="AR35" s="10">
        <f t="shared" si="44"/>
        <v>0</v>
      </c>
      <c r="AS35" s="10">
        <f t="shared" ref="AS35:BB36" si="45">AS$6*$C35*((1+$B35)^((AS$20-1)/12))</f>
        <v>0</v>
      </c>
      <c r="AT35" s="10">
        <f t="shared" si="45"/>
        <v>0</v>
      </c>
      <c r="AU35" s="10">
        <f t="shared" si="45"/>
        <v>0</v>
      </c>
      <c r="AV35" s="10">
        <f t="shared" si="45"/>
        <v>0</v>
      </c>
      <c r="AW35" s="10">
        <f t="shared" si="45"/>
        <v>0</v>
      </c>
      <c r="AX35" s="10">
        <f t="shared" si="45"/>
        <v>0</v>
      </c>
      <c r="AY35" s="10">
        <f t="shared" si="45"/>
        <v>0</v>
      </c>
      <c r="AZ35" s="10">
        <f t="shared" si="45"/>
        <v>0</v>
      </c>
      <c r="BA35" s="10">
        <f t="shared" si="45"/>
        <v>0</v>
      </c>
      <c r="BB35" s="10">
        <f t="shared" si="45"/>
        <v>0</v>
      </c>
      <c r="BC35" s="10">
        <f t="shared" ref="BC35:BL36" si="46">BC$6*$C35*((1+$B35)^((BC$20-1)/12))</f>
        <v>0</v>
      </c>
      <c r="BD35" s="10">
        <f t="shared" si="46"/>
        <v>0</v>
      </c>
      <c r="BE35" s="10">
        <f t="shared" si="46"/>
        <v>0</v>
      </c>
      <c r="BF35" s="10">
        <f t="shared" si="46"/>
        <v>0</v>
      </c>
      <c r="BG35" s="10">
        <f t="shared" si="46"/>
        <v>0</v>
      </c>
      <c r="BH35" s="10">
        <f t="shared" si="46"/>
        <v>0</v>
      </c>
      <c r="BI35" s="10">
        <f t="shared" si="46"/>
        <v>0</v>
      </c>
      <c r="BJ35" s="10">
        <f t="shared" si="46"/>
        <v>0</v>
      </c>
      <c r="BK35" s="10">
        <f t="shared" si="46"/>
        <v>0</v>
      </c>
      <c r="BL35" s="10">
        <f t="shared" si="46"/>
        <v>0</v>
      </c>
      <c r="BM35" s="10">
        <f t="shared" ref="BM35:CB36" si="47">BM$6*$C35*((1+$B35)^((BM$20-1)/12))</f>
        <v>0</v>
      </c>
      <c r="BN35" s="10">
        <f t="shared" si="47"/>
        <v>0</v>
      </c>
      <c r="BO35" s="10">
        <f t="shared" si="47"/>
        <v>0</v>
      </c>
      <c r="BP35" s="10">
        <f t="shared" si="47"/>
        <v>0</v>
      </c>
      <c r="BQ35" s="10">
        <f t="shared" si="47"/>
        <v>0</v>
      </c>
      <c r="BR35" s="10">
        <f t="shared" si="47"/>
        <v>0</v>
      </c>
      <c r="BS35" s="10">
        <f t="shared" si="47"/>
        <v>0</v>
      </c>
      <c r="BT35" s="10">
        <f t="shared" si="47"/>
        <v>0</v>
      </c>
      <c r="BU35" s="10">
        <f t="shared" si="47"/>
        <v>0</v>
      </c>
      <c r="BV35" s="10">
        <f t="shared" si="47"/>
        <v>0</v>
      </c>
      <c r="BW35" s="10">
        <f t="shared" si="47"/>
        <v>0</v>
      </c>
      <c r="BX35" s="10">
        <f t="shared" si="47"/>
        <v>0</v>
      </c>
      <c r="BY35" s="10">
        <f t="shared" si="47"/>
        <v>0</v>
      </c>
      <c r="BZ35" s="10">
        <f t="shared" si="47"/>
        <v>0</v>
      </c>
      <c r="CA35" s="10">
        <f t="shared" si="47"/>
        <v>0</v>
      </c>
      <c r="CB35" s="10">
        <f t="shared" si="47"/>
        <v>0</v>
      </c>
      <c r="CC35" s="10">
        <f t="shared" ref="BY35:CI36" si="48">CC$6*$C35*((1+$B35)^((CC$20-1)/12))</f>
        <v>0</v>
      </c>
      <c r="CD35" s="10">
        <f t="shared" si="48"/>
        <v>0</v>
      </c>
      <c r="CE35" s="10">
        <f t="shared" si="48"/>
        <v>0</v>
      </c>
      <c r="CF35" s="10">
        <f t="shared" si="48"/>
        <v>0</v>
      </c>
      <c r="CG35" s="10">
        <f t="shared" si="48"/>
        <v>0</v>
      </c>
      <c r="CH35" s="10">
        <f t="shared" si="48"/>
        <v>0</v>
      </c>
      <c r="CI35" s="10">
        <f t="shared" si="48"/>
        <v>0</v>
      </c>
      <c r="CK35" s="40">
        <f>SUM(D35:O35)</f>
        <v>0</v>
      </c>
      <c r="CL35" s="40">
        <f>SUM(P35:AA35)</f>
        <v>0</v>
      </c>
      <c r="CM35" s="40">
        <f>SUM(AB35:AM35)</f>
        <v>0</v>
      </c>
      <c r="CN35" s="40">
        <f>SUM(AN35:AY35)</f>
        <v>0</v>
      </c>
      <c r="CO35" s="40">
        <f>SUM(AZ35:BK35)</f>
        <v>0</v>
      </c>
      <c r="CP35" s="40">
        <f>SUM(BL35:BW35)</f>
        <v>0</v>
      </c>
      <c r="CQ35" s="40">
        <f t="shared" si="26"/>
        <v>0</v>
      </c>
    </row>
    <row r="36" spans="1:95">
      <c r="A36" s="13" t="s">
        <v>36</v>
      </c>
      <c r="B36" s="17">
        <v>0</v>
      </c>
      <c r="C36" s="8">
        <v>0</v>
      </c>
      <c r="D36" s="10">
        <f t="shared" si="41"/>
        <v>0</v>
      </c>
      <c r="E36" s="10">
        <f t="shared" si="41"/>
        <v>0</v>
      </c>
      <c r="F36" s="10">
        <f t="shared" si="41"/>
        <v>0</v>
      </c>
      <c r="G36" s="10">
        <f t="shared" si="41"/>
        <v>0</v>
      </c>
      <c r="H36" s="10">
        <f t="shared" si="41"/>
        <v>0</v>
      </c>
      <c r="I36" s="10">
        <f t="shared" si="41"/>
        <v>0</v>
      </c>
      <c r="J36" s="10">
        <f t="shared" si="41"/>
        <v>0</v>
      </c>
      <c r="K36" s="10">
        <f t="shared" si="41"/>
        <v>0</v>
      </c>
      <c r="L36" s="10">
        <f t="shared" si="41"/>
        <v>0</v>
      </c>
      <c r="M36" s="10">
        <f t="shared" si="41"/>
        <v>0</v>
      </c>
      <c r="N36" s="10">
        <f t="shared" si="42"/>
        <v>0</v>
      </c>
      <c r="O36" s="10">
        <f t="shared" si="42"/>
        <v>0</v>
      </c>
      <c r="P36" s="10">
        <f t="shared" si="42"/>
        <v>0</v>
      </c>
      <c r="Q36" s="10">
        <f t="shared" si="42"/>
        <v>0</v>
      </c>
      <c r="R36" s="10">
        <f t="shared" si="42"/>
        <v>0</v>
      </c>
      <c r="S36" s="10">
        <f t="shared" si="42"/>
        <v>0</v>
      </c>
      <c r="T36" s="10">
        <f t="shared" si="42"/>
        <v>0</v>
      </c>
      <c r="U36" s="10">
        <f t="shared" si="42"/>
        <v>0</v>
      </c>
      <c r="V36" s="10">
        <f t="shared" si="42"/>
        <v>0</v>
      </c>
      <c r="W36" s="10">
        <f t="shared" si="42"/>
        <v>0</v>
      </c>
      <c r="X36" s="10">
        <f t="shared" si="42"/>
        <v>0</v>
      </c>
      <c r="Y36" s="10">
        <f t="shared" si="43"/>
        <v>0</v>
      </c>
      <c r="Z36" s="10">
        <f t="shared" si="43"/>
        <v>0</v>
      </c>
      <c r="AA36" s="10">
        <f t="shared" si="43"/>
        <v>0</v>
      </c>
      <c r="AB36" s="10">
        <f t="shared" si="43"/>
        <v>0</v>
      </c>
      <c r="AC36" s="10">
        <f t="shared" si="43"/>
        <v>0</v>
      </c>
      <c r="AD36" s="10">
        <f t="shared" si="43"/>
        <v>0</v>
      </c>
      <c r="AE36" s="10">
        <f t="shared" si="43"/>
        <v>0</v>
      </c>
      <c r="AF36" s="10">
        <f t="shared" si="43"/>
        <v>0</v>
      </c>
      <c r="AG36" s="10">
        <f t="shared" si="43"/>
        <v>0</v>
      </c>
      <c r="AH36" s="10">
        <f t="shared" si="43"/>
        <v>0</v>
      </c>
      <c r="AI36" s="10">
        <f t="shared" si="44"/>
        <v>0</v>
      </c>
      <c r="AJ36" s="10">
        <f t="shared" si="44"/>
        <v>0</v>
      </c>
      <c r="AK36" s="10">
        <f t="shared" si="44"/>
        <v>0</v>
      </c>
      <c r="AL36" s="10">
        <f t="shared" si="44"/>
        <v>0</v>
      </c>
      <c r="AM36" s="10">
        <f t="shared" si="44"/>
        <v>0</v>
      </c>
      <c r="AN36" s="10">
        <f t="shared" si="44"/>
        <v>0</v>
      </c>
      <c r="AO36" s="10">
        <f t="shared" si="44"/>
        <v>0</v>
      </c>
      <c r="AP36" s="10">
        <f t="shared" si="44"/>
        <v>0</v>
      </c>
      <c r="AQ36" s="10">
        <f t="shared" si="44"/>
        <v>0</v>
      </c>
      <c r="AR36" s="10">
        <f t="shared" si="44"/>
        <v>0</v>
      </c>
      <c r="AS36" s="10">
        <f t="shared" si="45"/>
        <v>0</v>
      </c>
      <c r="AT36" s="10">
        <f t="shared" si="45"/>
        <v>0</v>
      </c>
      <c r="AU36" s="10">
        <f t="shared" si="45"/>
        <v>0</v>
      </c>
      <c r="AV36" s="10">
        <f t="shared" si="45"/>
        <v>0</v>
      </c>
      <c r="AW36" s="10">
        <f t="shared" si="45"/>
        <v>0</v>
      </c>
      <c r="AX36" s="10">
        <f t="shared" si="45"/>
        <v>0</v>
      </c>
      <c r="AY36" s="10">
        <f t="shared" si="45"/>
        <v>0</v>
      </c>
      <c r="AZ36" s="10">
        <f t="shared" si="45"/>
        <v>0</v>
      </c>
      <c r="BA36" s="10">
        <f t="shared" si="45"/>
        <v>0</v>
      </c>
      <c r="BB36" s="10">
        <f t="shared" si="45"/>
        <v>0</v>
      </c>
      <c r="BC36" s="10">
        <f t="shared" si="46"/>
        <v>0</v>
      </c>
      <c r="BD36" s="10">
        <f t="shared" si="46"/>
        <v>0</v>
      </c>
      <c r="BE36" s="10">
        <f t="shared" si="46"/>
        <v>0</v>
      </c>
      <c r="BF36" s="10">
        <f t="shared" si="46"/>
        <v>0</v>
      </c>
      <c r="BG36" s="10">
        <f t="shared" si="46"/>
        <v>0</v>
      </c>
      <c r="BH36" s="10">
        <f t="shared" si="46"/>
        <v>0</v>
      </c>
      <c r="BI36" s="10">
        <f t="shared" si="46"/>
        <v>0</v>
      </c>
      <c r="BJ36" s="10">
        <f t="shared" si="46"/>
        <v>0</v>
      </c>
      <c r="BK36" s="10">
        <f t="shared" si="46"/>
        <v>0</v>
      </c>
      <c r="BL36" s="10">
        <f t="shared" si="46"/>
        <v>0</v>
      </c>
      <c r="BM36" s="10">
        <f t="shared" si="47"/>
        <v>0</v>
      </c>
      <c r="BN36" s="10">
        <f t="shared" si="47"/>
        <v>0</v>
      </c>
      <c r="BO36" s="10">
        <f t="shared" si="47"/>
        <v>0</v>
      </c>
      <c r="BP36" s="10">
        <f t="shared" si="47"/>
        <v>0</v>
      </c>
      <c r="BQ36" s="10">
        <f t="shared" si="47"/>
        <v>0</v>
      </c>
      <c r="BR36" s="10">
        <f t="shared" si="47"/>
        <v>0</v>
      </c>
      <c r="BS36" s="10">
        <f t="shared" si="47"/>
        <v>0</v>
      </c>
      <c r="BT36" s="10">
        <f t="shared" si="47"/>
        <v>0</v>
      </c>
      <c r="BU36" s="10">
        <f t="shared" si="47"/>
        <v>0</v>
      </c>
      <c r="BV36" s="10">
        <f t="shared" si="47"/>
        <v>0</v>
      </c>
      <c r="BW36" s="10">
        <f t="shared" si="47"/>
        <v>0</v>
      </c>
      <c r="BX36" s="10">
        <f t="shared" si="47"/>
        <v>0</v>
      </c>
      <c r="BY36" s="10">
        <f t="shared" si="48"/>
        <v>0</v>
      </c>
      <c r="BZ36" s="10">
        <f t="shared" si="48"/>
        <v>0</v>
      </c>
      <c r="CA36" s="10">
        <f t="shared" si="48"/>
        <v>0</v>
      </c>
      <c r="CB36" s="10">
        <f t="shared" si="48"/>
        <v>0</v>
      </c>
      <c r="CC36" s="10">
        <f t="shared" si="48"/>
        <v>0</v>
      </c>
      <c r="CD36" s="10">
        <f t="shared" si="48"/>
        <v>0</v>
      </c>
      <c r="CE36" s="10">
        <f t="shared" si="48"/>
        <v>0</v>
      </c>
      <c r="CF36" s="10">
        <f t="shared" si="48"/>
        <v>0</v>
      </c>
      <c r="CG36" s="10">
        <f t="shared" si="48"/>
        <v>0</v>
      </c>
      <c r="CH36" s="10">
        <f t="shared" si="48"/>
        <v>0</v>
      </c>
      <c r="CI36" s="10">
        <f t="shared" si="48"/>
        <v>0</v>
      </c>
      <c r="CK36" s="40">
        <f>SUM(D36:O36)</f>
        <v>0</v>
      </c>
      <c r="CL36" s="40">
        <f>SUM(P36:AA36)</f>
        <v>0</v>
      </c>
      <c r="CM36" s="40">
        <f>SUM(AB36:AM36)</f>
        <v>0</v>
      </c>
      <c r="CN36" s="40">
        <f>SUM(AN36:AY36)</f>
        <v>0</v>
      </c>
      <c r="CO36" s="40">
        <f>SUM(AZ36:BK36)</f>
        <v>0</v>
      </c>
      <c r="CP36" s="40">
        <f>SUM(BL36:BW36)</f>
        <v>0</v>
      </c>
      <c r="CQ36" s="40">
        <f t="shared" si="26"/>
        <v>0</v>
      </c>
    </row>
    <row r="37" spans="1:95">
      <c r="A37" s="13" t="s">
        <v>33</v>
      </c>
      <c r="B37" s="1"/>
      <c r="C37" s="1"/>
      <c r="D37" s="10">
        <f t="shared" ref="D37:M37" si="49">SUM(D35:D36)</f>
        <v>0</v>
      </c>
      <c r="E37" s="10">
        <f t="shared" si="49"/>
        <v>0</v>
      </c>
      <c r="F37" s="10">
        <f t="shared" si="49"/>
        <v>0</v>
      </c>
      <c r="G37" s="10">
        <f t="shared" si="49"/>
        <v>0</v>
      </c>
      <c r="H37" s="10">
        <f t="shared" si="49"/>
        <v>0</v>
      </c>
      <c r="I37" s="10">
        <f t="shared" si="49"/>
        <v>0</v>
      </c>
      <c r="J37" s="10">
        <f t="shared" si="49"/>
        <v>0</v>
      </c>
      <c r="K37" s="10">
        <f t="shared" si="49"/>
        <v>0</v>
      </c>
      <c r="L37" s="10">
        <f t="shared" si="49"/>
        <v>0</v>
      </c>
      <c r="M37" s="10">
        <f t="shared" si="49"/>
        <v>0</v>
      </c>
      <c r="N37" s="10">
        <f>SUM(N35:N36)</f>
        <v>0</v>
      </c>
      <c r="O37" s="10">
        <f>SUM(O35:O36)</f>
        <v>0</v>
      </c>
      <c r="P37" s="10">
        <f t="shared" ref="P37:AT37" si="50">SUM(P35:P36)</f>
        <v>0</v>
      </c>
      <c r="Q37" s="10">
        <f t="shared" si="50"/>
        <v>0</v>
      </c>
      <c r="R37" s="10">
        <f t="shared" si="50"/>
        <v>0</v>
      </c>
      <c r="S37" s="10">
        <f t="shared" si="50"/>
        <v>0</v>
      </c>
      <c r="T37" s="10">
        <f t="shared" si="50"/>
        <v>0</v>
      </c>
      <c r="U37" s="10">
        <f t="shared" si="50"/>
        <v>0</v>
      </c>
      <c r="V37" s="10">
        <f t="shared" si="50"/>
        <v>0</v>
      </c>
      <c r="W37" s="10">
        <f t="shared" si="50"/>
        <v>0</v>
      </c>
      <c r="X37" s="10">
        <f t="shared" si="50"/>
        <v>0</v>
      </c>
      <c r="Y37" s="10">
        <f t="shared" si="50"/>
        <v>0</v>
      </c>
      <c r="Z37" s="10">
        <f t="shared" si="50"/>
        <v>0</v>
      </c>
      <c r="AA37" s="10">
        <f t="shared" si="50"/>
        <v>0</v>
      </c>
      <c r="AB37" s="10">
        <f t="shared" si="50"/>
        <v>0</v>
      </c>
      <c r="AC37" s="10">
        <f t="shared" si="50"/>
        <v>0</v>
      </c>
      <c r="AD37" s="10">
        <f t="shared" si="50"/>
        <v>0</v>
      </c>
      <c r="AE37" s="10">
        <f t="shared" si="50"/>
        <v>0</v>
      </c>
      <c r="AF37" s="10">
        <f t="shared" si="50"/>
        <v>0</v>
      </c>
      <c r="AG37" s="10">
        <f t="shared" si="50"/>
        <v>0</v>
      </c>
      <c r="AH37" s="10">
        <f t="shared" si="50"/>
        <v>0</v>
      </c>
      <c r="AI37" s="10">
        <f t="shared" si="50"/>
        <v>0</v>
      </c>
      <c r="AJ37" s="10">
        <f t="shared" si="50"/>
        <v>0</v>
      </c>
      <c r="AK37" s="10">
        <f t="shared" si="50"/>
        <v>0</v>
      </c>
      <c r="AL37" s="10">
        <f t="shared" si="50"/>
        <v>0</v>
      </c>
      <c r="AM37" s="10">
        <f t="shared" si="50"/>
        <v>0</v>
      </c>
      <c r="AN37" s="10">
        <f t="shared" si="50"/>
        <v>0</v>
      </c>
      <c r="AO37" s="10">
        <f t="shared" si="50"/>
        <v>0</v>
      </c>
      <c r="AP37" s="10">
        <f t="shared" si="50"/>
        <v>0</v>
      </c>
      <c r="AQ37" s="10">
        <f t="shared" si="50"/>
        <v>0</v>
      </c>
      <c r="AR37" s="10">
        <f t="shared" si="50"/>
        <v>0</v>
      </c>
      <c r="AS37" s="10">
        <f t="shared" si="50"/>
        <v>0</v>
      </c>
      <c r="AT37" s="10">
        <f t="shared" si="50"/>
        <v>0</v>
      </c>
      <c r="AU37" s="10">
        <f t="shared" ref="AU37:BW37" si="51">SUM(AU35:AU36)</f>
        <v>0</v>
      </c>
      <c r="AV37" s="10">
        <f t="shared" si="51"/>
        <v>0</v>
      </c>
      <c r="AW37" s="10">
        <f t="shared" si="51"/>
        <v>0</v>
      </c>
      <c r="AX37" s="10">
        <f t="shared" si="51"/>
        <v>0</v>
      </c>
      <c r="AY37" s="10">
        <f t="shared" si="51"/>
        <v>0</v>
      </c>
      <c r="AZ37" s="10">
        <f t="shared" si="51"/>
        <v>0</v>
      </c>
      <c r="BA37" s="10">
        <f t="shared" si="51"/>
        <v>0</v>
      </c>
      <c r="BB37" s="10">
        <f t="shared" si="51"/>
        <v>0</v>
      </c>
      <c r="BC37" s="10">
        <f t="shared" si="51"/>
        <v>0</v>
      </c>
      <c r="BD37" s="10">
        <f t="shared" si="51"/>
        <v>0</v>
      </c>
      <c r="BE37" s="10">
        <f t="shared" si="51"/>
        <v>0</v>
      </c>
      <c r="BF37" s="10">
        <f t="shared" si="51"/>
        <v>0</v>
      </c>
      <c r="BG37" s="10">
        <f t="shared" si="51"/>
        <v>0</v>
      </c>
      <c r="BH37" s="10">
        <f t="shared" si="51"/>
        <v>0</v>
      </c>
      <c r="BI37" s="10">
        <f t="shared" si="51"/>
        <v>0</v>
      </c>
      <c r="BJ37" s="10">
        <f t="shared" si="51"/>
        <v>0</v>
      </c>
      <c r="BK37" s="10">
        <f t="shared" si="51"/>
        <v>0</v>
      </c>
      <c r="BL37" s="10">
        <f t="shared" si="51"/>
        <v>0</v>
      </c>
      <c r="BM37" s="10">
        <f t="shared" si="51"/>
        <v>0</v>
      </c>
      <c r="BN37" s="10">
        <f t="shared" si="51"/>
        <v>0</v>
      </c>
      <c r="BO37" s="10">
        <f t="shared" si="51"/>
        <v>0</v>
      </c>
      <c r="BP37" s="10">
        <f t="shared" si="51"/>
        <v>0</v>
      </c>
      <c r="BQ37" s="10">
        <f t="shared" si="51"/>
        <v>0</v>
      </c>
      <c r="BR37" s="10">
        <f t="shared" si="51"/>
        <v>0</v>
      </c>
      <c r="BS37" s="10">
        <f t="shared" si="51"/>
        <v>0</v>
      </c>
      <c r="BT37" s="10">
        <f t="shared" si="51"/>
        <v>0</v>
      </c>
      <c r="BU37" s="10">
        <f t="shared" si="51"/>
        <v>0</v>
      </c>
      <c r="BV37" s="10">
        <f t="shared" si="51"/>
        <v>0</v>
      </c>
      <c r="BW37" s="10">
        <f t="shared" si="51"/>
        <v>0</v>
      </c>
      <c r="BX37" s="10">
        <f t="shared" ref="BX37:CI37" si="52">SUM(BX35:BX36)</f>
        <v>0</v>
      </c>
      <c r="BY37" s="10">
        <f t="shared" si="52"/>
        <v>0</v>
      </c>
      <c r="BZ37" s="10">
        <f t="shared" si="52"/>
        <v>0</v>
      </c>
      <c r="CA37" s="10">
        <f t="shared" si="52"/>
        <v>0</v>
      </c>
      <c r="CB37" s="10">
        <f t="shared" si="52"/>
        <v>0</v>
      </c>
      <c r="CC37" s="10">
        <f t="shared" si="52"/>
        <v>0</v>
      </c>
      <c r="CD37" s="10">
        <f t="shared" si="52"/>
        <v>0</v>
      </c>
      <c r="CE37" s="10">
        <f t="shared" si="52"/>
        <v>0</v>
      </c>
      <c r="CF37" s="10">
        <f t="shared" si="52"/>
        <v>0</v>
      </c>
      <c r="CG37" s="10">
        <f t="shared" si="52"/>
        <v>0</v>
      </c>
      <c r="CH37" s="10">
        <f t="shared" si="52"/>
        <v>0</v>
      </c>
      <c r="CI37" s="10">
        <f t="shared" si="52"/>
        <v>0</v>
      </c>
      <c r="CK37" s="1">
        <f t="shared" ref="CK37:CP37" si="53">SUM(CK35:CK36)</f>
        <v>0</v>
      </c>
      <c r="CL37" s="1">
        <f t="shared" si="53"/>
        <v>0</v>
      </c>
      <c r="CM37" s="1">
        <f t="shared" si="53"/>
        <v>0</v>
      </c>
      <c r="CN37" s="1">
        <f t="shared" si="53"/>
        <v>0</v>
      </c>
      <c r="CO37" s="1">
        <f t="shared" si="53"/>
        <v>0</v>
      </c>
      <c r="CP37" s="1">
        <f t="shared" si="53"/>
        <v>0</v>
      </c>
      <c r="CQ37" s="1">
        <f>SUM(CQ35:CQ36)</f>
        <v>0</v>
      </c>
    </row>
    <row r="38" spans="1:95">
      <c r="A38" s="13" t="s">
        <v>37</v>
      </c>
      <c r="B38" s="1"/>
      <c r="C38" s="1"/>
      <c r="D38" s="10">
        <f t="shared" ref="D38:M38" si="54">SUM(D32:D33)-D37</f>
        <v>0</v>
      </c>
      <c r="E38" s="10">
        <f t="shared" si="54"/>
        <v>0</v>
      </c>
      <c r="F38" s="10">
        <f t="shared" si="54"/>
        <v>0</v>
      </c>
      <c r="G38" s="10">
        <f t="shared" si="54"/>
        <v>0</v>
      </c>
      <c r="H38" s="10">
        <f t="shared" si="54"/>
        <v>0</v>
      </c>
      <c r="I38" s="10">
        <f t="shared" si="54"/>
        <v>0</v>
      </c>
      <c r="J38" s="10">
        <f t="shared" si="54"/>
        <v>0</v>
      </c>
      <c r="K38" s="10">
        <f t="shared" si="54"/>
        <v>0</v>
      </c>
      <c r="L38" s="10">
        <f t="shared" si="54"/>
        <v>0</v>
      </c>
      <c r="M38" s="10">
        <f t="shared" si="54"/>
        <v>0</v>
      </c>
      <c r="N38" s="10">
        <f>SUM(N32:N33)-N37</f>
        <v>0</v>
      </c>
      <c r="O38" s="10">
        <f>SUM(O32:O33)-O37</f>
        <v>0</v>
      </c>
      <c r="P38" s="10">
        <f t="shared" ref="P38:AT38" si="55">SUM(P32:P33)-P37</f>
        <v>0</v>
      </c>
      <c r="Q38" s="10">
        <f t="shared" si="55"/>
        <v>0</v>
      </c>
      <c r="R38" s="10">
        <f t="shared" si="55"/>
        <v>0</v>
      </c>
      <c r="S38" s="10">
        <f t="shared" si="55"/>
        <v>0</v>
      </c>
      <c r="T38" s="10">
        <f t="shared" si="55"/>
        <v>0</v>
      </c>
      <c r="U38" s="10">
        <f t="shared" si="55"/>
        <v>0</v>
      </c>
      <c r="V38" s="10">
        <f t="shared" si="55"/>
        <v>0</v>
      </c>
      <c r="W38" s="10">
        <f t="shared" si="55"/>
        <v>0</v>
      </c>
      <c r="X38" s="10">
        <f t="shared" si="55"/>
        <v>0</v>
      </c>
      <c r="Y38" s="10">
        <f t="shared" si="55"/>
        <v>0</v>
      </c>
      <c r="Z38" s="10">
        <f t="shared" si="55"/>
        <v>0</v>
      </c>
      <c r="AA38" s="10">
        <f t="shared" si="55"/>
        <v>0</v>
      </c>
      <c r="AB38" s="10">
        <f t="shared" si="55"/>
        <v>0</v>
      </c>
      <c r="AC38" s="10">
        <f t="shared" si="55"/>
        <v>0</v>
      </c>
      <c r="AD38" s="10">
        <f t="shared" si="55"/>
        <v>0</v>
      </c>
      <c r="AE38" s="10">
        <f t="shared" si="55"/>
        <v>0</v>
      </c>
      <c r="AF38" s="10">
        <f t="shared" si="55"/>
        <v>0</v>
      </c>
      <c r="AG38" s="10">
        <f t="shared" si="55"/>
        <v>0</v>
      </c>
      <c r="AH38" s="10">
        <f t="shared" si="55"/>
        <v>0</v>
      </c>
      <c r="AI38" s="10">
        <f t="shared" si="55"/>
        <v>0</v>
      </c>
      <c r="AJ38" s="10">
        <f t="shared" si="55"/>
        <v>0</v>
      </c>
      <c r="AK38" s="10">
        <f t="shared" si="55"/>
        <v>0</v>
      </c>
      <c r="AL38" s="10">
        <f t="shared" si="55"/>
        <v>0</v>
      </c>
      <c r="AM38" s="10">
        <f t="shared" si="55"/>
        <v>0</v>
      </c>
      <c r="AN38" s="10">
        <f t="shared" si="55"/>
        <v>0</v>
      </c>
      <c r="AO38" s="10">
        <f t="shared" si="55"/>
        <v>0</v>
      </c>
      <c r="AP38" s="10">
        <f t="shared" si="55"/>
        <v>0</v>
      </c>
      <c r="AQ38" s="10">
        <f t="shared" si="55"/>
        <v>0</v>
      </c>
      <c r="AR38" s="10">
        <f t="shared" si="55"/>
        <v>0</v>
      </c>
      <c r="AS38" s="10">
        <f t="shared" si="55"/>
        <v>0</v>
      </c>
      <c r="AT38" s="10">
        <f t="shared" si="55"/>
        <v>0</v>
      </c>
      <c r="AU38" s="10">
        <f t="shared" ref="AU38:BW38" si="56">SUM(AU32:AU33)-AU37</f>
        <v>0</v>
      </c>
      <c r="AV38" s="10">
        <f t="shared" si="56"/>
        <v>0</v>
      </c>
      <c r="AW38" s="10">
        <f t="shared" si="56"/>
        <v>0</v>
      </c>
      <c r="AX38" s="10">
        <f t="shared" si="56"/>
        <v>0</v>
      </c>
      <c r="AY38" s="10">
        <f t="shared" si="56"/>
        <v>0</v>
      </c>
      <c r="AZ38" s="10">
        <f t="shared" si="56"/>
        <v>0</v>
      </c>
      <c r="BA38" s="10">
        <f t="shared" si="56"/>
        <v>0</v>
      </c>
      <c r="BB38" s="10">
        <f t="shared" si="56"/>
        <v>0</v>
      </c>
      <c r="BC38" s="10">
        <f t="shared" si="56"/>
        <v>0</v>
      </c>
      <c r="BD38" s="10">
        <f t="shared" si="56"/>
        <v>0</v>
      </c>
      <c r="BE38" s="10">
        <f t="shared" si="56"/>
        <v>0</v>
      </c>
      <c r="BF38" s="10">
        <f t="shared" si="56"/>
        <v>0</v>
      </c>
      <c r="BG38" s="10">
        <f t="shared" si="56"/>
        <v>0</v>
      </c>
      <c r="BH38" s="10">
        <f t="shared" si="56"/>
        <v>0</v>
      </c>
      <c r="BI38" s="10">
        <f t="shared" si="56"/>
        <v>0</v>
      </c>
      <c r="BJ38" s="10">
        <f t="shared" si="56"/>
        <v>0</v>
      </c>
      <c r="BK38" s="10">
        <f t="shared" si="56"/>
        <v>0</v>
      </c>
      <c r="BL38" s="10">
        <f t="shared" si="56"/>
        <v>0</v>
      </c>
      <c r="BM38" s="10">
        <f t="shared" si="56"/>
        <v>0</v>
      </c>
      <c r="BN38" s="10">
        <f t="shared" si="56"/>
        <v>0</v>
      </c>
      <c r="BO38" s="10">
        <f t="shared" si="56"/>
        <v>0</v>
      </c>
      <c r="BP38" s="10">
        <f t="shared" si="56"/>
        <v>0</v>
      </c>
      <c r="BQ38" s="10">
        <f t="shared" si="56"/>
        <v>0</v>
      </c>
      <c r="BR38" s="10">
        <f t="shared" si="56"/>
        <v>0</v>
      </c>
      <c r="BS38" s="10">
        <f t="shared" si="56"/>
        <v>0</v>
      </c>
      <c r="BT38" s="10">
        <f t="shared" si="56"/>
        <v>0</v>
      </c>
      <c r="BU38" s="10">
        <f t="shared" si="56"/>
        <v>0</v>
      </c>
      <c r="BV38" s="10">
        <f t="shared" si="56"/>
        <v>0</v>
      </c>
      <c r="BW38" s="10">
        <f t="shared" si="56"/>
        <v>0</v>
      </c>
      <c r="BX38" s="10">
        <f t="shared" ref="BX38:CI38" si="57">SUM(BX32:BX33)-BX37</f>
        <v>0</v>
      </c>
      <c r="BY38" s="10">
        <f t="shared" si="57"/>
        <v>0</v>
      </c>
      <c r="BZ38" s="10">
        <f t="shared" si="57"/>
        <v>0</v>
      </c>
      <c r="CA38" s="10">
        <f t="shared" si="57"/>
        <v>0</v>
      </c>
      <c r="CB38" s="10">
        <f t="shared" si="57"/>
        <v>0</v>
      </c>
      <c r="CC38" s="10">
        <f t="shared" si="57"/>
        <v>0</v>
      </c>
      <c r="CD38" s="10">
        <f t="shared" si="57"/>
        <v>0</v>
      </c>
      <c r="CE38" s="10">
        <f t="shared" si="57"/>
        <v>0</v>
      </c>
      <c r="CF38" s="10">
        <f t="shared" si="57"/>
        <v>0</v>
      </c>
      <c r="CG38" s="10">
        <f t="shared" si="57"/>
        <v>0</v>
      </c>
      <c r="CH38" s="10">
        <f t="shared" si="57"/>
        <v>0</v>
      </c>
      <c r="CI38" s="10">
        <f t="shared" si="57"/>
        <v>0</v>
      </c>
      <c r="CK38" s="10">
        <f t="shared" ref="CK38:CP38" si="58">SUM(CK32:CK33)-CK37</f>
        <v>0</v>
      </c>
      <c r="CL38" s="10">
        <f t="shared" si="58"/>
        <v>0</v>
      </c>
      <c r="CM38" s="10">
        <f t="shared" si="58"/>
        <v>0</v>
      </c>
      <c r="CN38" s="10">
        <f t="shared" si="58"/>
        <v>0</v>
      </c>
      <c r="CO38" s="10">
        <f t="shared" si="58"/>
        <v>0</v>
      </c>
      <c r="CP38" s="10">
        <f t="shared" si="58"/>
        <v>0</v>
      </c>
      <c r="CQ38" s="10">
        <f>SUM(CQ32:CQ33)-CQ37</f>
        <v>0</v>
      </c>
    </row>
    <row r="39" spans="1:9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95">
      <c r="A40" s="1" t="s">
        <v>38</v>
      </c>
      <c r="B40" s="13" t="s">
        <v>153</v>
      </c>
      <c r="C40" s="13" t="s">
        <v>154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95" ht="15.75">
      <c r="A41" s="27" t="s">
        <v>167</v>
      </c>
      <c r="B41" s="17">
        <v>0</v>
      </c>
      <c r="C41" s="8">
        <v>0</v>
      </c>
      <c r="D41" s="28">
        <f>D$6*$C41*((1+$B41)^((D$20-1)/12))</f>
        <v>0</v>
      </c>
      <c r="E41" s="28">
        <f t="shared" ref="E41:BP41" si="59">E$6*$C41*((1+$B41)^((E$20-1)/12))</f>
        <v>0</v>
      </c>
      <c r="F41" s="28">
        <f t="shared" si="59"/>
        <v>0</v>
      </c>
      <c r="G41" s="28">
        <f t="shared" si="59"/>
        <v>0</v>
      </c>
      <c r="H41" s="28">
        <f t="shared" si="59"/>
        <v>0</v>
      </c>
      <c r="I41" s="28">
        <f t="shared" si="59"/>
        <v>0</v>
      </c>
      <c r="J41" s="28">
        <f t="shared" si="59"/>
        <v>0</v>
      </c>
      <c r="K41" s="28">
        <f t="shared" si="59"/>
        <v>0</v>
      </c>
      <c r="L41" s="28">
        <f t="shared" si="59"/>
        <v>0</v>
      </c>
      <c r="M41" s="28">
        <f t="shared" si="59"/>
        <v>0</v>
      </c>
      <c r="N41" s="28">
        <f t="shared" si="59"/>
        <v>0</v>
      </c>
      <c r="O41" s="28">
        <f t="shared" si="59"/>
        <v>0</v>
      </c>
      <c r="P41" s="28">
        <f t="shared" si="59"/>
        <v>0</v>
      </c>
      <c r="Q41" s="28">
        <f t="shared" si="59"/>
        <v>0</v>
      </c>
      <c r="R41" s="28">
        <f t="shared" si="59"/>
        <v>0</v>
      </c>
      <c r="S41" s="28">
        <f t="shared" si="59"/>
        <v>0</v>
      </c>
      <c r="T41" s="28">
        <f t="shared" si="59"/>
        <v>0</v>
      </c>
      <c r="U41" s="28">
        <f t="shared" si="59"/>
        <v>0</v>
      </c>
      <c r="V41" s="28">
        <f t="shared" si="59"/>
        <v>0</v>
      </c>
      <c r="W41" s="28">
        <f t="shared" si="59"/>
        <v>0</v>
      </c>
      <c r="X41" s="28">
        <f t="shared" si="59"/>
        <v>0</v>
      </c>
      <c r="Y41" s="28">
        <f t="shared" si="59"/>
        <v>0</v>
      </c>
      <c r="Z41" s="28">
        <f t="shared" si="59"/>
        <v>0</v>
      </c>
      <c r="AA41" s="28">
        <f t="shared" si="59"/>
        <v>0</v>
      </c>
      <c r="AB41" s="28">
        <f t="shared" si="59"/>
        <v>0</v>
      </c>
      <c r="AC41" s="28">
        <f t="shared" si="59"/>
        <v>0</v>
      </c>
      <c r="AD41" s="28">
        <f t="shared" si="59"/>
        <v>0</v>
      </c>
      <c r="AE41" s="28">
        <f t="shared" si="59"/>
        <v>0</v>
      </c>
      <c r="AF41" s="28">
        <f t="shared" si="59"/>
        <v>0</v>
      </c>
      <c r="AG41" s="28">
        <f t="shared" si="59"/>
        <v>0</v>
      </c>
      <c r="AH41" s="28">
        <f t="shared" si="59"/>
        <v>0</v>
      </c>
      <c r="AI41" s="28">
        <f t="shared" si="59"/>
        <v>0</v>
      </c>
      <c r="AJ41" s="28">
        <f t="shared" si="59"/>
        <v>0</v>
      </c>
      <c r="AK41" s="28">
        <f t="shared" si="59"/>
        <v>0</v>
      </c>
      <c r="AL41" s="28">
        <f t="shared" si="59"/>
        <v>0</v>
      </c>
      <c r="AM41" s="28">
        <f t="shared" si="59"/>
        <v>0</v>
      </c>
      <c r="AN41" s="28">
        <f t="shared" si="59"/>
        <v>0</v>
      </c>
      <c r="AO41" s="28">
        <f t="shared" si="59"/>
        <v>0</v>
      </c>
      <c r="AP41" s="28">
        <f t="shared" si="59"/>
        <v>0</v>
      </c>
      <c r="AQ41" s="28">
        <f t="shared" si="59"/>
        <v>0</v>
      </c>
      <c r="AR41" s="28">
        <f t="shared" si="59"/>
        <v>0</v>
      </c>
      <c r="AS41" s="28">
        <f t="shared" si="59"/>
        <v>0</v>
      </c>
      <c r="AT41" s="28">
        <f t="shared" si="59"/>
        <v>0</v>
      </c>
      <c r="AU41" s="28">
        <f t="shared" si="59"/>
        <v>0</v>
      </c>
      <c r="AV41" s="28">
        <f t="shared" si="59"/>
        <v>0</v>
      </c>
      <c r="AW41" s="28">
        <f t="shared" si="59"/>
        <v>0</v>
      </c>
      <c r="AX41" s="28">
        <f t="shared" si="59"/>
        <v>0</v>
      </c>
      <c r="AY41" s="28">
        <f t="shared" si="59"/>
        <v>0</v>
      </c>
      <c r="AZ41" s="28">
        <f t="shared" si="59"/>
        <v>0</v>
      </c>
      <c r="BA41" s="28">
        <f t="shared" si="59"/>
        <v>0</v>
      </c>
      <c r="BB41" s="28">
        <f t="shared" si="59"/>
        <v>0</v>
      </c>
      <c r="BC41" s="28">
        <f t="shared" si="59"/>
        <v>0</v>
      </c>
      <c r="BD41" s="28">
        <f t="shared" si="59"/>
        <v>0</v>
      </c>
      <c r="BE41" s="28">
        <f t="shared" si="59"/>
        <v>0</v>
      </c>
      <c r="BF41" s="28">
        <f t="shared" si="59"/>
        <v>0</v>
      </c>
      <c r="BG41" s="28">
        <f t="shared" si="59"/>
        <v>0</v>
      </c>
      <c r="BH41" s="28">
        <f t="shared" si="59"/>
        <v>0</v>
      </c>
      <c r="BI41" s="28">
        <f t="shared" si="59"/>
        <v>0</v>
      </c>
      <c r="BJ41" s="28">
        <f t="shared" si="59"/>
        <v>0</v>
      </c>
      <c r="BK41" s="28">
        <f t="shared" si="59"/>
        <v>0</v>
      </c>
      <c r="BL41" s="28">
        <f t="shared" si="59"/>
        <v>0</v>
      </c>
      <c r="BM41" s="28">
        <f t="shared" si="59"/>
        <v>0</v>
      </c>
      <c r="BN41" s="28">
        <f t="shared" si="59"/>
        <v>0</v>
      </c>
      <c r="BO41" s="28">
        <f t="shared" si="59"/>
        <v>0</v>
      </c>
      <c r="BP41" s="28">
        <f t="shared" si="59"/>
        <v>0</v>
      </c>
      <c r="BQ41" s="28">
        <f t="shared" ref="BQ41:CI41" si="60">BQ$6*$C41*((1+$B41)^((BQ$20-1)/12))</f>
        <v>0</v>
      </c>
      <c r="BR41" s="28">
        <f t="shared" si="60"/>
        <v>0</v>
      </c>
      <c r="BS41" s="28">
        <f t="shared" si="60"/>
        <v>0</v>
      </c>
      <c r="BT41" s="28">
        <f t="shared" si="60"/>
        <v>0</v>
      </c>
      <c r="BU41" s="28">
        <f t="shared" si="60"/>
        <v>0</v>
      </c>
      <c r="BV41" s="28">
        <f t="shared" si="60"/>
        <v>0</v>
      </c>
      <c r="BW41" s="28">
        <f t="shared" si="60"/>
        <v>0</v>
      </c>
      <c r="BX41" s="28">
        <f t="shared" si="60"/>
        <v>0</v>
      </c>
      <c r="BY41" s="28">
        <f t="shared" si="60"/>
        <v>0</v>
      </c>
      <c r="BZ41" s="28">
        <f t="shared" si="60"/>
        <v>0</v>
      </c>
      <c r="CA41" s="28">
        <f t="shared" si="60"/>
        <v>0</v>
      </c>
      <c r="CB41" s="28">
        <f t="shared" si="60"/>
        <v>0</v>
      </c>
      <c r="CC41" s="28">
        <f t="shared" si="60"/>
        <v>0</v>
      </c>
      <c r="CD41" s="28">
        <f t="shared" si="60"/>
        <v>0</v>
      </c>
      <c r="CE41" s="28">
        <f t="shared" si="60"/>
        <v>0</v>
      </c>
      <c r="CF41" s="28">
        <f t="shared" si="60"/>
        <v>0</v>
      </c>
      <c r="CG41" s="28">
        <f t="shared" si="60"/>
        <v>0</v>
      </c>
      <c r="CH41" s="28">
        <f t="shared" si="60"/>
        <v>0</v>
      </c>
      <c r="CI41" s="28">
        <f t="shared" si="60"/>
        <v>0</v>
      </c>
      <c r="CK41" s="40">
        <f t="shared" ref="CK41:CK48" si="61">SUM(D41:O41)</f>
        <v>0</v>
      </c>
      <c r="CL41" s="40">
        <f t="shared" ref="CL41:CL48" si="62">SUM(P41:AA41)</f>
        <v>0</v>
      </c>
      <c r="CM41" s="40">
        <f t="shared" ref="CM41:CM48" si="63">SUM(AB41:AM41)</f>
        <v>0</v>
      </c>
      <c r="CN41" s="40">
        <f t="shared" ref="CN41:CN48" si="64">SUM(AN41:AY41)</f>
        <v>0</v>
      </c>
      <c r="CO41" s="40">
        <f t="shared" ref="CO41:CO48" si="65">SUM(AZ41:BK41)</f>
        <v>0</v>
      </c>
      <c r="CP41" s="40">
        <f t="shared" ref="CP41:CP48" si="66">SUM(BL41:BW41)</f>
        <v>0</v>
      </c>
      <c r="CQ41" s="40">
        <f t="shared" ref="CQ41:CQ48" si="67">SUM(BX41:CI41)</f>
        <v>0</v>
      </c>
    </row>
    <row r="42" spans="1:95" ht="15" customHeight="1">
      <c r="A42" s="13" t="s">
        <v>39</v>
      </c>
      <c r="B42" s="17">
        <v>0</v>
      </c>
      <c r="C42" s="8">
        <v>0</v>
      </c>
      <c r="D42" s="10">
        <f t="shared" ref="D42:M43" si="68">D$6*$C42*((1+$B42)^((D$20-1)/12))</f>
        <v>0</v>
      </c>
      <c r="E42" s="10">
        <f t="shared" si="68"/>
        <v>0</v>
      </c>
      <c r="F42" s="10">
        <f t="shared" si="68"/>
        <v>0</v>
      </c>
      <c r="G42" s="10">
        <f t="shared" si="68"/>
        <v>0</v>
      </c>
      <c r="H42" s="10">
        <f t="shared" si="68"/>
        <v>0</v>
      </c>
      <c r="I42" s="10">
        <f t="shared" si="68"/>
        <v>0</v>
      </c>
      <c r="J42" s="10">
        <f t="shared" si="68"/>
        <v>0</v>
      </c>
      <c r="K42" s="10">
        <f t="shared" si="68"/>
        <v>0</v>
      </c>
      <c r="L42" s="10">
        <f t="shared" si="68"/>
        <v>0</v>
      </c>
      <c r="M42" s="10">
        <f t="shared" si="68"/>
        <v>0</v>
      </c>
      <c r="N42" s="10">
        <f t="shared" ref="N42:X43" si="69">N$6*$C42*((1+$B42)^((N$20-1)/12))</f>
        <v>0</v>
      </c>
      <c r="O42" s="10">
        <f t="shared" si="69"/>
        <v>0</v>
      </c>
      <c r="P42" s="10">
        <f t="shared" si="69"/>
        <v>0</v>
      </c>
      <c r="Q42" s="10">
        <f t="shared" si="69"/>
        <v>0</v>
      </c>
      <c r="R42" s="10">
        <f t="shared" si="69"/>
        <v>0</v>
      </c>
      <c r="S42" s="10">
        <f t="shared" si="69"/>
        <v>0</v>
      </c>
      <c r="T42" s="10">
        <f t="shared" si="69"/>
        <v>0</v>
      </c>
      <c r="U42" s="10">
        <f t="shared" si="69"/>
        <v>0</v>
      </c>
      <c r="V42" s="10">
        <f t="shared" si="69"/>
        <v>0</v>
      </c>
      <c r="W42" s="10">
        <f t="shared" si="69"/>
        <v>0</v>
      </c>
      <c r="X42" s="10">
        <f t="shared" si="69"/>
        <v>0</v>
      </c>
      <c r="Y42" s="10">
        <f t="shared" ref="Y42:AH43" si="70">Y$6*$C42*((1+$B42)^((Y$20-1)/12))</f>
        <v>0</v>
      </c>
      <c r="Z42" s="10">
        <f t="shared" si="70"/>
        <v>0</v>
      </c>
      <c r="AA42" s="10">
        <f t="shared" si="70"/>
        <v>0</v>
      </c>
      <c r="AB42" s="10">
        <f t="shared" si="70"/>
        <v>0</v>
      </c>
      <c r="AC42" s="10">
        <f t="shared" si="70"/>
        <v>0</v>
      </c>
      <c r="AD42" s="10">
        <f t="shared" si="70"/>
        <v>0</v>
      </c>
      <c r="AE42" s="10">
        <f t="shared" si="70"/>
        <v>0</v>
      </c>
      <c r="AF42" s="10">
        <f t="shared" si="70"/>
        <v>0</v>
      </c>
      <c r="AG42" s="10">
        <f t="shared" si="70"/>
        <v>0</v>
      </c>
      <c r="AH42" s="10">
        <f t="shared" si="70"/>
        <v>0</v>
      </c>
      <c r="AI42" s="10">
        <f t="shared" ref="AI42:AR43" si="71">AI$6*$C42*((1+$B42)^((AI$20-1)/12))</f>
        <v>0</v>
      </c>
      <c r="AJ42" s="10">
        <f t="shared" si="71"/>
        <v>0</v>
      </c>
      <c r="AK42" s="10">
        <f t="shared" si="71"/>
        <v>0</v>
      </c>
      <c r="AL42" s="10">
        <f t="shared" si="71"/>
        <v>0</v>
      </c>
      <c r="AM42" s="10">
        <f t="shared" si="71"/>
        <v>0</v>
      </c>
      <c r="AN42" s="10">
        <f t="shared" si="71"/>
        <v>0</v>
      </c>
      <c r="AO42" s="10">
        <f t="shared" si="71"/>
        <v>0</v>
      </c>
      <c r="AP42" s="10">
        <f t="shared" si="71"/>
        <v>0</v>
      </c>
      <c r="AQ42" s="10">
        <f t="shared" si="71"/>
        <v>0</v>
      </c>
      <c r="AR42" s="10">
        <f t="shared" si="71"/>
        <v>0</v>
      </c>
      <c r="AS42" s="10">
        <f t="shared" ref="AS42:BB43" si="72">AS$6*$C42*((1+$B42)^((AS$20-1)/12))</f>
        <v>0</v>
      </c>
      <c r="AT42" s="10">
        <f t="shared" si="72"/>
        <v>0</v>
      </c>
      <c r="AU42" s="10">
        <f t="shared" si="72"/>
        <v>0</v>
      </c>
      <c r="AV42" s="10">
        <f t="shared" si="72"/>
        <v>0</v>
      </c>
      <c r="AW42" s="10">
        <f t="shared" si="72"/>
        <v>0</v>
      </c>
      <c r="AX42" s="10">
        <f t="shared" si="72"/>
        <v>0</v>
      </c>
      <c r="AY42" s="10">
        <f t="shared" si="72"/>
        <v>0</v>
      </c>
      <c r="AZ42" s="10">
        <f t="shared" si="72"/>
        <v>0</v>
      </c>
      <c r="BA42" s="10">
        <f t="shared" si="72"/>
        <v>0</v>
      </c>
      <c r="BB42" s="10">
        <f t="shared" si="72"/>
        <v>0</v>
      </c>
      <c r="BC42" s="10">
        <f t="shared" ref="BC42:BL43" si="73">BC$6*$C42*((1+$B42)^((BC$20-1)/12))</f>
        <v>0</v>
      </c>
      <c r="BD42" s="10">
        <f t="shared" si="73"/>
        <v>0</v>
      </c>
      <c r="BE42" s="10">
        <f t="shared" si="73"/>
        <v>0</v>
      </c>
      <c r="BF42" s="10">
        <f t="shared" si="73"/>
        <v>0</v>
      </c>
      <c r="BG42" s="10">
        <f t="shared" si="73"/>
        <v>0</v>
      </c>
      <c r="BH42" s="10">
        <f t="shared" si="73"/>
        <v>0</v>
      </c>
      <c r="BI42" s="10">
        <f t="shared" si="73"/>
        <v>0</v>
      </c>
      <c r="BJ42" s="10">
        <f t="shared" si="73"/>
        <v>0</v>
      </c>
      <c r="BK42" s="10">
        <f t="shared" si="73"/>
        <v>0</v>
      </c>
      <c r="BL42" s="10">
        <f t="shared" si="73"/>
        <v>0</v>
      </c>
      <c r="BM42" s="10">
        <f t="shared" ref="BM42:CB43" si="74">BM$6*$C42*((1+$B42)^((BM$20-1)/12))</f>
        <v>0</v>
      </c>
      <c r="BN42" s="10">
        <f t="shared" si="74"/>
        <v>0</v>
      </c>
      <c r="BO42" s="10">
        <f t="shared" si="74"/>
        <v>0</v>
      </c>
      <c r="BP42" s="10">
        <f t="shared" si="74"/>
        <v>0</v>
      </c>
      <c r="BQ42" s="10">
        <f t="shared" si="74"/>
        <v>0</v>
      </c>
      <c r="BR42" s="10">
        <f t="shared" si="74"/>
        <v>0</v>
      </c>
      <c r="BS42" s="10">
        <f t="shared" si="74"/>
        <v>0</v>
      </c>
      <c r="BT42" s="10">
        <f t="shared" si="74"/>
        <v>0</v>
      </c>
      <c r="BU42" s="10">
        <f t="shared" si="74"/>
        <v>0</v>
      </c>
      <c r="BV42" s="10">
        <f t="shared" si="74"/>
        <v>0</v>
      </c>
      <c r="BW42" s="10">
        <f t="shared" si="74"/>
        <v>0</v>
      </c>
      <c r="BX42" s="10">
        <f t="shared" si="74"/>
        <v>0</v>
      </c>
      <c r="BY42" s="10">
        <f t="shared" si="74"/>
        <v>0</v>
      </c>
      <c r="BZ42" s="10">
        <f t="shared" si="74"/>
        <v>0</v>
      </c>
      <c r="CA42" s="10">
        <f t="shared" si="74"/>
        <v>0</v>
      </c>
      <c r="CB42" s="10">
        <f t="shared" si="74"/>
        <v>0</v>
      </c>
      <c r="CC42" s="10">
        <f t="shared" ref="BY42:CI43" si="75">CC$6*$C42*((1+$B42)^((CC$20-1)/12))</f>
        <v>0</v>
      </c>
      <c r="CD42" s="10">
        <f t="shared" si="75"/>
        <v>0</v>
      </c>
      <c r="CE42" s="10">
        <f t="shared" si="75"/>
        <v>0</v>
      </c>
      <c r="CF42" s="10">
        <f t="shared" si="75"/>
        <v>0</v>
      </c>
      <c r="CG42" s="10">
        <f t="shared" si="75"/>
        <v>0</v>
      </c>
      <c r="CH42" s="10">
        <f t="shared" si="75"/>
        <v>0</v>
      </c>
      <c r="CI42" s="10">
        <f t="shared" si="75"/>
        <v>0</v>
      </c>
      <c r="CK42" s="40">
        <f t="shared" si="61"/>
        <v>0</v>
      </c>
      <c r="CL42" s="40">
        <f t="shared" si="62"/>
        <v>0</v>
      </c>
      <c r="CM42" s="40">
        <f t="shared" si="63"/>
        <v>0</v>
      </c>
      <c r="CN42" s="40">
        <f t="shared" si="64"/>
        <v>0</v>
      </c>
      <c r="CO42" s="40">
        <f t="shared" si="65"/>
        <v>0</v>
      </c>
      <c r="CP42" s="40">
        <f t="shared" si="66"/>
        <v>0</v>
      </c>
      <c r="CQ42" s="40">
        <f t="shared" si="67"/>
        <v>0</v>
      </c>
    </row>
    <row r="43" spans="1:95">
      <c r="A43" s="13" t="s">
        <v>40</v>
      </c>
      <c r="B43" s="17">
        <v>0</v>
      </c>
      <c r="C43" s="8">
        <v>0</v>
      </c>
      <c r="D43" s="10">
        <f t="shared" si="68"/>
        <v>0</v>
      </c>
      <c r="E43" s="10">
        <f t="shared" si="68"/>
        <v>0</v>
      </c>
      <c r="F43" s="10">
        <f t="shared" si="68"/>
        <v>0</v>
      </c>
      <c r="G43" s="10">
        <f t="shared" si="68"/>
        <v>0</v>
      </c>
      <c r="H43" s="10">
        <f t="shared" si="68"/>
        <v>0</v>
      </c>
      <c r="I43" s="10">
        <f t="shared" si="68"/>
        <v>0</v>
      </c>
      <c r="J43" s="10">
        <f t="shared" si="68"/>
        <v>0</v>
      </c>
      <c r="K43" s="10">
        <f t="shared" si="68"/>
        <v>0</v>
      </c>
      <c r="L43" s="10">
        <f t="shared" si="68"/>
        <v>0</v>
      </c>
      <c r="M43" s="10">
        <f t="shared" si="68"/>
        <v>0</v>
      </c>
      <c r="N43" s="10">
        <f t="shared" si="69"/>
        <v>0</v>
      </c>
      <c r="O43" s="10">
        <f t="shared" si="69"/>
        <v>0</v>
      </c>
      <c r="P43" s="10">
        <f t="shared" si="69"/>
        <v>0</v>
      </c>
      <c r="Q43" s="10">
        <f t="shared" si="69"/>
        <v>0</v>
      </c>
      <c r="R43" s="10">
        <f t="shared" si="69"/>
        <v>0</v>
      </c>
      <c r="S43" s="10">
        <f t="shared" si="69"/>
        <v>0</v>
      </c>
      <c r="T43" s="10">
        <f t="shared" si="69"/>
        <v>0</v>
      </c>
      <c r="U43" s="10">
        <f t="shared" si="69"/>
        <v>0</v>
      </c>
      <c r="V43" s="10">
        <f t="shared" si="69"/>
        <v>0</v>
      </c>
      <c r="W43" s="10">
        <f t="shared" si="69"/>
        <v>0</v>
      </c>
      <c r="X43" s="10">
        <f t="shared" si="69"/>
        <v>0</v>
      </c>
      <c r="Y43" s="10">
        <f t="shared" si="70"/>
        <v>0</v>
      </c>
      <c r="Z43" s="10">
        <f t="shared" si="70"/>
        <v>0</v>
      </c>
      <c r="AA43" s="10">
        <f t="shared" si="70"/>
        <v>0</v>
      </c>
      <c r="AB43" s="10">
        <f t="shared" si="70"/>
        <v>0</v>
      </c>
      <c r="AC43" s="10">
        <f t="shared" si="70"/>
        <v>0</v>
      </c>
      <c r="AD43" s="10">
        <f t="shared" si="70"/>
        <v>0</v>
      </c>
      <c r="AE43" s="10">
        <f t="shared" si="70"/>
        <v>0</v>
      </c>
      <c r="AF43" s="10">
        <f t="shared" si="70"/>
        <v>0</v>
      </c>
      <c r="AG43" s="10">
        <f t="shared" si="70"/>
        <v>0</v>
      </c>
      <c r="AH43" s="10">
        <f t="shared" si="70"/>
        <v>0</v>
      </c>
      <c r="AI43" s="10">
        <f t="shared" si="71"/>
        <v>0</v>
      </c>
      <c r="AJ43" s="10">
        <f t="shared" si="71"/>
        <v>0</v>
      </c>
      <c r="AK43" s="10">
        <f t="shared" si="71"/>
        <v>0</v>
      </c>
      <c r="AL43" s="10">
        <f t="shared" si="71"/>
        <v>0</v>
      </c>
      <c r="AM43" s="10">
        <f t="shared" si="71"/>
        <v>0</v>
      </c>
      <c r="AN43" s="10">
        <f t="shared" si="71"/>
        <v>0</v>
      </c>
      <c r="AO43" s="10">
        <f t="shared" si="71"/>
        <v>0</v>
      </c>
      <c r="AP43" s="10">
        <f t="shared" si="71"/>
        <v>0</v>
      </c>
      <c r="AQ43" s="10">
        <f t="shared" si="71"/>
        <v>0</v>
      </c>
      <c r="AR43" s="10">
        <f t="shared" si="71"/>
        <v>0</v>
      </c>
      <c r="AS43" s="10">
        <f t="shared" si="72"/>
        <v>0</v>
      </c>
      <c r="AT43" s="10">
        <f t="shared" si="72"/>
        <v>0</v>
      </c>
      <c r="AU43" s="10">
        <f t="shared" si="72"/>
        <v>0</v>
      </c>
      <c r="AV43" s="10">
        <f t="shared" si="72"/>
        <v>0</v>
      </c>
      <c r="AW43" s="10">
        <f t="shared" si="72"/>
        <v>0</v>
      </c>
      <c r="AX43" s="10">
        <f t="shared" si="72"/>
        <v>0</v>
      </c>
      <c r="AY43" s="10">
        <f t="shared" si="72"/>
        <v>0</v>
      </c>
      <c r="AZ43" s="10">
        <f t="shared" si="72"/>
        <v>0</v>
      </c>
      <c r="BA43" s="10">
        <f t="shared" si="72"/>
        <v>0</v>
      </c>
      <c r="BB43" s="10">
        <f t="shared" si="72"/>
        <v>0</v>
      </c>
      <c r="BC43" s="10">
        <f t="shared" si="73"/>
        <v>0</v>
      </c>
      <c r="BD43" s="10">
        <f t="shared" si="73"/>
        <v>0</v>
      </c>
      <c r="BE43" s="10">
        <f t="shared" si="73"/>
        <v>0</v>
      </c>
      <c r="BF43" s="10">
        <f t="shared" si="73"/>
        <v>0</v>
      </c>
      <c r="BG43" s="10">
        <f t="shared" si="73"/>
        <v>0</v>
      </c>
      <c r="BH43" s="10">
        <f t="shared" si="73"/>
        <v>0</v>
      </c>
      <c r="BI43" s="10">
        <f t="shared" si="73"/>
        <v>0</v>
      </c>
      <c r="BJ43" s="10">
        <f t="shared" si="73"/>
        <v>0</v>
      </c>
      <c r="BK43" s="10">
        <f t="shared" si="73"/>
        <v>0</v>
      </c>
      <c r="BL43" s="10">
        <f t="shared" si="73"/>
        <v>0</v>
      </c>
      <c r="BM43" s="10">
        <f t="shared" si="74"/>
        <v>0</v>
      </c>
      <c r="BN43" s="10">
        <f t="shared" si="74"/>
        <v>0</v>
      </c>
      <c r="BO43" s="10">
        <f t="shared" si="74"/>
        <v>0</v>
      </c>
      <c r="BP43" s="10">
        <f t="shared" si="74"/>
        <v>0</v>
      </c>
      <c r="BQ43" s="10">
        <f t="shared" si="74"/>
        <v>0</v>
      </c>
      <c r="BR43" s="10">
        <f t="shared" si="74"/>
        <v>0</v>
      </c>
      <c r="BS43" s="10">
        <f t="shared" si="74"/>
        <v>0</v>
      </c>
      <c r="BT43" s="10">
        <f t="shared" si="74"/>
        <v>0</v>
      </c>
      <c r="BU43" s="10">
        <f t="shared" si="74"/>
        <v>0</v>
      </c>
      <c r="BV43" s="10">
        <f t="shared" si="74"/>
        <v>0</v>
      </c>
      <c r="BW43" s="10">
        <f t="shared" si="74"/>
        <v>0</v>
      </c>
      <c r="BX43" s="10">
        <f t="shared" si="74"/>
        <v>0</v>
      </c>
      <c r="BY43" s="10">
        <f t="shared" si="75"/>
        <v>0</v>
      </c>
      <c r="BZ43" s="10">
        <f t="shared" si="75"/>
        <v>0</v>
      </c>
      <c r="CA43" s="10">
        <f t="shared" si="75"/>
        <v>0</v>
      </c>
      <c r="CB43" s="10">
        <f t="shared" si="75"/>
        <v>0</v>
      </c>
      <c r="CC43" s="10">
        <f t="shared" si="75"/>
        <v>0</v>
      </c>
      <c r="CD43" s="10">
        <f t="shared" si="75"/>
        <v>0</v>
      </c>
      <c r="CE43" s="10">
        <f t="shared" si="75"/>
        <v>0</v>
      </c>
      <c r="CF43" s="10">
        <f t="shared" si="75"/>
        <v>0</v>
      </c>
      <c r="CG43" s="10">
        <f t="shared" si="75"/>
        <v>0</v>
      </c>
      <c r="CH43" s="10">
        <f t="shared" si="75"/>
        <v>0</v>
      </c>
      <c r="CI43" s="10">
        <f t="shared" si="75"/>
        <v>0</v>
      </c>
      <c r="CK43" s="40">
        <f t="shared" si="61"/>
        <v>0</v>
      </c>
      <c r="CL43" s="40">
        <f t="shared" si="62"/>
        <v>0</v>
      </c>
      <c r="CM43" s="40">
        <f t="shared" si="63"/>
        <v>0</v>
      </c>
      <c r="CN43" s="40">
        <f t="shared" si="64"/>
        <v>0</v>
      </c>
      <c r="CO43" s="40">
        <f t="shared" si="65"/>
        <v>0</v>
      </c>
      <c r="CP43" s="40">
        <f t="shared" si="66"/>
        <v>0</v>
      </c>
      <c r="CQ43" s="40">
        <f t="shared" si="67"/>
        <v>0</v>
      </c>
    </row>
    <row r="44" spans="1:95">
      <c r="A44" s="13" t="s">
        <v>27</v>
      </c>
      <c r="B44" s="17"/>
      <c r="C44" s="8"/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K44" s="40">
        <f t="shared" si="61"/>
        <v>0</v>
      </c>
      <c r="CL44" s="40">
        <f t="shared" si="62"/>
        <v>0</v>
      </c>
      <c r="CM44" s="40">
        <f t="shared" si="63"/>
        <v>0</v>
      </c>
      <c r="CN44" s="40">
        <f t="shared" si="64"/>
        <v>0</v>
      </c>
      <c r="CO44" s="40">
        <f t="shared" si="65"/>
        <v>0</v>
      </c>
      <c r="CP44" s="40">
        <f t="shared" si="66"/>
        <v>0</v>
      </c>
      <c r="CQ44" s="40">
        <f t="shared" si="67"/>
        <v>0</v>
      </c>
    </row>
    <row r="45" spans="1:95">
      <c r="A45" s="13" t="s">
        <v>41</v>
      </c>
      <c r="B45" s="17">
        <v>0</v>
      </c>
      <c r="C45" s="8">
        <v>0</v>
      </c>
      <c r="D45" s="10">
        <f t="shared" ref="D45:M48" si="76">D$6*$C45*((1+$B45)^((D$20-1)/12))</f>
        <v>0</v>
      </c>
      <c r="E45" s="10">
        <f t="shared" si="76"/>
        <v>0</v>
      </c>
      <c r="F45" s="10">
        <f t="shared" si="76"/>
        <v>0</v>
      </c>
      <c r="G45" s="10">
        <f t="shared" si="76"/>
        <v>0</v>
      </c>
      <c r="H45" s="10">
        <f t="shared" si="76"/>
        <v>0</v>
      </c>
      <c r="I45" s="10">
        <f t="shared" si="76"/>
        <v>0</v>
      </c>
      <c r="J45" s="10">
        <f t="shared" si="76"/>
        <v>0</v>
      </c>
      <c r="K45" s="10">
        <f t="shared" si="76"/>
        <v>0</v>
      </c>
      <c r="L45" s="10">
        <f t="shared" si="76"/>
        <v>0</v>
      </c>
      <c r="M45" s="10">
        <f t="shared" si="76"/>
        <v>0</v>
      </c>
      <c r="N45" s="10">
        <f t="shared" ref="N45:X48" si="77">N$6*$C45*((1+$B45)^((N$20-1)/12))</f>
        <v>0</v>
      </c>
      <c r="O45" s="10">
        <f t="shared" si="77"/>
        <v>0</v>
      </c>
      <c r="P45" s="10">
        <f t="shared" si="77"/>
        <v>0</v>
      </c>
      <c r="Q45" s="10">
        <f t="shared" si="77"/>
        <v>0</v>
      </c>
      <c r="R45" s="10">
        <f t="shared" si="77"/>
        <v>0</v>
      </c>
      <c r="S45" s="10">
        <f t="shared" si="77"/>
        <v>0</v>
      </c>
      <c r="T45" s="10">
        <f t="shared" si="77"/>
        <v>0</v>
      </c>
      <c r="U45" s="10">
        <f t="shared" si="77"/>
        <v>0</v>
      </c>
      <c r="V45" s="10">
        <f t="shared" si="77"/>
        <v>0</v>
      </c>
      <c r="W45" s="10">
        <f t="shared" si="77"/>
        <v>0</v>
      </c>
      <c r="X45" s="10">
        <f t="shared" si="77"/>
        <v>0</v>
      </c>
      <c r="Y45" s="10">
        <f t="shared" ref="Y45:AH48" si="78">Y$6*$C45*((1+$B45)^((Y$20-1)/12))</f>
        <v>0</v>
      </c>
      <c r="Z45" s="10">
        <f t="shared" si="78"/>
        <v>0</v>
      </c>
      <c r="AA45" s="10">
        <f t="shared" si="78"/>
        <v>0</v>
      </c>
      <c r="AB45" s="10">
        <f t="shared" si="78"/>
        <v>0</v>
      </c>
      <c r="AC45" s="10">
        <f t="shared" si="78"/>
        <v>0</v>
      </c>
      <c r="AD45" s="10">
        <f t="shared" si="78"/>
        <v>0</v>
      </c>
      <c r="AE45" s="10">
        <f t="shared" si="78"/>
        <v>0</v>
      </c>
      <c r="AF45" s="10">
        <f t="shared" si="78"/>
        <v>0</v>
      </c>
      <c r="AG45" s="10">
        <f t="shared" si="78"/>
        <v>0</v>
      </c>
      <c r="AH45" s="10">
        <f t="shared" si="78"/>
        <v>0</v>
      </c>
      <c r="AI45" s="10">
        <f t="shared" ref="AI45:AR48" si="79">AI$6*$C45*((1+$B45)^((AI$20-1)/12))</f>
        <v>0</v>
      </c>
      <c r="AJ45" s="10">
        <f t="shared" si="79"/>
        <v>0</v>
      </c>
      <c r="AK45" s="10">
        <f t="shared" si="79"/>
        <v>0</v>
      </c>
      <c r="AL45" s="10">
        <f t="shared" si="79"/>
        <v>0</v>
      </c>
      <c r="AM45" s="10">
        <f t="shared" si="79"/>
        <v>0</v>
      </c>
      <c r="AN45" s="10">
        <f t="shared" si="79"/>
        <v>0</v>
      </c>
      <c r="AO45" s="10">
        <f t="shared" si="79"/>
        <v>0</v>
      </c>
      <c r="AP45" s="10">
        <f t="shared" si="79"/>
        <v>0</v>
      </c>
      <c r="AQ45" s="10">
        <f t="shared" si="79"/>
        <v>0</v>
      </c>
      <c r="AR45" s="10">
        <f t="shared" si="79"/>
        <v>0</v>
      </c>
      <c r="AS45" s="10">
        <f t="shared" ref="AS45:BB48" si="80">AS$6*$C45*((1+$B45)^((AS$20-1)/12))</f>
        <v>0</v>
      </c>
      <c r="AT45" s="10">
        <f t="shared" si="80"/>
        <v>0</v>
      </c>
      <c r="AU45" s="10">
        <f t="shared" si="80"/>
        <v>0</v>
      </c>
      <c r="AV45" s="10">
        <f t="shared" si="80"/>
        <v>0</v>
      </c>
      <c r="AW45" s="10">
        <f t="shared" si="80"/>
        <v>0</v>
      </c>
      <c r="AX45" s="10">
        <f t="shared" si="80"/>
        <v>0</v>
      </c>
      <c r="AY45" s="10">
        <f t="shared" si="80"/>
        <v>0</v>
      </c>
      <c r="AZ45" s="10">
        <f t="shared" si="80"/>
        <v>0</v>
      </c>
      <c r="BA45" s="10">
        <f t="shared" si="80"/>
        <v>0</v>
      </c>
      <c r="BB45" s="10">
        <f t="shared" si="80"/>
        <v>0</v>
      </c>
      <c r="BC45" s="10">
        <f t="shared" ref="BC45:BL48" si="81">BC$6*$C45*((1+$B45)^((BC$20-1)/12))</f>
        <v>0</v>
      </c>
      <c r="BD45" s="10">
        <f t="shared" si="81"/>
        <v>0</v>
      </c>
      <c r="BE45" s="10">
        <f t="shared" si="81"/>
        <v>0</v>
      </c>
      <c r="BF45" s="10">
        <f t="shared" si="81"/>
        <v>0</v>
      </c>
      <c r="BG45" s="10">
        <f t="shared" si="81"/>
        <v>0</v>
      </c>
      <c r="BH45" s="10">
        <f t="shared" si="81"/>
        <v>0</v>
      </c>
      <c r="BI45" s="10">
        <f t="shared" si="81"/>
        <v>0</v>
      </c>
      <c r="BJ45" s="10">
        <f t="shared" si="81"/>
        <v>0</v>
      </c>
      <c r="BK45" s="10">
        <f t="shared" si="81"/>
        <v>0</v>
      </c>
      <c r="BL45" s="10">
        <f t="shared" si="81"/>
        <v>0</v>
      </c>
      <c r="BM45" s="10">
        <f t="shared" ref="BM45:CI45" si="82">BM$6*$C45*((1+$B45)^((BM$20-1)/12))</f>
        <v>0</v>
      </c>
      <c r="BN45" s="10">
        <f t="shared" si="82"/>
        <v>0</v>
      </c>
      <c r="BO45" s="10">
        <f t="shared" si="82"/>
        <v>0</v>
      </c>
      <c r="BP45" s="10">
        <f t="shared" si="82"/>
        <v>0</v>
      </c>
      <c r="BQ45" s="10">
        <f t="shared" si="82"/>
        <v>0</v>
      </c>
      <c r="BR45" s="10">
        <f t="shared" si="82"/>
        <v>0</v>
      </c>
      <c r="BS45" s="10">
        <f t="shared" si="82"/>
        <v>0</v>
      </c>
      <c r="BT45" s="10">
        <f t="shared" si="82"/>
        <v>0</v>
      </c>
      <c r="BU45" s="10">
        <f t="shared" si="82"/>
        <v>0</v>
      </c>
      <c r="BV45" s="10">
        <f t="shared" si="82"/>
        <v>0</v>
      </c>
      <c r="BW45" s="10">
        <f t="shared" si="82"/>
        <v>0</v>
      </c>
      <c r="BX45" s="10">
        <f t="shared" si="82"/>
        <v>0</v>
      </c>
      <c r="BY45" s="10">
        <f t="shared" si="82"/>
        <v>0</v>
      </c>
      <c r="BZ45" s="10">
        <f t="shared" si="82"/>
        <v>0</v>
      </c>
      <c r="CA45" s="10">
        <f t="shared" si="82"/>
        <v>0</v>
      </c>
      <c r="CB45" s="10">
        <f t="shared" si="82"/>
        <v>0</v>
      </c>
      <c r="CC45" s="10">
        <f t="shared" si="82"/>
        <v>0</v>
      </c>
      <c r="CD45" s="10">
        <f t="shared" si="82"/>
        <v>0</v>
      </c>
      <c r="CE45" s="10">
        <f t="shared" si="82"/>
        <v>0</v>
      </c>
      <c r="CF45" s="10">
        <f t="shared" si="82"/>
        <v>0</v>
      </c>
      <c r="CG45" s="10">
        <f t="shared" si="82"/>
        <v>0</v>
      </c>
      <c r="CH45" s="10">
        <f t="shared" si="82"/>
        <v>0</v>
      </c>
      <c r="CI45" s="10">
        <f t="shared" si="82"/>
        <v>0</v>
      </c>
      <c r="CK45" s="40">
        <f t="shared" si="61"/>
        <v>0</v>
      </c>
      <c r="CL45" s="40">
        <f t="shared" si="62"/>
        <v>0</v>
      </c>
      <c r="CM45" s="40">
        <f t="shared" si="63"/>
        <v>0</v>
      </c>
      <c r="CN45" s="40">
        <f t="shared" si="64"/>
        <v>0</v>
      </c>
      <c r="CO45" s="40">
        <f t="shared" si="65"/>
        <v>0</v>
      </c>
      <c r="CP45" s="40">
        <f t="shared" si="66"/>
        <v>0</v>
      </c>
      <c r="CQ45" s="40">
        <f t="shared" si="67"/>
        <v>0</v>
      </c>
    </row>
    <row r="46" spans="1:95" ht="15.75">
      <c r="A46" s="27" t="s">
        <v>168</v>
      </c>
      <c r="B46" s="17"/>
      <c r="C46" s="8"/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28">
        <v>0</v>
      </c>
      <c r="BV46" s="28">
        <v>0</v>
      </c>
      <c r="BW46" s="28">
        <v>0</v>
      </c>
      <c r="BX46" s="28">
        <v>0</v>
      </c>
      <c r="BY46" s="28">
        <v>0</v>
      </c>
      <c r="BZ46" s="28">
        <v>0</v>
      </c>
      <c r="CA46" s="28">
        <v>0</v>
      </c>
      <c r="CB46" s="28">
        <v>0</v>
      </c>
      <c r="CC46" s="28">
        <v>0</v>
      </c>
      <c r="CD46" s="28">
        <v>0</v>
      </c>
      <c r="CE46" s="28">
        <v>0</v>
      </c>
      <c r="CF46" s="28">
        <v>0</v>
      </c>
      <c r="CG46" s="28">
        <v>0</v>
      </c>
      <c r="CH46" s="28">
        <v>0</v>
      </c>
      <c r="CI46" s="28">
        <v>0</v>
      </c>
      <c r="CK46" s="40">
        <f t="shared" si="61"/>
        <v>0</v>
      </c>
      <c r="CL46" s="40">
        <f t="shared" si="62"/>
        <v>0</v>
      </c>
      <c r="CM46" s="40">
        <f t="shared" si="63"/>
        <v>0</v>
      </c>
      <c r="CN46" s="40">
        <f t="shared" si="64"/>
        <v>0</v>
      </c>
      <c r="CO46" s="40">
        <f t="shared" si="65"/>
        <v>0</v>
      </c>
      <c r="CP46" s="40">
        <f t="shared" si="66"/>
        <v>0</v>
      </c>
      <c r="CQ46" s="40">
        <f t="shared" si="67"/>
        <v>0</v>
      </c>
    </row>
    <row r="47" spans="1:95" ht="15.75">
      <c r="A47" s="27" t="s">
        <v>169</v>
      </c>
      <c r="B47" s="17"/>
      <c r="C47" s="8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8">
        <v>0</v>
      </c>
      <c r="CK47" s="40">
        <f t="shared" si="61"/>
        <v>0</v>
      </c>
      <c r="CL47" s="40">
        <f t="shared" si="62"/>
        <v>0</v>
      </c>
      <c r="CM47" s="40">
        <f t="shared" si="63"/>
        <v>0</v>
      </c>
      <c r="CN47" s="40">
        <f t="shared" si="64"/>
        <v>0</v>
      </c>
      <c r="CO47" s="40">
        <f t="shared" si="65"/>
        <v>0</v>
      </c>
      <c r="CP47" s="40">
        <f t="shared" si="66"/>
        <v>0</v>
      </c>
      <c r="CQ47" s="40">
        <f t="shared" si="67"/>
        <v>0</v>
      </c>
    </row>
    <row r="48" spans="1:95">
      <c r="A48" s="13" t="s">
        <v>42</v>
      </c>
      <c r="B48" s="17">
        <v>0</v>
      </c>
      <c r="C48" s="8">
        <v>0</v>
      </c>
      <c r="D48" s="10">
        <f t="shared" si="76"/>
        <v>0</v>
      </c>
      <c r="E48" s="10">
        <f t="shared" si="76"/>
        <v>0</v>
      </c>
      <c r="F48" s="10">
        <f t="shared" si="76"/>
        <v>0</v>
      </c>
      <c r="G48" s="10">
        <f t="shared" si="76"/>
        <v>0</v>
      </c>
      <c r="H48" s="10">
        <f t="shared" si="76"/>
        <v>0</v>
      </c>
      <c r="I48" s="10">
        <f t="shared" si="76"/>
        <v>0</v>
      </c>
      <c r="J48" s="10">
        <f t="shared" si="76"/>
        <v>0</v>
      </c>
      <c r="K48" s="10">
        <f t="shared" si="76"/>
        <v>0</v>
      </c>
      <c r="L48" s="10">
        <f t="shared" si="76"/>
        <v>0</v>
      </c>
      <c r="M48" s="10">
        <f t="shared" si="76"/>
        <v>0</v>
      </c>
      <c r="N48" s="10">
        <f t="shared" si="77"/>
        <v>0</v>
      </c>
      <c r="O48" s="10">
        <f t="shared" si="77"/>
        <v>0</v>
      </c>
      <c r="P48" s="10">
        <f t="shared" si="77"/>
        <v>0</v>
      </c>
      <c r="Q48" s="10">
        <f t="shared" si="77"/>
        <v>0</v>
      </c>
      <c r="R48" s="10">
        <f t="shared" si="77"/>
        <v>0</v>
      </c>
      <c r="S48" s="10">
        <f t="shared" si="77"/>
        <v>0</v>
      </c>
      <c r="T48" s="10">
        <f t="shared" si="77"/>
        <v>0</v>
      </c>
      <c r="U48" s="10">
        <f t="shared" si="77"/>
        <v>0</v>
      </c>
      <c r="V48" s="10">
        <f t="shared" si="77"/>
        <v>0</v>
      </c>
      <c r="W48" s="10">
        <f t="shared" si="77"/>
        <v>0</v>
      </c>
      <c r="X48" s="10">
        <f t="shared" si="77"/>
        <v>0</v>
      </c>
      <c r="Y48" s="10">
        <f t="shared" si="78"/>
        <v>0</v>
      </c>
      <c r="Z48" s="10">
        <f t="shared" si="78"/>
        <v>0</v>
      </c>
      <c r="AA48" s="10">
        <f t="shared" si="78"/>
        <v>0</v>
      </c>
      <c r="AB48" s="10">
        <f t="shared" si="78"/>
        <v>0</v>
      </c>
      <c r="AC48" s="10">
        <f t="shared" si="78"/>
        <v>0</v>
      </c>
      <c r="AD48" s="10">
        <f t="shared" si="78"/>
        <v>0</v>
      </c>
      <c r="AE48" s="10">
        <f t="shared" si="78"/>
        <v>0</v>
      </c>
      <c r="AF48" s="10">
        <f t="shared" si="78"/>
        <v>0</v>
      </c>
      <c r="AG48" s="10">
        <f t="shared" si="78"/>
        <v>0</v>
      </c>
      <c r="AH48" s="10">
        <f t="shared" si="78"/>
        <v>0</v>
      </c>
      <c r="AI48" s="10">
        <f t="shared" si="79"/>
        <v>0</v>
      </c>
      <c r="AJ48" s="10">
        <f t="shared" si="79"/>
        <v>0</v>
      </c>
      <c r="AK48" s="10">
        <f t="shared" si="79"/>
        <v>0</v>
      </c>
      <c r="AL48" s="10">
        <f t="shared" si="79"/>
        <v>0</v>
      </c>
      <c r="AM48" s="10">
        <f t="shared" si="79"/>
        <v>0</v>
      </c>
      <c r="AN48" s="10">
        <f t="shared" si="79"/>
        <v>0</v>
      </c>
      <c r="AO48" s="10">
        <f t="shared" si="79"/>
        <v>0</v>
      </c>
      <c r="AP48" s="10">
        <f t="shared" si="79"/>
        <v>0</v>
      </c>
      <c r="AQ48" s="10">
        <f t="shared" si="79"/>
        <v>0</v>
      </c>
      <c r="AR48" s="10">
        <f t="shared" si="79"/>
        <v>0</v>
      </c>
      <c r="AS48" s="10">
        <f t="shared" si="80"/>
        <v>0</v>
      </c>
      <c r="AT48" s="10">
        <f t="shared" si="80"/>
        <v>0</v>
      </c>
      <c r="AU48" s="10">
        <f t="shared" si="80"/>
        <v>0</v>
      </c>
      <c r="AV48" s="10">
        <f t="shared" si="80"/>
        <v>0</v>
      </c>
      <c r="AW48" s="10">
        <f t="shared" si="80"/>
        <v>0</v>
      </c>
      <c r="AX48" s="10">
        <f t="shared" si="80"/>
        <v>0</v>
      </c>
      <c r="AY48" s="10">
        <f t="shared" si="80"/>
        <v>0</v>
      </c>
      <c r="AZ48" s="10">
        <f t="shared" si="80"/>
        <v>0</v>
      </c>
      <c r="BA48" s="10">
        <f t="shared" si="80"/>
        <v>0</v>
      </c>
      <c r="BB48" s="10">
        <f t="shared" si="80"/>
        <v>0</v>
      </c>
      <c r="BC48" s="10">
        <f t="shared" si="81"/>
        <v>0</v>
      </c>
      <c r="BD48" s="10">
        <f t="shared" si="81"/>
        <v>0</v>
      </c>
      <c r="BE48" s="10">
        <f t="shared" si="81"/>
        <v>0</v>
      </c>
      <c r="BF48" s="10">
        <f t="shared" si="81"/>
        <v>0</v>
      </c>
      <c r="BG48" s="10">
        <f t="shared" si="81"/>
        <v>0</v>
      </c>
      <c r="BH48" s="10">
        <f t="shared" si="81"/>
        <v>0</v>
      </c>
      <c r="BI48" s="10">
        <f t="shared" si="81"/>
        <v>0</v>
      </c>
      <c r="BJ48" s="10">
        <f t="shared" si="81"/>
        <v>0</v>
      </c>
      <c r="BK48" s="10">
        <f t="shared" si="81"/>
        <v>0</v>
      </c>
      <c r="BL48" s="10">
        <f t="shared" si="81"/>
        <v>0</v>
      </c>
      <c r="BM48" s="10">
        <f t="shared" ref="BM48:CI48" si="83">BM$6*$C48*((1+$B48)^((BM$20-1)/12))</f>
        <v>0</v>
      </c>
      <c r="BN48" s="10">
        <f t="shared" si="83"/>
        <v>0</v>
      </c>
      <c r="BO48" s="10">
        <f t="shared" si="83"/>
        <v>0</v>
      </c>
      <c r="BP48" s="10">
        <f t="shared" si="83"/>
        <v>0</v>
      </c>
      <c r="BQ48" s="10">
        <f t="shared" si="83"/>
        <v>0</v>
      </c>
      <c r="BR48" s="10">
        <f t="shared" si="83"/>
        <v>0</v>
      </c>
      <c r="BS48" s="10">
        <f t="shared" si="83"/>
        <v>0</v>
      </c>
      <c r="BT48" s="10">
        <f t="shared" si="83"/>
        <v>0</v>
      </c>
      <c r="BU48" s="10">
        <f t="shared" si="83"/>
        <v>0</v>
      </c>
      <c r="BV48" s="10">
        <f t="shared" si="83"/>
        <v>0</v>
      </c>
      <c r="BW48" s="10">
        <f t="shared" si="83"/>
        <v>0</v>
      </c>
      <c r="BX48" s="10">
        <f t="shared" si="83"/>
        <v>0</v>
      </c>
      <c r="BY48" s="10">
        <f t="shared" si="83"/>
        <v>0</v>
      </c>
      <c r="BZ48" s="10">
        <f t="shared" si="83"/>
        <v>0</v>
      </c>
      <c r="CA48" s="10">
        <f t="shared" si="83"/>
        <v>0</v>
      </c>
      <c r="CB48" s="10">
        <f t="shared" si="83"/>
        <v>0</v>
      </c>
      <c r="CC48" s="10">
        <f t="shared" si="83"/>
        <v>0</v>
      </c>
      <c r="CD48" s="10">
        <f t="shared" si="83"/>
        <v>0</v>
      </c>
      <c r="CE48" s="10">
        <f t="shared" si="83"/>
        <v>0</v>
      </c>
      <c r="CF48" s="10">
        <f t="shared" si="83"/>
        <v>0</v>
      </c>
      <c r="CG48" s="10">
        <f t="shared" si="83"/>
        <v>0</v>
      </c>
      <c r="CH48" s="10">
        <f t="shared" si="83"/>
        <v>0</v>
      </c>
      <c r="CI48" s="10">
        <f t="shared" si="83"/>
        <v>0</v>
      </c>
      <c r="CK48" s="40">
        <f t="shared" si="61"/>
        <v>0</v>
      </c>
      <c r="CL48" s="40">
        <f t="shared" si="62"/>
        <v>0</v>
      </c>
      <c r="CM48" s="40">
        <f t="shared" si="63"/>
        <v>0</v>
      </c>
      <c r="CN48" s="40">
        <f t="shared" si="64"/>
        <v>0</v>
      </c>
      <c r="CO48" s="40">
        <f t="shared" si="65"/>
        <v>0</v>
      </c>
      <c r="CP48" s="40">
        <f t="shared" si="66"/>
        <v>0</v>
      </c>
      <c r="CQ48" s="40">
        <f t="shared" si="67"/>
        <v>0</v>
      </c>
    </row>
    <row r="49" spans="1:95">
      <c r="A49" s="13" t="s">
        <v>43</v>
      </c>
      <c r="B49" s="1"/>
      <c r="C49" s="1"/>
      <c r="D49" s="10">
        <f t="shared" ref="D49:M49" si="84">SUM(D42:D48)</f>
        <v>0</v>
      </c>
      <c r="E49" s="10">
        <f t="shared" si="84"/>
        <v>0</v>
      </c>
      <c r="F49" s="10">
        <f t="shared" si="84"/>
        <v>0</v>
      </c>
      <c r="G49" s="10">
        <f t="shared" si="84"/>
        <v>0</v>
      </c>
      <c r="H49" s="10">
        <f t="shared" si="84"/>
        <v>0</v>
      </c>
      <c r="I49" s="10">
        <f t="shared" si="84"/>
        <v>0</v>
      </c>
      <c r="J49" s="10">
        <f t="shared" si="84"/>
        <v>0</v>
      </c>
      <c r="K49" s="10">
        <f t="shared" si="84"/>
        <v>0</v>
      </c>
      <c r="L49" s="10">
        <f t="shared" si="84"/>
        <v>0</v>
      </c>
      <c r="M49" s="10">
        <f t="shared" si="84"/>
        <v>0</v>
      </c>
      <c r="N49" s="10">
        <f>SUM(N42:N48)</f>
        <v>0</v>
      </c>
      <c r="O49" s="10">
        <f>SUM(O42:O48)</f>
        <v>0</v>
      </c>
      <c r="P49" s="10">
        <f t="shared" ref="P49:AT49" si="85">SUM(P42:P48)</f>
        <v>0</v>
      </c>
      <c r="Q49" s="10">
        <f t="shared" si="85"/>
        <v>0</v>
      </c>
      <c r="R49" s="10">
        <f t="shared" si="85"/>
        <v>0</v>
      </c>
      <c r="S49" s="10">
        <f t="shared" si="85"/>
        <v>0</v>
      </c>
      <c r="T49" s="10">
        <f t="shared" si="85"/>
        <v>0</v>
      </c>
      <c r="U49" s="10">
        <f t="shared" si="85"/>
        <v>0</v>
      </c>
      <c r="V49" s="10">
        <f t="shared" si="85"/>
        <v>0</v>
      </c>
      <c r="W49" s="10">
        <f t="shared" si="85"/>
        <v>0</v>
      </c>
      <c r="X49" s="10">
        <f t="shared" si="85"/>
        <v>0</v>
      </c>
      <c r="Y49" s="10">
        <f t="shared" si="85"/>
        <v>0</v>
      </c>
      <c r="Z49" s="10">
        <f t="shared" si="85"/>
        <v>0</v>
      </c>
      <c r="AA49" s="10">
        <f t="shared" si="85"/>
        <v>0</v>
      </c>
      <c r="AB49" s="10">
        <f t="shared" si="85"/>
        <v>0</v>
      </c>
      <c r="AC49" s="10">
        <f t="shared" si="85"/>
        <v>0</v>
      </c>
      <c r="AD49" s="10">
        <f t="shared" si="85"/>
        <v>0</v>
      </c>
      <c r="AE49" s="10">
        <f t="shared" si="85"/>
        <v>0</v>
      </c>
      <c r="AF49" s="10">
        <f t="shared" si="85"/>
        <v>0</v>
      </c>
      <c r="AG49" s="10">
        <f t="shared" si="85"/>
        <v>0</v>
      </c>
      <c r="AH49" s="10">
        <f t="shared" si="85"/>
        <v>0</v>
      </c>
      <c r="AI49" s="10">
        <f t="shared" si="85"/>
        <v>0</v>
      </c>
      <c r="AJ49" s="10">
        <f t="shared" si="85"/>
        <v>0</v>
      </c>
      <c r="AK49" s="10">
        <f t="shared" si="85"/>
        <v>0</v>
      </c>
      <c r="AL49" s="10">
        <f t="shared" si="85"/>
        <v>0</v>
      </c>
      <c r="AM49" s="10">
        <f t="shared" si="85"/>
        <v>0</v>
      </c>
      <c r="AN49" s="10">
        <f t="shared" si="85"/>
        <v>0</v>
      </c>
      <c r="AO49" s="10">
        <f t="shared" si="85"/>
        <v>0</v>
      </c>
      <c r="AP49" s="10">
        <f t="shared" si="85"/>
        <v>0</v>
      </c>
      <c r="AQ49" s="10">
        <f t="shared" si="85"/>
        <v>0</v>
      </c>
      <c r="AR49" s="10">
        <f t="shared" si="85"/>
        <v>0</v>
      </c>
      <c r="AS49" s="10">
        <f t="shared" si="85"/>
        <v>0</v>
      </c>
      <c r="AT49" s="10">
        <f t="shared" si="85"/>
        <v>0</v>
      </c>
      <c r="AU49" s="10">
        <f t="shared" ref="AU49:BW49" si="86">SUM(AU42:AU48)</f>
        <v>0</v>
      </c>
      <c r="AV49" s="10">
        <f t="shared" si="86"/>
        <v>0</v>
      </c>
      <c r="AW49" s="10">
        <f t="shared" si="86"/>
        <v>0</v>
      </c>
      <c r="AX49" s="10">
        <f t="shared" si="86"/>
        <v>0</v>
      </c>
      <c r="AY49" s="10">
        <f t="shared" si="86"/>
        <v>0</v>
      </c>
      <c r="AZ49" s="10">
        <f t="shared" si="86"/>
        <v>0</v>
      </c>
      <c r="BA49" s="10">
        <f t="shared" si="86"/>
        <v>0</v>
      </c>
      <c r="BB49" s="10">
        <f t="shared" si="86"/>
        <v>0</v>
      </c>
      <c r="BC49" s="10">
        <f t="shared" si="86"/>
        <v>0</v>
      </c>
      <c r="BD49" s="10">
        <f t="shared" si="86"/>
        <v>0</v>
      </c>
      <c r="BE49" s="10">
        <f t="shared" si="86"/>
        <v>0</v>
      </c>
      <c r="BF49" s="10">
        <f t="shared" si="86"/>
        <v>0</v>
      </c>
      <c r="BG49" s="10">
        <f t="shared" si="86"/>
        <v>0</v>
      </c>
      <c r="BH49" s="10">
        <f t="shared" si="86"/>
        <v>0</v>
      </c>
      <c r="BI49" s="10">
        <f t="shared" si="86"/>
        <v>0</v>
      </c>
      <c r="BJ49" s="10">
        <f t="shared" si="86"/>
        <v>0</v>
      </c>
      <c r="BK49" s="10">
        <f t="shared" si="86"/>
        <v>0</v>
      </c>
      <c r="BL49" s="10">
        <f t="shared" si="86"/>
        <v>0</v>
      </c>
      <c r="BM49" s="10">
        <f t="shared" si="86"/>
        <v>0</v>
      </c>
      <c r="BN49" s="10">
        <f t="shared" si="86"/>
        <v>0</v>
      </c>
      <c r="BO49" s="10">
        <f t="shared" si="86"/>
        <v>0</v>
      </c>
      <c r="BP49" s="10">
        <f t="shared" si="86"/>
        <v>0</v>
      </c>
      <c r="BQ49" s="10">
        <f t="shared" si="86"/>
        <v>0</v>
      </c>
      <c r="BR49" s="10">
        <f t="shared" si="86"/>
        <v>0</v>
      </c>
      <c r="BS49" s="10">
        <f t="shared" si="86"/>
        <v>0</v>
      </c>
      <c r="BT49" s="10">
        <f t="shared" si="86"/>
        <v>0</v>
      </c>
      <c r="BU49" s="10">
        <f t="shared" si="86"/>
        <v>0</v>
      </c>
      <c r="BV49" s="10">
        <f t="shared" si="86"/>
        <v>0</v>
      </c>
      <c r="BW49" s="10">
        <f t="shared" si="86"/>
        <v>0</v>
      </c>
      <c r="BX49" s="10">
        <f t="shared" ref="BX49:CI49" si="87">SUM(BX42:BX48)</f>
        <v>0</v>
      </c>
      <c r="BY49" s="10">
        <f t="shared" si="87"/>
        <v>0</v>
      </c>
      <c r="BZ49" s="10">
        <f t="shared" si="87"/>
        <v>0</v>
      </c>
      <c r="CA49" s="10">
        <f t="shared" si="87"/>
        <v>0</v>
      </c>
      <c r="CB49" s="10">
        <f t="shared" si="87"/>
        <v>0</v>
      </c>
      <c r="CC49" s="10">
        <f t="shared" si="87"/>
        <v>0</v>
      </c>
      <c r="CD49" s="10">
        <f t="shared" si="87"/>
        <v>0</v>
      </c>
      <c r="CE49" s="10">
        <f t="shared" si="87"/>
        <v>0</v>
      </c>
      <c r="CF49" s="10">
        <f t="shared" si="87"/>
        <v>0</v>
      </c>
      <c r="CG49" s="10">
        <f t="shared" si="87"/>
        <v>0</v>
      </c>
      <c r="CH49" s="10">
        <f t="shared" si="87"/>
        <v>0</v>
      </c>
      <c r="CI49" s="10">
        <f t="shared" si="87"/>
        <v>0</v>
      </c>
      <c r="CK49" s="10">
        <f t="shared" ref="CK49:CQ49" si="88">SUM(CK42:CK48)</f>
        <v>0</v>
      </c>
      <c r="CL49" s="10">
        <f t="shared" si="88"/>
        <v>0</v>
      </c>
      <c r="CM49" s="10">
        <f t="shared" si="88"/>
        <v>0</v>
      </c>
      <c r="CN49" s="10">
        <f t="shared" si="88"/>
        <v>0</v>
      </c>
      <c r="CO49" s="10">
        <f t="shared" si="88"/>
        <v>0</v>
      </c>
      <c r="CP49" s="10">
        <f t="shared" si="88"/>
        <v>0</v>
      </c>
      <c r="CQ49" s="10">
        <f t="shared" si="88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</row>
    <row r="51" spans="1:95">
      <c r="A51" s="1" t="s">
        <v>44</v>
      </c>
      <c r="B51" s="1"/>
      <c r="C51" s="1"/>
      <c r="D51" s="10">
        <f t="shared" ref="D51:M51" si="89">D38+D49</f>
        <v>0</v>
      </c>
      <c r="E51" s="10">
        <f t="shared" si="89"/>
        <v>0</v>
      </c>
      <c r="F51" s="10">
        <f t="shared" si="89"/>
        <v>0</v>
      </c>
      <c r="G51" s="10">
        <f t="shared" si="89"/>
        <v>0</v>
      </c>
      <c r="H51" s="10">
        <f t="shared" si="89"/>
        <v>0</v>
      </c>
      <c r="I51" s="10">
        <f t="shared" si="89"/>
        <v>0</v>
      </c>
      <c r="J51" s="10">
        <f t="shared" si="89"/>
        <v>0</v>
      </c>
      <c r="K51" s="10">
        <f t="shared" si="89"/>
        <v>0</v>
      </c>
      <c r="L51" s="10">
        <f t="shared" si="89"/>
        <v>0</v>
      </c>
      <c r="M51" s="10">
        <f t="shared" si="89"/>
        <v>0</v>
      </c>
      <c r="N51" s="10">
        <f>N38+N49</f>
        <v>0</v>
      </c>
      <c r="O51" s="10">
        <f>O38+O49</f>
        <v>0</v>
      </c>
      <c r="P51" s="10">
        <f t="shared" ref="P51:AT51" si="90">P38+P49</f>
        <v>0</v>
      </c>
      <c r="Q51" s="10">
        <f t="shared" si="90"/>
        <v>0</v>
      </c>
      <c r="R51" s="10">
        <f t="shared" si="90"/>
        <v>0</v>
      </c>
      <c r="S51" s="10">
        <f t="shared" si="90"/>
        <v>0</v>
      </c>
      <c r="T51" s="10">
        <f t="shared" si="90"/>
        <v>0</v>
      </c>
      <c r="U51" s="10">
        <f t="shared" si="90"/>
        <v>0</v>
      </c>
      <c r="V51" s="10">
        <f t="shared" si="90"/>
        <v>0</v>
      </c>
      <c r="W51" s="10">
        <f t="shared" si="90"/>
        <v>0</v>
      </c>
      <c r="X51" s="10">
        <f t="shared" si="90"/>
        <v>0</v>
      </c>
      <c r="Y51" s="10">
        <f t="shared" si="90"/>
        <v>0</v>
      </c>
      <c r="Z51" s="10">
        <f t="shared" si="90"/>
        <v>0</v>
      </c>
      <c r="AA51" s="10">
        <f t="shared" si="90"/>
        <v>0</v>
      </c>
      <c r="AB51" s="10">
        <f t="shared" si="90"/>
        <v>0</v>
      </c>
      <c r="AC51" s="10">
        <f t="shared" si="90"/>
        <v>0</v>
      </c>
      <c r="AD51" s="10">
        <f t="shared" si="90"/>
        <v>0</v>
      </c>
      <c r="AE51" s="10">
        <f t="shared" si="90"/>
        <v>0</v>
      </c>
      <c r="AF51" s="10">
        <f t="shared" si="90"/>
        <v>0</v>
      </c>
      <c r="AG51" s="10">
        <f t="shared" si="90"/>
        <v>0</v>
      </c>
      <c r="AH51" s="10">
        <f t="shared" si="90"/>
        <v>0</v>
      </c>
      <c r="AI51" s="10">
        <f t="shared" si="90"/>
        <v>0</v>
      </c>
      <c r="AJ51" s="10">
        <f t="shared" si="90"/>
        <v>0</v>
      </c>
      <c r="AK51" s="10">
        <f t="shared" si="90"/>
        <v>0</v>
      </c>
      <c r="AL51" s="10">
        <f t="shared" si="90"/>
        <v>0</v>
      </c>
      <c r="AM51" s="10">
        <f t="shared" si="90"/>
        <v>0</v>
      </c>
      <c r="AN51" s="10">
        <f t="shared" si="90"/>
        <v>0</v>
      </c>
      <c r="AO51" s="10">
        <f t="shared" si="90"/>
        <v>0</v>
      </c>
      <c r="AP51" s="10">
        <f t="shared" si="90"/>
        <v>0</v>
      </c>
      <c r="AQ51" s="10">
        <f t="shared" si="90"/>
        <v>0</v>
      </c>
      <c r="AR51" s="10">
        <f t="shared" si="90"/>
        <v>0</v>
      </c>
      <c r="AS51" s="10">
        <f t="shared" si="90"/>
        <v>0</v>
      </c>
      <c r="AT51" s="10">
        <f t="shared" si="90"/>
        <v>0</v>
      </c>
      <c r="AU51" s="10">
        <f t="shared" ref="AU51:BV51" si="91">AU38+AU49</f>
        <v>0</v>
      </c>
      <c r="AV51" s="10">
        <f t="shared" si="91"/>
        <v>0</v>
      </c>
      <c r="AW51" s="10">
        <f t="shared" si="91"/>
        <v>0</v>
      </c>
      <c r="AX51" s="10">
        <f t="shared" si="91"/>
        <v>0</v>
      </c>
      <c r="AY51" s="10">
        <f t="shared" si="91"/>
        <v>0</v>
      </c>
      <c r="AZ51" s="10">
        <f t="shared" si="91"/>
        <v>0</v>
      </c>
      <c r="BA51" s="10">
        <f t="shared" si="91"/>
        <v>0</v>
      </c>
      <c r="BB51" s="10">
        <f t="shared" si="91"/>
        <v>0</v>
      </c>
      <c r="BC51" s="10">
        <f t="shared" si="91"/>
        <v>0</v>
      </c>
      <c r="BD51" s="10">
        <f t="shared" si="91"/>
        <v>0</v>
      </c>
      <c r="BE51" s="10">
        <f t="shared" si="91"/>
        <v>0</v>
      </c>
      <c r="BF51" s="10">
        <f t="shared" si="91"/>
        <v>0</v>
      </c>
      <c r="BG51" s="10">
        <f t="shared" si="91"/>
        <v>0</v>
      </c>
      <c r="BH51" s="10">
        <f t="shared" si="91"/>
        <v>0</v>
      </c>
      <c r="BI51" s="10">
        <f t="shared" si="91"/>
        <v>0</v>
      </c>
      <c r="BJ51" s="10">
        <f t="shared" si="91"/>
        <v>0</v>
      </c>
      <c r="BK51" s="10">
        <f t="shared" si="91"/>
        <v>0</v>
      </c>
      <c r="BL51" s="10">
        <f t="shared" si="91"/>
        <v>0</v>
      </c>
      <c r="BM51" s="10">
        <f t="shared" si="91"/>
        <v>0</v>
      </c>
      <c r="BN51" s="10">
        <f t="shared" si="91"/>
        <v>0</v>
      </c>
      <c r="BO51" s="10">
        <f t="shared" si="91"/>
        <v>0</v>
      </c>
      <c r="BP51" s="10">
        <f t="shared" si="91"/>
        <v>0</v>
      </c>
      <c r="BQ51" s="10">
        <f t="shared" si="91"/>
        <v>0</v>
      </c>
      <c r="BR51" s="10">
        <f t="shared" si="91"/>
        <v>0</v>
      </c>
      <c r="BS51" s="10">
        <f t="shared" si="91"/>
        <v>0</v>
      </c>
      <c r="BT51" s="10">
        <f t="shared" si="91"/>
        <v>0</v>
      </c>
      <c r="BU51" s="10">
        <f t="shared" si="91"/>
        <v>0</v>
      </c>
      <c r="BV51" s="10">
        <f t="shared" si="91"/>
        <v>0</v>
      </c>
      <c r="BW51" s="10">
        <f>BW38+BW49</f>
        <v>0</v>
      </c>
      <c r="BX51" s="10">
        <f t="shared" ref="BX51:CH51" si="92">BX38+BX49</f>
        <v>0</v>
      </c>
      <c r="BY51" s="10">
        <f t="shared" si="92"/>
        <v>0</v>
      </c>
      <c r="BZ51" s="10">
        <f t="shared" si="92"/>
        <v>0</v>
      </c>
      <c r="CA51" s="10">
        <f t="shared" si="92"/>
        <v>0</v>
      </c>
      <c r="CB51" s="10">
        <f t="shared" si="92"/>
        <v>0</v>
      </c>
      <c r="CC51" s="10">
        <f t="shared" si="92"/>
        <v>0</v>
      </c>
      <c r="CD51" s="10">
        <f t="shared" si="92"/>
        <v>0</v>
      </c>
      <c r="CE51" s="10">
        <f t="shared" si="92"/>
        <v>0</v>
      </c>
      <c r="CF51" s="10">
        <f t="shared" si="92"/>
        <v>0</v>
      </c>
      <c r="CG51" s="10">
        <f t="shared" si="92"/>
        <v>0</v>
      </c>
      <c r="CH51" s="10">
        <f t="shared" si="92"/>
        <v>0</v>
      </c>
      <c r="CI51" s="10">
        <f>CI38+CI49</f>
        <v>0</v>
      </c>
      <c r="CK51" s="10">
        <f t="shared" ref="CK51:CQ51" si="93">CK38+CK49</f>
        <v>0</v>
      </c>
      <c r="CL51" s="10">
        <f t="shared" si="93"/>
        <v>0</v>
      </c>
      <c r="CM51" s="10">
        <f t="shared" si="93"/>
        <v>0</v>
      </c>
      <c r="CN51" s="10">
        <f t="shared" si="93"/>
        <v>0</v>
      </c>
      <c r="CO51" s="10">
        <f t="shared" si="93"/>
        <v>0</v>
      </c>
      <c r="CP51" s="10">
        <f t="shared" si="93"/>
        <v>0</v>
      </c>
      <c r="CQ51" s="10">
        <f t="shared" si="93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  <c r="CQ52" s="1"/>
    </row>
    <row r="53" spans="1:95">
      <c r="A53" s="1" t="s">
        <v>45</v>
      </c>
      <c r="B53" s="1"/>
      <c r="C53" s="1"/>
      <c r="D53" s="15">
        <f t="shared" ref="D53:M53" si="94">IF(D14=0,0,D38/SUM(D14))</f>
        <v>0</v>
      </c>
      <c r="E53" s="15">
        <f t="shared" si="94"/>
        <v>0</v>
      </c>
      <c r="F53" s="15">
        <f t="shared" si="94"/>
        <v>0</v>
      </c>
      <c r="G53" s="15">
        <f t="shared" si="94"/>
        <v>0</v>
      </c>
      <c r="H53" s="15">
        <f t="shared" si="94"/>
        <v>0</v>
      </c>
      <c r="I53" s="15">
        <f t="shared" si="94"/>
        <v>0</v>
      </c>
      <c r="J53" s="15">
        <f t="shared" si="94"/>
        <v>0</v>
      </c>
      <c r="K53" s="15">
        <f t="shared" si="94"/>
        <v>0</v>
      </c>
      <c r="L53" s="15">
        <f t="shared" si="94"/>
        <v>0</v>
      </c>
      <c r="M53" s="15">
        <f t="shared" si="94"/>
        <v>0</v>
      </c>
      <c r="N53" s="15">
        <f>IF(N14=0,0,N38/SUM(N14))</f>
        <v>0</v>
      </c>
      <c r="O53" s="15">
        <f>IF(O14=0,0,O38/SUM(O14))</f>
        <v>0</v>
      </c>
      <c r="P53" s="15">
        <f t="shared" ref="P53:AT53" si="95">IF(P14=0,0,P38/SUM(P14))</f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15">
        <f t="shared" si="95"/>
        <v>0</v>
      </c>
      <c r="V53" s="15">
        <f t="shared" si="95"/>
        <v>0</v>
      </c>
      <c r="W53" s="15">
        <f t="shared" si="95"/>
        <v>0</v>
      </c>
      <c r="X53" s="15">
        <f t="shared" si="95"/>
        <v>0</v>
      </c>
      <c r="Y53" s="15">
        <f t="shared" si="95"/>
        <v>0</v>
      </c>
      <c r="Z53" s="15">
        <f t="shared" si="95"/>
        <v>0</v>
      </c>
      <c r="AA53" s="15">
        <f t="shared" si="95"/>
        <v>0</v>
      </c>
      <c r="AB53" s="15">
        <f t="shared" si="95"/>
        <v>0</v>
      </c>
      <c r="AC53" s="15">
        <f t="shared" si="95"/>
        <v>0</v>
      </c>
      <c r="AD53" s="15">
        <f t="shared" si="95"/>
        <v>0</v>
      </c>
      <c r="AE53" s="15">
        <f t="shared" si="95"/>
        <v>0</v>
      </c>
      <c r="AF53" s="15">
        <f t="shared" si="95"/>
        <v>0</v>
      </c>
      <c r="AG53" s="15">
        <f t="shared" si="95"/>
        <v>0</v>
      </c>
      <c r="AH53" s="15">
        <f t="shared" si="95"/>
        <v>0</v>
      </c>
      <c r="AI53" s="15">
        <f t="shared" si="95"/>
        <v>0</v>
      </c>
      <c r="AJ53" s="15">
        <f t="shared" si="95"/>
        <v>0</v>
      </c>
      <c r="AK53" s="15">
        <f t="shared" si="95"/>
        <v>0</v>
      </c>
      <c r="AL53" s="15">
        <f t="shared" si="95"/>
        <v>0</v>
      </c>
      <c r="AM53" s="15">
        <f t="shared" si="95"/>
        <v>0</v>
      </c>
      <c r="AN53" s="15">
        <f t="shared" si="95"/>
        <v>0</v>
      </c>
      <c r="AO53" s="15">
        <f t="shared" si="95"/>
        <v>0</v>
      </c>
      <c r="AP53" s="15">
        <f t="shared" si="95"/>
        <v>0</v>
      </c>
      <c r="AQ53" s="15">
        <f t="shared" si="95"/>
        <v>0</v>
      </c>
      <c r="AR53" s="15">
        <f t="shared" si="95"/>
        <v>0</v>
      </c>
      <c r="AS53" s="15">
        <f t="shared" si="95"/>
        <v>0</v>
      </c>
      <c r="AT53" s="15">
        <f t="shared" si="95"/>
        <v>0</v>
      </c>
      <c r="AU53" s="15">
        <f t="shared" ref="AU53:BV53" si="96">IF(AU14=0,0,AU38/SUM(AU14))</f>
        <v>0</v>
      </c>
      <c r="AV53" s="15">
        <f t="shared" si="96"/>
        <v>0</v>
      </c>
      <c r="AW53" s="15">
        <f t="shared" si="96"/>
        <v>0</v>
      </c>
      <c r="AX53" s="15">
        <f t="shared" si="96"/>
        <v>0</v>
      </c>
      <c r="AY53" s="15">
        <f t="shared" si="96"/>
        <v>0</v>
      </c>
      <c r="AZ53" s="15">
        <f t="shared" si="96"/>
        <v>0</v>
      </c>
      <c r="BA53" s="15">
        <f t="shared" si="96"/>
        <v>0</v>
      </c>
      <c r="BB53" s="15">
        <f t="shared" si="96"/>
        <v>0</v>
      </c>
      <c r="BC53" s="15">
        <f t="shared" si="96"/>
        <v>0</v>
      </c>
      <c r="BD53" s="15">
        <f t="shared" si="96"/>
        <v>0</v>
      </c>
      <c r="BE53" s="15">
        <f t="shared" si="96"/>
        <v>0</v>
      </c>
      <c r="BF53" s="15">
        <f t="shared" si="96"/>
        <v>0</v>
      </c>
      <c r="BG53" s="15">
        <f t="shared" si="96"/>
        <v>0</v>
      </c>
      <c r="BH53" s="15">
        <f t="shared" si="96"/>
        <v>0</v>
      </c>
      <c r="BI53" s="15">
        <f t="shared" si="96"/>
        <v>0</v>
      </c>
      <c r="BJ53" s="15">
        <f t="shared" si="96"/>
        <v>0</v>
      </c>
      <c r="BK53" s="15">
        <f t="shared" si="96"/>
        <v>0</v>
      </c>
      <c r="BL53" s="15">
        <f t="shared" si="96"/>
        <v>0</v>
      </c>
      <c r="BM53" s="15">
        <f t="shared" si="96"/>
        <v>0</v>
      </c>
      <c r="BN53" s="15">
        <f t="shared" si="96"/>
        <v>0</v>
      </c>
      <c r="BO53" s="15">
        <f t="shared" si="96"/>
        <v>0</v>
      </c>
      <c r="BP53" s="15">
        <f t="shared" si="96"/>
        <v>0</v>
      </c>
      <c r="BQ53" s="15">
        <f t="shared" si="96"/>
        <v>0</v>
      </c>
      <c r="BR53" s="15">
        <f t="shared" si="96"/>
        <v>0</v>
      </c>
      <c r="BS53" s="15">
        <f t="shared" si="96"/>
        <v>0</v>
      </c>
      <c r="BT53" s="15">
        <f t="shared" si="96"/>
        <v>0</v>
      </c>
      <c r="BU53" s="15">
        <f t="shared" si="96"/>
        <v>0</v>
      </c>
      <c r="BV53" s="15">
        <f t="shared" si="96"/>
        <v>0</v>
      </c>
      <c r="BW53" s="15">
        <f>IF(BW14=0,0,BW38/SUM(BW14))</f>
        <v>0</v>
      </c>
      <c r="BX53" s="15">
        <f t="shared" ref="BX53:CH53" si="97">IF(BX14=0,0,BX38/SUM(BX14))</f>
        <v>0</v>
      </c>
      <c r="BY53" s="15">
        <f t="shared" si="97"/>
        <v>0</v>
      </c>
      <c r="BZ53" s="15">
        <f t="shared" si="97"/>
        <v>0</v>
      </c>
      <c r="CA53" s="15">
        <f t="shared" si="97"/>
        <v>0</v>
      </c>
      <c r="CB53" s="15">
        <f t="shared" si="97"/>
        <v>0</v>
      </c>
      <c r="CC53" s="15">
        <f t="shared" si="97"/>
        <v>0</v>
      </c>
      <c r="CD53" s="15">
        <f t="shared" si="97"/>
        <v>0</v>
      </c>
      <c r="CE53" s="15">
        <f t="shared" si="97"/>
        <v>0</v>
      </c>
      <c r="CF53" s="15">
        <f t="shared" si="97"/>
        <v>0</v>
      </c>
      <c r="CG53" s="15">
        <f t="shared" si="97"/>
        <v>0</v>
      </c>
      <c r="CH53" s="15">
        <f t="shared" si="97"/>
        <v>0</v>
      </c>
      <c r="CI53" s="15">
        <f>IF(CI14=0,0,CI38/SUM(CI14))</f>
        <v>0</v>
      </c>
      <c r="CK53" s="15">
        <f t="shared" ref="CK53:CQ53" si="98">IF(CK13=0,0,CK38/SUM(CK13:CK14))</f>
        <v>0</v>
      </c>
      <c r="CL53" s="15">
        <f t="shared" si="98"/>
        <v>0</v>
      </c>
      <c r="CM53" s="15">
        <f t="shared" si="98"/>
        <v>0</v>
      </c>
      <c r="CN53" s="15">
        <f t="shared" si="98"/>
        <v>0</v>
      </c>
      <c r="CO53" s="15">
        <f t="shared" si="98"/>
        <v>0</v>
      </c>
      <c r="CP53" s="15">
        <f t="shared" si="98"/>
        <v>0</v>
      </c>
      <c r="CQ53" s="15">
        <f t="shared" si="98"/>
        <v>0</v>
      </c>
    </row>
    <row r="54" spans="1:95">
      <c r="A54" s="1"/>
      <c r="B54" s="1"/>
      <c r="C54" s="1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</row>
    <row r="55" spans="1:9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</row>
    <row r="56" spans="1:9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</row>
    <row r="57" spans="1:9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</row>
    <row r="58" spans="1:9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1:9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"/>
      <c r="BR59" s="1"/>
      <c r="BS59" s="1"/>
      <c r="BT59" s="1"/>
      <c r="BU59" s="1"/>
      <c r="BV59" s="1"/>
    </row>
    <row r="60" spans="1:9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1:9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9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</row>
    <row r="63" spans="1:9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9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</row>
  </sheetData>
  <phoneticPr fontId="13" type="noConversion"/>
  <pageMargins left="0.5" right="0.5" top="0.5" bottom="0.55000000000000004" header="0.5" footer="0.5"/>
  <pageSetup orientation="portrait" r:id="rId1"/>
  <headerFooter alignWithMargins="0"/>
  <colBreaks count="2" manualBreakCount="2">
    <brk id="14" max="1048575" man="1"/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61"/>
  <sheetViews>
    <sheetView defaultGridColor="0" colorId="22" zoomScale="87" workbookViewId="0">
      <pane xSplit="3" ySplit="4" topLeftCell="CJ5" activePane="bottomRight" state="frozenSplit"/>
      <selection pane="topRight"/>
      <selection pane="bottomLeft"/>
      <selection pane="bottomRight" activeCell="CK4" sqref="CK4"/>
    </sheetView>
  </sheetViews>
  <sheetFormatPr defaultColWidth="9.6640625" defaultRowHeight="15"/>
  <cols>
    <col min="1" max="1" width="48.6640625" customWidth="1"/>
    <col min="4" max="95" width="11.664062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f>'Medicaid Region1'!D5+'Medicaid Region2'!D5+'Medicaid Region3'!D5+'Medicaid Region4'!D5+'Medicaid Region5'!D5+'Medicaid Region6'!D5</f>
        <v>0</v>
      </c>
      <c r="E5" s="7">
        <f>'Medicaid Region1'!E5+'Medicaid Region2'!E5+'Medicaid Region3'!E5+'Medicaid Region4'!E5+'Medicaid Region5'!E5+'Medicaid Region6'!E5</f>
        <v>0</v>
      </c>
      <c r="F5" s="7">
        <f>'Medicaid Region1'!F5+'Medicaid Region2'!F5+'Medicaid Region3'!F5+'Medicaid Region4'!F5+'Medicaid Region5'!F5+'Medicaid Region6'!F5</f>
        <v>0</v>
      </c>
      <c r="G5" s="7">
        <f>'Medicaid Region1'!G5+'Medicaid Region2'!G5+'Medicaid Region3'!G5+'Medicaid Region4'!G5+'Medicaid Region5'!G5+'Medicaid Region6'!G5</f>
        <v>0</v>
      </c>
      <c r="H5" s="7">
        <f>'Medicaid Region1'!H5+'Medicaid Region2'!H5+'Medicaid Region3'!H5+'Medicaid Region4'!H5+'Medicaid Region5'!H5+'Medicaid Region6'!H5</f>
        <v>0</v>
      </c>
      <c r="I5" s="7">
        <f>'Medicaid Region1'!I5+'Medicaid Region2'!I5+'Medicaid Region3'!I5+'Medicaid Region4'!I5+'Medicaid Region5'!I5+'Medicaid Region6'!I5</f>
        <v>0</v>
      </c>
      <c r="J5" s="7">
        <f>'Medicaid Region1'!J5+'Medicaid Region2'!J5+'Medicaid Region3'!J5+'Medicaid Region4'!J5+'Medicaid Region5'!J5+'Medicaid Region6'!J5</f>
        <v>0</v>
      </c>
      <c r="K5" s="7">
        <f>'Medicaid Region1'!K5+'Medicaid Region2'!K5+'Medicaid Region3'!K5+'Medicaid Region4'!K5+'Medicaid Region5'!K5+'Medicaid Region6'!K5</f>
        <v>0</v>
      </c>
      <c r="L5" s="7">
        <f>'Medicaid Region1'!L5+'Medicaid Region2'!L5+'Medicaid Region3'!L5+'Medicaid Region4'!L5+'Medicaid Region5'!L5+'Medicaid Region6'!L5</f>
        <v>0</v>
      </c>
      <c r="M5" s="7">
        <f>'Medicaid Region1'!M5+'Medicaid Region2'!M5+'Medicaid Region3'!M5+'Medicaid Region4'!M5+'Medicaid Region5'!M5+'Medicaid Region6'!M5</f>
        <v>0</v>
      </c>
      <c r="N5" s="7">
        <f>'Medicaid Region1'!N5+'Medicaid Region2'!N5+'Medicaid Region3'!N5+'Medicaid Region4'!N5+'Medicaid Region5'!N5+'Medicaid Region6'!N5</f>
        <v>0</v>
      </c>
      <c r="O5" s="7">
        <f>'Medicaid Region1'!O5+'Medicaid Region2'!O5+'Medicaid Region3'!O5+'Medicaid Region4'!O5+'Medicaid Region5'!O5+'Medicaid Region6'!O5</f>
        <v>0</v>
      </c>
      <c r="P5" s="7">
        <f>'Medicaid Region1'!P5+'Medicaid Region2'!P5+'Medicaid Region3'!P5+'Medicaid Region4'!P5+'Medicaid Region5'!P5+'Medicaid Region6'!P5</f>
        <v>0</v>
      </c>
      <c r="Q5" s="7">
        <f>'Medicaid Region1'!Q5+'Medicaid Region2'!Q5+'Medicaid Region3'!Q5+'Medicaid Region4'!Q5+'Medicaid Region5'!Q5+'Medicaid Region6'!Q5</f>
        <v>0</v>
      </c>
      <c r="R5" s="7">
        <f>'Medicaid Region1'!R5+'Medicaid Region2'!R5+'Medicaid Region3'!R5+'Medicaid Region4'!R5+'Medicaid Region5'!R5+'Medicaid Region6'!R5</f>
        <v>0</v>
      </c>
      <c r="S5" s="7">
        <f>'Medicaid Region1'!S5+'Medicaid Region2'!S5+'Medicaid Region3'!S5+'Medicaid Region4'!S5+'Medicaid Region5'!S5+'Medicaid Region6'!S5</f>
        <v>0</v>
      </c>
      <c r="T5" s="7">
        <f>'Medicaid Region1'!T5+'Medicaid Region2'!T5+'Medicaid Region3'!T5+'Medicaid Region4'!T5+'Medicaid Region5'!T5+'Medicaid Region6'!T5</f>
        <v>0</v>
      </c>
      <c r="U5" s="7">
        <f>'Medicaid Region1'!U5+'Medicaid Region2'!U5+'Medicaid Region3'!U5+'Medicaid Region4'!U5+'Medicaid Region5'!U5+'Medicaid Region6'!U5</f>
        <v>0</v>
      </c>
      <c r="V5" s="7">
        <f>'Medicaid Region1'!V5+'Medicaid Region2'!V5+'Medicaid Region3'!V5+'Medicaid Region4'!V5+'Medicaid Region5'!V5+'Medicaid Region6'!V5</f>
        <v>0</v>
      </c>
      <c r="W5" s="7">
        <f>'Medicaid Region1'!W5+'Medicaid Region2'!W5+'Medicaid Region3'!W5+'Medicaid Region4'!W5+'Medicaid Region5'!W5+'Medicaid Region6'!W5</f>
        <v>0</v>
      </c>
      <c r="X5" s="7">
        <f>'Medicaid Region1'!X5+'Medicaid Region2'!X5+'Medicaid Region3'!X5+'Medicaid Region4'!X5+'Medicaid Region5'!X5+'Medicaid Region6'!X5</f>
        <v>0</v>
      </c>
      <c r="Y5" s="7">
        <f>'Medicaid Region1'!Y5+'Medicaid Region2'!Y5+'Medicaid Region3'!Y5+'Medicaid Region4'!Y5+'Medicaid Region5'!Y5+'Medicaid Region6'!Y5</f>
        <v>0</v>
      </c>
      <c r="Z5" s="7">
        <f>'Medicaid Region1'!Z5+'Medicaid Region2'!Z5+'Medicaid Region3'!Z5+'Medicaid Region4'!Z5+'Medicaid Region5'!Z5+'Medicaid Region6'!Z5</f>
        <v>0</v>
      </c>
      <c r="AA5" s="7">
        <f>'Medicaid Region1'!AA5+'Medicaid Region2'!AA5+'Medicaid Region3'!AA5+'Medicaid Region4'!AA5+'Medicaid Region5'!AA5+'Medicaid Region6'!AA5</f>
        <v>0</v>
      </c>
      <c r="AB5" s="7">
        <f>'Medicaid Region1'!AB5+'Medicaid Region2'!AB5+'Medicaid Region3'!AB5+'Medicaid Region4'!AB5+'Medicaid Region5'!AB5+'Medicaid Region6'!AB5</f>
        <v>0</v>
      </c>
      <c r="AC5" s="7">
        <f>'Medicaid Region1'!AC5+'Medicaid Region2'!AC5+'Medicaid Region3'!AC5+'Medicaid Region4'!AC5+'Medicaid Region5'!AC5+'Medicaid Region6'!AC5</f>
        <v>0</v>
      </c>
      <c r="AD5" s="7">
        <f>'Medicaid Region1'!AD5+'Medicaid Region2'!AD5+'Medicaid Region3'!AD5+'Medicaid Region4'!AD5+'Medicaid Region5'!AD5+'Medicaid Region6'!AD5</f>
        <v>0</v>
      </c>
      <c r="AE5" s="7">
        <f>'Medicaid Region1'!AE5+'Medicaid Region2'!AE5+'Medicaid Region3'!AE5+'Medicaid Region4'!AE5+'Medicaid Region5'!AE5+'Medicaid Region6'!AE5</f>
        <v>0</v>
      </c>
      <c r="AF5" s="7">
        <f>'Medicaid Region1'!AF5+'Medicaid Region2'!AF5+'Medicaid Region3'!AF5+'Medicaid Region4'!AF5+'Medicaid Region5'!AF5+'Medicaid Region6'!AF5</f>
        <v>0</v>
      </c>
      <c r="AG5" s="7">
        <f>'Medicaid Region1'!AG5+'Medicaid Region2'!AG5+'Medicaid Region3'!AG5+'Medicaid Region4'!AG5+'Medicaid Region5'!AG5+'Medicaid Region6'!AG5</f>
        <v>0</v>
      </c>
      <c r="AH5" s="7">
        <f>'Medicaid Region1'!AH5+'Medicaid Region2'!AH5+'Medicaid Region3'!AH5+'Medicaid Region4'!AH5+'Medicaid Region5'!AH5+'Medicaid Region6'!AH5</f>
        <v>0</v>
      </c>
      <c r="AI5" s="7">
        <f>'Medicaid Region1'!AI5+'Medicaid Region2'!AI5+'Medicaid Region3'!AI5+'Medicaid Region4'!AI5+'Medicaid Region5'!AI5+'Medicaid Region6'!AI5</f>
        <v>0</v>
      </c>
      <c r="AJ5" s="7">
        <f>'Medicaid Region1'!AJ5+'Medicaid Region2'!AJ5+'Medicaid Region3'!AJ5+'Medicaid Region4'!AJ5+'Medicaid Region5'!AJ5+'Medicaid Region6'!AJ5</f>
        <v>0</v>
      </c>
      <c r="AK5" s="7">
        <f>'Medicaid Region1'!AK5+'Medicaid Region2'!AK5+'Medicaid Region3'!AK5+'Medicaid Region4'!AK5+'Medicaid Region5'!AK5+'Medicaid Region6'!AK5</f>
        <v>0</v>
      </c>
      <c r="AL5" s="7">
        <f>'Medicaid Region1'!AL5+'Medicaid Region2'!AL5+'Medicaid Region3'!AL5+'Medicaid Region4'!AL5+'Medicaid Region5'!AL5+'Medicaid Region6'!AL5</f>
        <v>0</v>
      </c>
      <c r="AM5" s="7">
        <f>'Medicaid Region1'!AM5+'Medicaid Region2'!AM5+'Medicaid Region3'!AM5+'Medicaid Region4'!AM5+'Medicaid Region5'!AM5+'Medicaid Region6'!AM5</f>
        <v>0</v>
      </c>
      <c r="AN5" s="7">
        <f>'Medicaid Region1'!AN5+'Medicaid Region2'!AN5+'Medicaid Region3'!AN5+'Medicaid Region4'!AN5+'Medicaid Region5'!AN5+'Medicaid Region6'!AN5</f>
        <v>0</v>
      </c>
      <c r="AO5" s="7">
        <f>'Medicaid Region1'!AO5+'Medicaid Region2'!AO5+'Medicaid Region3'!AO5+'Medicaid Region4'!AO5+'Medicaid Region5'!AO5+'Medicaid Region6'!AO5</f>
        <v>0</v>
      </c>
      <c r="AP5" s="7">
        <f>'Medicaid Region1'!AP5+'Medicaid Region2'!AP5+'Medicaid Region3'!AP5+'Medicaid Region4'!AP5+'Medicaid Region5'!AP5+'Medicaid Region6'!AP5</f>
        <v>0</v>
      </c>
      <c r="AQ5" s="7">
        <f>'Medicaid Region1'!AQ5+'Medicaid Region2'!AQ5+'Medicaid Region3'!AQ5+'Medicaid Region4'!AQ5+'Medicaid Region5'!AQ5+'Medicaid Region6'!AQ5</f>
        <v>0</v>
      </c>
      <c r="AR5" s="7">
        <f>'Medicaid Region1'!AR5+'Medicaid Region2'!AR5+'Medicaid Region3'!AR5+'Medicaid Region4'!AR5+'Medicaid Region5'!AR5+'Medicaid Region6'!AR5</f>
        <v>0</v>
      </c>
      <c r="AS5" s="7">
        <f>'Medicaid Region1'!AS5+'Medicaid Region2'!AS5+'Medicaid Region3'!AS5+'Medicaid Region4'!AS5+'Medicaid Region5'!AS5+'Medicaid Region6'!AS5</f>
        <v>0</v>
      </c>
      <c r="AT5" s="7">
        <f>'Medicaid Region1'!AT5+'Medicaid Region2'!AT5+'Medicaid Region3'!AT5+'Medicaid Region4'!AT5+'Medicaid Region5'!AT5+'Medicaid Region6'!AT5</f>
        <v>0</v>
      </c>
      <c r="AU5" s="7">
        <f>'Medicaid Region1'!AU5+'Medicaid Region2'!AU5+'Medicaid Region3'!AU5+'Medicaid Region4'!AU5+'Medicaid Region5'!AU5+'Medicaid Region6'!AU5</f>
        <v>0</v>
      </c>
      <c r="AV5" s="7">
        <f>'Medicaid Region1'!AV5+'Medicaid Region2'!AV5+'Medicaid Region3'!AV5+'Medicaid Region4'!AV5+'Medicaid Region5'!AV5+'Medicaid Region6'!AV5</f>
        <v>0</v>
      </c>
      <c r="AW5" s="7">
        <f>'Medicaid Region1'!AW5+'Medicaid Region2'!AW5+'Medicaid Region3'!AW5+'Medicaid Region4'!AW5+'Medicaid Region5'!AW5+'Medicaid Region6'!AW5</f>
        <v>0</v>
      </c>
      <c r="AX5" s="7">
        <f>'Medicaid Region1'!AX5+'Medicaid Region2'!AX5+'Medicaid Region3'!AX5+'Medicaid Region4'!AX5+'Medicaid Region5'!AX5+'Medicaid Region6'!AX5</f>
        <v>0</v>
      </c>
      <c r="AY5" s="7">
        <f>'Medicaid Region1'!AY5+'Medicaid Region2'!AY5+'Medicaid Region3'!AY5+'Medicaid Region4'!AY5+'Medicaid Region5'!AY5+'Medicaid Region6'!AY5</f>
        <v>0</v>
      </c>
      <c r="AZ5" s="7">
        <f>'Medicaid Region1'!AZ5+'Medicaid Region2'!AZ5+'Medicaid Region3'!AZ5+'Medicaid Region4'!AZ5+'Medicaid Region5'!AZ5+'Medicaid Region6'!AZ5</f>
        <v>0</v>
      </c>
      <c r="BA5" s="7">
        <f>'Medicaid Region1'!BA5+'Medicaid Region2'!BA5+'Medicaid Region3'!BA5+'Medicaid Region4'!BA5+'Medicaid Region5'!BA5+'Medicaid Region6'!BA5</f>
        <v>0</v>
      </c>
      <c r="BB5" s="7">
        <f>'Medicaid Region1'!BB5+'Medicaid Region2'!BB5+'Medicaid Region3'!BB5+'Medicaid Region4'!BB5+'Medicaid Region5'!BB5+'Medicaid Region6'!BB5</f>
        <v>0</v>
      </c>
      <c r="BC5" s="7">
        <f>'Medicaid Region1'!BC5+'Medicaid Region2'!BC5+'Medicaid Region3'!BC5+'Medicaid Region4'!BC5+'Medicaid Region5'!BC5+'Medicaid Region6'!BC5</f>
        <v>0</v>
      </c>
      <c r="BD5" s="7">
        <f>'Medicaid Region1'!BD5+'Medicaid Region2'!BD5+'Medicaid Region3'!BD5+'Medicaid Region4'!BD5+'Medicaid Region5'!BD5+'Medicaid Region6'!BD5</f>
        <v>0</v>
      </c>
      <c r="BE5" s="7">
        <f>'Medicaid Region1'!BE5+'Medicaid Region2'!BE5+'Medicaid Region3'!BE5+'Medicaid Region4'!BE5+'Medicaid Region5'!BE5+'Medicaid Region6'!BE5</f>
        <v>0</v>
      </c>
      <c r="BF5" s="7">
        <f>'Medicaid Region1'!BF5+'Medicaid Region2'!BF5+'Medicaid Region3'!BF5+'Medicaid Region4'!BF5+'Medicaid Region5'!BF5+'Medicaid Region6'!BF5</f>
        <v>0</v>
      </c>
      <c r="BG5" s="7">
        <f>'Medicaid Region1'!BG5+'Medicaid Region2'!BG5+'Medicaid Region3'!BG5+'Medicaid Region4'!BG5+'Medicaid Region5'!BG5+'Medicaid Region6'!BG5</f>
        <v>0</v>
      </c>
      <c r="BH5" s="7">
        <f>'Medicaid Region1'!BH5+'Medicaid Region2'!BH5+'Medicaid Region3'!BH5+'Medicaid Region4'!BH5+'Medicaid Region5'!BH5+'Medicaid Region6'!BH5</f>
        <v>0</v>
      </c>
      <c r="BI5" s="7">
        <f>'Medicaid Region1'!BI5+'Medicaid Region2'!BI5+'Medicaid Region3'!BI5+'Medicaid Region4'!BI5+'Medicaid Region5'!BI5+'Medicaid Region6'!BI5</f>
        <v>0</v>
      </c>
      <c r="BJ5" s="7">
        <f>'Medicaid Region1'!BJ5+'Medicaid Region2'!BJ5+'Medicaid Region3'!BJ5+'Medicaid Region4'!BJ5+'Medicaid Region5'!BJ5+'Medicaid Region6'!BJ5</f>
        <v>0</v>
      </c>
      <c r="BK5" s="7">
        <f>'Medicaid Region1'!BK5+'Medicaid Region2'!BK5+'Medicaid Region3'!BK5+'Medicaid Region4'!BK5+'Medicaid Region5'!BK5+'Medicaid Region6'!BK5</f>
        <v>0</v>
      </c>
      <c r="BL5" s="7">
        <f>'Medicaid Region1'!BL5+'Medicaid Region2'!BL5+'Medicaid Region3'!BL5+'Medicaid Region4'!BL5+'Medicaid Region5'!BL5+'Medicaid Region6'!BL5</f>
        <v>0</v>
      </c>
      <c r="BM5" s="7">
        <f>'Medicaid Region1'!BM5+'Medicaid Region2'!BM5+'Medicaid Region3'!BM5+'Medicaid Region4'!BM5+'Medicaid Region5'!BM5+'Medicaid Region6'!BM5</f>
        <v>0</v>
      </c>
      <c r="BN5" s="7">
        <f>'Medicaid Region1'!BN5+'Medicaid Region2'!BN5+'Medicaid Region3'!BN5+'Medicaid Region4'!BN5+'Medicaid Region5'!BN5+'Medicaid Region6'!BN5</f>
        <v>0</v>
      </c>
      <c r="BO5" s="7">
        <f>'Medicaid Region1'!BO5+'Medicaid Region2'!BO5+'Medicaid Region3'!BO5+'Medicaid Region4'!BO5+'Medicaid Region5'!BO5+'Medicaid Region6'!BO5</f>
        <v>0</v>
      </c>
      <c r="BP5" s="7">
        <f>'Medicaid Region1'!BP5+'Medicaid Region2'!BP5+'Medicaid Region3'!BP5+'Medicaid Region4'!BP5+'Medicaid Region5'!BP5+'Medicaid Region6'!BP5</f>
        <v>0</v>
      </c>
      <c r="BQ5" s="7">
        <f>'Medicaid Region1'!BQ5+'Medicaid Region2'!BQ5+'Medicaid Region3'!BQ5+'Medicaid Region4'!BQ5+'Medicaid Region5'!BQ5+'Medicaid Region6'!BQ5</f>
        <v>0</v>
      </c>
      <c r="BR5" s="7">
        <f>'Medicaid Region1'!BR5+'Medicaid Region2'!BR5+'Medicaid Region3'!BR5+'Medicaid Region4'!BR5+'Medicaid Region5'!BR5+'Medicaid Region6'!BR5</f>
        <v>0</v>
      </c>
      <c r="BS5" s="7">
        <f>'Medicaid Region1'!BS5+'Medicaid Region2'!BS5+'Medicaid Region3'!BS5+'Medicaid Region4'!BS5+'Medicaid Region5'!BS5+'Medicaid Region6'!BS5</f>
        <v>0</v>
      </c>
      <c r="BT5" s="7">
        <f>'Medicaid Region1'!BT5+'Medicaid Region2'!BT5+'Medicaid Region3'!BT5+'Medicaid Region4'!BT5+'Medicaid Region5'!BT5+'Medicaid Region6'!BT5</f>
        <v>0</v>
      </c>
      <c r="BU5" s="7">
        <f>'Medicaid Region1'!BU5+'Medicaid Region2'!BU5+'Medicaid Region3'!BU5+'Medicaid Region4'!BU5+'Medicaid Region5'!BU5+'Medicaid Region6'!BU5</f>
        <v>0</v>
      </c>
      <c r="BV5" s="7">
        <f>'Medicaid Region1'!BV5+'Medicaid Region2'!BV5+'Medicaid Region3'!BV5+'Medicaid Region4'!BV5+'Medicaid Region5'!BV5+'Medicaid Region6'!BV5</f>
        <v>0</v>
      </c>
      <c r="BW5" s="7">
        <f>'Medicaid Region1'!BW5+'Medicaid Region2'!BW5+'Medicaid Region3'!BW5+'Medicaid Region4'!BW5+'Medicaid Region5'!BW5+'Medicaid Region6'!BW5</f>
        <v>0</v>
      </c>
      <c r="BX5" s="7">
        <f>'Medicaid Region1'!BX5+'Medicaid Region2'!BX5+'Medicaid Region3'!BX5+'Medicaid Region4'!BX5+'Medicaid Region5'!BX5+'Medicaid Region6'!BX5</f>
        <v>0</v>
      </c>
      <c r="BY5" s="7">
        <f>'Medicaid Region1'!BY5+'Medicaid Region2'!BY5+'Medicaid Region3'!BY5+'Medicaid Region4'!BY5+'Medicaid Region5'!BY5+'Medicaid Region6'!BY5</f>
        <v>0</v>
      </c>
      <c r="BZ5" s="7">
        <f>'Medicaid Region1'!BZ5+'Medicaid Region2'!BZ5+'Medicaid Region3'!BZ5+'Medicaid Region4'!BZ5+'Medicaid Region5'!BZ5+'Medicaid Region6'!BZ5</f>
        <v>0</v>
      </c>
      <c r="CA5" s="7">
        <f>'Medicaid Region1'!CA5+'Medicaid Region2'!CA5+'Medicaid Region3'!CA5+'Medicaid Region4'!CA5+'Medicaid Region5'!CA5+'Medicaid Region6'!CA5</f>
        <v>0</v>
      </c>
      <c r="CB5" s="7">
        <f>'Medicaid Region1'!CB5+'Medicaid Region2'!CB5+'Medicaid Region3'!CB5+'Medicaid Region4'!CB5+'Medicaid Region5'!CB5+'Medicaid Region6'!CB5</f>
        <v>0</v>
      </c>
      <c r="CC5" s="7">
        <f>'Medicaid Region1'!CC5+'Medicaid Region2'!CC5+'Medicaid Region3'!CC5+'Medicaid Region4'!CC5+'Medicaid Region5'!CC5+'Medicaid Region6'!CC5</f>
        <v>0</v>
      </c>
      <c r="CD5" s="7">
        <f>'Medicaid Region1'!CD5+'Medicaid Region2'!CD5+'Medicaid Region3'!CD5+'Medicaid Region4'!CD5+'Medicaid Region5'!CD5+'Medicaid Region6'!CD5</f>
        <v>0</v>
      </c>
      <c r="CE5" s="7">
        <f>'Medicaid Region1'!CE5+'Medicaid Region2'!CE5+'Medicaid Region3'!CE5+'Medicaid Region4'!CE5+'Medicaid Region5'!CE5+'Medicaid Region6'!CE5</f>
        <v>0</v>
      </c>
      <c r="CF5" s="7">
        <f>'Medicaid Region1'!CF5+'Medicaid Region2'!CF5+'Medicaid Region3'!CF5+'Medicaid Region4'!CF5+'Medicaid Region5'!CF5+'Medicaid Region6'!CF5</f>
        <v>0</v>
      </c>
      <c r="CG5" s="7">
        <f>'Medicaid Region1'!CG5+'Medicaid Region2'!CG5+'Medicaid Region3'!CG5+'Medicaid Region4'!CG5+'Medicaid Region5'!CG5+'Medicaid Region6'!CG5</f>
        <v>0</v>
      </c>
      <c r="CH5" s="7">
        <f>'Medicaid Region1'!CH5+'Medicaid Region2'!CH5+'Medicaid Region3'!CH5+'Medicaid Region4'!CH5+'Medicaid Region5'!CH5+'Medicaid Region6'!CH5</f>
        <v>0</v>
      </c>
      <c r="CI5" s="7">
        <f>'Medicaid Region1'!CI5+'Medicaid Region2'!CI5+'Medicaid Region3'!CI5+'Medicaid Region4'!CI5+'Medicaid Region5'!CI5+'Medicaid Region6'!CI5</f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O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ref="P6:AU6" si="2">O6+P5</f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>
        <f t="shared" si="2"/>
        <v>0</v>
      </c>
      <c r="W6" s="7">
        <f t="shared" si="2"/>
        <v>0</v>
      </c>
      <c r="X6" s="7">
        <f t="shared" si="2"/>
        <v>0</v>
      </c>
      <c r="Y6" s="7">
        <f t="shared" si="2"/>
        <v>0</v>
      </c>
      <c r="Z6" s="7">
        <f t="shared" si="2"/>
        <v>0</v>
      </c>
      <c r="AA6" s="7">
        <f t="shared" si="2"/>
        <v>0</v>
      </c>
      <c r="AB6" s="7">
        <f t="shared" si="2"/>
        <v>0</v>
      </c>
      <c r="AC6" s="7">
        <f t="shared" si="2"/>
        <v>0</v>
      </c>
      <c r="AD6" s="7">
        <f t="shared" si="2"/>
        <v>0</v>
      </c>
      <c r="AE6" s="7">
        <f t="shared" si="2"/>
        <v>0</v>
      </c>
      <c r="AF6" s="7">
        <f t="shared" si="2"/>
        <v>0</v>
      </c>
      <c r="AG6" s="7">
        <f t="shared" si="2"/>
        <v>0</v>
      </c>
      <c r="AH6" s="7">
        <f t="shared" si="2"/>
        <v>0</v>
      </c>
      <c r="AI6" s="7">
        <f t="shared" si="2"/>
        <v>0</v>
      </c>
      <c r="AJ6" s="7">
        <f t="shared" si="2"/>
        <v>0</v>
      </c>
      <c r="AK6" s="7">
        <f t="shared" si="2"/>
        <v>0</v>
      </c>
      <c r="AL6" s="7">
        <f t="shared" si="2"/>
        <v>0</v>
      </c>
      <c r="AM6" s="7">
        <f t="shared" si="2"/>
        <v>0</v>
      </c>
      <c r="AN6" s="7">
        <f t="shared" si="2"/>
        <v>0</v>
      </c>
      <c r="AO6" s="7">
        <f t="shared" si="2"/>
        <v>0</v>
      </c>
      <c r="AP6" s="7">
        <f t="shared" si="2"/>
        <v>0</v>
      </c>
      <c r="AQ6" s="7">
        <f t="shared" si="2"/>
        <v>0</v>
      </c>
      <c r="AR6" s="7">
        <f t="shared" si="2"/>
        <v>0</v>
      </c>
      <c r="AS6" s="7">
        <f t="shared" si="2"/>
        <v>0</v>
      </c>
      <c r="AT6" s="7">
        <f t="shared" si="2"/>
        <v>0</v>
      </c>
      <c r="AU6" s="7">
        <f t="shared" si="2"/>
        <v>0</v>
      </c>
      <c r="AV6" s="7">
        <f t="shared" ref="AV6:BW6" si="3">AU6+AV5</f>
        <v>0</v>
      </c>
      <c r="AW6" s="7">
        <f t="shared" si="3"/>
        <v>0</v>
      </c>
      <c r="AX6" s="7">
        <f t="shared" si="3"/>
        <v>0</v>
      </c>
      <c r="AY6" s="7">
        <f t="shared" si="3"/>
        <v>0</v>
      </c>
      <c r="AZ6" s="7">
        <f t="shared" si="3"/>
        <v>0</v>
      </c>
      <c r="BA6" s="7">
        <f t="shared" si="3"/>
        <v>0</v>
      </c>
      <c r="BB6" s="7">
        <f t="shared" si="3"/>
        <v>0</v>
      </c>
      <c r="BC6" s="7">
        <f t="shared" si="3"/>
        <v>0</v>
      </c>
      <c r="BD6" s="7">
        <f t="shared" si="3"/>
        <v>0</v>
      </c>
      <c r="BE6" s="7">
        <f t="shared" si="3"/>
        <v>0</v>
      </c>
      <c r="BF6" s="7">
        <f t="shared" si="3"/>
        <v>0</v>
      </c>
      <c r="BG6" s="7">
        <f t="shared" si="3"/>
        <v>0</v>
      </c>
      <c r="BH6" s="7">
        <f t="shared" si="3"/>
        <v>0</v>
      </c>
      <c r="BI6" s="7">
        <f t="shared" si="3"/>
        <v>0</v>
      </c>
      <c r="BJ6" s="7">
        <f t="shared" si="3"/>
        <v>0</v>
      </c>
      <c r="BK6" s="7">
        <f t="shared" si="3"/>
        <v>0</v>
      </c>
      <c r="BL6" s="7">
        <f t="shared" si="3"/>
        <v>0</v>
      </c>
      <c r="BM6" s="7">
        <f t="shared" si="3"/>
        <v>0</v>
      </c>
      <c r="BN6" s="7">
        <f t="shared" si="3"/>
        <v>0</v>
      </c>
      <c r="BO6" s="7">
        <f t="shared" si="3"/>
        <v>0</v>
      </c>
      <c r="BP6" s="7">
        <f t="shared" si="3"/>
        <v>0</v>
      </c>
      <c r="BQ6" s="7">
        <f t="shared" si="3"/>
        <v>0</v>
      </c>
      <c r="BR6" s="7">
        <f t="shared" si="3"/>
        <v>0</v>
      </c>
      <c r="BS6" s="7">
        <f t="shared" si="3"/>
        <v>0</v>
      </c>
      <c r="BT6" s="7">
        <f t="shared" si="3"/>
        <v>0</v>
      </c>
      <c r="BU6" s="7">
        <f t="shared" si="3"/>
        <v>0</v>
      </c>
      <c r="BV6" s="7">
        <f t="shared" si="3"/>
        <v>0</v>
      </c>
      <c r="BW6" s="7">
        <f t="shared" si="3"/>
        <v>0</v>
      </c>
      <c r="BX6" s="7">
        <f t="shared" ref="BX6:CI6" si="4">BW6+BX5</f>
        <v>0</v>
      </c>
      <c r="BY6" s="7">
        <f t="shared" si="4"/>
        <v>0</v>
      </c>
      <c r="BZ6" s="7">
        <f t="shared" si="4"/>
        <v>0</v>
      </c>
      <c r="CA6" s="7">
        <f t="shared" si="4"/>
        <v>0</v>
      </c>
      <c r="CB6" s="7">
        <f t="shared" si="4"/>
        <v>0</v>
      </c>
      <c r="CC6" s="7">
        <f t="shared" si="4"/>
        <v>0</v>
      </c>
      <c r="CD6" s="7">
        <f t="shared" si="4"/>
        <v>0</v>
      </c>
      <c r="CE6" s="7">
        <f t="shared" si="4"/>
        <v>0</v>
      </c>
      <c r="CF6" s="7">
        <f t="shared" si="4"/>
        <v>0</v>
      </c>
      <c r="CG6" s="7">
        <f t="shared" si="4"/>
        <v>0</v>
      </c>
      <c r="CH6" s="7">
        <f t="shared" si="4"/>
        <v>0</v>
      </c>
      <c r="CI6" s="7">
        <f t="shared" si="4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44">
        <f>IF(D6=0,0,D12/D6)</f>
        <v>0</v>
      </c>
      <c r="E8" s="44">
        <f t="shared" ref="E8:BP8" si="5">IF(E6=0,0,E12/E6)</f>
        <v>0</v>
      </c>
      <c r="F8" s="44">
        <f t="shared" si="5"/>
        <v>0</v>
      </c>
      <c r="G8" s="44">
        <f t="shared" si="5"/>
        <v>0</v>
      </c>
      <c r="H8" s="44">
        <f t="shared" si="5"/>
        <v>0</v>
      </c>
      <c r="I8" s="44">
        <f t="shared" si="5"/>
        <v>0</v>
      </c>
      <c r="J8" s="44">
        <f t="shared" si="5"/>
        <v>0</v>
      </c>
      <c r="K8" s="44">
        <f t="shared" si="5"/>
        <v>0</v>
      </c>
      <c r="L8" s="44">
        <f t="shared" si="5"/>
        <v>0</v>
      </c>
      <c r="M8" s="44">
        <f t="shared" si="5"/>
        <v>0</v>
      </c>
      <c r="N8" s="44">
        <f t="shared" si="5"/>
        <v>0</v>
      </c>
      <c r="O8" s="44">
        <f t="shared" si="5"/>
        <v>0</v>
      </c>
      <c r="P8" s="44">
        <f t="shared" si="5"/>
        <v>0</v>
      </c>
      <c r="Q8" s="44">
        <f t="shared" si="5"/>
        <v>0</v>
      </c>
      <c r="R8" s="44">
        <f t="shared" si="5"/>
        <v>0</v>
      </c>
      <c r="S8" s="44">
        <f t="shared" si="5"/>
        <v>0</v>
      </c>
      <c r="T8" s="44">
        <f t="shared" si="5"/>
        <v>0</v>
      </c>
      <c r="U8" s="44">
        <f t="shared" si="5"/>
        <v>0</v>
      </c>
      <c r="V8" s="44">
        <f t="shared" si="5"/>
        <v>0</v>
      </c>
      <c r="W8" s="44">
        <f t="shared" si="5"/>
        <v>0</v>
      </c>
      <c r="X8" s="44">
        <f t="shared" si="5"/>
        <v>0</v>
      </c>
      <c r="Y8" s="44">
        <f t="shared" si="5"/>
        <v>0</v>
      </c>
      <c r="Z8" s="44">
        <f t="shared" si="5"/>
        <v>0</v>
      </c>
      <c r="AA8" s="44">
        <f t="shared" si="5"/>
        <v>0</v>
      </c>
      <c r="AB8" s="44">
        <f t="shared" si="5"/>
        <v>0</v>
      </c>
      <c r="AC8" s="44">
        <f t="shared" si="5"/>
        <v>0</v>
      </c>
      <c r="AD8" s="44">
        <f t="shared" si="5"/>
        <v>0</v>
      </c>
      <c r="AE8" s="44">
        <f t="shared" si="5"/>
        <v>0</v>
      </c>
      <c r="AF8" s="44">
        <f t="shared" si="5"/>
        <v>0</v>
      </c>
      <c r="AG8" s="44">
        <f t="shared" si="5"/>
        <v>0</v>
      </c>
      <c r="AH8" s="44">
        <f t="shared" si="5"/>
        <v>0</v>
      </c>
      <c r="AI8" s="44">
        <f t="shared" si="5"/>
        <v>0</v>
      </c>
      <c r="AJ8" s="44">
        <f t="shared" si="5"/>
        <v>0</v>
      </c>
      <c r="AK8" s="44">
        <f t="shared" si="5"/>
        <v>0</v>
      </c>
      <c r="AL8" s="44">
        <f t="shared" si="5"/>
        <v>0</v>
      </c>
      <c r="AM8" s="44">
        <f t="shared" si="5"/>
        <v>0</v>
      </c>
      <c r="AN8" s="44">
        <f t="shared" si="5"/>
        <v>0</v>
      </c>
      <c r="AO8" s="44">
        <f t="shared" si="5"/>
        <v>0</v>
      </c>
      <c r="AP8" s="44">
        <f t="shared" si="5"/>
        <v>0</v>
      </c>
      <c r="AQ8" s="44">
        <f t="shared" si="5"/>
        <v>0</v>
      </c>
      <c r="AR8" s="44">
        <f t="shared" si="5"/>
        <v>0</v>
      </c>
      <c r="AS8" s="44">
        <f t="shared" si="5"/>
        <v>0</v>
      </c>
      <c r="AT8" s="44">
        <f t="shared" si="5"/>
        <v>0</v>
      </c>
      <c r="AU8" s="44">
        <f t="shared" si="5"/>
        <v>0</v>
      </c>
      <c r="AV8" s="44">
        <f t="shared" si="5"/>
        <v>0</v>
      </c>
      <c r="AW8" s="44">
        <f t="shared" si="5"/>
        <v>0</v>
      </c>
      <c r="AX8" s="44">
        <f t="shared" si="5"/>
        <v>0</v>
      </c>
      <c r="AY8" s="44">
        <f t="shared" si="5"/>
        <v>0</v>
      </c>
      <c r="AZ8" s="44">
        <f t="shared" si="5"/>
        <v>0</v>
      </c>
      <c r="BA8" s="44">
        <f t="shared" si="5"/>
        <v>0</v>
      </c>
      <c r="BB8" s="44">
        <f t="shared" si="5"/>
        <v>0</v>
      </c>
      <c r="BC8" s="44">
        <f t="shared" si="5"/>
        <v>0</v>
      </c>
      <c r="BD8" s="44">
        <f t="shared" si="5"/>
        <v>0</v>
      </c>
      <c r="BE8" s="44">
        <f t="shared" si="5"/>
        <v>0</v>
      </c>
      <c r="BF8" s="44">
        <f t="shared" si="5"/>
        <v>0</v>
      </c>
      <c r="BG8" s="44">
        <f t="shared" si="5"/>
        <v>0</v>
      </c>
      <c r="BH8" s="44">
        <f t="shared" si="5"/>
        <v>0</v>
      </c>
      <c r="BI8" s="44">
        <f t="shared" si="5"/>
        <v>0</v>
      </c>
      <c r="BJ8" s="44">
        <f t="shared" si="5"/>
        <v>0</v>
      </c>
      <c r="BK8" s="44">
        <f t="shared" si="5"/>
        <v>0</v>
      </c>
      <c r="BL8" s="44">
        <f t="shared" si="5"/>
        <v>0</v>
      </c>
      <c r="BM8" s="44">
        <f t="shared" si="5"/>
        <v>0</v>
      </c>
      <c r="BN8" s="44">
        <f t="shared" si="5"/>
        <v>0</v>
      </c>
      <c r="BO8" s="44">
        <f t="shared" si="5"/>
        <v>0</v>
      </c>
      <c r="BP8" s="44">
        <f t="shared" si="5"/>
        <v>0</v>
      </c>
      <c r="BQ8" s="44">
        <f t="shared" ref="BQ8:CI8" si="6">IF(BQ6=0,0,BQ12/BQ6)</f>
        <v>0</v>
      </c>
      <c r="BR8" s="44">
        <f t="shared" si="6"/>
        <v>0</v>
      </c>
      <c r="BS8" s="44">
        <f t="shared" si="6"/>
        <v>0</v>
      </c>
      <c r="BT8" s="44">
        <f t="shared" si="6"/>
        <v>0</v>
      </c>
      <c r="BU8" s="44">
        <f t="shared" si="6"/>
        <v>0</v>
      </c>
      <c r="BV8" s="44">
        <f t="shared" si="6"/>
        <v>0</v>
      </c>
      <c r="BW8" s="44">
        <f t="shared" si="6"/>
        <v>0</v>
      </c>
      <c r="BX8" s="44">
        <f t="shared" si="6"/>
        <v>0</v>
      </c>
      <c r="BY8" s="44">
        <f t="shared" si="6"/>
        <v>0</v>
      </c>
      <c r="BZ8" s="44">
        <f t="shared" si="6"/>
        <v>0</v>
      </c>
      <c r="CA8" s="44">
        <f t="shared" si="6"/>
        <v>0</v>
      </c>
      <c r="CB8" s="44">
        <f t="shared" si="6"/>
        <v>0</v>
      </c>
      <c r="CC8" s="44">
        <f t="shared" si="6"/>
        <v>0</v>
      </c>
      <c r="CD8" s="44">
        <f t="shared" si="6"/>
        <v>0</v>
      </c>
      <c r="CE8" s="44">
        <f t="shared" si="6"/>
        <v>0</v>
      </c>
      <c r="CF8" s="44">
        <f t="shared" si="6"/>
        <v>0</v>
      </c>
      <c r="CG8" s="44">
        <f t="shared" si="6"/>
        <v>0</v>
      </c>
      <c r="CH8" s="44">
        <f t="shared" si="6"/>
        <v>0</v>
      </c>
      <c r="CI8" s="44">
        <f t="shared" si="6"/>
        <v>0</v>
      </c>
      <c r="CK8" s="41" t="e">
        <f t="shared" ref="CK8:CQ8" si="7">CK12/CK5</f>
        <v>#DIV/0!</v>
      </c>
      <c r="CL8" s="41" t="e">
        <f t="shared" si="7"/>
        <v>#DIV/0!</v>
      </c>
      <c r="CM8" s="41" t="e">
        <f t="shared" si="7"/>
        <v>#DIV/0!</v>
      </c>
      <c r="CN8" s="41" t="e">
        <f t="shared" si="7"/>
        <v>#DIV/0!</v>
      </c>
      <c r="CO8" s="41" t="e">
        <f t="shared" si="7"/>
        <v>#DIV/0!</v>
      </c>
      <c r="CP8" s="41" t="e">
        <f t="shared" si="7"/>
        <v>#DIV/0!</v>
      </c>
      <c r="CQ8" s="41" t="e">
        <f t="shared" si="7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>'Medicaid Region1'!D12+'Medicaid Region2'!D12+'Medicaid Region3'!D12+'Medicaid Region4'!D12+'Medicaid Region5'!D12+'Medicaid Region6'!D12</f>
        <v>0</v>
      </c>
      <c r="E12" s="10">
        <f>'Medicaid Region1'!E12+'Medicaid Region2'!E12+'Medicaid Region3'!E12+'Medicaid Region4'!E12+'Medicaid Region5'!E12+'Medicaid Region6'!E12</f>
        <v>0</v>
      </c>
      <c r="F12" s="10">
        <f>'Medicaid Region1'!F12+'Medicaid Region2'!F12+'Medicaid Region3'!F12+'Medicaid Region4'!F12+'Medicaid Region5'!F12+'Medicaid Region6'!F12</f>
        <v>0</v>
      </c>
      <c r="G12" s="10">
        <f>'Medicaid Region1'!G12+'Medicaid Region2'!G12+'Medicaid Region3'!G12+'Medicaid Region4'!G12+'Medicaid Region5'!G12+'Medicaid Region6'!G12</f>
        <v>0</v>
      </c>
      <c r="H12" s="10">
        <f>'Medicaid Region1'!H12+'Medicaid Region2'!H12+'Medicaid Region3'!H12+'Medicaid Region4'!H12+'Medicaid Region5'!H12+'Medicaid Region6'!H12</f>
        <v>0</v>
      </c>
      <c r="I12" s="10">
        <f>'Medicaid Region1'!I12+'Medicaid Region2'!I12+'Medicaid Region3'!I12+'Medicaid Region4'!I12+'Medicaid Region5'!I12+'Medicaid Region6'!I12</f>
        <v>0</v>
      </c>
      <c r="J12" s="10">
        <f>'Medicaid Region1'!J12+'Medicaid Region2'!J12+'Medicaid Region3'!J12+'Medicaid Region4'!J12+'Medicaid Region5'!J12+'Medicaid Region6'!J12</f>
        <v>0</v>
      </c>
      <c r="K12" s="10">
        <f>'Medicaid Region1'!K12+'Medicaid Region2'!K12+'Medicaid Region3'!K12+'Medicaid Region4'!K12+'Medicaid Region5'!K12+'Medicaid Region6'!K12</f>
        <v>0</v>
      </c>
      <c r="L12" s="10">
        <f>'Medicaid Region1'!L12+'Medicaid Region2'!L12+'Medicaid Region3'!L12+'Medicaid Region4'!L12+'Medicaid Region5'!L12+'Medicaid Region6'!L12</f>
        <v>0</v>
      </c>
      <c r="M12" s="10">
        <f>'Medicaid Region1'!M12+'Medicaid Region2'!M12+'Medicaid Region3'!M12+'Medicaid Region4'!M12+'Medicaid Region5'!M12+'Medicaid Region6'!M12</f>
        <v>0</v>
      </c>
      <c r="N12" s="10">
        <f>'Medicaid Region1'!N12+'Medicaid Region2'!N12+'Medicaid Region3'!N12+'Medicaid Region4'!N12+'Medicaid Region5'!N12+'Medicaid Region6'!N12</f>
        <v>0</v>
      </c>
      <c r="O12" s="10">
        <f>'Medicaid Region1'!O12+'Medicaid Region2'!O12+'Medicaid Region3'!O12+'Medicaid Region4'!O12+'Medicaid Region5'!O12+'Medicaid Region6'!O12</f>
        <v>0</v>
      </c>
      <c r="P12" s="10">
        <f>'Medicaid Region1'!P12+'Medicaid Region2'!P12+'Medicaid Region3'!P12+'Medicaid Region4'!P12+'Medicaid Region5'!P12+'Medicaid Region6'!P12</f>
        <v>0</v>
      </c>
      <c r="Q12" s="10">
        <f>'Medicaid Region1'!Q12+'Medicaid Region2'!Q12+'Medicaid Region3'!Q12+'Medicaid Region4'!Q12+'Medicaid Region5'!Q12+'Medicaid Region6'!Q12</f>
        <v>0</v>
      </c>
      <c r="R12" s="10">
        <f>'Medicaid Region1'!R12+'Medicaid Region2'!R12+'Medicaid Region3'!R12+'Medicaid Region4'!R12+'Medicaid Region5'!R12+'Medicaid Region6'!R12</f>
        <v>0</v>
      </c>
      <c r="S12" s="10">
        <f>'Medicaid Region1'!S12+'Medicaid Region2'!S12+'Medicaid Region3'!S12+'Medicaid Region4'!S12+'Medicaid Region5'!S12+'Medicaid Region6'!S12</f>
        <v>0</v>
      </c>
      <c r="T12" s="10">
        <f>'Medicaid Region1'!T12+'Medicaid Region2'!T12+'Medicaid Region3'!T12+'Medicaid Region4'!T12+'Medicaid Region5'!T12+'Medicaid Region6'!T12</f>
        <v>0</v>
      </c>
      <c r="U12" s="10">
        <f>'Medicaid Region1'!U12+'Medicaid Region2'!U12+'Medicaid Region3'!U12+'Medicaid Region4'!U12+'Medicaid Region5'!U12+'Medicaid Region6'!U12</f>
        <v>0</v>
      </c>
      <c r="V12" s="10">
        <f>'Medicaid Region1'!V12+'Medicaid Region2'!V12+'Medicaid Region3'!V12+'Medicaid Region4'!V12+'Medicaid Region5'!V12+'Medicaid Region6'!V12</f>
        <v>0</v>
      </c>
      <c r="W12" s="10">
        <f>'Medicaid Region1'!W12+'Medicaid Region2'!W12+'Medicaid Region3'!W12+'Medicaid Region4'!W12+'Medicaid Region5'!W12+'Medicaid Region6'!W12</f>
        <v>0</v>
      </c>
      <c r="X12" s="10">
        <f>'Medicaid Region1'!X12+'Medicaid Region2'!X12+'Medicaid Region3'!X12+'Medicaid Region4'!X12+'Medicaid Region5'!X12+'Medicaid Region6'!X12</f>
        <v>0</v>
      </c>
      <c r="Y12" s="10">
        <f>'Medicaid Region1'!Y12+'Medicaid Region2'!Y12+'Medicaid Region3'!Y12+'Medicaid Region4'!Y12+'Medicaid Region5'!Y12+'Medicaid Region6'!Y12</f>
        <v>0</v>
      </c>
      <c r="Z12" s="10">
        <f>'Medicaid Region1'!Z12+'Medicaid Region2'!Z12+'Medicaid Region3'!Z12+'Medicaid Region4'!Z12+'Medicaid Region5'!Z12+'Medicaid Region6'!Z12</f>
        <v>0</v>
      </c>
      <c r="AA12" s="10">
        <f>'Medicaid Region1'!AA12+'Medicaid Region2'!AA12+'Medicaid Region3'!AA12+'Medicaid Region4'!AA12+'Medicaid Region5'!AA12+'Medicaid Region6'!AA12</f>
        <v>0</v>
      </c>
      <c r="AB12" s="10">
        <f>'Medicaid Region1'!AB12+'Medicaid Region2'!AB12+'Medicaid Region3'!AB12+'Medicaid Region4'!AB12+'Medicaid Region5'!AB12+'Medicaid Region6'!AB12</f>
        <v>0</v>
      </c>
      <c r="AC12" s="10">
        <f>'Medicaid Region1'!AC12+'Medicaid Region2'!AC12+'Medicaid Region3'!AC12+'Medicaid Region4'!AC12+'Medicaid Region5'!AC12+'Medicaid Region6'!AC12</f>
        <v>0</v>
      </c>
      <c r="AD12" s="10">
        <f>'Medicaid Region1'!AD12+'Medicaid Region2'!AD12+'Medicaid Region3'!AD12+'Medicaid Region4'!AD12+'Medicaid Region5'!AD12+'Medicaid Region6'!AD12</f>
        <v>0</v>
      </c>
      <c r="AE12" s="10">
        <f>'Medicaid Region1'!AE12+'Medicaid Region2'!AE12+'Medicaid Region3'!AE12+'Medicaid Region4'!AE12+'Medicaid Region5'!AE12+'Medicaid Region6'!AE12</f>
        <v>0</v>
      </c>
      <c r="AF12" s="10">
        <f>'Medicaid Region1'!AF12+'Medicaid Region2'!AF12+'Medicaid Region3'!AF12+'Medicaid Region4'!AF12+'Medicaid Region5'!AF12+'Medicaid Region6'!AF12</f>
        <v>0</v>
      </c>
      <c r="AG12" s="10">
        <f>'Medicaid Region1'!AG12+'Medicaid Region2'!AG12+'Medicaid Region3'!AG12+'Medicaid Region4'!AG12+'Medicaid Region5'!AG12+'Medicaid Region6'!AG12</f>
        <v>0</v>
      </c>
      <c r="AH12" s="10">
        <f>'Medicaid Region1'!AH12+'Medicaid Region2'!AH12+'Medicaid Region3'!AH12+'Medicaid Region4'!AH12+'Medicaid Region5'!AH12+'Medicaid Region6'!AH12</f>
        <v>0</v>
      </c>
      <c r="AI12" s="10">
        <f>'Medicaid Region1'!AI12+'Medicaid Region2'!AI12+'Medicaid Region3'!AI12+'Medicaid Region4'!AI12+'Medicaid Region5'!AI12+'Medicaid Region6'!AI12</f>
        <v>0</v>
      </c>
      <c r="AJ12" s="10">
        <f>'Medicaid Region1'!AJ12+'Medicaid Region2'!AJ12+'Medicaid Region3'!AJ12+'Medicaid Region4'!AJ12+'Medicaid Region5'!AJ12+'Medicaid Region6'!AJ12</f>
        <v>0</v>
      </c>
      <c r="AK12" s="10">
        <f>'Medicaid Region1'!AK12+'Medicaid Region2'!AK12+'Medicaid Region3'!AK12+'Medicaid Region4'!AK12+'Medicaid Region5'!AK12+'Medicaid Region6'!AK12</f>
        <v>0</v>
      </c>
      <c r="AL12" s="10">
        <f>'Medicaid Region1'!AL12+'Medicaid Region2'!AL12+'Medicaid Region3'!AL12+'Medicaid Region4'!AL12+'Medicaid Region5'!AL12+'Medicaid Region6'!AL12</f>
        <v>0</v>
      </c>
      <c r="AM12" s="10">
        <f>'Medicaid Region1'!AM12+'Medicaid Region2'!AM12+'Medicaid Region3'!AM12+'Medicaid Region4'!AM12+'Medicaid Region5'!AM12+'Medicaid Region6'!AM12</f>
        <v>0</v>
      </c>
      <c r="AN12" s="10">
        <f>'Medicaid Region1'!AN12+'Medicaid Region2'!AN12+'Medicaid Region3'!AN12+'Medicaid Region4'!AN12+'Medicaid Region5'!AN12+'Medicaid Region6'!AN12</f>
        <v>0</v>
      </c>
      <c r="AO12" s="10">
        <f>'Medicaid Region1'!AO12+'Medicaid Region2'!AO12+'Medicaid Region3'!AO12+'Medicaid Region4'!AO12+'Medicaid Region5'!AO12+'Medicaid Region6'!AO12</f>
        <v>0</v>
      </c>
      <c r="AP12" s="10">
        <f>'Medicaid Region1'!AP12+'Medicaid Region2'!AP12+'Medicaid Region3'!AP12+'Medicaid Region4'!AP12+'Medicaid Region5'!AP12+'Medicaid Region6'!AP12</f>
        <v>0</v>
      </c>
      <c r="AQ12" s="10">
        <f>'Medicaid Region1'!AQ12+'Medicaid Region2'!AQ12+'Medicaid Region3'!AQ12+'Medicaid Region4'!AQ12+'Medicaid Region5'!AQ12+'Medicaid Region6'!AQ12</f>
        <v>0</v>
      </c>
      <c r="AR12" s="10">
        <f>'Medicaid Region1'!AR12+'Medicaid Region2'!AR12+'Medicaid Region3'!AR12+'Medicaid Region4'!AR12+'Medicaid Region5'!AR12+'Medicaid Region6'!AR12</f>
        <v>0</v>
      </c>
      <c r="AS12" s="10">
        <f>'Medicaid Region1'!AS12+'Medicaid Region2'!AS12+'Medicaid Region3'!AS12+'Medicaid Region4'!AS12+'Medicaid Region5'!AS12+'Medicaid Region6'!AS12</f>
        <v>0</v>
      </c>
      <c r="AT12" s="10">
        <f>'Medicaid Region1'!AT12+'Medicaid Region2'!AT12+'Medicaid Region3'!AT12+'Medicaid Region4'!AT12+'Medicaid Region5'!AT12+'Medicaid Region6'!AT12</f>
        <v>0</v>
      </c>
      <c r="AU12" s="10">
        <f>'Medicaid Region1'!AU12+'Medicaid Region2'!AU12+'Medicaid Region3'!AU12+'Medicaid Region4'!AU12+'Medicaid Region5'!AU12+'Medicaid Region6'!AU12</f>
        <v>0</v>
      </c>
      <c r="AV12" s="10">
        <f>'Medicaid Region1'!AV12+'Medicaid Region2'!AV12+'Medicaid Region3'!AV12+'Medicaid Region4'!AV12+'Medicaid Region5'!AV12+'Medicaid Region6'!AV12</f>
        <v>0</v>
      </c>
      <c r="AW12" s="10">
        <f>'Medicaid Region1'!AW12+'Medicaid Region2'!AW12+'Medicaid Region3'!AW12+'Medicaid Region4'!AW12+'Medicaid Region5'!AW12+'Medicaid Region6'!AW12</f>
        <v>0</v>
      </c>
      <c r="AX12" s="10">
        <f>'Medicaid Region1'!AX12+'Medicaid Region2'!AX12+'Medicaid Region3'!AX12+'Medicaid Region4'!AX12+'Medicaid Region5'!AX12+'Medicaid Region6'!AX12</f>
        <v>0</v>
      </c>
      <c r="AY12" s="10">
        <f>'Medicaid Region1'!AY12+'Medicaid Region2'!AY12+'Medicaid Region3'!AY12+'Medicaid Region4'!AY12+'Medicaid Region5'!AY12+'Medicaid Region6'!AY12</f>
        <v>0</v>
      </c>
      <c r="AZ12" s="10">
        <f>'Medicaid Region1'!AZ12+'Medicaid Region2'!AZ12+'Medicaid Region3'!AZ12+'Medicaid Region4'!AZ12+'Medicaid Region5'!AZ12+'Medicaid Region6'!AZ12</f>
        <v>0</v>
      </c>
      <c r="BA12" s="10">
        <f>'Medicaid Region1'!BA12+'Medicaid Region2'!BA12+'Medicaid Region3'!BA12+'Medicaid Region4'!BA12+'Medicaid Region5'!BA12+'Medicaid Region6'!BA12</f>
        <v>0</v>
      </c>
      <c r="BB12" s="10">
        <f>'Medicaid Region1'!BB12+'Medicaid Region2'!BB12+'Medicaid Region3'!BB12+'Medicaid Region4'!BB12+'Medicaid Region5'!BB12+'Medicaid Region6'!BB12</f>
        <v>0</v>
      </c>
      <c r="BC12" s="10">
        <f>'Medicaid Region1'!BC12+'Medicaid Region2'!BC12+'Medicaid Region3'!BC12+'Medicaid Region4'!BC12+'Medicaid Region5'!BC12+'Medicaid Region6'!BC12</f>
        <v>0</v>
      </c>
      <c r="BD12" s="10">
        <f>'Medicaid Region1'!BD12+'Medicaid Region2'!BD12+'Medicaid Region3'!BD12+'Medicaid Region4'!BD12+'Medicaid Region5'!BD12+'Medicaid Region6'!BD12</f>
        <v>0</v>
      </c>
      <c r="BE12" s="10">
        <f>'Medicaid Region1'!BE12+'Medicaid Region2'!BE12+'Medicaid Region3'!BE12+'Medicaid Region4'!BE12+'Medicaid Region5'!BE12+'Medicaid Region6'!BE12</f>
        <v>0</v>
      </c>
      <c r="BF12" s="10">
        <f>'Medicaid Region1'!BF12+'Medicaid Region2'!BF12+'Medicaid Region3'!BF12+'Medicaid Region4'!BF12+'Medicaid Region5'!BF12+'Medicaid Region6'!BF12</f>
        <v>0</v>
      </c>
      <c r="BG12" s="10">
        <f>'Medicaid Region1'!BG12+'Medicaid Region2'!BG12+'Medicaid Region3'!BG12+'Medicaid Region4'!BG12+'Medicaid Region5'!BG12+'Medicaid Region6'!BG12</f>
        <v>0</v>
      </c>
      <c r="BH12" s="10">
        <f>'Medicaid Region1'!BH12+'Medicaid Region2'!BH12+'Medicaid Region3'!BH12+'Medicaid Region4'!BH12+'Medicaid Region5'!BH12+'Medicaid Region6'!BH12</f>
        <v>0</v>
      </c>
      <c r="BI12" s="10">
        <f>'Medicaid Region1'!BI12+'Medicaid Region2'!BI12+'Medicaid Region3'!BI12+'Medicaid Region4'!BI12+'Medicaid Region5'!BI12+'Medicaid Region6'!BI12</f>
        <v>0</v>
      </c>
      <c r="BJ12" s="10">
        <f>'Medicaid Region1'!BJ12+'Medicaid Region2'!BJ12+'Medicaid Region3'!BJ12+'Medicaid Region4'!BJ12+'Medicaid Region5'!BJ12+'Medicaid Region6'!BJ12</f>
        <v>0</v>
      </c>
      <c r="BK12" s="10">
        <f>'Medicaid Region1'!BK12+'Medicaid Region2'!BK12+'Medicaid Region3'!BK12+'Medicaid Region4'!BK12+'Medicaid Region5'!BK12+'Medicaid Region6'!BK12</f>
        <v>0</v>
      </c>
      <c r="BL12" s="10">
        <f>'Medicaid Region1'!BL12+'Medicaid Region2'!BL12+'Medicaid Region3'!BL12+'Medicaid Region4'!BL12+'Medicaid Region5'!BL12+'Medicaid Region6'!BL12</f>
        <v>0</v>
      </c>
      <c r="BM12" s="10">
        <f>'Medicaid Region1'!BM12+'Medicaid Region2'!BM12+'Medicaid Region3'!BM12+'Medicaid Region4'!BM12+'Medicaid Region5'!BM12+'Medicaid Region6'!BM12</f>
        <v>0</v>
      </c>
      <c r="BN12" s="10">
        <f>'Medicaid Region1'!BN12+'Medicaid Region2'!BN12+'Medicaid Region3'!BN12+'Medicaid Region4'!BN12+'Medicaid Region5'!BN12+'Medicaid Region6'!BN12</f>
        <v>0</v>
      </c>
      <c r="BO12" s="10">
        <f>'Medicaid Region1'!BO12+'Medicaid Region2'!BO12+'Medicaid Region3'!BO12+'Medicaid Region4'!BO12+'Medicaid Region5'!BO12+'Medicaid Region6'!BO12</f>
        <v>0</v>
      </c>
      <c r="BP12" s="10">
        <f>'Medicaid Region1'!BP12+'Medicaid Region2'!BP12+'Medicaid Region3'!BP12+'Medicaid Region4'!BP12+'Medicaid Region5'!BP12+'Medicaid Region6'!BP12</f>
        <v>0</v>
      </c>
      <c r="BQ12" s="10">
        <f>'Medicaid Region1'!BQ12+'Medicaid Region2'!BQ12+'Medicaid Region3'!BQ12+'Medicaid Region4'!BQ12+'Medicaid Region5'!BQ12+'Medicaid Region6'!BQ12</f>
        <v>0</v>
      </c>
      <c r="BR12" s="10">
        <f>'Medicaid Region1'!BR12+'Medicaid Region2'!BR12+'Medicaid Region3'!BR12+'Medicaid Region4'!BR12+'Medicaid Region5'!BR12+'Medicaid Region6'!BR12</f>
        <v>0</v>
      </c>
      <c r="BS12" s="10">
        <f>'Medicaid Region1'!BS12+'Medicaid Region2'!BS12+'Medicaid Region3'!BS12+'Medicaid Region4'!BS12+'Medicaid Region5'!BS12+'Medicaid Region6'!BS12</f>
        <v>0</v>
      </c>
      <c r="BT12" s="10">
        <f>'Medicaid Region1'!BT12+'Medicaid Region2'!BT12+'Medicaid Region3'!BT12+'Medicaid Region4'!BT12+'Medicaid Region5'!BT12+'Medicaid Region6'!BT12</f>
        <v>0</v>
      </c>
      <c r="BU12" s="10">
        <f>'Medicaid Region1'!BU12+'Medicaid Region2'!BU12+'Medicaid Region3'!BU12+'Medicaid Region4'!BU12+'Medicaid Region5'!BU12+'Medicaid Region6'!BU12</f>
        <v>0</v>
      </c>
      <c r="BV12" s="10">
        <f>'Medicaid Region1'!BV12+'Medicaid Region2'!BV12+'Medicaid Region3'!BV12+'Medicaid Region4'!BV12+'Medicaid Region5'!BV12+'Medicaid Region6'!BV12</f>
        <v>0</v>
      </c>
      <c r="BW12" s="10">
        <f>'Medicaid Region1'!BW12+'Medicaid Region2'!BW12+'Medicaid Region3'!BW12+'Medicaid Region4'!BW12+'Medicaid Region5'!BW12+'Medicaid Region6'!BW12</f>
        <v>0</v>
      </c>
      <c r="BX12" s="10">
        <f>'Medicaid Region1'!BX12+'Medicaid Region2'!BX12+'Medicaid Region3'!BX12+'Medicaid Region4'!BX12+'Medicaid Region5'!BX12+'Medicaid Region6'!BX12</f>
        <v>0</v>
      </c>
      <c r="BY12" s="10">
        <f>'Medicaid Region1'!BY12+'Medicaid Region2'!BY12+'Medicaid Region3'!BY12+'Medicaid Region4'!BY12+'Medicaid Region5'!BY12+'Medicaid Region6'!BY12</f>
        <v>0</v>
      </c>
      <c r="BZ12" s="10">
        <f>'Medicaid Region1'!BZ12+'Medicaid Region2'!BZ12+'Medicaid Region3'!BZ12+'Medicaid Region4'!BZ12+'Medicaid Region5'!BZ12+'Medicaid Region6'!BZ12</f>
        <v>0</v>
      </c>
      <c r="CA12" s="10">
        <f>'Medicaid Region1'!CA12+'Medicaid Region2'!CA12+'Medicaid Region3'!CA12+'Medicaid Region4'!CA12+'Medicaid Region5'!CA12+'Medicaid Region6'!CA12</f>
        <v>0</v>
      </c>
      <c r="CB12" s="10">
        <f>'Medicaid Region1'!CB12+'Medicaid Region2'!CB12+'Medicaid Region3'!CB12+'Medicaid Region4'!CB12+'Medicaid Region5'!CB12+'Medicaid Region6'!CB12</f>
        <v>0</v>
      </c>
      <c r="CC12" s="10">
        <f>'Medicaid Region1'!CC12+'Medicaid Region2'!CC12+'Medicaid Region3'!CC12+'Medicaid Region4'!CC12+'Medicaid Region5'!CC12+'Medicaid Region6'!CC12</f>
        <v>0</v>
      </c>
      <c r="CD12" s="10">
        <f>'Medicaid Region1'!CD12+'Medicaid Region2'!CD12+'Medicaid Region3'!CD12+'Medicaid Region4'!CD12+'Medicaid Region5'!CD12+'Medicaid Region6'!CD12</f>
        <v>0</v>
      </c>
      <c r="CE12" s="10">
        <f>'Medicaid Region1'!CE12+'Medicaid Region2'!CE12+'Medicaid Region3'!CE12+'Medicaid Region4'!CE12+'Medicaid Region5'!CE12+'Medicaid Region6'!CE12</f>
        <v>0</v>
      </c>
      <c r="CF12" s="10">
        <f>'Medicaid Region1'!CF12+'Medicaid Region2'!CF12+'Medicaid Region3'!CF12+'Medicaid Region4'!CF12+'Medicaid Region5'!CF12+'Medicaid Region6'!CF12</f>
        <v>0</v>
      </c>
      <c r="CG12" s="10">
        <f>'Medicaid Region1'!CG12+'Medicaid Region2'!CG12+'Medicaid Region3'!CG12+'Medicaid Region4'!CG12+'Medicaid Region5'!CG12+'Medicaid Region6'!CG12</f>
        <v>0</v>
      </c>
      <c r="CH12" s="10">
        <f>'Medicaid Region1'!CH12+'Medicaid Region2'!CH12+'Medicaid Region3'!CH12+'Medicaid Region4'!CH12+'Medicaid Region5'!CH12+'Medicaid Region6'!CH12</f>
        <v>0</v>
      </c>
      <c r="CI12" s="10">
        <f>'Medicaid Region1'!CI12+'Medicaid Region2'!CI12+'Medicaid Region3'!CI12+'Medicaid Region4'!CI12+'Medicaid Region5'!CI12+'Medicaid Region6'!CI12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f>'Medicaid Region1'!D13+'Medicaid Region2'!D13+'Medicaid Region3'!D13+'Medicaid Region4'!D13+'Medicaid Region5'!D13+'Medicaid Region6'!D13</f>
        <v>0</v>
      </c>
      <c r="E13" s="10">
        <f>'Medicaid Region1'!E13+'Medicaid Region2'!E13+'Medicaid Region3'!E13+'Medicaid Region4'!E13+'Medicaid Region5'!E13+'Medicaid Region6'!E13</f>
        <v>0</v>
      </c>
      <c r="F13" s="10">
        <f>'Medicaid Region1'!F13+'Medicaid Region2'!F13+'Medicaid Region3'!F13+'Medicaid Region4'!F13+'Medicaid Region5'!F13+'Medicaid Region6'!F13</f>
        <v>0</v>
      </c>
      <c r="G13" s="10">
        <f>'Medicaid Region1'!G13+'Medicaid Region2'!G13+'Medicaid Region3'!G13+'Medicaid Region4'!G13+'Medicaid Region5'!G13+'Medicaid Region6'!G13</f>
        <v>0</v>
      </c>
      <c r="H13" s="10">
        <f>'Medicaid Region1'!H13+'Medicaid Region2'!H13+'Medicaid Region3'!H13+'Medicaid Region4'!H13+'Medicaid Region5'!H13+'Medicaid Region6'!H13</f>
        <v>0</v>
      </c>
      <c r="I13" s="10">
        <f>'Medicaid Region1'!I13+'Medicaid Region2'!I13+'Medicaid Region3'!I13+'Medicaid Region4'!I13+'Medicaid Region5'!I13+'Medicaid Region6'!I13</f>
        <v>0</v>
      </c>
      <c r="J13" s="10">
        <f>'Medicaid Region1'!J13+'Medicaid Region2'!J13+'Medicaid Region3'!J13+'Medicaid Region4'!J13+'Medicaid Region5'!J13+'Medicaid Region6'!J13</f>
        <v>0</v>
      </c>
      <c r="K13" s="10">
        <f>'Medicaid Region1'!K13+'Medicaid Region2'!K13+'Medicaid Region3'!K13+'Medicaid Region4'!K13+'Medicaid Region5'!K13+'Medicaid Region6'!K13</f>
        <v>0</v>
      </c>
      <c r="L13" s="10">
        <f>'Medicaid Region1'!L13+'Medicaid Region2'!L13+'Medicaid Region3'!L13+'Medicaid Region4'!L13+'Medicaid Region5'!L13+'Medicaid Region6'!L13</f>
        <v>0</v>
      </c>
      <c r="M13" s="10">
        <f>'Medicaid Region1'!M13+'Medicaid Region2'!M13+'Medicaid Region3'!M13+'Medicaid Region4'!M13+'Medicaid Region5'!M13+'Medicaid Region6'!M13</f>
        <v>0</v>
      </c>
      <c r="N13" s="10">
        <f>'Medicaid Region1'!N13+'Medicaid Region2'!N13+'Medicaid Region3'!N13+'Medicaid Region4'!N13+'Medicaid Region5'!N13+'Medicaid Region6'!N13</f>
        <v>0</v>
      </c>
      <c r="O13" s="10">
        <f>'Medicaid Region1'!O13+'Medicaid Region2'!O13+'Medicaid Region3'!O13+'Medicaid Region4'!O13+'Medicaid Region5'!O13+'Medicaid Region6'!O13</f>
        <v>0</v>
      </c>
      <c r="P13" s="10">
        <f>'Medicaid Region1'!P13+'Medicaid Region2'!P13+'Medicaid Region3'!P13+'Medicaid Region4'!P13+'Medicaid Region5'!P13+'Medicaid Region6'!P13</f>
        <v>0</v>
      </c>
      <c r="Q13" s="10">
        <f>'Medicaid Region1'!Q13+'Medicaid Region2'!Q13+'Medicaid Region3'!Q13+'Medicaid Region4'!Q13+'Medicaid Region5'!Q13+'Medicaid Region6'!Q13</f>
        <v>0</v>
      </c>
      <c r="R13" s="10">
        <f>'Medicaid Region1'!R13+'Medicaid Region2'!R13+'Medicaid Region3'!R13+'Medicaid Region4'!R13+'Medicaid Region5'!R13+'Medicaid Region6'!R13</f>
        <v>0</v>
      </c>
      <c r="S13" s="10">
        <f>'Medicaid Region1'!S13+'Medicaid Region2'!S13+'Medicaid Region3'!S13+'Medicaid Region4'!S13+'Medicaid Region5'!S13+'Medicaid Region6'!S13</f>
        <v>0</v>
      </c>
      <c r="T13" s="10">
        <f>'Medicaid Region1'!T13+'Medicaid Region2'!T13+'Medicaid Region3'!T13+'Medicaid Region4'!T13+'Medicaid Region5'!T13+'Medicaid Region6'!T13</f>
        <v>0</v>
      </c>
      <c r="U13" s="10">
        <f>'Medicaid Region1'!U13+'Medicaid Region2'!U13+'Medicaid Region3'!U13+'Medicaid Region4'!U13+'Medicaid Region5'!U13+'Medicaid Region6'!U13</f>
        <v>0</v>
      </c>
      <c r="V13" s="10">
        <f>'Medicaid Region1'!V13+'Medicaid Region2'!V13+'Medicaid Region3'!V13+'Medicaid Region4'!V13+'Medicaid Region5'!V13+'Medicaid Region6'!V13</f>
        <v>0</v>
      </c>
      <c r="W13" s="10">
        <f>'Medicaid Region1'!W13+'Medicaid Region2'!W13+'Medicaid Region3'!W13+'Medicaid Region4'!W13+'Medicaid Region5'!W13+'Medicaid Region6'!W13</f>
        <v>0</v>
      </c>
      <c r="X13" s="10">
        <f>'Medicaid Region1'!X13+'Medicaid Region2'!X13+'Medicaid Region3'!X13+'Medicaid Region4'!X13+'Medicaid Region5'!X13+'Medicaid Region6'!X13</f>
        <v>0</v>
      </c>
      <c r="Y13" s="10">
        <f>'Medicaid Region1'!Y13+'Medicaid Region2'!Y13+'Medicaid Region3'!Y13+'Medicaid Region4'!Y13+'Medicaid Region5'!Y13+'Medicaid Region6'!Y13</f>
        <v>0</v>
      </c>
      <c r="Z13" s="10">
        <f>'Medicaid Region1'!Z13+'Medicaid Region2'!Z13+'Medicaid Region3'!Z13+'Medicaid Region4'!Z13+'Medicaid Region5'!Z13+'Medicaid Region6'!Z13</f>
        <v>0</v>
      </c>
      <c r="AA13" s="10">
        <f>'Medicaid Region1'!AA13+'Medicaid Region2'!AA13+'Medicaid Region3'!AA13+'Medicaid Region4'!AA13+'Medicaid Region5'!AA13+'Medicaid Region6'!AA13</f>
        <v>0</v>
      </c>
      <c r="AB13" s="10">
        <f>'Medicaid Region1'!AB13+'Medicaid Region2'!AB13+'Medicaid Region3'!AB13+'Medicaid Region4'!AB13+'Medicaid Region5'!AB13+'Medicaid Region6'!AB13</f>
        <v>0</v>
      </c>
      <c r="AC13" s="10">
        <f>'Medicaid Region1'!AC13+'Medicaid Region2'!AC13+'Medicaid Region3'!AC13+'Medicaid Region4'!AC13+'Medicaid Region5'!AC13+'Medicaid Region6'!AC13</f>
        <v>0</v>
      </c>
      <c r="AD13" s="10">
        <f>'Medicaid Region1'!AD13+'Medicaid Region2'!AD13+'Medicaid Region3'!AD13+'Medicaid Region4'!AD13+'Medicaid Region5'!AD13+'Medicaid Region6'!AD13</f>
        <v>0</v>
      </c>
      <c r="AE13" s="10">
        <f>'Medicaid Region1'!AE13+'Medicaid Region2'!AE13+'Medicaid Region3'!AE13+'Medicaid Region4'!AE13+'Medicaid Region5'!AE13+'Medicaid Region6'!AE13</f>
        <v>0</v>
      </c>
      <c r="AF13" s="10">
        <f>'Medicaid Region1'!AF13+'Medicaid Region2'!AF13+'Medicaid Region3'!AF13+'Medicaid Region4'!AF13+'Medicaid Region5'!AF13+'Medicaid Region6'!AF13</f>
        <v>0</v>
      </c>
      <c r="AG13" s="10">
        <f>'Medicaid Region1'!AG13+'Medicaid Region2'!AG13+'Medicaid Region3'!AG13+'Medicaid Region4'!AG13+'Medicaid Region5'!AG13+'Medicaid Region6'!AG13</f>
        <v>0</v>
      </c>
      <c r="AH13" s="10">
        <f>'Medicaid Region1'!AH13+'Medicaid Region2'!AH13+'Medicaid Region3'!AH13+'Medicaid Region4'!AH13+'Medicaid Region5'!AH13+'Medicaid Region6'!AH13</f>
        <v>0</v>
      </c>
      <c r="AI13" s="10">
        <f>'Medicaid Region1'!AI13+'Medicaid Region2'!AI13+'Medicaid Region3'!AI13+'Medicaid Region4'!AI13+'Medicaid Region5'!AI13+'Medicaid Region6'!AI13</f>
        <v>0</v>
      </c>
      <c r="AJ13" s="10">
        <f>'Medicaid Region1'!AJ13+'Medicaid Region2'!AJ13+'Medicaid Region3'!AJ13+'Medicaid Region4'!AJ13+'Medicaid Region5'!AJ13+'Medicaid Region6'!AJ13</f>
        <v>0</v>
      </c>
      <c r="AK13" s="10">
        <f>'Medicaid Region1'!AK13+'Medicaid Region2'!AK13+'Medicaid Region3'!AK13+'Medicaid Region4'!AK13+'Medicaid Region5'!AK13+'Medicaid Region6'!AK13</f>
        <v>0</v>
      </c>
      <c r="AL13" s="10">
        <f>'Medicaid Region1'!AL13+'Medicaid Region2'!AL13+'Medicaid Region3'!AL13+'Medicaid Region4'!AL13+'Medicaid Region5'!AL13+'Medicaid Region6'!AL13</f>
        <v>0</v>
      </c>
      <c r="AM13" s="10">
        <f>'Medicaid Region1'!AM13+'Medicaid Region2'!AM13+'Medicaid Region3'!AM13+'Medicaid Region4'!AM13+'Medicaid Region5'!AM13+'Medicaid Region6'!AM13</f>
        <v>0</v>
      </c>
      <c r="AN13" s="10">
        <f>'Medicaid Region1'!AN13+'Medicaid Region2'!AN13+'Medicaid Region3'!AN13+'Medicaid Region4'!AN13+'Medicaid Region5'!AN13+'Medicaid Region6'!AN13</f>
        <v>0</v>
      </c>
      <c r="AO13" s="10">
        <f>'Medicaid Region1'!AO13+'Medicaid Region2'!AO13+'Medicaid Region3'!AO13+'Medicaid Region4'!AO13+'Medicaid Region5'!AO13+'Medicaid Region6'!AO13</f>
        <v>0</v>
      </c>
      <c r="AP13" s="10">
        <f>'Medicaid Region1'!AP13+'Medicaid Region2'!AP13+'Medicaid Region3'!AP13+'Medicaid Region4'!AP13+'Medicaid Region5'!AP13+'Medicaid Region6'!AP13</f>
        <v>0</v>
      </c>
      <c r="AQ13" s="10">
        <f>'Medicaid Region1'!AQ13+'Medicaid Region2'!AQ13+'Medicaid Region3'!AQ13+'Medicaid Region4'!AQ13+'Medicaid Region5'!AQ13+'Medicaid Region6'!AQ13</f>
        <v>0</v>
      </c>
      <c r="AR13" s="10">
        <f>'Medicaid Region1'!AR13+'Medicaid Region2'!AR13+'Medicaid Region3'!AR13+'Medicaid Region4'!AR13+'Medicaid Region5'!AR13+'Medicaid Region6'!AR13</f>
        <v>0</v>
      </c>
      <c r="AS13" s="10">
        <f>'Medicaid Region1'!AS13+'Medicaid Region2'!AS13+'Medicaid Region3'!AS13+'Medicaid Region4'!AS13+'Medicaid Region5'!AS13+'Medicaid Region6'!AS13</f>
        <v>0</v>
      </c>
      <c r="AT13" s="10">
        <f>'Medicaid Region1'!AT13+'Medicaid Region2'!AT13+'Medicaid Region3'!AT13+'Medicaid Region4'!AT13+'Medicaid Region5'!AT13+'Medicaid Region6'!AT13</f>
        <v>0</v>
      </c>
      <c r="AU13" s="10">
        <f>'Medicaid Region1'!AU13+'Medicaid Region2'!AU13+'Medicaid Region3'!AU13+'Medicaid Region4'!AU13+'Medicaid Region5'!AU13+'Medicaid Region6'!AU13</f>
        <v>0</v>
      </c>
      <c r="AV13" s="10">
        <f>'Medicaid Region1'!AV13+'Medicaid Region2'!AV13+'Medicaid Region3'!AV13+'Medicaid Region4'!AV13+'Medicaid Region5'!AV13+'Medicaid Region6'!AV13</f>
        <v>0</v>
      </c>
      <c r="AW13" s="10">
        <f>'Medicaid Region1'!AW13+'Medicaid Region2'!AW13+'Medicaid Region3'!AW13+'Medicaid Region4'!AW13+'Medicaid Region5'!AW13+'Medicaid Region6'!AW13</f>
        <v>0</v>
      </c>
      <c r="AX13" s="10">
        <f>'Medicaid Region1'!AX13+'Medicaid Region2'!AX13+'Medicaid Region3'!AX13+'Medicaid Region4'!AX13+'Medicaid Region5'!AX13+'Medicaid Region6'!AX13</f>
        <v>0</v>
      </c>
      <c r="AY13" s="10">
        <f>'Medicaid Region1'!AY13+'Medicaid Region2'!AY13+'Medicaid Region3'!AY13+'Medicaid Region4'!AY13+'Medicaid Region5'!AY13+'Medicaid Region6'!AY13</f>
        <v>0</v>
      </c>
      <c r="AZ13" s="10">
        <f>'Medicaid Region1'!AZ13+'Medicaid Region2'!AZ13+'Medicaid Region3'!AZ13+'Medicaid Region4'!AZ13+'Medicaid Region5'!AZ13+'Medicaid Region6'!AZ13</f>
        <v>0</v>
      </c>
      <c r="BA13" s="10">
        <f>'Medicaid Region1'!BA13+'Medicaid Region2'!BA13+'Medicaid Region3'!BA13+'Medicaid Region4'!BA13+'Medicaid Region5'!BA13+'Medicaid Region6'!BA13</f>
        <v>0</v>
      </c>
      <c r="BB13" s="10">
        <f>'Medicaid Region1'!BB13+'Medicaid Region2'!BB13+'Medicaid Region3'!BB13+'Medicaid Region4'!BB13+'Medicaid Region5'!BB13+'Medicaid Region6'!BB13</f>
        <v>0</v>
      </c>
      <c r="BC13" s="10">
        <f>'Medicaid Region1'!BC13+'Medicaid Region2'!BC13+'Medicaid Region3'!BC13+'Medicaid Region4'!BC13+'Medicaid Region5'!BC13+'Medicaid Region6'!BC13</f>
        <v>0</v>
      </c>
      <c r="BD13" s="10">
        <f>'Medicaid Region1'!BD13+'Medicaid Region2'!BD13+'Medicaid Region3'!BD13+'Medicaid Region4'!BD13+'Medicaid Region5'!BD13+'Medicaid Region6'!BD13</f>
        <v>0</v>
      </c>
      <c r="BE13" s="10">
        <f>'Medicaid Region1'!BE13+'Medicaid Region2'!BE13+'Medicaid Region3'!BE13+'Medicaid Region4'!BE13+'Medicaid Region5'!BE13+'Medicaid Region6'!BE13</f>
        <v>0</v>
      </c>
      <c r="BF13" s="10">
        <f>'Medicaid Region1'!BF13+'Medicaid Region2'!BF13+'Medicaid Region3'!BF13+'Medicaid Region4'!BF13+'Medicaid Region5'!BF13+'Medicaid Region6'!BF13</f>
        <v>0</v>
      </c>
      <c r="BG13" s="10">
        <f>'Medicaid Region1'!BG13+'Medicaid Region2'!BG13+'Medicaid Region3'!BG13+'Medicaid Region4'!BG13+'Medicaid Region5'!BG13+'Medicaid Region6'!BG13</f>
        <v>0</v>
      </c>
      <c r="BH13" s="10">
        <f>'Medicaid Region1'!BH13+'Medicaid Region2'!BH13+'Medicaid Region3'!BH13+'Medicaid Region4'!BH13+'Medicaid Region5'!BH13+'Medicaid Region6'!BH13</f>
        <v>0</v>
      </c>
      <c r="BI13" s="10">
        <f>'Medicaid Region1'!BI13+'Medicaid Region2'!BI13+'Medicaid Region3'!BI13+'Medicaid Region4'!BI13+'Medicaid Region5'!BI13+'Medicaid Region6'!BI13</f>
        <v>0</v>
      </c>
      <c r="BJ13" s="10">
        <f>'Medicaid Region1'!BJ13+'Medicaid Region2'!BJ13+'Medicaid Region3'!BJ13+'Medicaid Region4'!BJ13+'Medicaid Region5'!BJ13+'Medicaid Region6'!BJ13</f>
        <v>0</v>
      </c>
      <c r="BK13" s="10">
        <f>'Medicaid Region1'!BK13+'Medicaid Region2'!BK13+'Medicaid Region3'!BK13+'Medicaid Region4'!BK13+'Medicaid Region5'!BK13+'Medicaid Region6'!BK13</f>
        <v>0</v>
      </c>
      <c r="BL13" s="10">
        <f>'Medicaid Region1'!BL13+'Medicaid Region2'!BL13+'Medicaid Region3'!BL13+'Medicaid Region4'!BL13+'Medicaid Region5'!BL13+'Medicaid Region6'!BL13</f>
        <v>0</v>
      </c>
      <c r="BM13" s="10">
        <f>'Medicaid Region1'!BM13+'Medicaid Region2'!BM13+'Medicaid Region3'!BM13+'Medicaid Region4'!BM13+'Medicaid Region5'!BM13+'Medicaid Region6'!BM13</f>
        <v>0</v>
      </c>
      <c r="BN13" s="10">
        <f>'Medicaid Region1'!BN13+'Medicaid Region2'!BN13+'Medicaid Region3'!BN13+'Medicaid Region4'!BN13+'Medicaid Region5'!BN13+'Medicaid Region6'!BN13</f>
        <v>0</v>
      </c>
      <c r="BO13" s="10">
        <f>'Medicaid Region1'!BO13+'Medicaid Region2'!BO13+'Medicaid Region3'!BO13+'Medicaid Region4'!BO13+'Medicaid Region5'!BO13+'Medicaid Region6'!BO13</f>
        <v>0</v>
      </c>
      <c r="BP13" s="10">
        <f>'Medicaid Region1'!BP13+'Medicaid Region2'!BP13+'Medicaid Region3'!BP13+'Medicaid Region4'!BP13+'Medicaid Region5'!BP13+'Medicaid Region6'!BP13</f>
        <v>0</v>
      </c>
      <c r="BQ13" s="10">
        <f>'Medicaid Region1'!BQ13+'Medicaid Region2'!BQ13+'Medicaid Region3'!BQ13+'Medicaid Region4'!BQ13+'Medicaid Region5'!BQ13+'Medicaid Region6'!BQ13</f>
        <v>0</v>
      </c>
      <c r="BR13" s="10">
        <f>'Medicaid Region1'!BR13+'Medicaid Region2'!BR13+'Medicaid Region3'!BR13+'Medicaid Region4'!BR13+'Medicaid Region5'!BR13+'Medicaid Region6'!BR13</f>
        <v>0</v>
      </c>
      <c r="BS13" s="10">
        <f>'Medicaid Region1'!BS13+'Medicaid Region2'!BS13+'Medicaid Region3'!BS13+'Medicaid Region4'!BS13+'Medicaid Region5'!BS13+'Medicaid Region6'!BS13</f>
        <v>0</v>
      </c>
      <c r="BT13" s="10">
        <f>'Medicaid Region1'!BT13+'Medicaid Region2'!BT13+'Medicaid Region3'!BT13+'Medicaid Region4'!BT13+'Medicaid Region5'!BT13+'Medicaid Region6'!BT13</f>
        <v>0</v>
      </c>
      <c r="BU13" s="10">
        <f>'Medicaid Region1'!BU13+'Medicaid Region2'!BU13+'Medicaid Region3'!BU13+'Medicaid Region4'!BU13+'Medicaid Region5'!BU13+'Medicaid Region6'!BU13</f>
        <v>0</v>
      </c>
      <c r="BV13" s="10">
        <f>'Medicaid Region1'!BV13+'Medicaid Region2'!BV13+'Medicaid Region3'!BV13+'Medicaid Region4'!BV13+'Medicaid Region5'!BV13+'Medicaid Region6'!BV13</f>
        <v>0</v>
      </c>
      <c r="BW13" s="10">
        <f>'Medicaid Region1'!BW13+'Medicaid Region2'!BW13+'Medicaid Region3'!BW13+'Medicaid Region4'!BW13+'Medicaid Region5'!BW13+'Medicaid Region6'!BW13</f>
        <v>0</v>
      </c>
      <c r="BX13" s="10">
        <f>'Medicaid Region1'!BX13+'Medicaid Region2'!BX13+'Medicaid Region3'!BX13+'Medicaid Region4'!BX13+'Medicaid Region5'!BX13+'Medicaid Region6'!BX13</f>
        <v>0</v>
      </c>
      <c r="BY13" s="10">
        <f>'Medicaid Region1'!BY13+'Medicaid Region2'!BY13+'Medicaid Region3'!BY13+'Medicaid Region4'!BY13+'Medicaid Region5'!BY13+'Medicaid Region6'!BY13</f>
        <v>0</v>
      </c>
      <c r="BZ13" s="10">
        <f>'Medicaid Region1'!BZ13+'Medicaid Region2'!BZ13+'Medicaid Region3'!BZ13+'Medicaid Region4'!BZ13+'Medicaid Region5'!BZ13+'Medicaid Region6'!BZ13</f>
        <v>0</v>
      </c>
      <c r="CA13" s="10">
        <f>'Medicaid Region1'!CA13+'Medicaid Region2'!CA13+'Medicaid Region3'!CA13+'Medicaid Region4'!CA13+'Medicaid Region5'!CA13+'Medicaid Region6'!CA13</f>
        <v>0</v>
      </c>
      <c r="CB13" s="10">
        <f>'Medicaid Region1'!CB13+'Medicaid Region2'!CB13+'Medicaid Region3'!CB13+'Medicaid Region4'!CB13+'Medicaid Region5'!CB13+'Medicaid Region6'!CB13</f>
        <v>0</v>
      </c>
      <c r="CC13" s="10">
        <f>'Medicaid Region1'!CC13+'Medicaid Region2'!CC13+'Medicaid Region3'!CC13+'Medicaid Region4'!CC13+'Medicaid Region5'!CC13+'Medicaid Region6'!CC13</f>
        <v>0</v>
      </c>
      <c r="CD13" s="10">
        <f>'Medicaid Region1'!CD13+'Medicaid Region2'!CD13+'Medicaid Region3'!CD13+'Medicaid Region4'!CD13+'Medicaid Region5'!CD13+'Medicaid Region6'!CD13</f>
        <v>0</v>
      </c>
      <c r="CE13" s="10">
        <f>'Medicaid Region1'!CE13+'Medicaid Region2'!CE13+'Medicaid Region3'!CE13+'Medicaid Region4'!CE13+'Medicaid Region5'!CE13+'Medicaid Region6'!CE13</f>
        <v>0</v>
      </c>
      <c r="CF13" s="10">
        <f>'Medicaid Region1'!CF13+'Medicaid Region2'!CF13+'Medicaid Region3'!CF13+'Medicaid Region4'!CF13+'Medicaid Region5'!CF13+'Medicaid Region6'!CF13</f>
        <v>0</v>
      </c>
      <c r="CG13" s="10">
        <f>'Medicaid Region1'!CG13+'Medicaid Region2'!CG13+'Medicaid Region3'!CG13+'Medicaid Region4'!CG13+'Medicaid Region5'!CG13+'Medicaid Region6'!CG13</f>
        <v>0</v>
      </c>
      <c r="CH13" s="10">
        <f>'Medicaid Region1'!CH13+'Medicaid Region2'!CH13+'Medicaid Region3'!CH13+'Medicaid Region4'!CH13+'Medicaid Region5'!CH13+'Medicaid Region6'!CH13</f>
        <v>0</v>
      </c>
      <c r="CI13" s="10">
        <f>'Medicaid Region1'!CI13+'Medicaid Region2'!CI13+'Medicaid Region3'!CI13+'Medicaid Region4'!CI13+'Medicaid Region5'!CI13+'Medicaid Region6'!CI13</f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f>'Medicaid Region1'!E14+'Medicaid Region2'!E14+'Medicaid Region3'!E14+'Medicaid Region4'!E14+'Medicaid Region5'!E14+'Medicaid Region6'!E14</f>
        <v>0</v>
      </c>
      <c r="F14" s="10">
        <f>'Medicaid Region1'!F14+'Medicaid Region2'!F14+'Medicaid Region3'!F14+'Medicaid Region4'!F14+'Medicaid Region5'!F14+'Medicaid Region6'!F14</f>
        <v>0</v>
      </c>
      <c r="G14" s="10">
        <f>'Medicaid Region1'!G14+'Medicaid Region2'!G14+'Medicaid Region3'!G14+'Medicaid Region4'!G14+'Medicaid Region5'!G14+'Medicaid Region6'!G14</f>
        <v>0</v>
      </c>
      <c r="H14" s="10">
        <f>'Medicaid Region1'!H14+'Medicaid Region2'!H14+'Medicaid Region3'!H14+'Medicaid Region4'!H14+'Medicaid Region5'!H14+'Medicaid Region6'!H14</f>
        <v>0</v>
      </c>
      <c r="I14" s="10">
        <f>'Medicaid Region1'!I14+'Medicaid Region2'!I14+'Medicaid Region3'!I14+'Medicaid Region4'!I14+'Medicaid Region5'!I14+'Medicaid Region6'!I14</f>
        <v>0</v>
      </c>
      <c r="J14" s="10">
        <f>'Medicaid Region1'!J14+'Medicaid Region2'!J14+'Medicaid Region3'!J14+'Medicaid Region4'!J14+'Medicaid Region5'!J14+'Medicaid Region6'!J14</f>
        <v>0</v>
      </c>
      <c r="K14" s="10">
        <f>'Medicaid Region1'!K14+'Medicaid Region2'!K14+'Medicaid Region3'!K14+'Medicaid Region4'!K14+'Medicaid Region5'!K14+'Medicaid Region6'!K14</f>
        <v>0</v>
      </c>
      <c r="L14" s="10">
        <f>'Medicaid Region1'!L14+'Medicaid Region2'!L14+'Medicaid Region3'!L14+'Medicaid Region4'!L14+'Medicaid Region5'!L14+'Medicaid Region6'!L14</f>
        <v>0</v>
      </c>
      <c r="M14" s="10">
        <f>'Medicaid Region1'!M14+'Medicaid Region2'!M14+'Medicaid Region3'!M14+'Medicaid Region4'!M14+'Medicaid Region5'!M14+'Medicaid Region6'!M14</f>
        <v>0</v>
      </c>
      <c r="N14" s="10">
        <f>'Medicaid Region1'!N14+'Medicaid Region2'!N14+'Medicaid Region3'!N14+'Medicaid Region4'!N14+'Medicaid Region5'!N14+'Medicaid Region6'!N14</f>
        <v>0</v>
      </c>
      <c r="O14" s="10">
        <f>'Medicaid Region1'!O14+'Medicaid Region2'!O14+'Medicaid Region3'!O14+'Medicaid Region4'!O14+'Medicaid Region5'!O14+'Medicaid Region6'!O14</f>
        <v>0</v>
      </c>
      <c r="P14" s="10">
        <f>'Medicaid Region1'!P14+'Medicaid Region2'!P14+'Medicaid Region3'!P14+'Medicaid Region4'!P14+'Medicaid Region5'!P14+'Medicaid Region6'!P14</f>
        <v>0</v>
      </c>
      <c r="Q14" s="10">
        <f>'Medicaid Region1'!Q14+'Medicaid Region2'!Q14+'Medicaid Region3'!Q14+'Medicaid Region4'!Q14+'Medicaid Region5'!Q14+'Medicaid Region6'!Q14</f>
        <v>0</v>
      </c>
      <c r="R14" s="10">
        <f>'Medicaid Region1'!R14+'Medicaid Region2'!R14+'Medicaid Region3'!R14+'Medicaid Region4'!R14+'Medicaid Region5'!R14+'Medicaid Region6'!R14</f>
        <v>0</v>
      </c>
      <c r="S14" s="10">
        <f>'Medicaid Region1'!S14+'Medicaid Region2'!S14+'Medicaid Region3'!S14+'Medicaid Region4'!S14+'Medicaid Region5'!S14+'Medicaid Region6'!S14</f>
        <v>0</v>
      </c>
      <c r="T14" s="10">
        <f>'Medicaid Region1'!T14+'Medicaid Region2'!T14+'Medicaid Region3'!T14+'Medicaid Region4'!T14+'Medicaid Region5'!T14+'Medicaid Region6'!T14</f>
        <v>0</v>
      </c>
      <c r="U14" s="10">
        <f>'Medicaid Region1'!U14+'Medicaid Region2'!U14+'Medicaid Region3'!U14+'Medicaid Region4'!U14+'Medicaid Region5'!U14+'Medicaid Region6'!U14</f>
        <v>0</v>
      </c>
      <c r="V14" s="10">
        <f>'Medicaid Region1'!V14+'Medicaid Region2'!V14+'Medicaid Region3'!V14+'Medicaid Region4'!V14+'Medicaid Region5'!V14+'Medicaid Region6'!V14</f>
        <v>0</v>
      </c>
      <c r="W14" s="10">
        <f>'Medicaid Region1'!W14+'Medicaid Region2'!W14+'Medicaid Region3'!W14+'Medicaid Region4'!W14+'Medicaid Region5'!W14+'Medicaid Region6'!W14</f>
        <v>0</v>
      </c>
      <c r="X14" s="10">
        <f>'Medicaid Region1'!X14+'Medicaid Region2'!X14+'Medicaid Region3'!X14+'Medicaid Region4'!X14+'Medicaid Region5'!X14+'Medicaid Region6'!X14</f>
        <v>0</v>
      </c>
      <c r="Y14" s="10">
        <f>'Medicaid Region1'!Y14+'Medicaid Region2'!Y14+'Medicaid Region3'!Y14+'Medicaid Region4'!Y14+'Medicaid Region5'!Y14+'Medicaid Region6'!Y14</f>
        <v>0</v>
      </c>
      <c r="Z14" s="10">
        <f>'Medicaid Region1'!Z14+'Medicaid Region2'!Z14+'Medicaid Region3'!Z14+'Medicaid Region4'!Z14+'Medicaid Region5'!Z14+'Medicaid Region6'!Z14</f>
        <v>0</v>
      </c>
      <c r="AA14" s="10">
        <f>'Medicaid Region1'!AA14+'Medicaid Region2'!AA14+'Medicaid Region3'!AA14+'Medicaid Region4'!AA14+'Medicaid Region5'!AA14+'Medicaid Region6'!AA14</f>
        <v>0</v>
      </c>
      <c r="AB14" s="10">
        <f>'Medicaid Region1'!AB14+'Medicaid Region2'!AB14+'Medicaid Region3'!AB14+'Medicaid Region4'!AB14+'Medicaid Region5'!AB14+'Medicaid Region6'!AB14</f>
        <v>0</v>
      </c>
      <c r="AC14" s="10">
        <f>'Medicaid Region1'!AC14+'Medicaid Region2'!AC14+'Medicaid Region3'!AC14+'Medicaid Region4'!AC14+'Medicaid Region5'!AC14+'Medicaid Region6'!AC14</f>
        <v>0</v>
      </c>
      <c r="AD14" s="10">
        <f>'Medicaid Region1'!AD14+'Medicaid Region2'!AD14+'Medicaid Region3'!AD14+'Medicaid Region4'!AD14+'Medicaid Region5'!AD14+'Medicaid Region6'!AD14</f>
        <v>0</v>
      </c>
      <c r="AE14" s="10">
        <f>'Medicaid Region1'!AE14+'Medicaid Region2'!AE14+'Medicaid Region3'!AE14+'Medicaid Region4'!AE14+'Medicaid Region5'!AE14+'Medicaid Region6'!AE14</f>
        <v>0</v>
      </c>
      <c r="AF14" s="10">
        <f>'Medicaid Region1'!AF14+'Medicaid Region2'!AF14+'Medicaid Region3'!AF14+'Medicaid Region4'!AF14+'Medicaid Region5'!AF14+'Medicaid Region6'!AF14</f>
        <v>0</v>
      </c>
      <c r="AG14" s="10">
        <f>'Medicaid Region1'!AG14+'Medicaid Region2'!AG14+'Medicaid Region3'!AG14+'Medicaid Region4'!AG14+'Medicaid Region5'!AG14+'Medicaid Region6'!AG14</f>
        <v>0</v>
      </c>
      <c r="AH14" s="10">
        <f>'Medicaid Region1'!AH14+'Medicaid Region2'!AH14+'Medicaid Region3'!AH14+'Medicaid Region4'!AH14+'Medicaid Region5'!AH14+'Medicaid Region6'!AH14</f>
        <v>0</v>
      </c>
      <c r="AI14" s="10">
        <f>'Medicaid Region1'!AI14+'Medicaid Region2'!AI14+'Medicaid Region3'!AI14+'Medicaid Region4'!AI14+'Medicaid Region5'!AI14+'Medicaid Region6'!AI14</f>
        <v>0</v>
      </c>
      <c r="AJ14" s="10">
        <f>'Medicaid Region1'!AJ14+'Medicaid Region2'!AJ14+'Medicaid Region3'!AJ14+'Medicaid Region4'!AJ14+'Medicaid Region5'!AJ14+'Medicaid Region6'!AJ14</f>
        <v>0</v>
      </c>
      <c r="AK14" s="10">
        <f>'Medicaid Region1'!AK14+'Medicaid Region2'!AK14+'Medicaid Region3'!AK14+'Medicaid Region4'!AK14+'Medicaid Region5'!AK14+'Medicaid Region6'!AK14</f>
        <v>0</v>
      </c>
      <c r="AL14" s="10">
        <f>'Medicaid Region1'!AL14+'Medicaid Region2'!AL14+'Medicaid Region3'!AL14+'Medicaid Region4'!AL14+'Medicaid Region5'!AL14+'Medicaid Region6'!AL14</f>
        <v>0</v>
      </c>
      <c r="AM14" s="10">
        <f>'Medicaid Region1'!AM14+'Medicaid Region2'!AM14+'Medicaid Region3'!AM14+'Medicaid Region4'!AM14+'Medicaid Region5'!AM14+'Medicaid Region6'!AM14</f>
        <v>0</v>
      </c>
      <c r="AN14" s="10">
        <f>'Medicaid Region1'!AN14+'Medicaid Region2'!AN14+'Medicaid Region3'!AN14+'Medicaid Region4'!AN14+'Medicaid Region5'!AN14+'Medicaid Region6'!AN14</f>
        <v>0</v>
      </c>
      <c r="AO14" s="10">
        <f>'Medicaid Region1'!AO14+'Medicaid Region2'!AO14+'Medicaid Region3'!AO14+'Medicaid Region4'!AO14+'Medicaid Region5'!AO14+'Medicaid Region6'!AO14</f>
        <v>0</v>
      </c>
      <c r="AP14" s="10">
        <f>'Medicaid Region1'!AP14+'Medicaid Region2'!AP14+'Medicaid Region3'!AP14+'Medicaid Region4'!AP14+'Medicaid Region5'!AP14+'Medicaid Region6'!AP14</f>
        <v>0</v>
      </c>
      <c r="AQ14" s="10">
        <f>'Medicaid Region1'!AQ14+'Medicaid Region2'!AQ14+'Medicaid Region3'!AQ14+'Medicaid Region4'!AQ14+'Medicaid Region5'!AQ14+'Medicaid Region6'!AQ14</f>
        <v>0</v>
      </c>
      <c r="AR14" s="10">
        <f>'Medicaid Region1'!AR14+'Medicaid Region2'!AR14+'Medicaid Region3'!AR14+'Medicaid Region4'!AR14+'Medicaid Region5'!AR14+'Medicaid Region6'!AR14</f>
        <v>0</v>
      </c>
      <c r="AS14" s="10">
        <f>'Medicaid Region1'!AS14+'Medicaid Region2'!AS14+'Medicaid Region3'!AS14+'Medicaid Region4'!AS14+'Medicaid Region5'!AS14+'Medicaid Region6'!AS14</f>
        <v>0</v>
      </c>
      <c r="AT14" s="10">
        <f>'Medicaid Region1'!AT14+'Medicaid Region2'!AT14+'Medicaid Region3'!AT14+'Medicaid Region4'!AT14+'Medicaid Region5'!AT14+'Medicaid Region6'!AT14</f>
        <v>0</v>
      </c>
      <c r="AU14" s="10">
        <f>'Medicaid Region1'!AU14+'Medicaid Region2'!AU14+'Medicaid Region3'!AU14+'Medicaid Region4'!AU14+'Medicaid Region5'!AU14+'Medicaid Region6'!AU14</f>
        <v>0</v>
      </c>
      <c r="AV14" s="10">
        <f>'Medicaid Region1'!AV14+'Medicaid Region2'!AV14+'Medicaid Region3'!AV14+'Medicaid Region4'!AV14+'Medicaid Region5'!AV14+'Medicaid Region6'!AV14</f>
        <v>0</v>
      </c>
      <c r="AW14" s="10">
        <f>'Medicaid Region1'!AW14+'Medicaid Region2'!AW14+'Medicaid Region3'!AW14+'Medicaid Region4'!AW14+'Medicaid Region5'!AW14+'Medicaid Region6'!AW14</f>
        <v>0</v>
      </c>
      <c r="AX14" s="10">
        <f>'Medicaid Region1'!AX14+'Medicaid Region2'!AX14+'Medicaid Region3'!AX14+'Medicaid Region4'!AX14+'Medicaid Region5'!AX14+'Medicaid Region6'!AX14</f>
        <v>0</v>
      </c>
      <c r="AY14" s="10">
        <f>'Medicaid Region1'!AY14+'Medicaid Region2'!AY14+'Medicaid Region3'!AY14+'Medicaid Region4'!AY14+'Medicaid Region5'!AY14+'Medicaid Region6'!AY14</f>
        <v>0</v>
      </c>
      <c r="AZ14" s="10">
        <f>'Medicaid Region1'!AZ14+'Medicaid Region2'!AZ14+'Medicaid Region3'!AZ14+'Medicaid Region4'!AZ14+'Medicaid Region5'!AZ14+'Medicaid Region6'!AZ14</f>
        <v>0</v>
      </c>
      <c r="BA14" s="10">
        <f>'Medicaid Region1'!BA14+'Medicaid Region2'!BA14+'Medicaid Region3'!BA14+'Medicaid Region4'!BA14+'Medicaid Region5'!BA14+'Medicaid Region6'!BA14</f>
        <v>0</v>
      </c>
      <c r="BB14" s="10">
        <f>'Medicaid Region1'!BB14+'Medicaid Region2'!BB14+'Medicaid Region3'!BB14+'Medicaid Region4'!BB14+'Medicaid Region5'!BB14+'Medicaid Region6'!BB14</f>
        <v>0</v>
      </c>
      <c r="BC14" s="10">
        <f>'Medicaid Region1'!BC14+'Medicaid Region2'!BC14+'Medicaid Region3'!BC14+'Medicaid Region4'!BC14+'Medicaid Region5'!BC14+'Medicaid Region6'!BC14</f>
        <v>0</v>
      </c>
      <c r="BD14" s="10">
        <f>'Medicaid Region1'!BD14+'Medicaid Region2'!BD14+'Medicaid Region3'!BD14+'Medicaid Region4'!BD14+'Medicaid Region5'!BD14+'Medicaid Region6'!BD14</f>
        <v>0</v>
      </c>
      <c r="BE14" s="10">
        <f>'Medicaid Region1'!BE14+'Medicaid Region2'!BE14+'Medicaid Region3'!BE14+'Medicaid Region4'!BE14+'Medicaid Region5'!BE14+'Medicaid Region6'!BE14</f>
        <v>0</v>
      </c>
      <c r="BF14" s="10">
        <f>'Medicaid Region1'!BF14+'Medicaid Region2'!BF14+'Medicaid Region3'!BF14+'Medicaid Region4'!BF14+'Medicaid Region5'!BF14+'Medicaid Region6'!BF14</f>
        <v>0</v>
      </c>
      <c r="BG14" s="10">
        <f>'Medicaid Region1'!BG14+'Medicaid Region2'!BG14+'Medicaid Region3'!BG14+'Medicaid Region4'!BG14+'Medicaid Region5'!BG14+'Medicaid Region6'!BG14</f>
        <v>0</v>
      </c>
      <c r="BH14" s="10">
        <f>'Medicaid Region1'!BH14+'Medicaid Region2'!BH14+'Medicaid Region3'!BH14+'Medicaid Region4'!BH14+'Medicaid Region5'!BH14+'Medicaid Region6'!BH14</f>
        <v>0</v>
      </c>
      <c r="BI14" s="10">
        <f>'Medicaid Region1'!BI14+'Medicaid Region2'!BI14+'Medicaid Region3'!BI14+'Medicaid Region4'!BI14+'Medicaid Region5'!BI14+'Medicaid Region6'!BI14</f>
        <v>0</v>
      </c>
      <c r="BJ14" s="10">
        <f>'Medicaid Region1'!BJ14+'Medicaid Region2'!BJ14+'Medicaid Region3'!BJ14+'Medicaid Region4'!BJ14+'Medicaid Region5'!BJ14+'Medicaid Region6'!BJ14</f>
        <v>0</v>
      </c>
      <c r="BK14" s="10">
        <f>'Medicaid Region1'!BK14+'Medicaid Region2'!BK14+'Medicaid Region3'!BK14+'Medicaid Region4'!BK14+'Medicaid Region5'!BK14+'Medicaid Region6'!BK14</f>
        <v>0</v>
      </c>
      <c r="BL14" s="10">
        <f>'Medicaid Region1'!BL14+'Medicaid Region2'!BL14+'Medicaid Region3'!BL14+'Medicaid Region4'!BL14+'Medicaid Region5'!BL14+'Medicaid Region6'!BL14</f>
        <v>0</v>
      </c>
      <c r="BM14" s="10">
        <f>'Medicaid Region1'!BM14+'Medicaid Region2'!BM14+'Medicaid Region3'!BM14+'Medicaid Region4'!BM14+'Medicaid Region5'!BM14+'Medicaid Region6'!BM14</f>
        <v>0</v>
      </c>
      <c r="BN14" s="10">
        <f>'Medicaid Region1'!BN14+'Medicaid Region2'!BN14+'Medicaid Region3'!BN14+'Medicaid Region4'!BN14+'Medicaid Region5'!BN14+'Medicaid Region6'!BN14</f>
        <v>0</v>
      </c>
      <c r="BO14" s="10">
        <f>'Medicaid Region1'!BO14+'Medicaid Region2'!BO14+'Medicaid Region3'!BO14+'Medicaid Region4'!BO14+'Medicaid Region5'!BO14+'Medicaid Region6'!BO14</f>
        <v>0</v>
      </c>
      <c r="BP14" s="10">
        <f>'Medicaid Region1'!BP14+'Medicaid Region2'!BP14+'Medicaid Region3'!BP14+'Medicaid Region4'!BP14+'Medicaid Region5'!BP14+'Medicaid Region6'!BP14</f>
        <v>0</v>
      </c>
      <c r="BQ14" s="10">
        <f>'Medicaid Region1'!BQ14+'Medicaid Region2'!BQ14+'Medicaid Region3'!BQ14+'Medicaid Region4'!BQ14+'Medicaid Region5'!BQ14+'Medicaid Region6'!BQ14</f>
        <v>0</v>
      </c>
      <c r="BR14" s="10">
        <f>'Medicaid Region1'!BR14+'Medicaid Region2'!BR14+'Medicaid Region3'!BR14+'Medicaid Region4'!BR14+'Medicaid Region5'!BR14+'Medicaid Region6'!BR14</f>
        <v>0</v>
      </c>
      <c r="BS14" s="10">
        <f>'Medicaid Region1'!BS14+'Medicaid Region2'!BS14+'Medicaid Region3'!BS14+'Medicaid Region4'!BS14+'Medicaid Region5'!BS14+'Medicaid Region6'!BS14</f>
        <v>0</v>
      </c>
      <c r="BT14" s="10">
        <f>'Medicaid Region1'!BT14+'Medicaid Region2'!BT14+'Medicaid Region3'!BT14+'Medicaid Region4'!BT14+'Medicaid Region5'!BT14+'Medicaid Region6'!BT14</f>
        <v>0</v>
      </c>
      <c r="BU14" s="10">
        <f>'Medicaid Region1'!BU14+'Medicaid Region2'!BU14+'Medicaid Region3'!BU14+'Medicaid Region4'!BU14+'Medicaid Region5'!BU14+'Medicaid Region6'!BU14</f>
        <v>0</v>
      </c>
      <c r="BV14" s="10">
        <f>'Medicaid Region1'!BV14+'Medicaid Region2'!BV14+'Medicaid Region3'!BV14+'Medicaid Region4'!BV14+'Medicaid Region5'!BV14+'Medicaid Region6'!BV14</f>
        <v>0</v>
      </c>
      <c r="BW14" s="10">
        <f>'Medicaid Region1'!BW14+'Medicaid Region2'!BW14+'Medicaid Region3'!BW14+'Medicaid Region4'!BW14+'Medicaid Region5'!BW14+'Medicaid Region6'!BW14</f>
        <v>0</v>
      </c>
      <c r="BX14" s="10">
        <f>'Medicaid Region1'!BX14+'Medicaid Region2'!BX14+'Medicaid Region3'!BX14+'Medicaid Region4'!BX14+'Medicaid Region5'!BX14+'Medicaid Region6'!BX14</f>
        <v>0</v>
      </c>
      <c r="BY14" s="10">
        <f>'Medicaid Region1'!BY14+'Medicaid Region2'!BY14+'Medicaid Region3'!BY14+'Medicaid Region4'!BY14+'Medicaid Region5'!BY14+'Medicaid Region6'!BY14</f>
        <v>0</v>
      </c>
      <c r="BZ14" s="10">
        <f>'Medicaid Region1'!BZ14+'Medicaid Region2'!BZ14+'Medicaid Region3'!BZ14+'Medicaid Region4'!BZ14+'Medicaid Region5'!BZ14+'Medicaid Region6'!BZ14</f>
        <v>0</v>
      </c>
      <c r="CA14" s="10">
        <f>'Medicaid Region1'!CA14+'Medicaid Region2'!CA14+'Medicaid Region3'!CA14+'Medicaid Region4'!CA14+'Medicaid Region5'!CA14+'Medicaid Region6'!CA14</f>
        <v>0</v>
      </c>
      <c r="CB14" s="10">
        <f>'Medicaid Region1'!CB14+'Medicaid Region2'!CB14+'Medicaid Region3'!CB14+'Medicaid Region4'!CB14+'Medicaid Region5'!CB14+'Medicaid Region6'!CB14</f>
        <v>0</v>
      </c>
      <c r="CC14" s="10">
        <f>'Medicaid Region1'!CC14+'Medicaid Region2'!CC14+'Medicaid Region3'!CC14+'Medicaid Region4'!CC14+'Medicaid Region5'!CC14+'Medicaid Region6'!CC14</f>
        <v>0</v>
      </c>
      <c r="CD14" s="10">
        <f>'Medicaid Region1'!CD14+'Medicaid Region2'!CD14+'Medicaid Region3'!CD14+'Medicaid Region4'!CD14+'Medicaid Region5'!CD14+'Medicaid Region6'!CD14</f>
        <v>0</v>
      </c>
      <c r="CE14" s="10">
        <f>'Medicaid Region1'!CE14+'Medicaid Region2'!CE14+'Medicaid Region3'!CE14+'Medicaid Region4'!CE14+'Medicaid Region5'!CE14+'Medicaid Region6'!CE14</f>
        <v>0</v>
      </c>
      <c r="CF14" s="10">
        <f>'Medicaid Region1'!CF14+'Medicaid Region2'!CF14+'Medicaid Region3'!CF14+'Medicaid Region4'!CF14+'Medicaid Region5'!CF14+'Medicaid Region6'!CF14</f>
        <v>0</v>
      </c>
      <c r="CG14" s="10">
        <f>'Medicaid Region1'!CG14+'Medicaid Region2'!CG14+'Medicaid Region3'!CG14+'Medicaid Region4'!CG14+'Medicaid Region5'!CG14+'Medicaid Region6'!CG14</f>
        <v>0</v>
      </c>
      <c r="CH14" s="10">
        <f>'Medicaid Region1'!CH14+'Medicaid Region2'!CH14+'Medicaid Region3'!CH14+'Medicaid Region4'!CH14+'Medicaid Region5'!CH14+'Medicaid Region6'!CH14</f>
        <v>0</v>
      </c>
      <c r="CI14" s="10">
        <f>'Medicaid Region1'!CI14+'Medicaid Region2'!CI14+'Medicaid Region3'!CI14+'Medicaid Region4'!CI14+'Medicaid Region5'!CI14+'Medicaid Region6'!CI14</f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f>'Medicaid Region1'!E15+'Medicaid Region2'!E15+'Medicaid Region3'!E15+'Medicaid Region4'!E15+'Medicaid Region5'!E15+'Medicaid Region6'!E15</f>
        <v>0</v>
      </c>
      <c r="F15" s="10">
        <f>'Medicaid Region1'!F15+'Medicaid Region2'!F15+'Medicaid Region3'!F15+'Medicaid Region4'!F15+'Medicaid Region5'!F15+'Medicaid Region6'!F15</f>
        <v>0</v>
      </c>
      <c r="G15" s="10">
        <f>'Medicaid Region1'!G15+'Medicaid Region2'!G15+'Medicaid Region3'!G15+'Medicaid Region4'!G15+'Medicaid Region5'!G15+'Medicaid Region6'!G15</f>
        <v>0</v>
      </c>
      <c r="H15" s="10">
        <f>'Medicaid Region1'!H15+'Medicaid Region2'!H15+'Medicaid Region3'!H15+'Medicaid Region4'!H15+'Medicaid Region5'!H15+'Medicaid Region6'!H15</f>
        <v>0</v>
      </c>
      <c r="I15" s="10">
        <f>'Medicaid Region1'!I15+'Medicaid Region2'!I15+'Medicaid Region3'!I15+'Medicaid Region4'!I15+'Medicaid Region5'!I15+'Medicaid Region6'!I15</f>
        <v>0</v>
      </c>
      <c r="J15" s="10">
        <f>'Medicaid Region1'!J15+'Medicaid Region2'!J15+'Medicaid Region3'!J15+'Medicaid Region4'!J15+'Medicaid Region5'!J15+'Medicaid Region6'!J15</f>
        <v>0</v>
      </c>
      <c r="K15" s="10">
        <f>'Medicaid Region1'!K15+'Medicaid Region2'!K15+'Medicaid Region3'!K15+'Medicaid Region4'!K15+'Medicaid Region5'!K15+'Medicaid Region6'!K15</f>
        <v>0</v>
      </c>
      <c r="L15" s="10">
        <f>'Medicaid Region1'!L15+'Medicaid Region2'!L15+'Medicaid Region3'!L15+'Medicaid Region4'!L15+'Medicaid Region5'!L15+'Medicaid Region6'!L15</f>
        <v>0</v>
      </c>
      <c r="M15" s="10">
        <f>'Medicaid Region1'!M15+'Medicaid Region2'!M15+'Medicaid Region3'!M15+'Medicaid Region4'!M15+'Medicaid Region5'!M15+'Medicaid Region6'!M15</f>
        <v>0</v>
      </c>
      <c r="N15" s="10">
        <f>'Medicaid Region1'!N15+'Medicaid Region2'!N15+'Medicaid Region3'!N15+'Medicaid Region4'!N15+'Medicaid Region5'!N15+'Medicaid Region6'!N15</f>
        <v>0</v>
      </c>
      <c r="O15" s="10">
        <f>'Medicaid Region1'!O15+'Medicaid Region2'!O15+'Medicaid Region3'!O15+'Medicaid Region4'!O15+'Medicaid Region5'!O15+'Medicaid Region6'!O15</f>
        <v>0</v>
      </c>
      <c r="P15" s="10">
        <f>'Medicaid Region1'!P15+'Medicaid Region2'!P15+'Medicaid Region3'!P15+'Medicaid Region4'!P15+'Medicaid Region5'!P15+'Medicaid Region6'!P15</f>
        <v>0</v>
      </c>
      <c r="Q15" s="10">
        <f>'Medicaid Region1'!Q15+'Medicaid Region2'!Q15+'Medicaid Region3'!Q15+'Medicaid Region4'!Q15+'Medicaid Region5'!Q15+'Medicaid Region6'!Q15</f>
        <v>0</v>
      </c>
      <c r="R15" s="10">
        <f>'Medicaid Region1'!R15+'Medicaid Region2'!R15+'Medicaid Region3'!R15+'Medicaid Region4'!R15+'Medicaid Region5'!R15+'Medicaid Region6'!R15</f>
        <v>0</v>
      </c>
      <c r="S15" s="10">
        <f>'Medicaid Region1'!S15+'Medicaid Region2'!S15+'Medicaid Region3'!S15+'Medicaid Region4'!S15+'Medicaid Region5'!S15+'Medicaid Region6'!S15</f>
        <v>0</v>
      </c>
      <c r="T15" s="10">
        <f>'Medicaid Region1'!T15+'Medicaid Region2'!T15+'Medicaid Region3'!T15+'Medicaid Region4'!T15+'Medicaid Region5'!T15+'Medicaid Region6'!T15</f>
        <v>0</v>
      </c>
      <c r="U15" s="10">
        <f>'Medicaid Region1'!U15+'Medicaid Region2'!U15+'Medicaid Region3'!U15+'Medicaid Region4'!U15+'Medicaid Region5'!U15+'Medicaid Region6'!U15</f>
        <v>0</v>
      </c>
      <c r="V15" s="10">
        <f>'Medicaid Region1'!V15+'Medicaid Region2'!V15+'Medicaid Region3'!V15+'Medicaid Region4'!V15+'Medicaid Region5'!V15+'Medicaid Region6'!V15</f>
        <v>0</v>
      </c>
      <c r="W15" s="10">
        <f>'Medicaid Region1'!W15+'Medicaid Region2'!W15+'Medicaid Region3'!W15+'Medicaid Region4'!W15+'Medicaid Region5'!W15+'Medicaid Region6'!W15</f>
        <v>0</v>
      </c>
      <c r="X15" s="10">
        <f>'Medicaid Region1'!X15+'Medicaid Region2'!X15+'Medicaid Region3'!X15+'Medicaid Region4'!X15+'Medicaid Region5'!X15+'Medicaid Region6'!X15</f>
        <v>0</v>
      </c>
      <c r="Y15" s="10">
        <f>'Medicaid Region1'!Y15+'Medicaid Region2'!Y15+'Medicaid Region3'!Y15+'Medicaid Region4'!Y15+'Medicaid Region5'!Y15+'Medicaid Region6'!Y15</f>
        <v>0</v>
      </c>
      <c r="Z15" s="10">
        <f>'Medicaid Region1'!Z15+'Medicaid Region2'!Z15+'Medicaid Region3'!Z15+'Medicaid Region4'!Z15+'Medicaid Region5'!Z15+'Medicaid Region6'!Z15</f>
        <v>0</v>
      </c>
      <c r="AA15" s="10">
        <f>'Medicaid Region1'!AA15+'Medicaid Region2'!AA15+'Medicaid Region3'!AA15+'Medicaid Region4'!AA15+'Medicaid Region5'!AA15+'Medicaid Region6'!AA15</f>
        <v>0</v>
      </c>
      <c r="AB15" s="10">
        <f>'Medicaid Region1'!AB15+'Medicaid Region2'!AB15+'Medicaid Region3'!AB15+'Medicaid Region4'!AB15+'Medicaid Region5'!AB15+'Medicaid Region6'!AB15</f>
        <v>0</v>
      </c>
      <c r="AC15" s="10">
        <f>'Medicaid Region1'!AC15+'Medicaid Region2'!AC15+'Medicaid Region3'!AC15+'Medicaid Region4'!AC15+'Medicaid Region5'!AC15+'Medicaid Region6'!AC15</f>
        <v>0</v>
      </c>
      <c r="AD15" s="10">
        <f>'Medicaid Region1'!AD15+'Medicaid Region2'!AD15+'Medicaid Region3'!AD15+'Medicaid Region4'!AD15+'Medicaid Region5'!AD15+'Medicaid Region6'!AD15</f>
        <v>0</v>
      </c>
      <c r="AE15" s="10">
        <f>'Medicaid Region1'!AE15+'Medicaid Region2'!AE15+'Medicaid Region3'!AE15+'Medicaid Region4'!AE15+'Medicaid Region5'!AE15+'Medicaid Region6'!AE15</f>
        <v>0</v>
      </c>
      <c r="AF15" s="10">
        <f>'Medicaid Region1'!AF15+'Medicaid Region2'!AF15+'Medicaid Region3'!AF15+'Medicaid Region4'!AF15+'Medicaid Region5'!AF15+'Medicaid Region6'!AF15</f>
        <v>0</v>
      </c>
      <c r="AG15" s="10">
        <f>'Medicaid Region1'!AG15+'Medicaid Region2'!AG15+'Medicaid Region3'!AG15+'Medicaid Region4'!AG15+'Medicaid Region5'!AG15+'Medicaid Region6'!AG15</f>
        <v>0</v>
      </c>
      <c r="AH15" s="10">
        <f>'Medicaid Region1'!AH15+'Medicaid Region2'!AH15+'Medicaid Region3'!AH15+'Medicaid Region4'!AH15+'Medicaid Region5'!AH15+'Medicaid Region6'!AH15</f>
        <v>0</v>
      </c>
      <c r="AI15" s="10">
        <f>'Medicaid Region1'!AI15+'Medicaid Region2'!AI15+'Medicaid Region3'!AI15+'Medicaid Region4'!AI15+'Medicaid Region5'!AI15+'Medicaid Region6'!AI15</f>
        <v>0</v>
      </c>
      <c r="AJ15" s="10">
        <f>'Medicaid Region1'!AJ15+'Medicaid Region2'!AJ15+'Medicaid Region3'!AJ15+'Medicaid Region4'!AJ15+'Medicaid Region5'!AJ15+'Medicaid Region6'!AJ15</f>
        <v>0</v>
      </c>
      <c r="AK15" s="10">
        <f>'Medicaid Region1'!AK15+'Medicaid Region2'!AK15+'Medicaid Region3'!AK15+'Medicaid Region4'!AK15+'Medicaid Region5'!AK15+'Medicaid Region6'!AK15</f>
        <v>0</v>
      </c>
      <c r="AL15" s="10">
        <f>'Medicaid Region1'!AL15+'Medicaid Region2'!AL15+'Medicaid Region3'!AL15+'Medicaid Region4'!AL15+'Medicaid Region5'!AL15+'Medicaid Region6'!AL15</f>
        <v>0</v>
      </c>
      <c r="AM15" s="10">
        <f>'Medicaid Region1'!AM15+'Medicaid Region2'!AM15+'Medicaid Region3'!AM15+'Medicaid Region4'!AM15+'Medicaid Region5'!AM15+'Medicaid Region6'!AM15</f>
        <v>0</v>
      </c>
      <c r="AN15" s="10">
        <f>'Medicaid Region1'!AN15+'Medicaid Region2'!AN15+'Medicaid Region3'!AN15+'Medicaid Region4'!AN15+'Medicaid Region5'!AN15+'Medicaid Region6'!AN15</f>
        <v>0</v>
      </c>
      <c r="AO15" s="10">
        <f>'Medicaid Region1'!AO15+'Medicaid Region2'!AO15+'Medicaid Region3'!AO15+'Medicaid Region4'!AO15+'Medicaid Region5'!AO15+'Medicaid Region6'!AO15</f>
        <v>0</v>
      </c>
      <c r="AP15" s="10">
        <f>'Medicaid Region1'!AP15+'Medicaid Region2'!AP15+'Medicaid Region3'!AP15+'Medicaid Region4'!AP15+'Medicaid Region5'!AP15+'Medicaid Region6'!AP15</f>
        <v>0</v>
      </c>
      <c r="AQ15" s="10">
        <f>'Medicaid Region1'!AQ15+'Medicaid Region2'!AQ15+'Medicaid Region3'!AQ15+'Medicaid Region4'!AQ15+'Medicaid Region5'!AQ15+'Medicaid Region6'!AQ15</f>
        <v>0</v>
      </c>
      <c r="AR15" s="10">
        <f>'Medicaid Region1'!AR15+'Medicaid Region2'!AR15+'Medicaid Region3'!AR15+'Medicaid Region4'!AR15+'Medicaid Region5'!AR15+'Medicaid Region6'!AR15</f>
        <v>0</v>
      </c>
      <c r="AS15" s="10">
        <f>'Medicaid Region1'!AS15+'Medicaid Region2'!AS15+'Medicaid Region3'!AS15+'Medicaid Region4'!AS15+'Medicaid Region5'!AS15+'Medicaid Region6'!AS15</f>
        <v>0</v>
      </c>
      <c r="AT15" s="10">
        <f>'Medicaid Region1'!AT15+'Medicaid Region2'!AT15+'Medicaid Region3'!AT15+'Medicaid Region4'!AT15+'Medicaid Region5'!AT15+'Medicaid Region6'!AT15</f>
        <v>0</v>
      </c>
      <c r="AU15" s="10">
        <f>'Medicaid Region1'!AU15+'Medicaid Region2'!AU15+'Medicaid Region3'!AU15+'Medicaid Region4'!AU15+'Medicaid Region5'!AU15+'Medicaid Region6'!AU15</f>
        <v>0</v>
      </c>
      <c r="AV15" s="10">
        <f>'Medicaid Region1'!AV15+'Medicaid Region2'!AV15+'Medicaid Region3'!AV15+'Medicaid Region4'!AV15+'Medicaid Region5'!AV15+'Medicaid Region6'!AV15</f>
        <v>0</v>
      </c>
      <c r="AW15" s="10">
        <f>'Medicaid Region1'!AW15+'Medicaid Region2'!AW15+'Medicaid Region3'!AW15+'Medicaid Region4'!AW15+'Medicaid Region5'!AW15+'Medicaid Region6'!AW15</f>
        <v>0</v>
      </c>
      <c r="AX15" s="10">
        <f>'Medicaid Region1'!AX15+'Medicaid Region2'!AX15+'Medicaid Region3'!AX15+'Medicaid Region4'!AX15+'Medicaid Region5'!AX15+'Medicaid Region6'!AX15</f>
        <v>0</v>
      </c>
      <c r="AY15" s="10">
        <f>'Medicaid Region1'!AY15+'Medicaid Region2'!AY15+'Medicaid Region3'!AY15+'Medicaid Region4'!AY15+'Medicaid Region5'!AY15+'Medicaid Region6'!AY15</f>
        <v>0</v>
      </c>
      <c r="AZ15" s="10">
        <f>'Medicaid Region1'!AZ15+'Medicaid Region2'!AZ15+'Medicaid Region3'!AZ15+'Medicaid Region4'!AZ15+'Medicaid Region5'!AZ15+'Medicaid Region6'!AZ15</f>
        <v>0</v>
      </c>
      <c r="BA15" s="10">
        <f>'Medicaid Region1'!BA15+'Medicaid Region2'!BA15+'Medicaid Region3'!BA15+'Medicaid Region4'!BA15+'Medicaid Region5'!BA15+'Medicaid Region6'!BA15</f>
        <v>0</v>
      </c>
      <c r="BB15" s="10">
        <f>'Medicaid Region1'!BB15+'Medicaid Region2'!BB15+'Medicaid Region3'!BB15+'Medicaid Region4'!BB15+'Medicaid Region5'!BB15+'Medicaid Region6'!BB15</f>
        <v>0</v>
      </c>
      <c r="BC15" s="10">
        <f>'Medicaid Region1'!BC15+'Medicaid Region2'!BC15+'Medicaid Region3'!BC15+'Medicaid Region4'!BC15+'Medicaid Region5'!BC15+'Medicaid Region6'!BC15</f>
        <v>0</v>
      </c>
      <c r="BD15" s="10">
        <f>'Medicaid Region1'!BD15+'Medicaid Region2'!BD15+'Medicaid Region3'!BD15+'Medicaid Region4'!BD15+'Medicaid Region5'!BD15+'Medicaid Region6'!BD15</f>
        <v>0</v>
      </c>
      <c r="BE15" s="10">
        <f>'Medicaid Region1'!BE15+'Medicaid Region2'!BE15+'Medicaid Region3'!BE15+'Medicaid Region4'!BE15+'Medicaid Region5'!BE15+'Medicaid Region6'!BE15</f>
        <v>0</v>
      </c>
      <c r="BF15" s="10">
        <f>'Medicaid Region1'!BF15+'Medicaid Region2'!BF15+'Medicaid Region3'!BF15+'Medicaid Region4'!BF15+'Medicaid Region5'!BF15+'Medicaid Region6'!BF15</f>
        <v>0</v>
      </c>
      <c r="BG15" s="10">
        <f>'Medicaid Region1'!BG15+'Medicaid Region2'!BG15+'Medicaid Region3'!BG15+'Medicaid Region4'!BG15+'Medicaid Region5'!BG15+'Medicaid Region6'!BG15</f>
        <v>0</v>
      </c>
      <c r="BH15" s="10">
        <f>'Medicaid Region1'!BH15+'Medicaid Region2'!BH15+'Medicaid Region3'!BH15+'Medicaid Region4'!BH15+'Medicaid Region5'!BH15+'Medicaid Region6'!BH15</f>
        <v>0</v>
      </c>
      <c r="BI15" s="10">
        <f>'Medicaid Region1'!BI15+'Medicaid Region2'!BI15+'Medicaid Region3'!BI15+'Medicaid Region4'!BI15+'Medicaid Region5'!BI15+'Medicaid Region6'!BI15</f>
        <v>0</v>
      </c>
      <c r="BJ15" s="10">
        <f>'Medicaid Region1'!BJ15+'Medicaid Region2'!BJ15+'Medicaid Region3'!BJ15+'Medicaid Region4'!BJ15+'Medicaid Region5'!BJ15+'Medicaid Region6'!BJ15</f>
        <v>0</v>
      </c>
      <c r="BK15" s="10">
        <f>'Medicaid Region1'!BK15+'Medicaid Region2'!BK15+'Medicaid Region3'!BK15+'Medicaid Region4'!BK15+'Medicaid Region5'!BK15+'Medicaid Region6'!BK15</f>
        <v>0</v>
      </c>
      <c r="BL15" s="10">
        <f>'Medicaid Region1'!BL15+'Medicaid Region2'!BL15+'Medicaid Region3'!BL15+'Medicaid Region4'!BL15+'Medicaid Region5'!BL15+'Medicaid Region6'!BL15</f>
        <v>0</v>
      </c>
      <c r="BM15" s="10">
        <f>'Medicaid Region1'!BM15+'Medicaid Region2'!BM15+'Medicaid Region3'!BM15+'Medicaid Region4'!BM15+'Medicaid Region5'!BM15+'Medicaid Region6'!BM15</f>
        <v>0</v>
      </c>
      <c r="BN15" s="10">
        <f>'Medicaid Region1'!BN15+'Medicaid Region2'!BN15+'Medicaid Region3'!BN15+'Medicaid Region4'!BN15+'Medicaid Region5'!BN15+'Medicaid Region6'!BN15</f>
        <v>0</v>
      </c>
      <c r="BO15" s="10">
        <f>'Medicaid Region1'!BO15+'Medicaid Region2'!BO15+'Medicaid Region3'!BO15+'Medicaid Region4'!BO15+'Medicaid Region5'!BO15+'Medicaid Region6'!BO15</f>
        <v>0</v>
      </c>
      <c r="BP15" s="10">
        <f>'Medicaid Region1'!BP15+'Medicaid Region2'!BP15+'Medicaid Region3'!BP15+'Medicaid Region4'!BP15+'Medicaid Region5'!BP15+'Medicaid Region6'!BP15</f>
        <v>0</v>
      </c>
      <c r="BQ15" s="10">
        <f>'Medicaid Region1'!BQ15+'Medicaid Region2'!BQ15+'Medicaid Region3'!BQ15+'Medicaid Region4'!BQ15+'Medicaid Region5'!BQ15+'Medicaid Region6'!BQ15</f>
        <v>0</v>
      </c>
      <c r="BR15" s="10">
        <f>'Medicaid Region1'!BR15+'Medicaid Region2'!BR15+'Medicaid Region3'!BR15+'Medicaid Region4'!BR15+'Medicaid Region5'!BR15+'Medicaid Region6'!BR15</f>
        <v>0</v>
      </c>
      <c r="BS15" s="10">
        <f>'Medicaid Region1'!BS15+'Medicaid Region2'!BS15+'Medicaid Region3'!BS15+'Medicaid Region4'!BS15+'Medicaid Region5'!BS15+'Medicaid Region6'!BS15</f>
        <v>0</v>
      </c>
      <c r="BT15" s="10">
        <f>'Medicaid Region1'!BT15+'Medicaid Region2'!BT15+'Medicaid Region3'!BT15+'Medicaid Region4'!BT15+'Medicaid Region5'!BT15+'Medicaid Region6'!BT15</f>
        <v>0</v>
      </c>
      <c r="BU15" s="10">
        <f>'Medicaid Region1'!BU15+'Medicaid Region2'!BU15+'Medicaid Region3'!BU15+'Medicaid Region4'!BU15+'Medicaid Region5'!BU15+'Medicaid Region6'!BU15</f>
        <v>0</v>
      </c>
      <c r="BV15" s="10">
        <f>'Medicaid Region1'!BV15+'Medicaid Region2'!BV15+'Medicaid Region3'!BV15+'Medicaid Region4'!BV15+'Medicaid Region5'!BV15+'Medicaid Region6'!BV15</f>
        <v>0</v>
      </c>
      <c r="BW15" s="10">
        <f>'Medicaid Region1'!BW15+'Medicaid Region2'!BW15+'Medicaid Region3'!BW15+'Medicaid Region4'!BW15+'Medicaid Region5'!BW15+'Medicaid Region6'!BW15</f>
        <v>0</v>
      </c>
      <c r="BX15" s="10">
        <f>'Medicaid Region1'!BX15+'Medicaid Region2'!BX15+'Medicaid Region3'!BX15+'Medicaid Region4'!BX15+'Medicaid Region5'!BX15+'Medicaid Region6'!BX15</f>
        <v>0</v>
      </c>
      <c r="BY15" s="10">
        <f>'Medicaid Region1'!BY15+'Medicaid Region2'!BY15+'Medicaid Region3'!BY15+'Medicaid Region4'!BY15+'Medicaid Region5'!BY15+'Medicaid Region6'!BY15</f>
        <v>0</v>
      </c>
      <c r="BZ15" s="10">
        <f>'Medicaid Region1'!BZ15+'Medicaid Region2'!BZ15+'Medicaid Region3'!BZ15+'Medicaid Region4'!BZ15+'Medicaid Region5'!BZ15+'Medicaid Region6'!BZ15</f>
        <v>0</v>
      </c>
      <c r="CA15" s="10">
        <f>'Medicaid Region1'!CA15+'Medicaid Region2'!CA15+'Medicaid Region3'!CA15+'Medicaid Region4'!CA15+'Medicaid Region5'!CA15+'Medicaid Region6'!CA15</f>
        <v>0</v>
      </c>
      <c r="CB15" s="10">
        <f>'Medicaid Region1'!CB15+'Medicaid Region2'!CB15+'Medicaid Region3'!CB15+'Medicaid Region4'!CB15+'Medicaid Region5'!CB15+'Medicaid Region6'!CB15</f>
        <v>0</v>
      </c>
      <c r="CC15" s="10">
        <f>'Medicaid Region1'!CC15+'Medicaid Region2'!CC15+'Medicaid Region3'!CC15+'Medicaid Region4'!CC15+'Medicaid Region5'!CC15+'Medicaid Region6'!CC15</f>
        <v>0</v>
      </c>
      <c r="CD15" s="10">
        <f>'Medicaid Region1'!CD15+'Medicaid Region2'!CD15+'Medicaid Region3'!CD15+'Medicaid Region4'!CD15+'Medicaid Region5'!CD15+'Medicaid Region6'!CD15</f>
        <v>0</v>
      </c>
      <c r="CE15" s="10">
        <f>'Medicaid Region1'!CE15+'Medicaid Region2'!CE15+'Medicaid Region3'!CE15+'Medicaid Region4'!CE15+'Medicaid Region5'!CE15+'Medicaid Region6'!CE15</f>
        <v>0</v>
      </c>
      <c r="CF15" s="10">
        <f>'Medicaid Region1'!CF15+'Medicaid Region2'!CF15+'Medicaid Region3'!CF15+'Medicaid Region4'!CF15+'Medicaid Region5'!CF15+'Medicaid Region6'!CF15</f>
        <v>0</v>
      </c>
      <c r="CG15" s="10">
        <f>'Medicaid Region1'!CG15+'Medicaid Region2'!CG15+'Medicaid Region3'!CG15+'Medicaid Region4'!CG15+'Medicaid Region5'!CG15+'Medicaid Region6'!CG15</f>
        <v>0</v>
      </c>
      <c r="CH15" s="10">
        <f>'Medicaid Region1'!CH15+'Medicaid Region2'!CH15+'Medicaid Region3'!CH15+'Medicaid Region4'!CH15+'Medicaid Region5'!CH15+'Medicaid Region6'!CH15</f>
        <v>0</v>
      </c>
      <c r="CI15" s="10">
        <f>'Medicaid Region1'!CI15+'Medicaid Region2'!CI15+'Medicaid Region3'!CI15+'Medicaid Region4'!CI15+'Medicaid Region5'!CI15+'Medicaid Region6'!CI15</f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8">SUM(D12:D15)</f>
        <v>0</v>
      </c>
      <c r="E16" s="10">
        <f t="shared" si="8"/>
        <v>0</v>
      </c>
      <c r="F16" s="10">
        <f t="shared" si="8"/>
        <v>0</v>
      </c>
      <c r="G16" s="10">
        <f t="shared" si="8"/>
        <v>0</v>
      </c>
      <c r="H16" s="10">
        <f t="shared" si="8"/>
        <v>0</v>
      </c>
      <c r="I16" s="10">
        <f t="shared" si="8"/>
        <v>0</v>
      </c>
      <c r="J16" s="10">
        <f t="shared" si="8"/>
        <v>0</v>
      </c>
      <c r="K16" s="10">
        <f t="shared" si="8"/>
        <v>0</v>
      </c>
      <c r="L16" s="10">
        <f t="shared" si="8"/>
        <v>0</v>
      </c>
      <c r="M16" s="10">
        <f t="shared" si="8"/>
        <v>0</v>
      </c>
      <c r="N16" s="10">
        <f>SUM(N12:N15)</f>
        <v>0</v>
      </c>
      <c r="O16" s="10">
        <f>SUM(O12:O15)</f>
        <v>0</v>
      </c>
      <c r="P16" s="10">
        <f t="shared" ref="P16:AT16" si="9">SUM(P12:P15)</f>
        <v>0</v>
      </c>
      <c r="Q16" s="10">
        <f t="shared" si="9"/>
        <v>0</v>
      </c>
      <c r="R16" s="10">
        <f t="shared" si="9"/>
        <v>0</v>
      </c>
      <c r="S16" s="10">
        <f t="shared" si="9"/>
        <v>0</v>
      </c>
      <c r="T16" s="10">
        <f t="shared" si="9"/>
        <v>0</v>
      </c>
      <c r="U16" s="10">
        <f t="shared" si="9"/>
        <v>0</v>
      </c>
      <c r="V16" s="10">
        <f t="shared" si="9"/>
        <v>0</v>
      </c>
      <c r="W16" s="10">
        <f t="shared" si="9"/>
        <v>0</v>
      </c>
      <c r="X16" s="10">
        <f t="shared" si="9"/>
        <v>0</v>
      </c>
      <c r="Y16" s="10">
        <f t="shared" si="9"/>
        <v>0</v>
      </c>
      <c r="Z16" s="10">
        <f t="shared" si="9"/>
        <v>0</v>
      </c>
      <c r="AA16" s="10">
        <f t="shared" si="9"/>
        <v>0</v>
      </c>
      <c r="AB16" s="10">
        <f t="shared" si="9"/>
        <v>0</v>
      </c>
      <c r="AC16" s="10">
        <f t="shared" si="9"/>
        <v>0</v>
      </c>
      <c r="AD16" s="10">
        <f t="shared" si="9"/>
        <v>0</v>
      </c>
      <c r="AE16" s="10">
        <f t="shared" si="9"/>
        <v>0</v>
      </c>
      <c r="AF16" s="10">
        <f t="shared" si="9"/>
        <v>0</v>
      </c>
      <c r="AG16" s="10">
        <f t="shared" si="9"/>
        <v>0</v>
      </c>
      <c r="AH16" s="10">
        <f t="shared" si="9"/>
        <v>0</v>
      </c>
      <c r="AI16" s="10">
        <f t="shared" si="9"/>
        <v>0</v>
      </c>
      <c r="AJ16" s="10">
        <f t="shared" si="9"/>
        <v>0</v>
      </c>
      <c r="AK16" s="10">
        <f t="shared" si="9"/>
        <v>0</v>
      </c>
      <c r="AL16" s="10">
        <f t="shared" si="9"/>
        <v>0</v>
      </c>
      <c r="AM16" s="10">
        <f t="shared" si="9"/>
        <v>0</v>
      </c>
      <c r="AN16" s="10">
        <f t="shared" si="9"/>
        <v>0</v>
      </c>
      <c r="AO16" s="10">
        <f t="shared" si="9"/>
        <v>0</v>
      </c>
      <c r="AP16" s="10">
        <f t="shared" si="9"/>
        <v>0</v>
      </c>
      <c r="AQ16" s="10">
        <f t="shared" si="9"/>
        <v>0</v>
      </c>
      <c r="AR16" s="10">
        <f t="shared" si="9"/>
        <v>0</v>
      </c>
      <c r="AS16" s="10">
        <f t="shared" si="9"/>
        <v>0</v>
      </c>
      <c r="AT16" s="10">
        <f t="shared" si="9"/>
        <v>0</v>
      </c>
      <c r="AU16" s="10">
        <f t="shared" ref="AU16:BW16" si="10">SUM(AU12:AU15)</f>
        <v>0</v>
      </c>
      <c r="AV16" s="10">
        <f t="shared" si="10"/>
        <v>0</v>
      </c>
      <c r="AW16" s="10">
        <f t="shared" si="10"/>
        <v>0</v>
      </c>
      <c r="AX16" s="10">
        <f t="shared" si="10"/>
        <v>0</v>
      </c>
      <c r="AY16" s="10">
        <f t="shared" si="10"/>
        <v>0</v>
      </c>
      <c r="AZ16" s="10">
        <f t="shared" si="10"/>
        <v>0</v>
      </c>
      <c r="BA16" s="10">
        <f t="shared" si="10"/>
        <v>0</v>
      </c>
      <c r="BB16" s="10">
        <f t="shared" si="10"/>
        <v>0</v>
      </c>
      <c r="BC16" s="10">
        <f t="shared" si="10"/>
        <v>0</v>
      </c>
      <c r="BD16" s="10">
        <f t="shared" si="10"/>
        <v>0</v>
      </c>
      <c r="BE16" s="10">
        <f t="shared" si="10"/>
        <v>0</v>
      </c>
      <c r="BF16" s="10">
        <f t="shared" si="10"/>
        <v>0</v>
      </c>
      <c r="BG16" s="10">
        <f t="shared" si="10"/>
        <v>0</v>
      </c>
      <c r="BH16" s="10">
        <f t="shared" si="10"/>
        <v>0</v>
      </c>
      <c r="BI16" s="10">
        <f t="shared" si="10"/>
        <v>0</v>
      </c>
      <c r="BJ16" s="10">
        <f t="shared" si="10"/>
        <v>0</v>
      </c>
      <c r="BK16" s="10">
        <f t="shared" si="10"/>
        <v>0</v>
      </c>
      <c r="BL16" s="10">
        <f t="shared" si="10"/>
        <v>0</v>
      </c>
      <c r="BM16" s="10">
        <f t="shared" si="10"/>
        <v>0</v>
      </c>
      <c r="BN16" s="10">
        <f t="shared" si="10"/>
        <v>0</v>
      </c>
      <c r="BO16" s="10">
        <f t="shared" si="10"/>
        <v>0</v>
      </c>
      <c r="BP16" s="10">
        <f t="shared" si="10"/>
        <v>0</v>
      </c>
      <c r="BQ16" s="10">
        <f t="shared" si="10"/>
        <v>0</v>
      </c>
      <c r="BR16" s="10">
        <f t="shared" si="10"/>
        <v>0</v>
      </c>
      <c r="BS16" s="10">
        <f t="shared" si="10"/>
        <v>0</v>
      </c>
      <c r="BT16" s="10">
        <f t="shared" si="10"/>
        <v>0</v>
      </c>
      <c r="BU16" s="10">
        <f t="shared" si="10"/>
        <v>0</v>
      </c>
      <c r="BV16" s="10">
        <f t="shared" si="10"/>
        <v>0</v>
      </c>
      <c r="BW16" s="10">
        <f t="shared" si="10"/>
        <v>0</v>
      </c>
      <c r="BX16" s="10">
        <f t="shared" ref="BX16:CI16" si="11">SUM(BX12:BX15)</f>
        <v>0</v>
      </c>
      <c r="BY16" s="10">
        <f t="shared" si="11"/>
        <v>0</v>
      </c>
      <c r="BZ16" s="10">
        <f t="shared" si="11"/>
        <v>0</v>
      </c>
      <c r="CA16" s="10">
        <f t="shared" si="11"/>
        <v>0</v>
      </c>
      <c r="CB16" s="10">
        <f t="shared" si="11"/>
        <v>0</v>
      </c>
      <c r="CC16" s="10">
        <f t="shared" si="11"/>
        <v>0</v>
      </c>
      <c r="CD16" s="10">
        <f t="shared" si="11"/>
        <v>0</v>
      </c>
      <c r="CE16" s="10">
        <f t="shared" si="11"/>
        <v>0</v>
      </c>
      <c r="CF16" s="10">
        <f t="shared" si="11"/>
        <v>0</v>
      </c>
      <c r="CG16" s="10">
        <f t="shared" si="11"/>
        <v>0</v>
      </c>
      <c r="CH16" s="10">
        <f t="shared" si="11"/>
        <v>0</v>
      </c>
      <c r="CI16" s="10">
        <f t="shared" si="11"/>
        <v>0</v>
      </c>
      <c r="CK16" s="10">
        <f t="shared" ref="CK16:CP16" si="12">SUM(CK12:CK15)</f>
        <v>0</v>
      </c>
      <c r="CL16" s="10">
        <f t="shared" si="12"/>
        <v>0</v>
      </c>
      <c r="CM16" s="10">
        <f t="shared" si="12"/>
        <v>0</v>
      </c>
      <c r="CN16" s="10">
        <f t="shared" si="12"/>
        <v>0</v>
      </c>
      <c r="CO16" s="10">
        <f t="shared" si="12"/>
        <v>0</v>
      </c>
      <c r="CP16" s="10">
        <f t="shared" si="12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46">
        <f>IF(AK$6=0,0,(AK20/Y20*Y$6/AK$6)-1)</f>
        <v>0</v>
      </c>
      <c r="C20" s="45">
        <f>IF(Y$6=0,0,Y20/Y$6)</f>
        <v>0</v>
      </c>
      <c r="D20" s="10">
        <f>'Medicaid Region1'!D20+'Medicaid Region2'!D20+'Medicaid Region3'!D20+'Medicaid Region4'!D20+'Medicaid Region5'!D20+'Medicaid Region6'!D20</f>
        <v>0</v>
      </c>
      <c r="E20" s="10">
        <f>'Medicaid Region1'!E20+'Medicaid Region2'!E20+'Medicaid Region3'!E20+'Medicaid Region4'!E20+'Medicaid Region5'!E20+'Medicaid Region6'!E20</f>
        <v>0</v>
      </c>
      <c r="F20" s="10">
        <f>'Medicaid Region1'!F20+'Medicaid Region2'!F20+'Medicaid Region3'!F20+'Medicaid Region4'!F20+'Medicaid Region5'!F20+'Medicaid Region6'!F20</f>
        <v>0</v>
      </c>
      <c r="G20" s="10">
        <f>'Medicaid Region1'!G20+'Medicaid Region2'!G20+'Medicaid Region3'!G20+'Medicaid Region4'!G20+'Medicaid Region5'!G20+'Medicaid Region6'!G20</f>
        <v>0</v>
      </c>
      <c r="H20" s="10">
        <f>'Medicaid Region1'!H20+'Medicaid Region2'!H20+'Medicaid Region3'!H20+'Medicaid Region4'!H20+'Medicaid Region5'!H20+'Medicaid Region6'!H20</f>
        <v>0</v>
      </c>
      <c r="I20" s="10">
        <f>'Medicaid Region1'!I20+'Medicaid Region2'!I20+'Medicaid Region3'!I20+'Medicaid Region4'!I20+'Medicaid Region5'!I20+'Medicaid Region6'!I20</f>
        <v>0</v>
      </c>
      <c r="J20" s="10">
        <f>'Medicaid Region1'!J20+'Medicaid Region2'!J20+'Medicaid Region3'!J20+'Medicaid Region4'!J20+'Medicaid Region5'!J20+'Medicaid Region6'!J20</f>
        <v>0</v>
      </c>
      <c r="K20" s="10">
        <f>'Medicaid Region1'!K20+'Medicaid Region2'!K20+'Medicaid Region3'!K20+'Medicaid Region4'!K20+'Medicaid Region5'!K20+'Medicaid Region6'!K20</f>
        <v>0</v>
      </c>
      <c r="L20" s="10">
        <f>'Medicaid Region1'!L20+'Medicaid Region2'!L20+'Medicaid Region3'!L20+'Medicaid Region4'!L20+'Medicaid Region5'!L20+'Medicaid Region6'!L20</f>
        <v>0</v>
      </c>
      <c r="M20" s="10">
        <f>'Medicaid Region1'!M20+'Medicaid Region2'!M20+'Medicaid Region3'!M20+'Medicaid Region4'!M20+'Medicaid Region5'!M20+'Medicaid Region6'!M20</f>
        <v>0</v>
      </c>
      <c r="N20" s="10">
        <f>'Medicaid Region1'!N20+'Medicaid Region2'!N20+'Medicaid Region3'!N20+'Medicaid Region4'!N20+'Medicaid Region5'!N20+'Medicaid Region6'!N20</f>
        <v>0</v>
      </c>
      <c r="O20" s="10">
        <f>'Medicaid Region1'!O20+'Medicaid Region2'!O20+'Medicaid Region3'!O20+'Medicaid Region4'!O20+'Medicaid Region5'!O20+'Medicaid Region6'!O20</f>
        <v>0</v>
      </c>
      <c r="P20" s="10">
        <f>'Medicaid Region1'!P20+'Medicaid Region2'!P20+'Medicaid Region3'!P20+'Medicaid Region4'!P20+'Medicaid Region5'!P20+'Medicaid Region6'!P20</f>
        <v>0</v>
      </c>
      <c r="Q20" s="10">
        <f>'Medicaid Region1'!Q20+'Medicaid Region2'!Q20+'Medicaid Region3'!Q20+'Medicaid Region4'!Q20+'Medicaid Region5'!Q20+'Medicaid Region6'!Q20</f>
        <v>0</v>
      </c>
      <c r="R20" s="10">
        <f>'Medicaid Region1'!R20+'Medicaid Region2'!R20+'Medicaid Region3'!R20+'Medicaid Region4'!R20+'Medicaid Region5'!R20+'Medicaid Region6'!R20</f>
        <v>0</v>
      </c>
      <c r="S20" s="10">
        <f>'Medicaid Region1'!S20+'Medicaid Region2'!S20+'Medicaid Region3'!S20+'Medicaid Region4'!S20+'Medicaid Region5'!S20+'Medicaid Region6'!S20</f>
        <v>0</v>
      </c>
      <c r="T20" s="10">
        <f>'Medicaid Region1'!T20+'Medicaid Region2'!T20+'Medicaid Region3'!T20+'Medicaid Region4'!T20+'Medicaid Region5'!T20+'Medicaid Region6'!T20</f>
        <v>0</v>
      </c>
      <c r="U20" s="10">
        <f>'Medicaid Region1'!U20+'Medicaid Region2'!U20+'Medicaid Region3'!U20+'Medicaid Region4'!U20+'Medicaid Region5'!U20+'Medicaid Region6'!U20</f>
        <v>0</v>
      </c>
      <c r="V20" s="10">
        <f>'Medicaid Region1'!V20+'Medicaid Region2'!V20+'Medicaid Region3'!V20+'Medicaid Region4'!V20+'Medicaid Region5'!V20+'Medicaid Region6'!V20</f>
        <v>0</v>
      </c>
      <c r="W20" s="10">
        <f>'Medicaid Region1'!W20+'Medicaid Region2'!W20+'Medicaid Region3'!W20+'Medicaid Region4'!W20+'Medicaid Region5'!W20+'Medicaid Region6'!W20</f>
        <v>0</v>
      </c>
      <c r="X20" s="10">
        <f>'Medicaid Region1'!X20+'Medicaid Region2'!X20+'Medicaid Region3'!X20+'Medicaid Region4'!X20+'Medicaid Region5'!X20+'Medicaid Region6'!X20</f>
        <v>0</v>
      </c>
      <c r="Y20" s="10">
        <f>'Medicaid Region1'!Y20+'Medicaid Region2'!Y20+'Medicaid Region3'!Y20+'Medicaid Region4'!Y20+'Medicaid Region5'!Y20+'Medicaid Region6'!Y20</f>
        <v>0</v>
      </c>
      <c r="Z20" s="10">
        <f>'Medicaid Region1'!Z20+'Medicaid Region2'!Z20+'Medicaid Region3'!Z20+'Medicaid Region4'!Z20+'Medicaid Region5'!Z20+'Medicaid Region6'!Z20</f>
        <v>0</v>
      </c>
      <c r="AA20" s="10">
        <f>'Medicaid Region1'!AA20+'Medicaid Region2'!AA20+'Medicaid Region3'!AA20+'Medicaid Region4'!AA20+'Medicaid Region5'!AA20+'Medicaid Region6'!AA20</f>
        <v>0</v>
      </c>
      <c r="AB20" s="10">
        <f>'Medicaid Region1'!AB20+'Medicaid Region2'!AB20+'Medicaid Region3'!AB20+'Medicaid Region4'!AB20+'Medicaid Region5'!AB20+'Medicaid Region6'!AB20</f>
        <v>0</v>
      </c>
      <c r="AC20" s="10">
        <f>'Medicaid Region1'!AC20+'Medicaid Region2'!AC20+'Medicaid Region3'!AC20+'Medicaid Region4'!AC20+'Medicaid Region5'!AC20+'Medicaid Region6'!AC20</f>
        <v>0</v>
      </c>
      <c r="AD20" s="10">
        <f>'Medicaid Region1'!AD20+'Medicaid Region2'!AD20+'Medicaid Region3'!AD20+'Medicaid Region4'!AD20+'Medicaid Region5'!AD20+'Medicaid Region6'!AD20</f>
        <v>0</v>
      </c>
      <c r="AE20" s="10">
        <f>'Medicaid Region1'!AE20+'Medicaid Region2'!AE20+'Medicaid Region3'!AE20+'Medicaid Region4'!AE20+'Medicaid Region5'!AE20+'Medicaid Region6'!AE20</f>
        <v>0</v>
      </c>
      <c r="AF20" s="10">
        <f>'Medicaid Region1'!AF20+'Medicaid Region2'!AF20+'Medicaid Region3'!AF20+'Medicaid Region4'!AF20+'Medicaid Region5'!AF20+'Medicaid Region6'!AF20</f>
        <v>0</v>
      </c>
      <c r="AG20" s="10">
        <f>'Medicaid Region1'!AG20+'Medicaid Region2'!AG20+'Medicaid Region3'!AG20+'Medicaid Region4'!AG20+'Medicaid Region5'!AG20+'Medicaid Region6'!AG20</f>
        <v>0</v>
      </c>
      <c r="AH20" s="10">
        <f>'Medicaid Region1'!AH20+'Medicaid Region2'!AH20+'Medicaid Region3'!AH20+'Medicaid Region4'!AH20+'Medicaid Region5'!AH20+'Medicaid Region6'!AH20</f>
        <v>0</v>
      </c>
      <c r="AI20" s="10">
        <f>'Medicaid Region1'!AI20+'Medicaid Region2'!AI20+'Medicaid Region3'!AI20+'Medicaid Region4'!AI20+'Medicaid Region5'!AI20+'Medicaid Region6'!AI20</f>
        <v>0</v>
      </c>
      <c r="AJ20" s="10">
        <f>'Medicaid Region1'!AJ20+'Medicaid Region2'!AJ20+'Medicaid Region3'!AJ20+'Medicaid Region4'!AJ20+'Medicaid Region5'!AJ20+'Medicaid Region6'!AJ20</f>
        <v>0</v>
      </c>
      <c r="AK20" s="10">
        <f>'Medicaid Region1'!AK20+'Medicaid Region2'!AK20+'Medicaid Region3'!AK20+'Medicaid Region4'!AK20+'Medicaid Region5'!AK20+'Medicaid Region6'!AK20</f>
        <v>0</v>
      </c>
      <c r="AL20" s="10">
        <f>'Medicaid Region1'!AL20+'Medicaid Region2'!AL20+'Medicaid Region3'!AL20+'Medicaid Region4'!AL20+'Medicaid Region5'!AL20+'Medicaid Region6'!AL20</f>
        <v>0</v>
      </c>
      <c r="AM20" s="10">
        <f>'Medicaid Region1'!AM20+'Medicaid Region2'!AM20+'Medicaid Region3'!AM20+'Medicaid Region4'!AM20+'Medicaid Region5'!AM20+'Medicaid Region6'!AM20</f>
        <v>0</v>
      </c>
      <c r="AN20" s="10">
        <f>'Medicaid Region1'!AN20+'Medicaid Region2'!AN20+'Medicaid Region3'!AN20+'Medicaid Region4'!AN20+'Medicaid Region5'!AN20+'Medicaid Region6'!AN20</f>
        <v>0</v>
      </c>
      <c r="AO20" s="10">
        <f>'Medicaid Region1'!AO20+'Medicaid Region2'!AO20+'Medicaid Region3'!AO20+'Medicaid Region4'!AO20+'Medicaid Region5'!AO20+'Medicaid Region6'!AO20</f>
        <v>0</v>
      </c>
      <c r="AP20" s="10">
        <f>'Medicaid Region1'!AP20+'Medicaid Region2'!AP20+'Medicaid Region3'!AP20+'Medicaid Region4'!AP20+'Medicaid Region5'!AP20+'Medicaid Region6'!AP20</f>
        <v>0</v>
      </c>
      <c r="AQ20" s="10">
        <f>'Medicaid Region1'!AQ20+'Medicaid Region2'!AQ20+'Medicaid Region3'!AQ20+'Medicaid Region4'!AQ20+'Medicaid Region5'!AQ20+'Medicaid Region6'!AQ20</f>
        <v>0</v>
      </c>
      <c r="AR20" s="10">
        <f>'Medicaid Region1'!AR20+'Medicaid Region2'!AR20+'Medicaid Region3'!AR20+'Medicaid Region4'!AR20+'Medicaid Region5'!AR20+'Medicaid Region6'!AR20</f>
        <v>0</v>
      </c>
      <c r="AS20" s="10">
        <f>'Medicaid Region1'!AS20+'Medicaid Region2'!AS20+'Medicaid Region3'!AS20+'Medicaid Region4'!AS20+'Medicaid Region5'!AS20+'Medicaid Region6'!AS20</f>
        <v>0</v>
      </c>
      <c r="AT20" s="10">
        <f>'Medicaid Region1'!AT20+'Medicaid Region2'!AT20+'Medicaid Region3'!AT20+'Medicaid Region4'!AT20+'Medicaid Region5'!AT20+'Medicaid Region6'!AT20</f>
        <v>0</v>
      </c>
      <c r="AU20" s="10">
        <f>'Medicaid Region1'!AU20+'Medicaid Region2'!AU20+'Medicaid Region3'!AU20+'Medicaid Region4'!AU20+'Medicaid Region5'!AU20+'Medicaid Region6'!AU20</f>
        <v>0</v>
      </c>
      <c r="AV20" s="10">
        <f>'Medicaid Region1'!AV20+'Medicaid Region2'!AV20+'Medicaid Region3'!AV20+'Medicaid Region4'!AV20+'Medicaid Region5'!AV20+'Medicaid Region6'!AV20</f>
        <v>0</v>
      </c>
      <c r="AW20" s="10">
        <f>'Medicaid Region1'!AW20+'Medicaid Region2'!AW20+'Medicaid Region3'!AW20+'Medicaid Region4'!AW20+'Medicaid Region5'!AW20+'Medicaid Region6'!AW20</f>
        <v>0</v>
      </c>
      <c r="AX20" s="10">
        <f>'Medicaid Region1'!AX20+'Medicaid Region2'!AX20+'Medicaid Region3'!AX20+'Medicaid Region4'!AX20+'Medicaid Region5'!AX20+'Medicaid Region6'!AX20</f>
        <v>0</v>
      </c>
      <c r="AY20" s="10">
        <f>'Medicaid Region1'!AY20+'Medicaid Region2'!AY20+'Medicaid Region3'!AY20+'Medicaid Region4'!AY20+'Medicaid Region5'!AY20+'Medicaid Region6'!AY20</f>
        <v>0</v>
      </c>
      <c r="AZ20" s="10">
        <f>'Medicaid Region1'!AZ20+'Medicaid Region2'!AZ20+'Medicaid Region3'!AZ20+'Medicaid Region4'!AZ20+'Medicaid Region5'!AZ20+'Medicaid Region6'!AZ20</f>
        <v>0</v>
      </c>
      <c r="BA20" s="10">
        <f>'Medicaid Region1'!BA20+'Medicaid Region2'!BA20+'Medicaid Region3'!BA20+'Medicaid Region4'!BA20+'Medicaid Region5'!BA20+'Medicaid Region6'!BA20</f>
        <v>0</v>
      </c>
      <c r="BB20" s="10">
        <f>'Medicaid Region1'!BB20+'Medicaid Region2'!BB20+'Medicaid Region3'!BB20+'Medicaid Region4'!BB20+'Medicaid Region5'!BB20+'Medicaid Region6'!BB20</f>
        <v>0</v>
      </c>
      <c r="BC20" s="10">
        <f>'Medicaid Region1'!BC20+'Medicaid Region2'!BC20+'Medicaid Region3'!BC20+'Medicaid Region4'!BC20+'Medicaid Region5'!BC20+'Medicaid Region6'!BC20</f>
        <v>0</v>
      </c>
      <c r="BD20" s="10">
        <f>'Medicaid Region1'!BD20+'Medicaid Region2'!BD20+'Medicaid Region3'!BD20+'Medicaid Region4'!BD20+'Medicaid Region5'!BD20+'Medicaid Region6'!BD20</f>
        <v>0</v>
      </c>
      <c r="BE20" s="10">
        <f>'Medicaid Region1'!BE20+'Medicaid Region2'!BE20+'Medicaid Region3'!BE20+'Medicaid Region4'!BE20+'Medicaid Region5'!BE20+'Medicaid Region6'!BE20</f>
        <v>0</v>
      </c>
      <c r="BF20" s="10">
        <f>'Medicaid Region1'!BF20+'Medicaid Region2'!BF20+'Medicaid Region3'!BF20+'Medicaid Region4'!BF20+'Medicaid Region5'!BF20+'Medicaid Region6'!BF20</f>
        <v>0</v>
      </c>
      <c r="BG20" s="10">
        <f>'Medicaid Region1'!BG20+'Medicaid Region2'!BG20+'Medicaid Region3'!BG20+'Medicaid Region4'!BG20+'Medicaid Region5'!BG20+'Medicaid Region6'!BG20</f>
        <v>0</v>
      </c>
      <c r="BH20" s="10">
        <f>'Medicaid Region1'!BH20+'Medicaid Region2'!BH20+'Medicaid Region3'!BH20+'Medicaid Region4'!BH20+'Medicaid Region5'!BH20+'Medicaid Region6'!BH20</f>
        <v>0</v>
      </c>
      <c r="BI20" s="10">
        <f>'Medicaid Region1'!BI20+'Medicaid Region2'!BI20+'Medicaid Region3'!BI20+'Medicaid Region4'!BI20+'Medicaid Region5'!BI20+'Medicaid Region6'!BI20</f>
        <v>0</v>
      </c>
      <c r="BJ20" s="10">
        <f>'Medicaid Region1'!BJ20+'Medicaid Region2'!BJ20+'Medicaid Region3'!BJ20+'Medicaid Region4'!BJ20+'Medicaid Region5'!BJ20+'Medicaid Region6'!BJ20</f>
        <v>0</v>
      </c>
      <c r="BK20" s="10">
        <f>'Medicaid Region1'!BK20+'Medicaid Region2'!BK20+'Medicaid Region3'!BK20+'Medicaid Region4'!BK20+'Medicaid Region5'!BK20+'Medicaid Region6'!BK20</f>
        <v>0</v>
      </c>
      <c r="BL20" s="10">
        <f>'Medicaid Region1'!BL20+'Medicaid Region2'!BL20+'Medicaid Region3'!BL20+'Medicaid Region4'!BL20+'Medicaid Region5'!BL20+'Medicaid Region6'!BL20</f>
        <v>0</v>
      </c>
      <c r="BM20" s="10">
        <f>'Medicaid Region1'!BM20+'Medicaid Region2'!BM20+'Medicaid Region3'!BM20+'Medicaid Region4'!BM20+'Medicaid Region5'!BM20+'Medicaid Region6'!BM20</f>
        <v>0</v>
      </c>
      <c r="BN20" s="10">
        <f>'Medicaid Region1'!BN20+'Medicaid Region2'!BN20+'Medicaid Region3'!BN20+'Medicaid Region4'!BN20+'Medicaid Region5'!BN20+'Medicaid Region6'!BN20</f>
        <v>0</v>
      </c>
      <c r="BO20" s="10">
        <f>'Medicaid Region1'!BO20+'Medicaid Region2'!BO20+'Medicaid Region3'!BO20+'Medicaid Region4'!BO20+'Medicaid Region5'!BO20+'Medicaid Region6'!BO20</f>
        <v>0</v>
      </c>
      <c r="BP20" s="10">
        <f>'Medicaid Region1'!BP20+'Medicaid Region2'!BP20+'Medicaid Region3'!BP20+'Medicaid Region4'!BP20+'Medicaid Region5'!BP20+'Medicaid Region6'!BP20</f>
        <v>0</v>
      </c>
      <c r="BQ20" s="10">
        <f>'Medicaid Region1'!BQ20+'Medicaid Region2'!BQ20+'Medicaid Region3'!BQ20+'Medicaid Region4'!BQ20+'Medicaid Region5'!BQ20+'Medicaid Region6'!BQ20</f>
        <v>0</v>
      </c>
      <c r="BR20" s="10">
        <f>'Medicaid Region1'!BR20+'Medicaid Region2'!BR20+'Medicaid Region3'!BR20+'Medicaid Region4'!BR20+'Medicaid Region5'!BR20+'Medicaid Region6'!BR20</f>
        <v>0</v>
      </c>
      <c r="BS20" s="10">
        <f>'Medicaid Region1'!BS20+'Medicaid Region2'!BS20+'Medicaid Region3'!BS20+'Medicaid Region4'!BS20+'Medicaid Region5'!BS20+'Medicaid Region6'!BS20</f>
        <v>0</v>
      </c>
      <c r="BT20" s="10">
        <f>'Medicaid Region1'!BT20+'Medicaid Region2'!BT20+'Medicaid Region3'!BT20+'Medicaid Region4'!BT20+'Medicaid Region5'!BT20+'Medicaid Region6'!BT20</f>
        <v>0</v>
      </c>
      <c r="BU20" s="10">
        <f>'Medicaid Region1'!BU20+'Medicaid Region2'!BU20+'Medicaid Region3'!BU20+'Medicaid Region4'!BU20+'Medicaid Region5'!BU20+'Medicaid Region6'!BU20</f>
        <v>0</v>
      </c>
      <c r="BV20" s="10">
        <f>'Medicaid Region1'!BV20+'Medicaid Region2'!BV20+'Medicaid Region3'!BV20+'Medicaid Region4'!BV20+'Medicaid Region5'!BV20+'Medicaid Region6'!BV20</f>
        <v>0</v>
      </c>
      <c r="BW20" s="10">
        <f>'Medicaid Region1'!BW20+'Medicaid Region2'!BW20+'Medicaid Region3'!BW20+'Medicaid Region4'!BW20+'Medicaid Region5'!BW20+'Medicaid Region6'!BW20</f>
        <v>0</v>
      </c>
      <c r="BX20" s="10">
        <f>'Medicaid Region1'!BX20+'Medicaid Region2'!BX20+'Medicaid Region3'!BX20+'Medicaid Region4'!BX20+'Medicaid Region5'!BX20+'Medicaid Region6'!BX20</f>
        <v>0</v>
      </c>
      <c r="BY20" s="10">
        <f>'Medicaid Region1'!BY20+'Medicaid Region2'!BY20+'Medicaid Region3'!BY20+'Medicaid Region4'!BY20+'Medicaid Region5'!BY20+'Medicaid Region6'!BY20</f>
        <v>0</v>
      </c>
      <c r="BZ20" s="10">
        <f>'Medicaid Region1'!BZ20+'Medicaid Region2'!BZ20+'Medicaid Region3'!BZ20+'Medicaid Region4'!BZ20+'Medicaid Region5'!BZ20+'Medicaid Region6'!BZ20</f>
        <v>0</v>
      </c>
      <c r="CA20" s="10">
        <f>'Medicaid Region1'!CA20+'Medicaid Region2'!CA20+'Medicaid Region3'!CA20+'Medicaid Region4'!CA20+'Medicaid Region5'!CA20+'Medicaid Region6'!CA20</f>
        <v>0</v>
      </c>
      <c r="CB20" s="10">
        <f>'Medicaid Region1'!CB20+'Medicaid Region2'!CB20+'Medicaid Region3'!CB20+'Medicaid Region4'!CB20+'Medicaid Region5'!CB20+'Medicaid Region6'!CB20</f>
        <v>0</v>
      </c>
      <c r="CC20" s="10">
        <f>'Medicaid Region1'!CC20+'Medicaid Region2'!CC20+'Medicaid Region3'!CC20+'Medicaid Region4'!CC20+'Medicaid Region5'!CC20+'Medicaid Region6'!CC20</f>
        <v>0</v>
      </c>
      <c r="CD20" s="10">
        <f>'Medicaid Region1'!CD20+'Medicaid Region2'!CD20+'Medicaid Region3'!CD20+'Medicaid Region4'!CD20+'Medicaid Region5'!CD20+'Medicaid Region6'!CD20</f>
        <v>0</v>
      </c>
      <c r="CE20" s="10">
        <f>'Medicaid Region1'!CE20+'Medicaid Region2'!CE20+'Medicaid Region3'!CE20+'Medicaid Region4'!CE20+'Medicaid Region5'!CE20+'Medicaid Region6'!CE20</f>
        <v>0</v>
      </c>
      <c r="CF20" s="10">
        <f>'Medicaid Region1'!CF20+'Medicaid Region2'!CF20+'Medicaid Region3'!CF20+'Medicaid Region4'!CF20+'Medicaid Region5'!CF20+'Medicaid Region6'!CF20</f>
        <v>0</v>
      </c>
      <c r="CG20" s="10">
        <f>'Medicaid Region1'!CG20+'Medicaid Region2'!CG20+'Medicaid Region3'!CG20+'Medicaid Region4'!CG20+'Medicaid Region5'!CG20+'Medicaid Region6'!CG20</f>
        <v>0</v>
      </c>
      <c r="CH20" s="10">
        <f>'Medicaid Region1'!CH20+'Medicaid Region2'!CH20+'Medicaid Region3'!CH20+'Medicaid Region4'!CH20+'Medicaid Region5'!CH20+'Medicaid Region6'!CH20</f>
        <v>0</v>
      </c>
      <c r="CI20" s="10">
        <f>'Medicaid Region1'!CI20+'Medicaid Region2'!CI20+'Medicaid Region3'!CI20+'Medicaid Region4'!CI20+'Medicaid Region5'!CI20+'Medicaid Region6'!CI20</f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3">SUM(BX20:CI20)</f>
        <v>0</v>
      </c>
    </row>
    <row r="21" spans="1:95">
      <c r="A21" s="13" t="s">
        <v>24</v>
      </c>
      <c r="B21" s="46">
        <f t="shared" ref="B21:B34" si="14">IF(AK$6=0,0,(AK21/Y21*Y$6/AK$6)-1)</f>
        <v>0</v>
      </c>
      <c r="C21" s="45">
        <f t="shared" ref="C21:C34" si="15">IF(Y$6=0,0,Y21/Y$6)</f>
        <v>0</v>
      </c>
      <c r="D21" s="10">
        <f>'Medicaid Region1'!D21+'Medicaid Region2'!D21+'Medicaid Region3'!D21+'Medicaid Region4'!D21+'Medicaid Region5'!D21+'Medicaid Region6'!D21</f>
        <v>0</v>
      </c>
      <c r="E21" s="10">
        <f>'Medicaid Region1'!E21+'Medicaid Region2'!E21+'Medicaid Region3'!E21+'Medicaid Region4'!E21+'Medicaid Region5'!E21+'Medicaid Region6'!E21</f>
        <v>0</v>
      </c>
      <c r="F21" s="10">
        <f>'Medicaid Region1'!F21+'Medicaid Region2'!F21+'Medicaid Region3'!F21+'Medicaid Region4'!F21+'Medicaid Region5'!F21+'Medicaid Region6'!F21</f>
        <v>0</v>
      </c>
      <c r="G21" s="10">
        <f>'Medicaid Region1'!G21+'Medicaid Region2'!G21+'Medicaid Region3'!G21+'Medicaid Region4'!G21+'Medicaid Region5'!G21+'Medicaid Region6'!G21</f>
        <v>0</v>
      </c>
      <c r="H21" s="10">
        <f>'Medicaid Region1'!H21+'Medicaid Region2'!H21+'Medicaid Region3'!H21+'Medicaid Region4'!H21+'Medicaid Region5'!H21+'Medicaid Region6'!H21</f>
        <v>0</v>
      </c>
      <c r="I21" s="10">
        <f>'Medicaid Region1'!I21+'Medicaid Region2'!I21+'Medicaid Region3'!I21+'Medicaid Region4'!I21+'Medicaid Region5'!I21+'Medicaid Region6'!I21</f>
        <v>0</v>
      </c>
      <c r="J21" s="10">
        <f>'Medicaid Region1'!J21+'Medicaid Region2'!J21+'Medicaid Region3'!J21+'Medicaid Region4'!J21+'Medicaid Region5'!J21+'Medicaid Region6'!J21</f>
        <v>0</v>
      </c>
      <c r="K21" s="10">
        <f>'Medicaid Region1'!K21+'Medicaid Region2'!K21+'Medicaid Region3'!K21+'Medicaid Region4'!K21+'Medicaid Region5'!K21+'Medicaid Region6'!K21</f>
        <v>0</v>
      </c>
      <c r="L21" s="10">
        <f>'Medicaid Region1'!L21+'Medicaid Region2'!L21+'Medicaid Region3'!L21+'Medicaid Region4'!L21+'Medicaid Region5'!L21+'Medicaid Region6'!L21</f>
        <v>0</v>
      </c>
      <c r="M21" s="10">
        <f>'Medicaid Region1'!M21+'Medicaid Region2'!M21+'Medicaid Region3'!M21+'Medicaid Region4'!M21+'Medicaid Region5'!M21+'Medicaid Region6'!M21</f>
        <v>0</v>
      </c>
      <c r="N21" s="10">
        <f>'Medicaid Region1'!N21+'Medicaid Region2'!N21+'Medicaid Region3'!N21+'Medicaid Region4'!N21+'Medicaid Region5'!N21+'Medicaid Region6'!N21</f>
        <v>0</v>
      </c>
      <c r="O21" s="10">
        <f>'Medicaid Region1'!O21+'Medicaid Region2'!O21+'Medicaid Region3'!O21+'Medicaid Region4'!O21+'Medicaid Region5'!O21+'Medicaid Region6'!O21</f>
        <v>0</v>
      </c>
      <c r="P21" s="10">
        <f>'Medicaid Region1'!P21+'Medicaid Region2'!P21+'Medicaid Region3'!P21+'Medicaid Region4'!P21+'Medicaid Region5'!P21+'Medicaid Region6'!P21</f>
        <v>0</v>
      </c>
      <c r="Q21" s="10">
        <f>'Medicaid Region1'!Q21+'Medicaid Region2'!Q21+'Medicaid Region3'!Q21+'Medicaid Region4'!Q21+'Medicaid Region5'!Q21+'Medicaid Region6'!Q21</f>
        <v>0</v>
      </c>
      <c r="R21" s="10">
        <f>'Medicaid Region1'!R21+'Medicaid Region2'!R21+'Medicaid Region3'!R21+'Medicaid Region4'!R21+'Medicaid Region5'!R21+'Medicaid Region6'!R21</f>
        <v>0</v>
      </c>
      <c r="S21" s="10">
        <f>'Medicaid Region1'!S21+'Medicaid Region2'!S21+'Medicaid Region3'!S21+'Medicaid Region4'!S21+'Medicaid Region5'!S21+'Medicaid Region6'!S21</f>
        <v>0</v>
      </c>
      <c r="T21" s="10">
        <f>'Medicaid Region1'!T21+'Medicaid Region2'!T21+'Medicaid Region3'!T21+'Medicaid Region4'!T21+'Medicaid Region5'!T21+'Medicaid Region6'!T21</f>
        <v>0</v>
      </c>
      <c r="U21" s="10">
        <f>'Medicaid Region1'!U21+'Medicaid Region2'!U21+'Medicaid Region3'!U21+'Medicaid Region4'!U21+'Medicaid Region5'!U21+'Medicaid Region6'!U21</f>
        <v>0</v>
      </c>
      <c r="V21" s="10">
        <f>'Medicaid Region1'!V21+'Medicaid Region2'!V21+'Medicaid Region3'!V21+'Medicaid Region4'!V21+'Medicaid Region5'!V21+'Medicaid Region6'!V21</f>
        <v>0</v>
      </c>
      <c r="W21" s="10">
        <f>'Medicaid Region1'!W21+'Medicaid Region2'!W21+'Medicaid Region3'!W21+'Medicaid Region4'!W21+'Medicaid Region5'!W21+'Medicaid Region6'!W21</f>
        <v>0</v>
      </c>
      <c r="X21" s="10">
        <f>'Medicaid Region1'!X21+'Medicaid Region2'!X21+'Medicaid Region3'!X21+'Medicaid Region4'!X21+'Medicaid Region5'!X21+'Medicaid Region6'!X21</f>
        <v>0</v>
      </c>
      <c r="Y21" s="10">
        <f>'Medicaid Region1'!Y21+'Medicaid Region2'!Y21+'Medicaid Region3'!Y21+'Medicaid Region4'!Y21+'Medicaid Region5'!Y21+'Medicaid Region6'!Y21</f>
        <v>0</v>
      </c>
      <c r="Z21" s="10">
        <f>'Medicaid Region1'!Z21+'Medicaid Region2'!Z21+'Medicaid Region3'!Z21+'Medicaid Region4'!Z21+'Medicaid Region5'!Z21+'Medicaid Region6'!Z21</f>
        <v>0</v>
      </c>
      <c r="AA21" s="10">
        <f>'Medicaid Region1'!AA21+'Medicaid Region2'!AA21+'Medicaid Region3'!AA21+'Medicaid Region4'!AA21+'Medicaid Region5'!AA21+'Medicaid Region6'!AA21</f>
        <v>0</v>
      </c>
      <c r="AB21" s="10">
        <f>'Medicaid Region1'!AB21+'Medicaid Region2'!AB21+'Medicaid Region3'!AB21+'Medicaid Region4'!AB21+'Medicaid Region5'!AB21+'Medicaid Region6'!AB21</f>
        <v>0</v>
      </c>
      <c r="AC21" s="10">
        <f>'Medicaid Region1'!AC21+'Medicaid Region2'!AC21+'Medicaid Region3'!AC21+'Medicaid Region4'!AC21+'Medicaid Region5'!AC21+'Medicaid Region6'!AC21</f>
        <v>0</v>
      </c>
      <c r="AD21" s="10">
        <f>'Medicaid Region1'!AD21+'Medicaid Region2'!AD21+'Medicaid Region3'!AD21+'Medicaid Region4'!AD21+'Medicaid Region5'!AD21+'Medicaid Region6'!AD21</f>
        <v>0</v>
      </c>
      <c r="AE21" s="10">
        <f>'Medicaid Region1'!AE21+'Medicaid Region2'!AE21+'Medicaid Region3'!AE21+'Medicaid Region4'!AE21+'Medicaid Region5'!AE21+'Medicaid Region6'!AE21</f>
        <v>0</v>
      </c>
      <c r="AF21" s="10">
        <f>'Medicaid Region1'!AF21+'Medicaid Region2'!AF21+'Medicaid Region3'!AF21+'Medicaid Region4'!AF21+'Medicaid Region5'!AF21+'Medicaid Region6'!AF21</f>
        <v>0</v>
      </c>
      <c r="AG21" s="10">
        <f>'Medicaid Region1'!AG21+'Medicaid Region2'!AG21+'Medicaid Region3'!AG21+'Medicaid Region4'!AG21+'Medicaid Region5'!AG21+'Medicaid Region6'!AG21</f>
        <v>0</v>
      </c>
      <c r="AH21" s="10">
        <f>'Medicaid Region1'!AH21+'Medicaid Region2'!AH21+'Medicaid Region3'!AH21+'Medicaid Region4'!AH21+'Medicaid Region5'!AH21+'Medicaid Region6'!AH21</f>
        <v>0</v>
      </c>
      <c r="AI21" s="10">
        <f>'Medicaid Region1'!AI21+'Medicaid Region2'!AI21+'Medicaid Region3'!AI21+'Medicaid Region4'!AI21+'Medicaid Region5'!AI21+'Medicaid Region6'!AI21</f>
        <v>0</v>
      </c>
      <c r="AJ21" s="10">
        <f>'Medicaid Region1'!AJ21+'Medicaid Region2'!AJ21+'Medicaid Region3'!AJ21+'Medicaid Region4'!AJ21+'Medicaid Region5'!AJ21+'Medicaid Region6'!AJ21</f>
        <v>0</v>
      </c>
      <c r="AK21" s="10">
        <f>'Medicaid Region1'!AK21+'Medicaid Region2'!AK21+'Medicaid Region3'!AK21+'Medicaid Region4'!AK21+'Medicaid Region5'!AK21+'Medicaid Region6'!AK21</f>
        <v>0</v>
      </c>
      <c r="AL21" s="10">
        <f>'Medicaid Region1'!AL21+'Medicaid Region2'!AL21+'Medicaid Region3'!AL21+'Medicaid Region4'!AL21+'Medicaid Region5'!AL21+'Medicaid Region6'!AL21</f>
        <v>0</v>
      </c>
      <c r="AM21" s="10">
        <f>'Medicaid Region1'!AM21+'Medicaid Region2'!AM21+'Medicaid Region3'!AM21+'Medicaid Region4'!AM21+'Medicaid Region5'!AM21+'Medicaid Region6'!AM21</f>
        <v>0</v>
      </c>
      <c r="AN21" s="10">
        <f>'Medicaid Region1'!AN21+'Medicaid Region2'!AN21+'Medicaid Region3'!AN21+'Medicaid Region4'!AN21+'Medicaid Region5'!AN21+'Medicaid Region6'!AN21</f>
        <v>0</v>
      </c>
      <c r="AO21" s="10">
        <f>'Medicaid Region1'!AO21+'Medicaid Region2'!AO21+'Medicaid Region3'!AO21+'Medicaid Region4'!AO21+'Medicaid Region5'!AO21+'Medicaid Region6'!AO21</f>
        <v>0</v>
      </c>
      <c r="AP21" s="10">
        <f>'Medicaid Region1'!AP21+'Medicaid Region2'!AP21+'Medicaid Region3'!AP21+'Medicaid Region4'!AP21+'Medicaid Region5'!AP21+'Medicaid Region6'!AP21</f>
        <v>0</v>
      </c>
      <c r="AQ21" s="10">
        <f>'Medicaid Region1'!AQ21+'Medicaid Region2'!AQ21+'Medicaid Region3'!AQ21+'Medicaid Region4'!AQ21+'Medicaid Region5'!AQ21+'Medicaid Region6'!AQ21</f>
        <v>0</v>
      </c>
      <c r="AR21" s="10">
        <f>'Medicaid Region1'!AR21+'Medicaid Region2'!AR21+'Medicaid Region3'!AR21+'Medicaid Region4'!AR21+'Medicaid Region5'!AR21+'Medicaid Region6'!AR21</f>
        <v>0</v>
      </c>
      <c r="AS21" s="10">
        <f>'Medicaid Region1'!AS21+'Medicaid Region2'!AS21+'Medicaid Region3'!AS21+'Medicaid Region4'!AS21+'Medicaid Region5'!AS21+'Medicaid Region6'!AS21</f>
        <v>0</v>
      </c>
      <c r="AT21" s="10">
        <f>'Medicaid Region1'!AT21+'Medicaid Region2'!AT21+'Medicaid Region3'!AT21+'Medicaid Region4'!AT21+'Medicaid Region5'!AT21+'Medicaid Region6'!AT21</f>
        <v>0</v>
      </c>
      <c r="AU21" s="10">
        <f>'Medicaid Region1'!AU21+'Medicaid Region2'!AU21+'Medicaid Region3'!AU21+'Medicaid Region4'!AU21+'Medicaid Region5'!AU21+'Medicaid Region6'!AU21</f>
        <v>0</v>
      </c>
      <c r="AV21" s="10">
        <f>'Medicaid Region1'!AV21+'Medicaid Region2'!AV21+'Medicaid Region3'!AV21+'Medicaid Region4'!AV21+'Medicaid Region5'!AV21+'Medicaid Region6'!AV21</f>
        <v>0</v>
      </c>
      <c r="AW21" s="10">
        <f>'Medicaid Region1'!AW21+'Medicaid Region2'!AW21+'Medicaid Region3'!AW21+'Medicaid Region4'!AW21+'Medicaid Region5'!AW21+'Medicaid Region6'!AW21</f>
        <v>0</v>
      </c>
      <c r="AX21" s="10">
        <f>'Medicaid Region1'!AX21+'Medicaid Region2'!AX21+'Medicaid Region3'!AX21+'Medicaid Region4'!AX21+'Medicaid Region5'!AX21+'Medicaid Region6'!AX21</f>
        <v>0</v>
      </c>
      <c r="AY21" s="10">
        <f>'Medicaid Region1'!AY21+'Medicaid Region2'!AY21+'Medicaid Region3'!AY21+'Medicaid Region4'!AY21+'Medicaid Region5'!AY21+'Medicaid Region6'!AY21</f>
        <v>0</v>
      </c>
      <c r="AZ21" s="10">
        <f>'Medicaid Region1'!AZ21+'Medicaid Region2'!AZ21+'Medicaid Region3'!AZ21+'Medicaid Region4'!AZ21+'Medicaid Region5'!AZ21+'Medicaid Region6'!AZ21</f>
        <v>0</v>
      </c>
      <c r="BA21" s="10">
        <f>'Medicaid Region1'!BA21+'Medicaid Region2'!BA21+'Medicaid Region3'!BA21+'Medicaid Region4'!BA21+'Medicaid Region5'!BA21+'Medicaid Region6'!BA21</f>
        <v>0</v>
      </c>
      <c r="BB21" s="10">
        <f>'Medicaid Region1'!BB21+'Medicaid Region2'!BB21+'Medicaid Region3'!BB21+'Medicaid Region4'!BB21+'Medicaid Region5'!BB21+'Medicaid Region6'!BB21</f>
        <v>0</v>
      </c>
      <c r="BC21" s="10">
        <f>'Medicaid Region1'!BC21+'Medicaid Region2'!BC21+'Medicaid Region3'!BC21+'Medicaid Region4'!BC21+'Medicaid Region5'!BC21+'Medicaid Region6'!BC21</f>
        <v>0</v>
      </c>
      <c r="BD21" s="10">
        <f>'Medicaid Region1'!BD21+'Medicaid Region2'!BD21+'Medicaid Region3'!BD21+'Medicaid Region4'!BD21+'Medicaid Region5'!BD21+'Medicaid Region6'!BD21</f>
        <v>0</v>
      </c>
      <c r="BE21" s="10">
        <f>'Medicaid Region1'!BE21+'Medicaid Region2'!BE21+'Medicaid Region3'!BE21+'Medicaid Region4'!BE21+'Medicaid Region5'!BE21+'Medicaid Region6'!BE21</f>
        <v>0</v>
      </c>
      <c r="BF21" s="10">
        <f>'Medicaid Region1'!BF21+'Medicaid Region2'!BF21+'Medicaid Region3'!BF21+'Medicaid Region4'!BF21+'Medicaid Region5'!BF21+'Medicaid Region6'!BF21</f>
        <v>0</v>
      </c>
      <c r="BG21" s="10">
        <f>'Medicaid Region1'!BG21+'Medicaid Region2'!BG21+'Medicaid Region3'!BG21+'Medicaid Region4'!BG21+'Medicaid Region5'!BG21+'Medicaid Region6'!BG21</f>
        <v>0</v>
      </c>
      <c r="BH21" s="10">
        <f>'Medicaid Region1'!BH21+'Medicaid Region2'!BH21+'Medicaid Region3'!BH21+'Medicaid Region4'!BH21+'Medicaid Region5'!BH21+'Medicaid Region6'!BH21</f>
        <v>0</v>
      </c>
      <c r="BI21" s="10">
        <f>'Medicaid Region1'!BI21+'Medicaid Region2'!BI21+'Medicaid Region3'!BI21+'Medicaid Region4'!BI21+'Medicaid Region5'!BI21+'Medicaid Region6'!BI21</f>
        <v>0</v>
      </c>
      <c r="BJ21" s="10">
        <f>'Medicaid Region1'!BJ21+'Medicaid Region2'!BJ21+'Medicaid Region3'!BJ21+'Medicaid Region4'!BJ21+'Medicaid Region5'!BJ21+'Medicaid Region6'!BJ21</f>
        <v>0</v>
      </c>
      <c r="BK21" s="10">
        <f>'Medicaid Region1'!BK21+'Medicaid Region2'!BK21+'Medicaid Region3'!BK21+'Medicaid Region4'!BK21+'Medicaid Region5'!BK21+'Medicaid Region6'!BK21</f>
        <v>0</v>
      </c>
      <c r="BL21" s="10">
        <f>'Medicaid Region1'!BL21+'Medicaid Region2'!BL21+'Medicaid Region3'!BL21+'Medicaid Region4'!BL21+'Medicaid Region5'!BL21+'Medicaid Region6'!BL21</f>
        <v>0</v>
      </c>
      <c r="BM21" s="10">
        <f>'Medicaid Region1'!BM21+'Medicaid Region2'!BM21+'Medicaid Region3'!BM21+'Medicaid Region4'!BM21+'Medicaid Region5'!BM21+'Medicaid Region6'!BM21</f>
        <v>0</v>
      </c>
      <c r="BN21" s="10">
        <f>'Medicaid Region1'!BN21+'Medicaid Region2'!BN21+'Medicaid Region3'!BN21+'Medicaid Region4'!BN21+'Medicaid Region5'!BN21+'Medicaid Region6'!BN21</f>
        <v>0</v>
      </c>
      <c r="BO21" s="10">
        <f>'Medicaid Region1'!BO21+'Medicaid Region2'!BO21+'Medicaid Region3'!BO21+'Medicaid Region4'!BO21+'Medicaid Region5'!BO21+'Medicaid Region6'!BO21</f>
        <v>0</v>
      </c>
      <c r="BP21" s="10">
        <f>'Medicaid Region1'!BP21+'Medicaid Region2'!BP21+'Medicaid Region3'!BP21+'Medicaid Region4'!BP21+'Medicaid Region5'!BP21+'Medicaid Region6'!BP21</f>
        <v>0</v>
      </c>
      <c r="BQ21" s="10">
        <f>'Medicaid Region1'!BQ21+'Medicaid Region2'!BQ21+'Medicaid Region3'!BQ21+'Medicaid Region4'!BQ21+'Medicaid Region5'!BQ21+'Medicaid Region6'!BQ21</f>
        <v>0</v>
      </c>
      <c r="BR21" s="10">
        <f>'Medicaid Region1'!BR21+'Medicaid Region2'!BR21+'Medicaid Region3'!BR21+'Medicaid Region4'!BR21+'Medicaid Region5'!BR21+'Medicaid Region6'!BR21</f>
        <v>0</v>
      </c>
      <c r="BS21" s="10">
        <f>'Medicaid Region1'!BS21+'Medicaid Region2'!BS21+'Medicaid Region3'!BS21+'Medicaid Region4'!BS21+'Medicaid Region5'!BS21+'Medicaid Region6'!BS21</f>
        <v>0</v>
      </c>
      <c r="BT21" s="10">
        <f>'Medicaid Region1'!BT21+'Medicaid Region2'!BT21+'Medicaid Region3'!BT21+'Medicaid Region4'!BT21+'Medicaid Region5'!BT21+'Medicaid Region6'!BT21</f>
        <v>0</v>
      </c>
      <c r="BU21" s="10">
        <f>'Medicaid Region1'!BU21+'Medicaid Region2'!BU21+'Medicaid Region3'!BU21+'Medicaid Region4'!BU21+'Medicaid Region5'!BU21+'Medicaid Region6'!BU21</f>
        <v>0</v>
      </c>
      <c r="BV21" s="10">
        <f>'Medicaid Region1'!BV21+'Medicaid Region2'!BV21+'Medicaid Region3'!BV21+'Medicaid Region4'!BV21+'Medicaid Region5'!BV21+'Medicaid Region6'!BV21</f>
        <v>0</v>
      </c>
      <c r="BW21" s="10">
        <f>'Medicaid Region1'!BW21+'Medicaid Region2'!BW21+'Medicaid Region3'!BW21+'Medicaid Region4'!BW21+'Medicaid Region5'!BW21+'Medicaid Region6'!BW21</f>
        <v>0</v>
      </c>
      <c r="BX21" s="10">
        <f>'Medicaid Region1'!BX21+'Medicaid Region2'!BX21+'Medicaid Region3'!BX21+'Medicaid Region4'!BX21+'Medicaid Region5'!BX21+'Medicaid Region6'!BX21</f>
        <v>0</v>
      </c>
      <c r="BY21" s="10">
        <f>'Medicaid Region1'!BY21+'Medicaid Region2'!BY21+'Medicaid Region3'!BY21+'Medicaid Region4'!BY21+'Medicaid Region5'!BY21+'Medicaid Region6'!BY21</f>
        <v>0</v>
      </c>
      <c r="BZ21" s="10">
        <f>'Medicaid Region1'!BZ21+'Medicaid Region2'!BZ21+'Medicaid Region3'!BZ21+'Medicaid Region4'!BZ21+'Medicaid Region5'!BZ21+'Medicaid Region6'!BZ21</f>
        <v>0</v>
      </c>
      <c r="CA21" s="10">
        <f>'Medicaid Region1'!CA21+'Medicaid Region2'!CA21+'Medicaid Region3'!CA21+'Medicaid Region4'!CA21+'Medicaid Region5'!CA21+'Medicaid Region6'!CA21</f>
        <v>0</v>
      </c>
      <c r="CB21" s="10">
        <f>'Medicaid Region1'!CB21+'Medicaid Region2'!CB21+'Medicaid Region3'!CB21+'Medicaid Region4'!CB21+'Medicaid Region5'!CB21+'Medicaid Region6'!CB21</f>
        <v>0</v>
      </c>
      <c r="CC21" s="10">
        <f>'Medicaid Region1'!CC21+'Medicaid Region2'!CC21+'Medicaid Region3'!CC21+'Medicaid Region4'!CC21+'Medicaid Region5'!CC21+'Medicaid Region6'!CC21</f>
        <v>0</v>
      </c>
      <c r="CD21" s="10">
        <f>'Medicaid Region1'!CD21+'Medicaid Region2'!CD21+'Medicaid Region3'!CD21+'Medicaid Region4'!CD21+'Medicaid Region5'!CD21+'Medicaid Region6'!CD21</f>
        <v>0</v>
      </c>
      <c r="CE21" s="10">
        <f>'Medicaid Region1'!CE21+'Medicaid Region2'!CE21+'Medicaid Region3'!CE21+'Medicaid Region4'!CE21+'Medicaid Region5'!CE21+'Medicaid Region6'!CE21</f>
        <v>0</v>
      </c>
      <c r="CF21" s="10">
        <f>'Medicaid Region1'!CF21+'Medicaid Region2'!CF21+'Medicaid Region3'!CF21+'Medicaid Region4'!CF21+'Medicaid Region5'!CF21+'Medicaid Region6'!CF21</f>
        <v>0</v>
      </c>
      <c r="CG21" s="10">
        <f>'Medicaid Region1'!CG21+'Medicaid Region2'!CG21+'Medicaid Region3'!CG21+'Medicaid Region4'!CG21+'Medicaid Region5'!CG21+'Medicaid Region6'!CG21</f>
        <v>0</v>
      </c>
      <c r="CH21" s="10">
        <f>'Medicaid Region1'!CH21+'Medicaid Region2'!CH21+'Medicaid Region3'!CH21+'Medicaid Region4'!CH21+'Medicaid Region5'!CH21+'Medicaid Region6'!CH21</f>
        <v>0</v>
      </c>
      <c r="CI21" s="10">
        <f>'Medicaid Region1'!CI21+'Medicaid Region2'!CI21+'Medicaid Region3'!CI21+'Medicaid Region4'!CI21+'Medicaid Region5'!CI21+'Medicaid Region6'!CI21</f>
        <v>0</v>
      </c>
      <c r="CK21" s="40">
        <f t="shared" ref="CK21:CK29" si="16">SUM(D21:O21)</f>
        <v>0</v>
      </c>
      <c r="CL21" s="40">
        <f t="shared" ref="CL21:CL29" si="17">SUM(P21:AA21)</f>
        <v>0</v>
      </c>
      <c r="CM21" s="40">
        <f t="shared" ref="CM21:CM29" si="18">SUM(AB21:AM21)</f>
        <v>0</v>
      </c>
      <c r="CN21" s="40">
        <f t="shared" ref="CN21:CN29" si="19">SUM(AN21:AY21)</f>
        <v>0</v>
      </c>
      <c r="CO21" s="40">
        <f t="shared" ref="CO21:CO29" si="20">SUM(AZ21:BK21)</f>
        <v>0</v>
      </c>
      <c r="CP21" s="40">
        <f t="shared" ref="CP21:CP29" si="21">SUM(BL21:BW21)</f>
        <v>0</v>
      </c>
      <c r="CQ21" s="40">
        <f t="shared" si="13"/>
        <v>0</v>
      </c>
    </row>
    <row r="22" spans="1:95">
      <c r="A22" s="13" t="s">
        <v>25</v>
      </c>
      <c r="B22" s="46">
        <f t="shared" si="14"/>
        <v>0</v>
      </c>
      <c r="C22" s="45">
        <f t="shared" si="15"/>
        <v>0</v>
      </c>
      <c r="D22" s="10">
        <f>'Medicaid Region1'!D22+'Medicaid Region2'!D22+'Medicaid Region3'!D22+'Medicaid Region4'!D22+'Medicaid Region5'!D22+'Medicaid Region6'!D22</f>
        <v>0</v>
      </c>
      <c r="E22" s="10">
        <f>'Medicaid Region1'!E22+'Medicaid Region2'!E22+'Medicaid Region3'!E22+'Medicaid Region4'!E22+'Medicaid Region5'!E22+'Medicaid Region6'!E22</f>
        <v>0</v>
      </c>
      <c r="F22" s="10">
        <f>'Medicaid Region1'!F22+'Medicaid Region2'!F22+'Medicaid Region3'!F22+'Medicaid Region4'!F22+'Medicaid Region5'!F22+'Medicaid Region6'!F22</f>
        <v>0</v>
      </c>
      <c r="G22" s="10">
        <f>'Medicaid Region1'!G22+'Medicaid Region2'!G22+'Medicaid Region3'!G22+'Medicaid Region4'!G22+'Medicaid Region5'!G22+'Medicaid Region6'!G22</f>
        <v>0</v>
      </c>
      <c r="H22" s="10">
        <f>'Medicaid Region1'!H22+'Medicaid Region2'!H22+'Medicaid Region3'!H22+'Medicaid Region4'!H22+'Medicaid Region5'!H22+'Medicaid Region6'!H22</f>
        <v>0</v>
      </c>
      <c r="I22" s="10">
        <f>'Medicaid Region1'!I22+'Medicaid Region2'!I22+'Medicaid Region3'!I22+'Medicaid Region4'!I22+'Medicaid Region5'!I22+'Medicaid Region6'!I22</f>
        <v>0</v>
      </c>
      <c r="J22" s="10">
        <f>'Medicaid Region1'!J22+'Medicaid Region2'!J22+'Medicaid Region3'!J22+'Medicaid Region4'!J22+'Medicaid Region5'!J22+'Medicaid Region6'!J22</f>
        <v>0</v>
      </c>
      <c r="K22" s="10">
        <f>'Medicaid Region1'!K22+'Medicaid Region2'!K22+'Medicaid Region3'!K22+'Medicaid Region4'!K22+'Medicaid Region5'!K22+'Medicaid Region6'!K22</f>
        <v>0</v>
      </c>
      <c r="L22" s="10">
        <f>'Medicaid Region1'!L22+'Medicaid Region2'!L22+'Medicaid Region3'!L22+'Medicaid Region4'!L22+'Medicaid Region5'!L22+'Medicaid Region6'!L22</f>
        <v>0</v>
      </c>
      <c r="M22" s="10">
        <f>'Medicaid Region1'!M22+'Medicaid Region2'!M22+'Medicaid Region3'!M22+'Medicaid Region4'!M22+'Medicaid Region5'!M22+'Medicaid Region6'!M22</f>
        <v>0</v>
      </c>
      <c r="N22" s="10">
        <f>'Medicaid Region1'!N22+'Medicaid Region2'!N22+'Medicaid Region3'!N22+'Medicaid Region4'!N22+'Medicaid Region5'!N22+'Medicaid Region6'!N22</f>
        <v>0</v>
      </c>
      <c r="O22" s="10">
        <f>'Medicaid Region1'!O22+'Medicaid Region2'!O22+'Medicaid Region3'!O22+'Medicaid Region4'!O22+'Medicaid Region5'!O22+'Medicaid Region6'!O22</f>
        <v>0</v>
      </c>
      <c r="P22" s="10">
        <f>'Medicaid Region1'!P22+'Medicaid Region2'!P22+'Medicaid Region3'!P22+'Medicaid Region4'!P22+'Medicaid Region5'!P22+'Medicaid Region6'!P22</f>
        <v>0</v>
      </c>
      <c r="Q22" s="10">
        <f>'Medicaid Region1'!Q22+'Medicaid Region2'!Q22+'Medicaid Region3'!Q22+'Medicaid Region4'!Q22+'Medicaid Region5'!Q22+'Medicaid Region6'!Q22</f>
        <v>0</v>
      </c>
      <c r="R22" s="10">
        <f>'Medicaid Region1'!R22+'Medicaid Region2'!R22+'Medicaid Region3'!R22+'Medicaid Region4'!R22+'Medicaid Region5'!R22+'Medicaid Region6'!R22</f>
        <v>0</v>
      </c>
      <c r="S22" s="10">
        <f>'Medicaid Region1'!S22+'Medicaid Region2'!S22+'Medicaid Region3'!S22+'Medicaid Region4'!S22+'Medicaid Region5'!S22+'Medicaid Region6'!S22</f>
        <v>0</v>
      </c>
      <c r="T22" s="10">
        <f>'Medicaid Region1'!T22+'Medicaid Region2'!T22+'Medicaid Region3'!T22+'Medicaid Region4'!T22+'Medicaid Region5'!T22+'Medicaid Region6'!T22</f>
        <v>0</v>
      </c>
      <c r="U22" s="10">
        <f>'Medicaid Region1'!U22+'Medicaid Region2'!U22+'Medicaid Region3'!U22+'Medicaid Region4'!U22+'Medicaid Region5'!U22+'Medicaid Region6'!U22</f>
        <v>0</v>
      </c>
      <c r="V22" s="10">
        <f>'Medicaid Region1'!V22+'Medicaid Region2'!V22+'Medicaid Region3'!V22+'Medicaid Region4'!V22+'Medicaid Region5'!V22+'Medicaid Region6'!V22</f>
        <v>0</v>
      </c>
      <c r="W22" s="10">
        <f>'Medicaid Region1'!W22+'Medicaid Region2'!W22+'Medicaid Region3'!W22+'Medicaid Region4'!W22+'Medicaid Region5'!W22+'Medicaid Region6'!W22</f>
        <v>0</v>
      </c>
      <c r="X22" s="10">
        <f>'Medicaid Region1'!X22+'Medicaid Region2'!X22+'Medicaid Region3'!X22+'Medicaid Region4'!X22+'Medicaid Region5'!X22+'Medicaid Region6'!X22</f>
        <v>0</v>
      </c>
      <c r="Y22" s="10">
        <f>'Medicaid Region1'!Y22+'Medicaid Region2'!Y22+'Medicaid Region3'!Y22+'Medicaid Region4'!Y22+'Medicaid Region5'!Y22+'Medicaid Region6'!Y22</f>
        <v>0</v>
      </c>
      <c r="Z22" s="10">
        <f>'Medicaid Region1'!Z22+'Medicaid Region2'!Z22+'Medicaid Region3'!Z22+'Medicaid Region4'!Z22+'Medicaid Region5'!Z22+'Medicaid Region6'!Z22</f>
        <v>0</v>
      </c>
      <c r="AA22" s="10">
        <f>'Medicaid Region1'!AA22+'Medicaid Region2'!AA22+'Medicaid Region3'!AA22+'Medicaid Region4'!AA22+'Medicaid Region5'!AA22+'Medicaid Region6'!AA22</f>
        <v>0</v>
      </c>
      <c r="AB22" s="10">
        <f>'Medicaid Region1'!AB22+'Medicaid Region2'!AB22+'Medicaid Region3'!AB22+'Medicaid Region4'!AB22+'Medicaid Region5'!AB22+'Medicaid Region6'!AB22</f>
        <v>0</v>
      </c>
      <c r="AC22" s="10">
        <f>'Medicaid Region1'!AC22+'Medicaid Region2'!AC22+'Medicaid Region3'!AC22+'Medicaid Region4'!AC22+'Medicaid Region5'!AC22+'Medicaid Region6'!AC22</f>
        <v>0</v>
      </c>
      <c r="AD22" s="10">
        <f>'Medicaid Region1'!AD22+'Medicaid Region2'!AD22+'Medicaid Region3'!AD22+'Medicaid Region4'!AD22+'Medicaid Region5'!AD22+'Medicaid Region6'!AD22</f>
        <v>0</v>
      </c>
      <c r="AE22" s="10">
        <f>'Medicaid Region1'!AE22+'Medicaid Region2'!AE22+'Medicaid Region3'!AE22+'Medicaid Region4'!AE22+'Medicaid Region5'!AE22+'Medicaid Region6'!AE22</f>
        <v>0</v>
      </c>
      <c r="AF22" s="10">
        <f>'Medicaid Region1'!AF22+'Medicaid Region2'!AF22+'Medicaid Region3'!AF22+'Medicaid Region4'!AF22+'Medicaid Region5'!AF22+'Medicaid Region6'!AF22</f>
        <v>0</v>
      </c>
      <c r="AG22" s="10">
        <f>'Medicaid Region1'!AG22+'Medicaid Region2'!AG22+'Medicaid Region3'!AG22+'Medicaid Region4'!AG22+'Medicaid Region5'!AG22+'Medicaid Region6'!AG22</f>
        <v>0</v>
      </c>
      <c r="AH22" s="10">
        <f>'Medicaid Region1'!AH22+'Medicaid Region2'!AH22+'Medicaid Region3'!AH22+'Medicaid Region4'!AH22+'Medicaid Region5'!AH22+'Medicaid Region6'!AH22</f>
        <v>0</v>
      </c>
      <c r="AI22" s="10">
        <f>'Medicaid Region1'!AI22+'Medicaid Region2'!AI22+'Medicaid Region3'!AI22+'Medicaid Region4'!AI22+'Medicaid Region5'!AI22+'Medicaid Region6'!AI22</f>
        <v>0</v>
      </c>
      <c r="AJ22" s="10">
        <f>'Medicaid Region1'!AJ22+'Medicaid Region2'!AJ22+'Medicaid Region3'!AJ22+'Medicaid Region4'!AJ22+'Medicaid Region5'!AJ22+'Medicaid Region6'!AJ22</f>
        <v>0</v>
      </c>
      <c r="AK22" s="10">
        <f>'Medicaid Region1'!AK22+'Medicaid Region2'!AK22+'Medicaid Region3'!AK22+'Medicaid Region4'!AK22+'Medicaid Region5'!AK22+'Medicaid Region6'!AK22</f>
        <v>0</v>
      </c>
      <c r="AL22" s="10">
        <f>'Medicaid Region1'!AL22+'Medicaid Region2'!AL22+'Medicaid Region3'!AL22+'Medicaid Region4'!AL22+'Medicaid Region5'!AL22+'Medicaid Region6'!AL22</f>
        <v>0</v>
      </c>
      <c r="AM22" s="10">
        <f>'Medicaid Region1'!AM22+'Medicaid Region2'!AM22+'Medicaid Region3'!AM22+'Medicaid Region4'!AM22+'Medicaid Region5'!AM22+'Medicaid Region6'!AM22</f>
        <v>0</v>
      </c>
      <c r="AN22" s="10">
        <f>'Medicaid Region1'!AN22+'Medicaid Region2'!AN22+'Medicaid Region3'!AN22+'Medicaid Region4'!AN22+'Medicaid Region5'!AN22+'Medicaid Region6'!AN22</f>
        <v>0</v>
      </c>
      <c r="AO22" s="10">
        <f>'Medicaid Region1'!AO22+'Medicaid Region2'!AO22+'Medicaid Region3'!AO22+'Medicaid Region4'!AO22+'Medicaid Region5'!AO22+'Medicaid Region6'!AO22</f>
        <v>0</v>
      </c>
      <c r="AP22" s="10">
        <f>'Medicaid Region1'!AP22+'Medicaid Region2'!AP22+'Medicaid Region3'!AP22+'Medicaid Region4'!AP22+'Medicaid Region5'!AP22+'Medicaid Region6'!AP22</f>
        <v>0</v>
      </c>
      <c r="AQ22" s="10">
        <f>'Medicaid Region1'!AQ22+'Medicaid Region2'!AQ22+'Medicaid Region3'!AQ22+'Medicaid Region4'!AQ22+'Medicaid Region5'!AQ22+'Medicaid Region6'!AQ22</f>
        <v>0</v>
      </c>
      <c r="AR22" s="10">
        <f>'Medicaid Region1'!AR22+'Medicaid Region2'!AR22+'Medicaid Region3'!AR22+'Medicaid Region4'!AR22+'Medicaid Region5'!AR22+'Medicaid Region6'!AR22</f>
        <v>0</v>
      </c>
      <c r="AS22" s="10">
        <f>'Medicaid Region1'!AS22+'Medicaid Region2'!AS22+'Medicaid Region3'!AS22+'Medicaid Region4'!AS22+'Medicaid Region5'!AS22+'Medicaid Region6'!AS22</f>
        <v>0</v>
      </c>
      <c r="AT22" s="10">
        <f>'Medicaid Region1'!AT22+'Medicaid Region2'!AT22+'Medicaid Region3'!AT22+'Medicaid Region4'!AT22+'Medicaid Region5'!AT22+'Medicaid Region6'!AT22</f>
        <v>0</v>
      </c>
      <c r="AU22" s="10">
        <f>'Medicaid Region1'!AU22+'Medicaid Region2'!AU22+'Medicaid Region3'!AU22+'Medicaid Region4'!AU22+'Medicaid Region5'!AU22+'Medicaid Region6'!AU22</f>
        <v>0</v>
      </c>
      <c r="AV22" s="10">
        <f>'Medicaid Region1'!AV22+'Medicaid Region2'!AV22+'Medicaid Region3'!AV22+'Medicaid Region4'!AV22+'Medicaid Region5'!AV22+'Medicaid Region6'!AV22</f>
        <v>0</v>
      </c>
      <c r="AW22" s="10">
        <f>'Medicaid Region1'!AW22+'Medicaid Region2'!AW22+'Medicaid Region3'!AW22+'Medicaid Region4'!AW22+'Medicaid Region5'!AW22+'Medicaid Region6'!AW22</f>
        <v>0</v>
      </c>
      <c r="AX22" s="10">
        <f>'Medicaid Region1'!AX22+'Medicaid Region2'!AX22+'Medicaid Region3'!AX22+'Medicaid Region4'!AX22+'Medicaid Region5'!AX22+'Medicaid Region6'!AX22</f>
        <v>0</v>
      </c>
      <c r="AY22" s="10">
        <f>'Medicaid Region1'!AY22+'Medicaid Region2'!AY22+'Medicaid Region3'!AY22+'Medicaid Region4'!AY22+'Medicaid Region5'!AY22+'Medicaid Region6'!AY22</f>
        <v>0</v>
      </c>
      <c r="AZ22" s="10">
        <f>'Medicaid Region1'!AZ22+'Medicaid Region2'!AZ22+'Medicaid Region3'!AZ22+'Medicaid Region4'!AZ22+'Medicaid Region5'!AZ22+'Medicaid Region6'!AZ22</f>
        <v>0</v>
      </c>
      <c r="BA22" s="10">
        <f>'Medicaid Region1'!BA22+'Medicaid Region2'!BA22+'Medicaid Region3'!BA22+'Medicaid Region4'!BA22+'Medicaid Region5'!BA22+'Medicaid Region6'!BA22</f>
        <v>0</v>
      </c>
      <c r="BB22" s="10">
        <f>'Medicaid Region1'!BB22+'Medicaid Region2'!BB22+'Medicaid Region3'!BB22+'Medicaid Region4'!BB22+'Medicaid Region5'!BB22+'Medicaid Region6'!BB22</f>
        <v>0</v>
      </c>
      <c r="BC22" s="10">
        <f>'Medicaid Region1'!BC22+'Medicaid Region2'!BC22+'Medicaid Region3'!BC22+'Medicaid Region4'!BC22+'Medicaid Region5'!BC22+'Medicaid Region6'!BC22</f>
        <v>0</v>
      </c>
      <c r="BD22" s="10">
        <f>'Medicaid Region1'!BD22+'Medicaid Region2'!BD22+'Medicaid Region3'!BD22+'Medicaid Region4'!BD22+'Medicaid Region5'!BD22+'Medicaid Region6'!BD22</f>
        <v>0</v>
      </c>
      <c r="BE22" s="10">
        <f>'Medicaid Region1'!BE22+'Medicaid Region2'!BE22+'Medicaid Region3'!BE22+'Medicaid Region4'!BE22+'Medicaid Region5'!BE22+'Medicaid Region6'!BE22</f>
        <v>0</v>
      </c>
      <c r="BF22" s="10">
        <f>'Medicaid Region1'!BF22+'Medicaid Region2'!BF22+'Medicaid Region3'!BF22+'Medicaid Region4'!BF22+'Medicaid Region5'!BF22+'Medicaid Region6'!BF22</f>
        <v>0</v>
      </c>
      <c r="BG22" s="10">
        <f>'Medicaid Region1'!BG22+'Medicaid Region2'!BG22+'Medicaid Region3'!BG22+'Medicaid Region4'!BG22+'Medicaid Region5'!BG22+'Medicaid Region6'!BG22</f>
        <v>0</v>
      </c>
      <c r="BH22" s="10">
        <f>'Medicaid Region1'!BH22+'Medicaid Region2'!BH22+'Medicaid Region3'!BH22+'Medicaid Region4'!BH22+'Medicaid Region5'!BH22+'Medicaid Region6'!BH22</f>
        <v>0</v>
      </c>
      <c r="BI22" s="10">
        <f>'Medicaid Region1'!BI22+'Medicaid Region2'!BI22+'Medicaid Region3'!BI22+'Medicaid Region4'!BI22+'Medicaid Region5'!BI22+'Medicaid Region6'!BI22</f>
        <v>0</v>
      </c>
      <c r="BJ22" s="10">
        <f>'Medicaid Region1'!BJ22+'Medicaid Region2'!BJ22+'Medicaid Region3'!BJ22+'Medicaid Region4'!BJ22+'Medicaid Region5'!BJ22+'Medicaid Region6'!BJ22</f>
        <v>0</v>
      </c>
      <c r="BK22" s="10">
        <f>'Medicaid Region1'!BK22+'Medicaid Region2'!BK22+'Medicaid Region3'!BK22+'Medicaid Region4'!BK22+'Medicaid Region5'!BK22+'Medicaid Region6'!BK22</f>
        <v>0</v>
      </c>
      <c r="BL22" s="10">
        <f>'Medicaid Region1'!BL22+'Medicaid Region2'!BL22+'Medicaid Region3'!BL22+'Medicaid Region4'!BL22+'Medicaid Region5'!BL22+'Medicaid Region6'!BL22</f>
        <v>0</v>
      </c>
      <c r="BM22" s="10">
        <f>'Medicaid Region1'!BM22+'Medicaid Region2'!BM22+'Medicaid Region3'!BM22+'Medicaid Region4'!BM22+'Medicaid Region5'!BM22+'Medicaid Region6'!BM22</f>
        <v>0</v>
      </c>
      <c r="BN22" s="10">
        <f>'Medicaid Region1'!BN22+'Medicaid Region2'!BN22+'Medicaid Region3'!BN22+'Medicaid Region4'!BN22+'Medicaid Region5'!BN22+'Medicaid Region6'!BN22</f>
        <v>0</v>
      </c>
      <c r="BO22" s="10">
        <f>'Medicaid Region1'!BO22+'Medicaid Region2'!BO22+'Medicaid Region3'!BO22+'Medicaid Region4'!BO22+'Medicaid Region5'!BO22+'Medicaid Region6'!BO22</f>
        <v>0</v>
      </c>
      <c r="BP22" s="10">
        <f>'Medicaid Region1'!BP22+'Medicaid Region2'!BP22+'Medicaid Region3'!BP22+'Medicaid Region4'!BP22+'Medicaid Region5'!BP22+'Medicaid Region6'!BP22</f>
        <v>0</v>
      </c>
      <c r="BQ22" s="10">
        <f>'Medicaid Region1'!BQ22+'Medicaid Region2'!BQ22+'Medicaid Region3'!BQ22+'Medicaid Region4'!BQ22+'Medicaid Region5'!BQ22+'Medicaid Region6'!BQ22</f>
        <v>0</v>
      </c>
      <c r="BR22" s="10">
        <f>'Medicaid Region1'!BR22+'Medicaid Region2'!BR22+'Medicaid Region3'!BR22+'Medicaid Region4'!BR22+'Medicaid Region5'!BR22+'Medicaid Region6'!BR22</f>
        <v>0</v>
      </c>
      <c r="BS22" s="10">
        <f>'Medicaid Region1'!BS22+'Medicaid Region2'!BS22+'Medicaid Region3'!BS22+'Medicaid Region4'!BS22+'Medicaid Region5'!BS22+'Medicaid Region6'!BS22</f>
        <v>0</v>
      </c>
      <c r="BT22" s="10">
        <f>'Medicaid Region1'!BT22+'Medicaid Region2'!BT22+'Medicaid Region3'!BT22+'Medicaid Region4'!BT22+'Medicaid Region5'!BT22+'Medicaid Region6'!BT22</f>
        <v>0</v>
      </c>
      <c r="BU22" s="10">
        <f>'Medicaid Region1'!BU22+'Medicaid Region2'!BU22+'Medicaid Region3'!BU22+'Medicaid Region4'!BU22+'Medicaid Region5'!BU22+'Medicaid Region6'!BU22</f>
        <v>0</v>
      </c>
      <c r="BV22" s="10">
        <f>'Medicaid Region1'!BV22+'Medicaid Region2'!BV22+'Medicaid Region3'!BV22+'Medicaid Region4'!BV22+'Medicaid Region5'!BV22+'Medicaid Region6'!BV22</f>
        <v>0</v>
      </c>
      <c r="BW22" s="10">
        <f>'Medicaid Region1'!BW22+'Medicaid Region2'!BW22+'Medicaid Region3'!BW22+'Medicaid Region4'!BW22+'Medicaid Region5'!BW22+'Medicaid Region6'!BW22</f>
        <v>0</v>
      </c>
      <c r="BX22" s="10">
        <f>'Medicaid Region1'!BX22+'Medicaid Region2'!BX22+'Medicaid Region3'!BX22+'Medicaid Region4'!BX22+'Medicaid Region5'!BX22+'Medicaid Region6'!BX22</f>
        <v>0</v>
      </c>
      <c r="BY22" s="10">
        <f>'Medicaid Region1'!BY22+'Medicaid Region2'!BY22+'Medicaid Region3'!BY22+'Medicaid Region4'!BY22+'Medicaid Region5'!BY22+'Medicaid Region6'!BY22</f>
        <v>0</v>
      </c>
      <c r="BZ22" s="10">
        <f>'Medicaid Region1'!BZ22+'Medicaid Region2'!BZ22+'Medicaid Region3'!BZ22+'Medicaid Region4'!BZ22+'Medicaid Region5'!BZ22+'Medicaid Region6'!BZ22</f>
        <v>0</v>
      </c>
      <c r="CA22" s="10">
        <f>'Medicaid Region1'!CA22+'Medicaid Region2'!CA22+'Medicaid Region3'!CA22+'Medicaid Region4'!CA22+'Medicaid Region5'!CA22+'Medicaid Region6'!CA22</f>
        <v>0</v>
      </c>
      <c r="CB22" s="10">
        <f>'Medicaid Region1'!CB22+'Medicaid Region2'!CB22+'Medicaid Region3'!CB22+'Medicaid Region4'!CB22+'Medicaid Region5'!CB22+'Medicaid Region6'!CB22</f>
        <v>0</v>
      </c>
      <c r="CC22" s="10">
        <f>'Medicaid Region1'!CC22+'Medicaid Region2'!CC22+'Medicaid Region3'!CC22+'Medicaid Region4'!CC22+'Medicaid Region5'!CC22+'Medicaid Region6'!CC22</f>
        <v>0</v>
      </c>
      <c r="CD22" s="10">
        <f>'Medicaid Region1'!CD22+'Medicaid Region2'!CD22+'Medicaid Region3'!CD22+'Medicaid Region4'!CD22+'Medicaid Region5'!CD22+'Medicaid Region6'!CD22</f>
        <v>0</v>
      </c>
      <c r="CE22" s="10">
        <f>'Medicaid Region1'!CE22+'Medicaid Region2'!CE22+'Medicaid Region3'!CE22+'Medicaid Region4'!CE22+'Medicaid Region5'!CE22+'Medicaid Region6'!CE22</f>
        <v>0</v>
      </c>
      <c r="CF22" s="10">
        <f>'Medicaid Region1'!CF22+'Medicaid Region2'!CF22+'Medicaid Region3'!CF22+'Medicaid Region4'!CF22+'Medicaid Region5'!CF22+'Medicaid Region6'!CF22</f>
        <v>0</v>
      </c>
      <c r="CG22" s="10">
        <f>'Medicaid Region1'!CG22+'Medicaid Region2'!CG22+'Medicaid Region3'!CG22+'Medicaid Region4'!CG22+'Medicaid Region5'!CG22+'Medicaid Region6'!CG22</f>
        <v>0</v>
      </c>
      <c r="CH22" s="10">
        <f>'Medicaid Region1'!CH22+'Medicaid Region2'!CH22+'Medicaid Region3'!CH22+'Medicaid Region4'!CH22+'Medicaid Region5'!CH22+'Medicaid Region6'!CH22</f>
        <v>0</v>
      </c>
      <c r="CI22" s="10">
        <f>'Medicaid Region1'!CI22+'Medicaid Region2'!CI22+'Medicaid Region3'!CI22+'Medicaid Region4'!CI22+'Medicaid Region5'!CI22+'Medicaid Region6'!CI22</f>
        <v>0</v>
      </c>
      <c r="CK22" s="40">
        <f t="shared" si="16"/>
        <v>0</v>
      </c>
      <c r="CL22" s="40">
        <f t="shared" si="17"/>
        <v>0</v>
      </c>
      <c r="CM22" s="40">
        <f t="shared" si="18"/>
        <v>0</v>
      </c>
      <c r="CN22" s="40">
        <f t="shared" si="19"/>
        <v>0</v>
      </c>
      <c r="CO22" s="40">
        <f t="shared" si="20"/>
        <v>0</v>
      </c>
      <c r="CP22" s="40">
        <f t="shared" si="21"/>
        <v>0</v>
      </c>
      <c r="CQ22" s="40">
        <f t="shared" si="13"/>
        <v>0</v>
      </c>
    </row>
    <row r="23" spans="1:95">
      <c r="A23" s="13" t="s">
        <v>26</v>
      </c>
      <c r="B23" s="46">
        <f t="shared" si="14"/>
        <v>0</v>
      </c>
      <c r="C23" s="45">
        <f t="shared" si="15"/>
        <v>0</v>
      </c>
      <c r="D23" s="10">
        <f>'Medicaid Region1'!D23+'Medicaid Region2'!D23+'Medicaid Region3'!D23+'Medicaid Region4'!D23+'Medicaid Region5'!D23+'Medicaid Region6'!D23</f>
        <v>0</v>
      </c>
      <c r="E23" s="10">
        <f>'Medicaid Region1'!E23+'Medicaid Region2'!E23+'Medicaid Region3'!E23+'Medicaid Region4'!E23+'Medicaid Region5'!E23+'Medicaid Region6'!E23</f>
        <v>0</v>
      </c>
      <c r="F23" s="10">
        <f>'Medicaid Region1'!F23+'Medicaid Region2'!F23+'Medicaid Region3'!F23+'Medicaid Region4'!F23+'Medicaid Region5'!F23+'Medicaid Region6'!F23</f>
        <v>0</v>
      </c>
      <c r="G23" s="10">
        <f>'Medicaid Region1'!G23+'Medicaid Region2'!G23+'Medicaid Region3'!G23+'Medicaid Region4'!G23+'Medicaid Region5'!G23+'Medicaid Region6'!G23</f>
        <v>0</v>
      </c>
      <c r="H23" s="10">
        <f>'Medicaid Region1'!H23+'Medicaid Region2'!H23+'Medicaid Region3'!H23+'Medicaid Region4'!H23+'Medicaid Region5'!H23+'Medicaid Region6'!H23</f>
        <v>0</v>
      </c>
      <c r="I23" s="10">
        <f>'Medicaid Region1'!I23+'Medicaid Region2'!I23+'Medicaid Region3'!I23+'Medicaid Region4'!I23+'Medicaid Region5'!I23+'Medicaid Region6'!I23</f>
        <v>0</v>
      </c>
      <c r="J23" s="10">
        <f>'Medicaid Region1'!J23+'Medicaid Region2'!J23+'Medicaid Region3'!J23+'Medicaid Region4'!J23+'Medicaid Region5'!J23+'Medicaid Region6'!J23</f>
        <v>0</v>
      </c>
      <c r="K23" s="10">
        <f>'Medicaid Region1'!K23+'Medicaid Region2'!K23+'Medicaid Region3'!K23+'Medicaid Region4'!K23+'Medicaid Region5'!K23+'Medicaid Region6'!K23</f>
        <v>0</v>
      </c>
      <c r="L23" s="10">
        <f>'Medicaid Region1'!L23+'Medicaid Region2'!L23+'Medicaid Region3'!L23+'Medicaid Region4'!L23+'Medicaid Region5'!L23+'Medicaid Region6'!L23</f>
        <v>0</v>
      </c>
      <c r="M23" s="10">
        <f>'Medicaid Region1'!M23+'Medicaid Region2'!M23+'Medicaid Region3'!M23+'Medicaid Region4'!M23+'Medicaid Region5'!M23+'Medicaid Region6'!M23</f>
        <v>0</v>
      </c>
      <c r="N23" s="10">
        <f>'Medicaid Region1'!N23+'Medicaid Region2'!N23+'Medicaid Region3'!N23+'Medicaid Region4'!N23+'Medicaid Region5'!N23+'Medicaid Region6'!N23</f>
        <v>0</v>
      </c>
      <c r="O23" s="10">
        <f>'Medicaid Region1'!O23+'Medicaid Region2'!O23+'Medicaid Region3'!O23+'Medicaid Region4'!O23+'Medicaid Region5'!O23+'Medicaid Region6'!O23</f>
        <v>0</v>
      </c>
      <c r="P23" s="10">
        <f>'Medicaid Region1'!P23+'Medicaid Region2'!P23+'Medicaid Region3'!P23+'Medicaid Region4'!P23+'Medicaid Region5'!P23+'Medicaid Region6'!P23</f>
        <v>0</v>
      </c>
      <c r="Q23" s="10">
        <f>'Medicaid Region1'!Q23+'Medicaid Region2'!Q23+'Medicaid Region3'!Q23+'Medicaid Region4'!Q23+'Medicaid Region5'!Q23+'Medicaid Region6'!Q23</f>
        <v>0</v>
      </c>
      <c r="R23" s="10">
        <f>'Medicaid Region1'!R23+'Medicaid Region2'!R23+'Medicaid Region3'!R23+'Medicaid Region4'!R23+'Medicaid Region5'!R23+'Medicaid Region6'!R23</f>
        <v>0</v>
      </c>
      <c r="S23" s="10">
        <f>'Medicaid Region1'!S23+'Medicaid Region2'!S23+'Medicaid Region3'!S23+'Medicaid Region4'!S23+'Medicaid Region5'!S23+'Medicaid Region6'!S23</f>
        <v>0</v>
      </c>
      <c r="T23" s="10">
        <f>'Medicaid Region1'!T23+'Medicaid Region2'!T23+'Medicaid Region3'!T23+'Medicaid Region4'!T23+'Medicaid Region5'!T23+'Medicaid Region6'!T23</f>
        <v>0</v>
      </c>
      <c r="U23" s="10">
        <f>'Medicaid Region1'!U23+'Medicaid Region2'!U23+'Medicaid Region3'!U23+'Medicaid Region4'!U23+'Medicaid Region5'!U23+'Medicaid Region6'!U23</f>
        <v>0</v>
      </c>
      <c r="V23" s="10">
        <f>'Medicaid Region1'!V23+'Medicaid Region2'!V23+'Medicaid Region3'!V23+'Medicaid Region4'!V23+'Medicaid Region5'!V23+'Medicaid Region6'!V23</f>
        <v>0</v>
      </c>
      <c r="W23" s="10">
        <f>'Medicaid Region1'!W23+'Medicaid Region2'!W23+'Medicaid Region3'!W23+'Medicaid Region4'!W23+'Medicaid Region5'!W23+'Medicaid Region6'!W23</f>
        <v>0</v>
      </c>
      <c r="X23" s="10">
        <f>'Medicaid Region1'!X23+'Medicaid Region2'!X23+'Medicaid Region3'!X23+'Medicaid Region4'!X23+'Medicaid Region5'!X23+'Medicaid Region6'!X23</f>
        <v>0</v>
      </c>
      <c r="Y23" s="10">
        <f>'Medicaid Region1'!Y23+'Medicaid Region2'!Y23+'Medicaid Region3'!Y23+'Medicaid Region4'!Y23+'Medicaid Region5'!Y23+'Medicaid Region6'!Y23</f>
        <v>0</v>
      </c>
      <c r="Z23" s="10">
        <f>'Medicaid Region1'!Z23+'Medicaid Region2'!Z23+'Medicaid Region3'!Z23+'Medicaid Region4'!Z23+'Medicaid Region5'!Z23+'Medicaid Region6'!Z23</f>
        <v>0</v>
      </c>
      <c r="AA23" s="10">
        <f>'Medicaid Region1'!AA23+'Medicaid Region2'!AA23+'Medicaid Region3'!AA23+'Medicaid Region4'!AA23+'Medicaid Region5'!AA23+'Medicaid Region6'!AA23</f>
        <v>0</v>
      </c>
      <c r="AB23" s="10">
        <f>'Medicaid Region1'!AB23+'Medicaid Region2'!AB23+'Medicaid Region3'!AB23+'Medicaid Region4'!AB23+'Medicaid Region5'!AB23+'Medicaid Region6'!AB23</f>
        <v>0</v>
      </c>
      <c r="AC23" s="10">
        <f>'Medicaid Region1'!AC23+'Medicaid Region2'!AC23+'Medicaid Region3'!AC23+'Medicaid Region4'!AC23+'Medicaid Region5'!AC23+'Medicaid Region6'!AC23</f>
        <v>0</v>
      </c>
      <c r="AD23" s="10">
        <f>'Medicaid Region1'!AD23+'Medicaid Region2'!AD23+'Medicaid Region3'!AD23+'Medicaid Region4'!AD23+'Medicaid Region5'!AD23+'Medicaid Region6'!AD23</f>
        <v>0</v>
      </c>
      <c r="AE23" s="10">
        <f>'Medicaid Region1'!AE23+'Medicaid Region2'!AE23+'Medicaid Region3'!AE23+'Medicaid Region4'!AE23+'Medicaid Region5'!AE23+'Medicaid Region6'!AE23</f>
        <v>0</v>
      </c>
      <c r="AF23" s="10">
        <f>'Medicaid Region1'!AF23+'Medicaid Region2'!AF23+'Medicaid Region3'!AF23+'Medicaid Region4'!AF23+'Medicaid Region5'!AF23+'Medicaid Region6'!AF23</f>
        <v>0</v>
      </c>
      <c r="AG23" s="10">
        <f>'Medicaid Region1'!AG23+'Medicaid Region2'!AG23+'Medicaid Region3'!AG23+'Medicaid Region4'!AG23+'Medicaid Region5'!AG23+'Medicaid Region6'!AG23</f>
        <v>0</v>
      </c>
      <c r="AH23" s="10">
        <f>'Medicaid Region1'!AH23+'Medicaid Region2'!AH23+'Medicaid Region3'!AH23+'Medicaid Region4'!AH23+'Medicaid Region5'!AH23+'Medicaid Region6'!AH23</f>
        <v>0</v>
      </c>
      <c r="AI23" s="10">
        <f>'Medicaid Region1'!AI23+'Medicaid Region2'!AI23+'Medicaid Region3'!AI23+'Medicaid Region4'!AI23+'Medicaid Region5'!AI23+'Medicaid Region6'!AI23</f>
        <v>0</v>
      </c>
      <c r="AJ23" s="10">
        <f>'Medicaid Region1'!AJ23+'Medicaid Region2'!AJ23+'Medicaid Region3'!AJ23+'Medicaid Region4'!AJ23+'Medicaid Region5'!AJ23+'Medicaid Region6'!AJ23</f>
        <v>0</v>
      </c>
      <c r="AK23" s="10">
        <f>'Medicaid Region1'!AK23+'Medicaid Region2'!AK23+'Medicaid Region3'!AK23+'Medicaid Region4'!AK23+'Medicaid Region5'!AK23+'Medicaid Region6'!AK23</f>
        <v>0</v>
      </c>
      <c r="AL23" s="10">
        <f>'Medicaid Region1'!AL23+'Medicaid Region2'!AL23+'Medicaid Region3'!AL23+'Medicaid Region4'!AL23+'Medicaid Region5'!AL23+'Medicaid Region6'!AL23</f>
        <v>0</v>
      </c>
      <c r="AM23" s="10">
        <f>'Medicaid Region1'!AM23+'Medicaid Region2'!AM23+'Medicaid Region3'!AM23+'Medicaid Region4'!AM23+'Medicaid Region5'!AM23+'Medicaid Region6'!AM23</f>
        <v>0</v>
      </c>
      <c r="AN23" s="10">
        <f>'Medicaid Region1'!AN23+'Medicaid Region2'!AN23+'Medicaid Region3'!AN23+'Medicaid Region4'!AN23+'Medicaid Region5'!AN23+'Medicaid Region6'!AN23</f>
        <v>0</v>
      </c>
      <c r="AO23" s="10">
        <f>'Medicaid Region1'!AO23+'Medicaid Region2'!AO23+'Medicaid Region3'!AO23+'Medicaid Region4'!AO23+'Medicaid Region5'!AO23+'Medicaid Region6'!AO23</f>
        <v>0</v>
      </c>
      <c r="AP23" s="10">
        <f>'Medicaid Region1'!AP23+'Medicaid Region2'!AP23+'Medicaid Region3'!AP23+'Medicaid Region4'!AP23+'Medicaid Region5'!AP23+'Medicaid Region6'!AP23</f>
        <v>0</v>
      </c>
      <c r="AQ23" s="10">
        <f>'Medicaid Region1'!AQ23+'Medicaid Region2'!AQ23+'Medicaid Region3'!AQ23+'Medicaid Region4'!AQ23+'Medicaid Region5'!AQ23+'Medicaid Region6'!AQ23</f>
        <v>0</v>
      </c>
      <c r="AR23" s="10">
        <f>'Medicaid Region1'!AR23+'Medicaid Region2'!AR23+'Medicaid Region3'!AR23+'Medicaid Region4'!AR23+'Medicaid Region5'!AR23+'Medicaid Region6'!AR23</f>
        <v>0</v>
      </c>
      <c r="AS23" s="10">
        <f>'Medicaid Region1'!AS23+'Medicaid Region2'!AS23+'Medicaid Region3'!AS23+'Medicaid Region4'!AS23+'Medicaid Region5'!AS23+'Medicaid Region6'!AS23</f>
        <v>0</v>
      </c>
      <c r="AT23" s="10">
        <f>'Medicaid Region1'!AT23+'Medicaid Region2'!AT23+'Medicaid Region3'!AT23+'Medicaid Region4'!AT23+'Medicaid Region5'!AT23+'Medicaid Region6'!AT23</f>
        <v>0</v>
      </c>
      <c r="AU23" s="10">
        <f>'Medicaid Region1'!AU23+'Medicaid Region2'!AU23+'Medicaid Region3'!AU23+'Medicaid Region4'!AU23+'Medicaid Region5'!AU23+'Medicaid Region6'!AU23</f>
        <v>0</v>
      </c>
      <c r="AV23" s="10">
        <f>'Medicaid Region1'!AV23+'Medicaid Region2'!AV23+'Medicaid Region3'!AV23+'Medicaid Region4'!AV23+'Medicaid Region5'!AV23+'Medicaid Region6'!AV23</f>
        <v>0</v>
      </c>
      <c r="AW23" s="10">
        <f>'Medicaid Region1'!AW23+'Medicaid Region2'!AW23+'Medicaid Region3'!AW23+'Medicaid Region4'!AW23+'Medicaid Region5'!AW23+'Medicaid Region6'!AW23</f>
        <v>0</v>
      </c>
      <c r="AX23" s="10">
        <f>'Medicaid Region1'!AX23+'Medicaid Region2'!AX23+'Medicaid Region3'!AX23+'Medicaid Region4'!AX23+'Medicaid Region5'!AX23+'Medicaid Region6'!AX23</f>
        <v>0</v>
      </c>
      <c r="AY23" s="10">
        <f>'Medicaid Region1'!AY23+'Medicaid Region2'!AY23+'Medicaid Region3'!AY23+'Medicaid Region4'!AY23+'Medicaid Region5'!AY23+'Medicaid Region6'!AY23</f>
        <v>0</v>
      </c>
      <c r="AZ23" s="10">
        <f>'Medicaid Region1'!AZ23+'Medicaid Region2'!AZ23+'Medicaid Region3'!AZ23+'Medicaid Region4'!AZ23+'Medicaid Region5'!AZ23+'Medicaid Region6'!AZ23</f>
        <v>0</v>
      </c>
      <c r="BA23" s="10">
        <f>'Medicaid Region1'!BA23+'Medicaid Region2'!BA23+'Medicaid Region3'!BA23+'Medicaid Region4'!BA23+'Medicaid Region5'!BA23+'Medicaid Region6'!BA23</f>
        <v>0</v>
      </c>
      <c r="BB23" s="10">
        <f>'Medicaid Region1'!BB23+'Medicaid Region2'!BB23+'Medicaid Region3'!BB23+'Medicaid Region4'!BB23+'Medicaid Region5'!BB23+'Medicaid Region6'!BB23</f>
        <v>0</v>
      </c>
      <c r="BC23" s="10">
        <f>'Medicaid Region1'!BC23+'Medicaid Region2'!BC23+'Medicaid Region3'!BC23+'Medicaid Region4'!BC23+'Medicaid Region5'!BC23+'Medicaid Region6'!BC23</f>
        <v>0</v>
      </c>
      <c r="BD23" s="10">
        <f>'Medicaid Region1'!BD23+'Medicaid Region2'!BD23+'Medicaid Region3'!BD23+'Medicaid Region4'!BD23+'Medicaid Region5'!BD23+'Medicaid Region6'!BD23</f>
        <v>0</v>
      </c>
      <c r="BE23" s="10">
        <f>'Medicaid Region1'!BE23+'Medicaid Region2'!BE23+'Medicaid Region3'!BE23+'Medicaid Region4'!BE23+'Medicaid Region5'!BE23+'Medicaid Region6'!BE23</f>
        <v>0</v>
      </c>
      <c r="BF23" s="10">
        <f>'Medicaid Region1'!BF23+'Medicaid Region2'!BF23+'Medicaid Region3'!BF23+'Medicaid Region4'!BF23+'Medicaid Region5'!BF23+'Medicaid Region6'!BF23</f>
        <v>0</v>
      </c>
      <c r="BG23" s="10">
        <f>'Medicaid Region1'!BG23+'Medicaid Region2'!BG23+'Medicaid Region3'!BG23+'Medicaid Region4'!BG23+'Medicaid Region5'!BG23+'Medicaid Region6'!BG23</f>
        <v>0</v>
      </c>
      <c r="BH23" s="10">
        <f>'Medicaid Region1'!BH23+'Medicaid Region2'!BH23+'Medicaid Region3'!BH23+'Medicaid Region4'!BH23+'Medicaid Region5'!BH23+'Medicaid Region6'!BH23</f>
        <v>0</v>
      </c>
      <c r="BI23" s="10">
        <f>'Medicaid Region1'!BI23+'Medicaid Region2'!BI23+'Medicaid Region3'!BI23+'Medicaid Region4'!BI23+'Medicaid Region5'!BI23+'Medicaid Region6'!BI23</f>
        <v>0</v>
      </c>
      <c r="BJ23" s="10">
        <f>'Medicaid Region1'!BJ23+'Medicaid Region2'!BJ23+'Medicaid Region3'!BJ23+'Medicaid Region4'!BJ23+'Medicaid Region5'!BJ23+'Medicaid Region6'!BJ23</f>
        <v>0</v>
      </c>
      <c r="BK23" s="10">
        <f>'Medicaid Region1'!BK23+'Medicaid Region2'!BK23+'Medicaid Region3'!BK23+'Medicaid Region4'!BK23+'Medicaid Region5'!BK23+'Medicaid Region6'!BK23</f>
        <v>0</v>
      </c>
      <c r="BL23" s="10">
        <f>'Medicaid Region1'!BL23+'Medicaid Region2'!BL23+'Medicaid Region3'!BL23+'Medicaid Region4'!BL23+'Medicaid Region5'!BL23+'Medicaid Region6'!BL23</f>
        <v>0</v>
      </c>
      <c r="BM23" s="10">
        <f>'Medicaid Region1'!BM23+'Medicaid Region2'!BM23+'Medicaid Region3'!BM23+'Medicaid Region4'!BM23+'Medicaid Region5'!BM23+'Medicaid Region6'!BM23</f>
        <v>0</v>
      </c>
      <c r="BN23" s="10">
        <f>'Medicaid Region1'!BN23+'Medicaid Region2'!BN23+'Medicaid Region3'!BN23+'Medicaid Region4'!BN23+'Medicaid Region5'!BN23+'Medicaid Region6'!BN23</f>
        <v>0</v>
      </c>
      <c r="BO23" s="10">
        <f>'Medicaid Region1'!BO23+'Medicaid Region2'!BO23+'Medicaid Region3'!BO23+'Medicaid Region4'!BO23+'Medicaid Region5'!BO23+'Medicaid Region6'!BO23</f>
        <v>0</v>
      </c>
      <c r="BP23" s="10">
        <f>'Medicaid Region1'!BP23+'Medicaid Region2'!BP23+'Medicaid Region3'!BP23+'Medicaid Region4'!BP23+'Medicaid Region5'!BP23+'Medicaid Region6'!BP23</f>
        <v>0</v>
      </c>
      <c r="BQ23" s="10">
        <f>'Medicaid Region1'!BQ23+'Medicaid Region2'!BQ23+'Medicaid Region3'!BQ23+'Medicaid Region4'!BQ23+'Medicaid Region5'!BQ23+'Medicaid Region6'!BQ23</f>
        <v>0</v>
      </c>
      <c r="BR23" s="10">
        <f>'Medicaid Region1'!BR23+'Medicaid Region2'!BR23+'Medicaid Region3'!BR23+'Medicaid Region4'!BR23+'Medicaid Region5'!BR23+'Medicaid Region6'!BR23</f>
        <v>0</v>
      </c>
      <c r="BS23" s="10">
        <f>'Medicaid Region1'!BS23+'Medicaid Region2'!BS23+'Medicaid Region3'!BS23+'Medicaid Region4'!BS23+'Medicaid Region5'!BS23+'Medicaid Region6'!BS23</f>
        <v>0</v>
      </c>
      <c r="BT23" s="10">
        <f>'Medicaid Region1'!BT23+'Medicaid Region2'!BT23+'Medicaid Region3'!BT23+'Medicaid Region4'!BT23+'Medicaid Region5'!BT23+'Medicaid Region6'!BT23</f>
        <v>0</v>
      </c>
      <c r="BU23" s="10">
        <f>'Medicaid Region1'!BU23+'Medicaid Region2'!BU23+'Medicaid Region3'!BU23+'Medicaid Region4'!BU23+'Medicaid Region5'!BU23+'Medicaid Region6'!BU23</f>
        <v>0</v>
      </c>
      <c r="BV23" s="10">
        <f>'Medicaid Region1'!BV23+'Medicaid Region2'!BV23+'Medicaid Region3'!BV23+'Medicaid Region4'!BV23+'Medicaid Region5'!BV23+'Medicaid Region6'!BV23</f>
        <v>0</v>
      </c>
      <c r="BW23" s="10">
        <f>'Medicaid Region1'!BW23+'Medicaid Region2'!BW23+'Medicaid Region3'!BW23+'Medicaid Region4'!BW23+'Medicaid Region5'!BW23+'Medicaid Region6'!BW23</f>
        <v>0</v>
      </c>
      <c r="BX23" s="10">
        <f>'Medicaid Region1'!BX23+'Medicaid Region2'!BX23+'Medicaid Region3'!BX23+'Medicaid Region4'!BX23+'Medicaid Region5'!BX23+'Medicaid Region6'!BX23</f>
        <v>0</v>
      </c>
      <c r="BY23" s="10">
        <f>'Medicaid Region1'!BY23+'Medicaid Region2'!BY23+'Medicaid Region3'!BY23+'Medicaid Region4'!BY23+'Medicaid Region5'!BY23+'Medicaid Region6'!BY23</f>
        <v>0</v>
      </c>
      <c r="BZ23" s="10">
        <f>'Medicaid Region1'!BZ23+'Medicaid Region2'!BZ23+'Medicaid Region3'!BZ23+'Medicaid Region4'!BZ23+'Medicaid Region5'!BZ23+'Medicaid Region6'!BZ23</f>
        <v>0</v>
      </c>
      <c r="CA23" s="10">
        <f>'Medicaid Region1'!CA23+'Medicaid Region2'!CA23+'Medicaid Region3'!CA23+'Medicaid Region4'!CA23+'Medicaid Region5'!CA23+'Medicaid Region6'!CA23</f>
        <v>0</v>
      </c>
      <c r="CB23" s="10">
        <f>'Medicaid Region1'!CB23+'Medicaid Region2'!CB23+'Medicaid Region3'!CB23+'Medicaid Region4'!CB23+'Medicaid Region5'!CB23+'Medicaid Region6'!CB23</f>
        <v>0</v>
      </c>
      <c r="CC23" s="10">
        <f>'Medicaid Region1'!CC23+'Medicaid Region2'!CC23+'Medicaid Region3'!CC23+'Medicaid Region4'!CC23+'Medicaid Region5'!CC23+'Medicaid Region6'!CC23</f>
        <v>0</v>
      </c>
      <c r="CD23" s="10">
        <f>'Medicaid Region1'!CD23+'Medicaid Region2'!CD23+'Medicaid Region3'!CD23+'Medicaid Region4'!CD23+'Medicaid Region5'!CD23+'Medicaid Region6'!CD23</f>
        <v>0</v>
      </c>
      <c r="CE23" s="10">
        <f>'Medicaid Region1'!CE23+'Medicaid Region2'!CE23+'Medicaid Region3'!CE23+'Medicaid Region4'!CE23+'Medicaid Region5'!CE23+'Medicaid Region6'!CE23</f>
        <v>0</v>
      </c>
      <c r="CF23" s="10">
        <f>'Medicaid Region1'!CF23+'Medicaid Region2'!CF23+'Medicaid Region3'!CF23+'Medicaid Region4'!CF23+'Medicaid Region5'!CF23+'Medicaid Region6'!CF23</f>
        <v>0</v>
      </c>
      <c r="CG23" s="10">
        <f>'Medicaid Region1'!CG23+'Medicaid Region2'!CG23+'Medicaid Region3'!CG23+'Medicaid Region4'!CG23+'Medicaid Region5'!CG23+'Medicaid Region6'!CG23</f>
        <v>0</v>
      </c>
      <c r="CH23" s="10">
        <f>'Medicaid Region1'!CH23+'Medicaid Region2'!CH23+'Medicaid Region3'!CH23+'Medicaid Region4'!CH23+'Medicaid Region5'!CH23+'Medicaid Region6'!CH23</f>
        <v>0</v>
      </c>
      <c r="CI23" s="10">
        <f>'Medicaid Region1'!CI23+'Medicaid Region2'!CI23+'Medicaid Region3'!CI23+'Medicaid Region4'!CI23+'Medicaid Region5'!CI23+'Medicaid Region6'!CI23</f>
        <v>0</v>
      </c>
      <c r="CK23" s="40">
        <f t="shared" si="16"/>
        <v>0</v>
      </c>
      <c r="CL23" s="40">
        <f t="shared" si="17"/>
        <v>0</v>
      </c>
      <c r="CM23" s="40">
        <f t="shared" si="18"/>
        <v>0</v>
      </c>
      <c r="CN23" s="40">
        <f t="shared" si="19"/>
        <v>0</v>
      </c>
      <c r="CO23" s="40">
        <f t="shared" si="20"/>
        <v>0</v>
      </c>
      <c r="CP23" s="40">
        <f t="shared" si="21"/>
        <v>0</v>
      </c>
      <c r="CQ23" s="40">
        <f t="shared" si="13"/>
        <v>0</v>
      </c>
    </row>
    <row r="24" spans="1:95">
      <c r="A24" s="13" t="s">
        <v>27</v>
      </c>
      <c r="B24" s="46">
        <f t="shared" si="14"/>
        <v>0</v>
      </c>
      <c r="C24" s="45">
        <f t="shared" si="15"/>
        <v>0</v>
      </c>
      <c r="D24" s="10">
        <f>'Medicaid Region1'!D24+'Medicaid Region2'!D24+'Medicaid Region3'!D24+'Medicaid Region4'!D24+'Medicaid Region5'!D24+'Medicaid Region6'!D24</f>
        <v>0</v>
      </c>
      <c r="E24" s="10">
        <f>'Medicaid Region1'!E24+'Medicaid Region2'!E24+'Medicaid Region3'!E24+'Medicaid Region4'!E24+'Medicaid Region5'!E24+'Medicaid Region6'!E24</f>
        <v>0</v>
      </c>
      <c r="F24" s="10">
        <f>'Medicaid Region1'!F24+'Medicaid Region2'!F24+'Medicaid Region3'!F24+'Medicaid Region4'!F24+'Medicaid Region5'!F24+'Medicaid Region6'!F24</f>
        <v>0</v>
      </c>
      <c r="G24" s="10">
        <f>'Medicaid Region1'!G24+'Medicaid Region2'!G24+'Medicaid Region3'!G24+'Medicaid Region4'!G24+'Medicaid Region5'!G24+'Medicaid Region6'!G24</f>
        <v>0</v>
      </c>
      <c r="H24" s="10">
        <f>'Medicaid Region1'!H24+'Medicaid Region2'!H24+'Medicaid Region3'!H24+'Medicaid Region4'!H24+'Medicaid Region5'!H24+'Medicaid Region6'!H24</f>
        <v>0</v>
      </c>
      <c r="I24" s="10">
        <f>'Medicaid Region1'!I24+'Medicaid Region2'!I24+'Medicaid Region3'!I24+'Medicaid Region4'!I24+'Medicaid Region5'!I24+'Medicaid Region6'!I24</f>
        <v>0</v>
      </c>
      <c r="J24" s="10">
        <f>'Medicaid Region1'!J24+'Medicaid Region2'!J24+'Medicaid Region3'!J24+'Medicaid Region4'!J24+'Medicaid Region5'!J24+'Medicaid Region6'!J24</f>
        <v>0</v>
      </c>
      <c r="K24" s="10">
        <f>'Medicaid Region1'!K24+'Medicaid Region2'!K24+'Medicaid Region3'!K24+'Medicaid Region4'!K24+'Medicaid Region5'!K24+'Medicaid Region6'!K24</f>
        <v>0</v>
      </c>
      <c r="L24" s="10">
        <f>'Medicaid Region1'!L24+'Medicaid Region2'!L24+'Medicaid Region3'!L24+'Medicaid Region4'!L24+'Medicaid Region5'!L24+'Medicaid Region6'!L24</f>
        <v>0</v>
      </c>
      <c r="M24" s="10">
        <f>'Medicaid Region1'!M24+'Medicaid Region2'!M24+'Medicaid Region3'!M24+'Medicaid Region4'!M24+'Medicaid Region5'!M24+'Medicaid Region6'!M24</f>
        <v>0</v>
      </c>
      <c r="N24" s="10">
        <f>'Medicaid Region1'!N24+'Medicaid Region2'!N24+'Medicaid Region3'!N24+'Medicaid Region4'!N24+'Medicaid Region5'!N24+'Medicaid Region6'!N24</f>
        <v>0</v>
      </c>
      <c r="O24" s="10">
        <f>'Medicaid Region1'!O24+'Medicaid Region2'!O24+'Medicaid Region3'!O24+'Medicaid Region4'!O24+'Medicaid Region5'!O24+'Medicaid Region6'!O24</f>
        <v>0</v>
      </c>
      <c r="P24" s="10">
        <f>'Medicaid Region1'!P24+'Medicaid Region2'!P24+'Medicaid Region3'!P24+'Medicaid Region4'!P24+'Medicaid Region5'!P24+'Medicaid Region6'!P24</f>
        <v>0</v>
      </c>
      <c r="Q24" s="10">
        <f>'Medicaid Region1'!Q24+'Medicaid Region2'!Q24+'Medicaid Region3'!Q24+'Medicaid Region4'!Q24+'Medicaid Region5'!Q24+'Medicaid Region6'!Q24</f>
        <v>0</v>
      </c>
      <c r="R24" s="10">
        <f>'Medicaid Region1'!R24+'Medicaid Region2'!R24+'Medicaid Region3'!R24+'Medicaid Region4'!R24+'Medicaid Region5'!R24+'Medicaid Region6'!R24</f>
        <v>0</v>
      </c>
      <c r="S24" s="10">
        <f>'Medicaid Region1'!S24+'Medicaid Region2'!S24+'Medicaid Region3'!S24+'Medicaid Region4'!S24+'Medicaid Region5'!S24+'Medicaid Region6'!S24</f>
        <v>0</v>
      </c>
      <c r="T24" s="10">
        <f>'Medicaid Region1'!T24+'Medicaid Region2'!T24+'Medicaid Region3'!T24+'Medicaid Region4'!T24+'Medicaid Region5'!T24+'Medicaid Region6'!T24</f>
        <v>0</v>
      </c>
      <c r="U24" s="10">
        <f>'Medicaid Region1'!U24+'Medicaid Region2'!U24+'Medicaid Region3'!U24+'Medicaid Region4'!U24+'Medicaid Region5'!U24+'Medicaid Region6'!U24</f>
        <v>0</v>
      </c>
      <c r="V24" s="10">
        <f>'Medicaid Region1'!V24+'Medicaid Region2'!V24+'Medicaid Region3'!V24+'Medicaid Region4'!V24+'Medicaid Region5'!V24+'Medicaid Region6'!V24</f>
        <v>0</v>
      </c>
      <c r="W24" s="10">
        <f>'Medicaid Region1'!W24+'Medicaid Region2'!W24+'Medicaid Region3'!W24+'Medicaid Region4'!W24+'Medicaid Region5'!W24+'Medicaid Region6'!W24</f>
        <v>0</v>
      </c>
      <c r="X24" s="10">
        <f>'Medicaid Region1'!X24+'Medicaid Region2'!X24+'Medicaid Region3'!X24+'Medicaid Region4'!X24+'Medicaid Region5'!X24+'Medicaid Region6'!X24</f>
        <v>0</v>
      </c>
      <c r="Y24" s="10">
        <f>'Medicaid Region1'!Y24+'Medicaid Region2'!Y24+'Medicaid Region3'!Y24+'Medicaid Region4'!Y24+'Medicaid Region5'!Y24+'Medicaid Region6'!Y24</f>
        <v>0</v>
      </c>
      <c r="Z24" s="10">
        <f>'Medicaid Region1'!Z24+'Medicaid Region2'!Z24+'Medicaid Region3'!Z24+'Medicaid Region4'!Z24+'Medicaid Region5'!Z24+'Medicaid Region6'!Z24</f>
        <v>0</v>
      </c>
      <c r="AA24" s="10">
        <f>'Medicaid Region1'!AA24+'Medicaid Region2'!AA24+'Medicaid Region3'!AA24+'Medicaid Region4'!AA24+'Medicaid Region5'!AA24+'Medicaid Region6'!AA24</f>
        <v>0</v>
      </c>
      <c r="AB24" s="10">
        <f>'Medicaid Region1'!AB24+'Medicaid Region2'!AB24+'Medicaid Region3'!AB24+'Medicaid Region4'!AB24+'Medicaid Region5'!AB24+'Medicaid Region6'!AB24</f>
        <v>0</v>
      </c>
      <c r="AC24" s="10">
        <f>'Medicaid Region1'!AC24+'Medicaid Region2'!AC24+'Medicaid Region3'!AC24+'Medicaid Region4'!AC24+'Medicaid Region5'!AC24+'Medicaid Region6'!AC24</f>
        <v>0</v>
      </c>
      <c r="AD24" s="10">
        <f>'Medicaid Region1'!AD24+'Medicaid Region2'!AD24+'Medicaid Region3'!AD24+'Medicaid Region4'!AD24+'Medicaid Region5'!AD24+'Medicaid Region6'!AD24</f>
        <v>0</v>
      </c>
      <c r="AE24" s="10">
        <f>'Medicaid Region1'!AE24+'Medicaid Region2'!AE24+'Medicaid Region3'!AE24+'Medicaid Region4'!AE24+'Medicaid Region5'!AE24+'Medicaid Region6'!AE24</f>
        <v>0</v>
      </c>
      <c r="AF24" s="10">
        <f>'Medicaid Region1'!AF24+'Medicaid Region2'!AF24+'Medicaid Region3'!AF24+'Medicaid Region4'!AF24+'Medicaid Region5'!AF24+'Medicaid Region6'!AF24</f>
        <v>0</v>
      </c>
      <c r="AG24" s="10">
        <f>'Medicaid Region1'!AG24+'Medicaid Region2'!AG24+'Medicaid Region3'!AG24+'Medicaid Region4'!AG24+'Medicaid Region5'!AG24+'Medicaid Region6'!AG24</f>
        <v>0</v>
      </c>
      <c r="AH24" s="10">
        <f>'Medicaid Region1'!AH24+'Medicaid Region2'!AH24+'Medicaid Region3'!AH24+'Medicaid Region4'!AH24+'Medicaid Region5'!AH24+'Medicaid Region6'!AH24</f>
        <v>0</v>
      </c>
      <c r="AI24" s="10">
        <f>'Medicaid Region1'!AI24+'Medicaid Region2'!AI24+'Medicaid Region3'!AI24+'Medicaid Region4'!AI24+'Medicaid Region5'!AI24+'Medicaid Region6'!AI24</f>
        <v>0</v>
      </c>
      <c r="AJ24" s="10">
        <f>'Medicaid Region1'!AJ24+'Medicaid Region2'!AJ24+'Medicaid Region3'!AJ24+'Medicaid Region4'!AJ24+'Medicaid Region5'!AJ24+'Medicaid Region6'!AJ24</f>
        <v>0</v>
      </c>
      <c r="AK24" s="10">
        <f>'Medicaid Region1'!AK24+'Medicaid Region2'!AK24+'Medicaid Region3'!AK24+'Medicaid Region4'!AK24+'Medicaid Region5'!AK24+'Medicaid Region6'!AK24</f>
        <v>0</v>
      </c>
      <c r="AL24" s="10">
        <f>'Medicaid Region1'!AL24+'Medicaid Region2'!AL24+'Medicaid Region3'!AL24+'Medicaid Region4'!AL24+'Medicaid Region5'!AL24+'Medicaid Region6'!AL24</f>
        <v>0</v>
      </c>
      <c r="AM24" s="10">
        <f>'Medicaid Region1'!AM24+'Medicaid Region2'!AM24+'Medicaid Region3'!AM24+'Medicaid Region4'!AM24+'Medicaid Region5'!AM24+'Medicaid Region6'!AM24</f>
        <v>0</v>
      </c>
      <c r="AN24" s="10">
        <f>'Medicaid Region1'!AN24+'Medicaid Region2'!AN24+'Medicaid Region3'!AN24+'Medicaid Region4'!AN24+'Medicaid Region5'!AN24+'Medicaid Region6'!AN24</f>
        <v>0</v>
      </c>
      <c r="AO24" s="10">
        <f>'Medicaid Region1'!AO24+'Medicaid Region2'!AO24+'Medicaid Region3'!AO24+'Medicaid Region4'!AO24+'Medicaid Region5'!AO24+'Medicaid Region6'!AO24</f>
        <v>0</v>
      </c>
      <c r="AP24" s="10">
        <f>'Medicaid Region1'!AP24+'Medicaid Region2'!AP24+'Medicaid Region3'!AP24+'Medicaid Region4'!AP24+'Medicaid Region5'!AP24+'Medicaid Region6'!AP24</f>
        <v>0</v>
      </c>
      <c r="AQ24" s="10">
        <f>'Medicaid Region1'!AQ24+'Medicaid Region2'!AQ24+'Medicaid Region3'!AQ24+'Medicaid Region4'!AQ24+'Medicaid Region5'!AQ24+'Medicaid Region6'!AQ24</f>
        <v>0</v>
      </c>
      <c r="AR24" s="10">
        <f>'Medicaid Region1'!AR24+'Medicaid Region2'!AR24+'Medicaid Region3'!AR24+'Medicaid Region4'!AR24+'Medicaid Region5'!AR24+'Medicaid Region6'!AR24</f>
        <v>0</v>
      </c>
      <c r="AS24" s="10">
        <f>'Medicaid Region1'!AS24+'Medicaid Region2'!AS24+'Medicaid Region3'!AS24+'Medicaid Region4'!AS24+'Medicaid Region5'!AS24+'Medicaid Region6'!AS24</f>
        <v>0</v>
      </c>
      <c r="AT24" s="10">
        <f>'Medicaid Region1'!AT24+'Medicaid Region2'!AT24+'Medicaid Region3'!AT24+'Medicaid Region4'!AT24+'Medicaid Region5'!AT24+'Medicaid Region6'!AT24</f>
        <v>0</v>
      </c>
      <c r="AU24" s="10">
        <f>'Medicaid Region1'!AU24+'Medicaid Region2'!AU24+'Medicaid Region3'!AU24+'Medicaid Region4'!AU24+'Medicaid Region5'!AU24+'Medicaid Region6'!AU24</f>
        <v>0</v>
      </c>
      <c r="AV24" s="10">
        <f>'Medicaid Region1'!AV24+'Medicaid Region2'!AV24+'Medicaid Region3'!AV24+'Medicaid Region4'!AV24+'Medicaid Region5'!AV24+'Medicaid Region6'!AV24</f>
        <v>0</v>
      </c>
      <c r="AW24" s="10">
        <f>'Medicaid Region1'!AW24+'Medicaid Region2'!AW24+'Medicaid Region3'!AW24+'Medicaid Region4'!AW24+'Medicaid Region5'!AW24+'Medicaid Region6'!AW24</f>
        <v>0</v>
      </c>
      <c r="AX24" s="10">
        <f>'Medicaid Region1'!AX24+'Medicaid Region2'!AX24+'Medicaid Region3'!AX24+'Medicaid Region4'!AX24+'Medicaid Region5'!AX24+'Medicaid Region6'!AX24</f>
        <v>0</v>
      </c>
      <c r="AY24" s="10">
        <f>'Medicaid Region1'!AY24+'Medicaid Region2'!AY24+'Medicaid Region3'!AY24+'Medicaid Region4'!AY24+'Medicaid Region5'!AY24+'Medicaid Region6'!AY24</f>
        <v>0</v>
      </c>
      <c r="AZ24" s="10">
        <f>'Medicaid Region1'!AZ24+'Medicaid Region2'!AZ24+'Medicaid Region3'!AZ24+'Medicaid Region4'!AZ24+'Medicaid Region5'!AZ24+'Medicaid Region6'!AZ24</f>
        <v>0</v>
      </c>
      <c r="BA24" s="10">
        <f>'Medicaid Region1'!BA24+'Medicaid Region2'!BA24+'Medicaid Region3'!BA24+'Medicaid Region4'!BA24+'Medicaid Region5'!BA24+'Medicaid Region6'!BA24</f>
        <v>0</v>
      </c>
      <c r="BB24" s="10">
        <f>'Medicaid Region1'!BB24+'Medicaid Region2'!BB24+'Medicaid Region3'!BB24+'Medicaid Region4'!BB24+'Medicaid Region5'!BB24+'Medicaid Region6'!BB24</f>
        <v>0</v>
      </c>
      <c r="BC24" s="10">
        <f>'Medicaid Region1'!BC24+'Medicaid Region2'!BC24+'Medicaid Region3'!BC24+'Medicaid Region4'!BC24+'Medicaid Region5'!BC24+'Medicaid Region6'!BC24</f>
        <v>0</v>
      </c>
      <c r="BD24" s="10">
        <f>'Medicaid Region1'!BD24+'Medicaid Region2'!BD24+'Medicaid Region3'!BD24+'Medicaid Region4'!BD24+'Medicaid Region5'!BD24+'Medicaid Region6'!BD24</f>
        <v>0</v>
      </c>
      <c r="BE24" s="10">
        <f>'Medicaid Region1'!BE24+'Medicaid Region2'!BE24+'Medicaid Region3'!BE24+'Medicaid Region4'!BE24+'Medicaid Region5'!BE24+'Medicaid Region6'!BE24</f>
        <v>0</v>
      </c>
      <c r="BF24" s="10">
        <f>'Medicaid Region1'!BF24+'Medicaid Region2'!BF24+'Medicaid Region3'!BF24+'Medicaid Region4'!BF24+'Medicaid Region5'!BF24+'Medicaid Region6'!BF24</f>
        <v>0</v>
      </c>
      <c r="BG24" s="10">
        <f>'Medicaid Region1'!BG24+'Medicaid Region2'!BG24+'Medicaid Region3'!BG24+'Medicaid Region4'!BG24+'Medicaid Region5'!BG24+'Medicaid Region6'!BG24</f>
        <v>0</v>
      </c>
      <c r="BH24" s="10">
        <f>'Medicaid Region1'!BH24+'Medicaid Region2'!BH24+'Medicaid Region3'!BH24+'Medicaid Region4'!BH24+'Medicaid Region5'!BH24+'Medicaid Region6'!BH24</f>
        <v>0</v>
      </c>
      <c r="BI24" s="10">
        <f>'Medicaid Region1'!BI24+'Medicaid Region2'!BI24+'Medicaid Region3'!BI24+'Medicaid Region4'!BI24+'Medicaid Region5'!BI24+'Medicaid Region6'!BI24</f>
        <v>0</v>
      </c>
      <c r="BJ24" s="10">
        <f>'Medicaid Region1'!BJ24+'Medicaid Region2'!BJ24+'Medicaid Region3'!BJ24+'Medicaid Region4'!BJ24+'Medicaid Region5'!BJ24+'Medicaid Region6'!BJ24</f>
        <v>0</v>
      </c>
      <c r="BK24" s="10">
        <f>'Medicaid Region1'!BK24+'Medicaid Region2'!BK24+'Medicaid Region3'!BK24+'Medicaid Region4'!BK24+'Medicaid Region5'!BK24+'Medicaid Region6'!BK24</f>
        <v>0</v>
      </c>
      <c r="BL24" s="10">
        <f>'Medicaid Region1'!BL24+'Medicaid Region2'!BL24+'Medicaid Region3'!BL24+'Medicaid Region4'!BL24+'Medicaid Region5'!BL24+'Medicaid Region6'!BL24</f>
        <v>0</v>
      </c>
      <c r="BM24" s="10">
        <f>'Medicaid Region1'!BM24+'Medicaid Region2'!BM24+'Medicaid Region3'!BM24+'Medicaid Region4'!BM24+'Medicaid Region5'!BM24+'Medicaid Region6'!BM24</f>
        <v>0</v>
      </c>
      <c r="BN24" s="10">
        <f>'Medicaid Region1'!BN24+'Medicaid Region2'!BN24+'Medicaid Region3'!BN24+'Medicaid Region4'!BN24+'Medicaid Region5'!BN24+'Medicaid Region6'!BN24</f>
        <v>0</v>
      </c>
      <c r="BO24" s="10">
        <f>'Medicaid Region1'!BO24+'Medicaid Region2'!BO24+'Medicaid Region3'!BO24+'Medicaid Region4'!BO24+'Medicaid Region5'!BO24+'Medicaid Region6'!BO24</f>
        <v>0</v>
      </c>
      <c r="BP24" s="10">
        <f>'Medicaid Region1'!BP24+'Medicaid Region2'!BP24+'Medicaid Region3'!BP24+'Medicaid Region4'!BP24+'Medicaid Region5'!BP24+'Medicaid Region6'!BP24</f>
        <v>0</v>
      </c>
      <c r="BQ24" s="10">
        <f>'Medicaid Region1'!BQ24+'Medicaid Region2'!BQ24+'Medicaid Region3'!BQ24+'Medicaid Region4'!BQ24+'Medicaid Region5'!BQ24+'Medicaid Region6'!BQ24</f>
        <v>0</v>
      </c>
      <c r="BR24" s="10">
        <f>'Medicaid Region1'!BR24+'Medicaid Region2'!BR24+'Medicaid Region3'!BR24+'Medicaid Region4'!BR24+'Medicaid Region5'!BR24+'Medicaid Region6'!BR24</f>
        <v>0</v>
      </c>
      <c r="BS24" s="10">
        <f>'Medicaid Region1'!BS24+'Medicaid Region2'!BS24+'Medicaid Region3'!BS24+'Medicaid Region4'!BS24+'Medicaid Region5'!BS24+'Medicaid Region6'!BS24</f>
        <v>0</v>
      </c>
      <c r="BT24" s="10">
        <f>'Medicaid Region1'!BT24+'Medicaid Region2'!BT24+'Medicaid Region3'!BT24+'Medicaid Region4'!BT24+'Medicaid Region5'!BT24+'Medicaid Region6'!BT24</f>
        <v>0</v>
      </c>
      <c r="BU24" s="10">
        <f>'Medicaid Region1'!BU24+'Medicaid Region2'!BU24+'Medicaid Region3'!BU24+'Medicaid Region4'!BU24+'Medicaid Region5'!BU24+'Medicaid Region6'!BU24</f>
        <v>0</v>
      </c>
      <c r="BV24" s="10">
        <f>'Medicaid Region1'!BV24+'Medicaid Region2'!BV24+'Medicaid Region3'!BV24+'Medicaid Region4'!BV24+'Medicaid Region5'!BV24+'Medicaid Region6'!BV24</f>
        <v>0</v>
      </c>
      <c r="BW24" s="10">
        <f>'Medicaid Region1'!BW24+'Medicaid Region2'!BW24+'Medicaid Region3'!BW24+'Medicaid Region4'!BW24+'Medicaid Region5'!BW24+'Medicaid Region6'!BW24</f>
        <v>0</v>
      </c>
      <c r="BX24" s="10">
        <f>'Medicaid Region1'!BX24+'Medicaid Region2'!BX24+'Medicaid Region3'!BX24+'Medicaid Region4'!BX24+'Medicaid Region5'!BX24+'Medicaid Region6'!BX24</f>
        <v>0</v>
      </c>
      <c r="BY24" s="10">
        <f>'Medicaid Region1'!BY24+'Medicaid Region2'!BY24+'Medicaid Region3'!BY24+'Medicaid Region4'!BY24+'Medicaid Region5'!BY24+'Medicaid Region6'!BY24</f>
        <v>0</v>
      </c>
      <c r="BZ24" s="10">
        <f>'Medicaid Region1'!BZ24+'Medicaid Region2'!BZ24+'Medicaid Region3'!BZ24+'Medicaid Region4'!BZ24+'Medicaid Region5'!BZ24+'Medicaid Region6'!BZ24</f>
        <v>0</v>
      </c>
      <c r="CA24" s="10">
        <f>'Medicaid Region1'!CA24+'Medicaid Region2'!CA24+'Medicaid Region3'!CA24+'Medicaid Region4'!CA24+'Medicaid Region5'!CA24+'Medicaid Region6'!CA24</f>
        <v>0</v>
      </c>
      <c r="CB24" s="10">
        <f>'Medicaid Region1'!CB24+'Medicaid Region2'!CB24+'Medicaid Region3'!CB24+'Medicaid Region4'!CB24+'Medicaid Region5'!CB24+'Medicaid Region6'!CB24</f>
        <v>0</v>
      </c>
      <c r="CC24" s="10">
        <f>'Medicaid Region1'!CC24+'Medicaid Region2'!CC24+'Medicaid Region3'!CC24+'Medicaid Region4'!CC24+'Medicaid Region5'!CC24+'Medicaid Region6'!CC24</f>
        <v>0</v>
      </c>
      <c r="CD24" s="10">
        <f>'Medicaid Region1'!CD24+'Medicaid Region2'!CD24+'Medicaid Region3'!CD24+'Medicaid Region4'!CD24+'Medicaid Region5'!CD24+'Medicaid Region6'!CD24</f>
        <v>0</v>
      </c>
      <c r="CE24" s="10">
        <f>'Medicaid Region1'!CE24+'Medicaid Region2'!CE24+'Medicaid Region3'!CE24+'Medicaid Region4'!CE24+'Medicaid Region5'!CE24+'Medicaid Region6'!CE24</f>
        <v>0</v>
      </c>
      <c r="CF24" s="10">
        <f>'Medicaid Region1'!CF24+'Medicaid Region2'!CF24+'Medicaid Region3'!CF24+'Medicaid Region4'!CF24+'Medicaid Region5'!CF24+'Medicaid Region6'!CF24</f>
        <v>0</v>
      </c>
      <c r="CG24" s="10">
        <f>'Medicaid Region1'!CG24+'Medicaid Region2'!CG24+'Medicaid Region3'!CG24+'Medicaid Region4'!CG24+'Medicaid Region5'!CG24+'Medicaid Region6'!CG24</f>
        <v>0</v>
      </c>
      <c r="CH24" s="10">
        <f>'Medicaid Region1'!CH24+'Medicaid Region2'!CH24+'Medicaid Region3'!CH24+'Medicaid Region4'!CH24+'Medicaid Region5'!CH24+'Medicaid Region6'!CH24</f>
        <v>0</v>
      </c>
      <c r="CI24" s="10">
        <f>'Medicaid Region1'!CI24+'Medicaid Region2'!CI24+'Medicaid Region3'!CI24+'Medicaid Region4'!CI24+'Medicaid Region5'!CI24+'Medicaid Region6'!CI24</f>
        <v>0</v>
      </c>
      <c r="CK24" s="40">
        <f t="shared" si="16"/>
        <v>0</v>
      </c>
      <c r="CL24" s="40">
        <f t="shared" si="17"/>
        <v>0</v>
      </c>
      <c r="CM24" s="40">
        <f t="shared" si="18"/>
        <v>0</v>
      </c>
      <c r="CN24" s="40">
        <f t="shared" si="19"/>
        <v>0</v>
      </c>
      <c r="CO24" s="40">
        <f t="shared" si="20"/>
        <v>0</v>
      </c>
      <c r="CP24" s="40">
        <f t="shared" si="21"/>
        <v>0</v>
      </c>
      <c r="CQ24" s="40">
        <f t="shared" si="13"/>
        <v>0</v>
      </c>
    </row>
    <row r="25" spans="1:95">
      <c r="A25" s="13" t="s">
        <v>28</v>
      </c>
      <c r="B25" s="46">
        <f t="shared" si="14"/>
        <v>0</v>
      </c>
      <c r="C25" s="45">
        <f t="shared" si="15"/>
        <v>0</v>
      </c>
      <c r="D25" s="10">
        <f>'Medicaid Region1'!D25+'Medicaid Region2'!D25+'Medicaid Region3'!D25+'Medicaid Region4'!D25+'Medicaid Region5'!D25+'Medicaid Region6'!D25</f>
        <v>0</v>
      </c>
      <c r="E25" s="10">
        <f>'Medicaid Region1'!E25+'Medicaid Region2'!E25+'Medicaid Region3'!E25+'Medicaid Region4'!E25+'Medicaid Region5'!E25+'Medicaid Region6'!E25</f>
        <v>0</v>
      </c>
      <c r="F25" s="10">
        <f>'Medicaid Region1'!F25+'Medicaid Region2'!F25+'Medicaid Region3'!F25+'Medicaid Region4'!F25+'Medicaid Region5'!F25+'Medicaid Region6'!F25</f>
        <v>0</v>
      </c>
      <c r="G25" s="10">
        <f>'Medicaid Region1'!G25+'Medicaid Region2'!G25+'Medicaid Region3'!G25+'Medicaid Region4'!G25+'Medicaid Region5'!G25+'Medicaid Region6'!G25</f>
        <v>0</v>
      </c>
      <c r="H25" s="10">
        <f>'Medicaid Region1'!H25+'Medicaid Region2'!H25+'Medicaid Region3'!H25+'Medicaid Region4'!H25+'Medicaid Region5'!H25+'Medicaid Region6'!H25</f>
        <v>0</v>
      </c>
      <c r="I25" s="10">
        <f>'Medicaid Region1'!I25+'Medicaid Region2'!I25+'Medicaid Region3'!I25+'Medicaid Region4'!I25+'Medicaid Region5'!I25+'Medicaid Region6'!I25</f>
        <v>0</v>
      </c>
      <c r="J25" s="10">
        <f>'Medicaid Region1'!J25+'Medicaid Region2'!J25+'Medicaid Region3'!J25+'Medicaid Region4'!J25+'Medicaid Region5'!J25+'Medicaid Region6'!J25</f>
        <v>0</v>
      </c>
      <c r="K25" s="10">
        <f>'Medicaid Region1'!K25+'Medicaid Region2'!K25+'Medicaid Region3'!K25+'Medicaid Region4'!K25+'Medicaid Region5'!K25+'Medicaid Region6'!K25</f>
        <v>0</v>
      </c>
      <c r="L25" s="10">
        <f>'Medicaid Region1'!L25+'Medicaid Region2'!L25+'Medicaid Region3'!L25+'Medicaid Region4'!L25+'Medicaid Region5'!L25+'Medicaid Region6'!L25</f>
        <v>0</v>
      </c>
      <c r="M25" s="10">
        <f>'Medicaid Region1'!M25+'Medicaid Region2'!M25+'Medicaid Region3'!M25+'Medicaid Region4'!M25+'Medicaid Region5'!M25+'Medicaid Region6'!M25</f>
        <v>0</v>
      </c>
      <c r="N25" s="10">
        <f>'Medicaid Region1'!N25+'Medicaid Region2'!N25+'Medicaid Region3'!N25+'Medicaid Region4'!N25+'Medicaid Region5'!N25+'Medicaid Region6'!N25</f>
        <v>0</v>
      </c>
      <c r="O25" s="10">
        <f>'Medicaid Region1'!O25+'Medicaid Region2'!O25+'Medicaid Region3'!O25+'Medicaid Region4'!O25+'Medicaid Region5'!O25+'Medicaid Region6'!O25</f>
        <v>0</v>
      </c>
      <c r="P25" s="10">
        <f>'Medicaid Region1'!P25+'Medicaid Region2'!P25+'Medicaid Region3'!P25+'Medicaid Region4'!P25+'Medicaid Region5'!P25+'Medicaid Region6'!P25</f>
        <v>0</v>
      </c>
      <c r="Q25" s="10">
        <f>'Medicaid Region1'!Q25+'Medicaid Region2'!Q25+'Medicaid Region3'!Q25+'Medicaid Region4'!Q25+'Medicaid Region5'!Q25+'Medicaid Region6'!Q25</f>
        <v>0</v>
      </c>
      <c r="R25" s="10">
        <f>'Medicaid Region1'!R25+'Medicaid Region2'!R25+'Medicaid Region3'!R25+'Medicaid Region4'!R25+'Medicaid Region5'!R25+'Medicaid Region6'!R25</f>
        <v>0</v>
      </c>
      <c r="S25" s="10">
        <f>'Medicaid Region1'!S25+'Medicaid Region2'!S25+'Medicaid Region3'!S25+'Medicaid Region4'!S25+'Medicaid Region5'!S25+'Medicaid Region6'!S25</f>
        <v>0</v>
      </c>
      <c r="T25" s="10">
        <f>'Medicaid Region1'!T25+'Medicaid Region2'!T25+'Medicaid Region3'!T25+'Medicaid Region4'!T25+'Medicaid Region5'!T25+'Medicaid Region6'!T25</f>
        <v>0</v>
      </c>
      <c r="U25" s="10">
        <f>'Medicaid Region1'!U25+'Medicaid Region2'!U25+'Medicaid Region3'!U25+'Medicaid Region4'!U25+'Medicaid Region5'!U25+'Medicaid Region6'!U25</f>
        <v>0</v>
      </c>
      <c r="V25" s="10">
        <f>'Medicaid Region1'!V25+'Medicaid Region2'!V25+'Medicaid Region3'!V25+'Medicaid Region4'!V25+'Medicaid Region5'!V25+'Medicaid Region6'!V25</f>
        <v>0</v>
      </c>
      <c r="W25" s="10">
        <f>'Medicaid Region1'!W25+'Medicaid Region2'!W25+'Medicaid Region3'!W25+'Medicaid Region4'!W25+'Medicaid Region5'!W25+'Medicaid Region6'!W25</f>
        <v>0</v>
      </c>
      <c r="X25" s="10">
        <f>'Medicaid Region1'!X25+'Medicaid Region2'!X25+'Medicaid Region3'!X25+'Medicaid Region4'!X25+'Medicaid Region5'!X25+'Medicaid Region6'!X25</f>
        <v>0</v>
      </c>
      <c r="Y25" s="10">
        <f>'Medicaid Region1'!Y25+'Medicaid Region2'!Y25+'Medicaid Region3'!Y25+'Medicaid Region4'!Y25+'Medicaid Region5'!Y25+'Medicaid Region6'!Y25</f>
        <v>0</v>
      </c>
      <c r="Z25" s="10">
        <f>'Medicaid Region1'!Z25+'Medicaid Region2'!Z25+'Medicaid Region3'!Z25+'Medicaid Region4'!Z25+'Medicaid Region5'!Z25+'Medicaid Region6'!Z25</f>
        <v>0</v>
      </c>
      <c r="AA25" s="10">
        <f>'Medicaid Region1'!AA25+'Medicaid Region2'!AA25+'Medicaid Region3'!AA25+'Medicaid Region4'!AA25+'Medicaid Region5'!AA25+'Medicaid Region6'!AA25</f>
        <v>0</v>
      </c>
      <c r="AB25" s="10">
        <f>'Medicaid Region1'!AB25+'Medicaid Region2'!AB25+'Medicaid Region3'!AB25+'Medicaid Region4'!AB25+'Medicaid Region5'!AB25+'Medicaid Region6'!AB25</f>
        <v>0</v>
      </c>
      <c r="AC25" s="10">
        <f>'Medicaid Region1'!AC25+'Medicaid Region2'!AC25+'Medicaid Region3'!AC25+'Medicaid Region4'!AC25+'Medicaid Region5'!AC25+'Medicaid Region6'!AC25</f>
        <v>0</v>
      </c>
      <c r="AD25" s="10">
        <f>'Medicaid Region1'!AD25+'Medicaid Region2'!AD25+'Medicaid Region3'!AD25+'Medicaid Region4'!AD25+'Medicaid Region5'!AD25+'Medicaid Region6'!AD25</f>
        <v>0</v>
      </c>
      <c r="AE25" s="10">
        <f>'Medicaid Region1'!AE25+'Medicaid Region2'!AE25+'Medicaid Region3'!AE25+'Medicaid Region4'!AE25+'Medicaid Region5'!AE25+'Medicaid Region6'!AE25</f>
        <v>0</v>
      </c>
      <c r="AF25" s="10">
        <f>'Medicaid Region1'!AF25+'Medicaid Region2'!AF25+'Medicaid Region3'!AF25+'Medicaid Region4'!AF25+'Medicaid Region5'!AF25+'Medicaid Region6'!AF25</f>
        <v>0</v>
      </c>
      <c r="AG25" s="10">
        <f>'Medicaid Region1'!AG25+'Medicaid Region2'!AG25+'Medicaid Region3'!AG25+'Medicaid Region4'!AG25+'Medicaid Region5'!AG25+'Medicaid Region6'!AG25</f>
        <v>0</v>
      </c>
      <c r="AH25" s="10">
        <f>'Medicaid Region1'!AH25+'Medicaid Region2'!AH25+'Medicaid Region3'!AH25+'Medicaid Region4'!AH25+'Medicaid Region5'!AH25+'Medicaid Region6'!AH25</f>
        <v>0</v>
      </c>
      <c r="AI25" s="10">
        <f>'Medicaid Region1'!AI25+'Medicaid Region2'!AI25+'Medicaid Region3'!AI25+'Medicaid Region4'!AI25+'Medicaid Region5'!AI25+'Medicaid Region6'!AI25</f>
        <v>0</v>
      </c>
      <c r="AJ25" s="10">
        <f>'Medicaid Region1'!AJ25+'Medicaid Region2'!AJ25+'Medicaid Region3'!AJ25+'Medicaid Region4'!AJ25+'Medicaid Region5'!AJ25+'Medicaid Region6'!AJ25</f>
        <v>0</v>
      </c>
      <c r="AK25" s="10">
        <f>'Medicaid Region1'!AK25+'Medicaid Region2'!AK25+'Medicaid Region3'!AK25+'Medicaid Region4'!AK25+'Medicaid Region5'!AK25+'Medicaid Region6'!AK25</f>
        <v>0</v>
      </c>
      <c r="AL25" s="10">
        <f>'Medicaid Region1'!AL25+'Medicaid Region2'!AL25+'Medicaid Region3'!AL25+'Medicaid Region4'!AL25+'Medicaid Region5'!AL25+'Medicaid Region6'!AL25</f>
        <v>0</v>
      </c>
      <c r="AM25" s="10">
        <f>'Medicaid Region1'!AM25+'Medicaid Region2'!AM25+'Medicaid Region3'!AM25+'Medicaid Region4'!AM25+'Medicaid Region5'!AM25+'Medicaid Region6'!AM25</f>
        <v>0</v>
      </c>
      <c r="AN25" s="10">
        <f>'Medicaid Region1'!AN25+'Medicaid Region2'!AN25+'Medicaid Region3'!AN25+'Medicaid Region4'!AN25+'Medicaid Region5'!AN25+'Medicaid Region6'!AN25</f>
        <v>0</v>
      </c>
      <c r="AO25" s="10">
        <f>'Medicaid Region1'!AO25+'Medicaid Region2'!AO25+'Medicaid Region3'!AO25+'Medicaid Region4'!AO25+'Medicaid Region5'!AO25+'Medicaid Region6'!AO25</f>
        <v>0</v>
      </c>
      <c r="AP25" s="10">
        <f>'Medicaid Region1'!AP25+'Medicaid Region2'!AP25+'Medicaid Region3'!AP25+'Medicaid Region4'!AP25+'Medicaid Region5'!AP25+'Medicaid Region6'!AP25</f>
        <v>0</v>
      </c>
      <c r="AQ25" s="10">
        <f>'Medicaid Region1'!AQ25+'Medicaid Region2'!AQ25+'Medicaid Region3'!AQ25+'Medicaid Region4'!AQ25+'Medicaid Region5'!AQ25+'Medicaid Region6'!AQ25</f>
        <v>0</v>
      </c>
      <c r="AR25" s="10">
        <f>'Medicaid Region1'!AR25+'Medicaid Region2'!AR25+'Medicaid Region3'!AR25+'Medicaid Region4'!AR25+'Medicaid Region5'!AR25+'Medicaid Region6'!AR25</f>
        <v>0</v>
      </c>
      <c r="AS25" s="10">
        <f>'Medicaid Region1'!AS25+'Medicaid Region2'!AS25+'Medicaid Region3'!AS25+'Medicaid Region4'!AS25+'Medicaid Region5'!AS25+'Medicaid Region6'!AS25</f>
        <v>0</v>
      </c>
      <c r="AT25" s="10">
        <f>'Medicaid Region1'!AT25+'Medicaid Region2'!AT25+'Medicaid Region3'!AT25+'Medicaid Region4'!AT25+'Medicaid Region5'!AT25+'Medicaid Region6'!AT25</f>
        <v>0</v>
      </c>
      <c r="AU25" s="10">
        <f>'Medicaid Region1'!AU25+'Medicaid Region2'!AU25+'Medicaid Region3'!AU25+'Medicaid Region4'!AU25+'Medicaid Region5'!AU25+'Medicaid Region6'!AU25</f>
        <v>0</v>
      </c>
      <c r="AV25" s="10">
        <f>'Medicaid Region1'!AV25+'Medicaid Region2'!AV25+'Medicaid Region3'!AV25+'Medicaid Region4'!AV25+'Medicaid Region5'!AV25+'Medicaid Region6'!AV25</f>
        <v>0</v>
      </c>
      <c r="AW25" s="10">
        <f>'Medicaid Region1'!AW25+'Medicaid Region2'!AW25+'Medicaid Region3'!AW25+'Medicaid Region4'!AW25+'Medicaid Region5'!AW25+'Medicaid Region6'!AW25</f>
        <v>0</v>
      </c>
      <c r="AX25" s="10">
        <f>'Medicaid Region1'!AX25+'Medicaid Region2'!AX25+'Medicaid Region3'!AX25+'Medicaid Region4'!AX25+'Medicaid Region5'!AX25+'Medicaid Region6'!AX25</f>
        <v>0</v>
      </c>
      <c r="AY25" s="10">
        <f>'Medicaid Region1'!AY25+'Medicaid Region2'!AY25+'Medicaid Region3'!AY25+'Medicaid Region4'!AY25+'Medicaid Region5'!AY25+'Medicaid Region6'!AY25</f>
        <v>0</v>
      </c>
      <c r="AZ25" s="10">
        <f>'Medicaid Region1'!AZ25+'Medicaid Region2'!AZ25+'Medicaid Region3'!AZ25+'Medicaid Region4'!AZ25+'Medicaid Region5'!AZ25+'Medicaid Region6'!AZ25</f>
        <v>0</v>
      </c>
      <c r="BA25" s="10">
        <f>'Medicaid Region1'!BA25+'Medicaid Region2'!BA25+'Medicaid Region3'!BA25+'Medicaid Region4'!BA25+'Medicaid Region5'!BA25+'Medicaid Region6'!BA25</f>
        <v>0</v>
      </c>
      <c r="BB25" s="10">
        <f>'Medicaid Region1'!BB25+'Medicaid Region2'!BB25+'Medicaid Region3'!BB25+'Medicaid Region4'!BB25+'Medicaid Region5'!BB25+'Medicaid Region6'!BB25</f>
        <v>0</v>
      </c>
      <c r="BC25" s="10">
        <f>'Medicaid Region1'!BC25+'Medicaid Region2'!BC25+'Medicaid Region3'!BC25+'Medicaid Region4'!BC25+'Medicaid Region5'!BC25+'Medicaid Region6'!BC25</f>
        <v>0</v>
      </c>
      <c r="BD25" s="10">
        <f>'Medicaid Region1'!BD25+'Medicaid Region2'!BD25+'Medicaid Region3'!BD25+'Medicaid Region4'!BD25+'Medicaid Region5'!BD25+'Medicaid Region6'!BD25</f>
        <v>0</v>
      </c>
      <c r="BE25" s="10">
        <f>'Medicaid Region1'!BE25+'Medicaid Region2'!BE25+'Medicaid Region3'!BE25+'Medicaid Region4'!BE25+'Medicaid Region5'!BE25+'Medicaid Region6'!BE25</f>
        <v>0</v>
      </c>
      <c r="BF25" s="10">
        <f>'Medicaid Region1'!BF25+'Medicaid Region2'!BF25+'Medicaid Region3'!BF25+'Medicaid Region4'!BF25+'Medicaid Region5'!BF25+'Medicaid Region6'!BF25</f>
        <v>0</v>
      </c>
      <c r="BG25" s="10">
        <f>'Medicaid Region1'!BG25+'Medicaid Region2'!BG25+'Medicaid Region3'!BG25+'Medicaid Region4'!BG25+'Medicaid Region5'!BG25+'Medicaid Region6'!BG25</f>
        <v>0</v>
      </c>
      <c r="BH25" s="10">
        <f>'Medicaid Region1'!BH25+'Medicaid Region2'!BH25+'Medicaid Region3'!BH25+'Medicaid Region4'!BH25+'Medicaid Region5'!BH25+'Medicaid Region6'!BH25</f>
        <v>0</v>
      </c>
      <c r="BI25" s="10">
        <f>'Medicaid Region1'!BI25+'Medicaid Region2'!BI25+'Medicaid Region3'!BI25+'Medicaid Region4'!BI25+'Medicaid Region5'!BI25+'Medicaid Region6'!BI25</f>
        <v>0</v>
      </c>
      <c r="BJ25" s="10">
        <f>'Medicaid Region1'!BJ25+'Medicaid Region2'!BJ25+'Medicaid Region3'!BJ25+'Medicaid Region4'!BJ25+'Medicaid Region5'!BJ25+'Medicaid Region6'!BJ25</f>
        <v>0</v>
      </c>
      <c r="BK25" s="10">
        <f>'Medicaid Region1'!BK25+'Medicaid Region2'!BK25+'Medicaid Region3'!BK25+'Medicaid Region4'!BK25+'Medicaid Region5'!BK25+'Medicaid Region6'!BK25</f>
        <v>0</v>
      </c>
      <c r="BL25" s="10">
        <f>'Medicaid Region1'!BL25+'Medicaid Region2'!BL25+'Medicaid Region3'!BL25+'Medicaid Region4'!BL25+'Medicaid Region5'!BL25+'Medicaid Region6'!BL25</f>
        <v>0</v>
      </c>
      <c r="BM25" s="10">
        <f>'Medicaid Region1'!BM25+'Medicaid Region2'!BM25+'Medicaid Region3'!BM25+'Medicaid Region4'!BM25+'Medicaid Region5'!BM25+'Medicaid Region6'!BM25</f>
        <v>0</v>
      </c>
      <c r="BN25" s="10">
        <f>'Medicaid Region1'!BN25+'Medicaid Region2'!BN25+'Medicaid Region3'!BN25+'Medicaid Region4'!BN25+'Medicaid Region5'!BN25+'Medicaid Region6'!BN25</f>
        <v>0</v>
      </c>
      <c r="BO25" s="10">
        <f>'Medicaid Region1'!BO25+'Medicaid Region2'!BO25+'Medicaid Region3'!BO25+'Medicaid Region4'!BO25+'Medicaid Region5'!BO25+'Medicaid Region6'!BO25</f>
        <v>0</v>
      </c>
      <c r="BP25" s="10">
        <f>'Medicaid Region1'!BP25+'Medicaid Region2'!BP25+'Medicaid Region3'!BP25+'Medicaid Region4'!BP25+'Medicaid Region5'!BP25+'Medicaid Region6'!BP25</f>
        <v>0</v>
      </c>
      <c r="BQ25" s="10">
        <f>'Medicaid Region1'!BQ25+'Medicaid Region2'!BQ25+'Medicaid Region3'!BQ25+'Medicaid Region4'!BQ25+'Medicaid Region5'!BQ25+'Medicaid Region6'!BQ25</f>
        <v>0</v>
      </c>
      <c r="BR25" s="10">
        <f>'Medicaid Region1'!BR25+'Medicaid Region2'!BR25+'Medicaid Region3'!BR25+'Medicaid Region4'!BR25+'Medicaid Region5'!BR25+'Medicaid Region6'!BR25</f>
        <v>0</v>
      </c>
      <c r="BS25" s="10">
        <f>'Medicaid Region1'!BS25+'Medicaid Region2'!BS25+'Medicaid Region3'!BS25+'Medicaid Region4'!BS25+'Medicaid Region5'!BS25+'Medicaid Region6'!BS25</f>
        <v>0</v>
      </c>
      <c r="BT25" s="10">
        <f>'Medicaid Region1'!BT25+'Medicaid Region2'!BT25+'Medicaid Region3'!BT25+'Medicaid Region4'!BT25+'Medicaid Region5'!BT25+'Medicaid Region6'!BT25</f>
        <v>0</v>
      </c>
      <c r="BU25" s="10">
        <f>'Medicaid Region1'!BU25+'Medicaid Region2'!BU25+'Medicaid Region3'!BU25+'Medicaid Region4'!BU25+'Medicaid Region5'!BU25+'Medicaid Region6'!BU25</f>
        <v>0</v>
      </c>
      <c r="BV25" s="10">
        <f>'Medicaid Region1'!BV25+'Medicaid Region2'!BV25+'Medicaid Region3'!BV25+'Medicaid Region4'!BV25+'Medicaid Region5'!BV25+'Medicaid Region6'!BV25</f>
        <v>0</v>
      </c>
      <c r="BW25" s="10">
        <f>'Medicaid Region1'!BW25+'Medicaid Region2'!BW25+'Medicaid Region3'!BW25+'Medicaid Region4'!BW25+'Medicaid Region5'!BW25+'Medicaid Region6'!BW25</f>
        <v>0</v>
      </c>
      <c r="BX25" s="10">
        <f>'Medicaid Region1'!BX25+'Medicaid Region2'!BX25+'Medicaid Region3'!BX25+'Medicaid Region4'!BX25+'Medicaid Region5'!BX25+'Medicaid Region6'!BX25</f>
        <v>0</v>
      </c>
      <c r="BY25" s="10">
        <f>'Medicaid Region1'!BY25+'Medicaid Region2'!BY25+'Medicaid Region3'!BY25+'Medicaid Region4'!BY25+'Medicaid Region5'!BY25+'Medicaid Region6'!BY25</f>
        <v>0</v>
      </c>
      <c r="BZ25" s="10">
        <f>'Medicaid Region1'!BZ25+'Medicaid Region2'!BZ25+'Medicaid Region3'!BZ25+'Medicaid Region4'!BZ25+'Medicaid Region5'!BZ25+'Medicaid Region6'!BZ25</f>
        <v>0</v>
      </c>
      <c r="CA25" s="10">
        <f>'Medicaid Region1'!CA25+'Medicaid Region2'!CA25+'Medicaid Region3'!CA25+'Medicaid Region4'!CA25+'Medicaid Region5'!CA25+'Medicaid Region6'!CA25</f>
        <v>0</v>
      </c>
      <c r="CB25" s="10">
        <f>'Medicaid Region1'!CB25+'Medicaid Region2'!CB25+'Medicaid Region3'!CB25+'Medicaid Region4'!CB25+'Medicaid Region5'!CB25+'Medicaid Region6'!CB25</f>
        <v>0</v>
      </c>
      <c r="CC25" s="10">
        <f>'Medicaid Region1'!CC25+'Medicaid Region2'!CC25+'Medicaid Region3'!CC25+'Medicaid Region4'!CC25+'Medicaid Region5'!CC25+'Medicaid Region6'!CC25</f>
        <v>0</v>
      </c>
      <c r="CD25" s="10">
        <f>'Medicaid Region1'!CD25+'Medicaid Region2'!CD25+'Medicaid Region3'!CD25+'Medicaid Region4'!CD25+'Medicaid Region5'!CD25+'Medicaid Region6'!CD25</f>
        <v>0</v>
      </c>
      <c r="CE25" s="10">
        <f>'Medicaid Region1'!CE25+'Medicaid Region2'!CE25+'Medicaid Region3'!CE25+'Medicaid Region4'!CE25+'Medicaid Region5'!CE25+'Medicaid Region6'!CE25</f>
        <v>0</v>
      </c>
      <c r="CF25" s="10">
        <f>'Medicaid Region1'!CF25+'Medicaid Region2'!CF25+'Medicaid Region3'!CF25+'Medicaid Region4'!CF25+'Medicaid Region5'!CF25+'Medicaid Region6'!CF25</f>
        <v>0</v>
      </c>
      <c r="CG25" s="10">
        <f>'Medicaid Region1'!CG25+'Medicaid Region2'!CG25+'Medicaid Region3'!CG25+'Medicaid Region4'!CG25+'Medicaid Region5'!CG25+'Medicaid Region6'!CG25</f>
        <v>0</v>
      </c>
      <c r="CH25" s="10">
        <f>'Medicaid Region1'!CH25+'Medicaid Region2'!CH25+'Medicaid Region3'!CH25+'Medicaid Region4'!CH25+'Medicaid Region5'!CH25+'Medicaid Region6'!CH25</f>
        <v>0</v>
      </c>
      <c r="CI25" s="10">
        <f>'Medicaid Region1'!CI25+'Medicaid Region2'!CI25+'Medicaid Region3'!CI25+'Medicaid Region4'!CI25+'Medicaid Region5'!CI25+'Medicaid Region6'!CI25</f>
        <v>0</v>
      </c>
      <c r="CK25" s="40">
        <f t="shared" si="16"/>
        <v>0</v>
      </c>
      <c r="CL25" s="40">
        <f t="shared" si="17"/>
        <v>0</v>
      </c>
      <c r="CM25" s="40">
        <f t="shared" si="18"/>
        <v>0</v>
      </c>
      <c r="CN25" s="40">
        <f t="shared" si="19"/>
        <v>0</v>
      </c>
      <c r="CO25" s="40">
        <f t="shared" si="20"/>
        <v>0</v>
      </c>
      <c r="CP25" s="40">
        <f t="shared" si="21"/>
        <v>0</v>
      </c>
      <c r="CQ25" s="40">
        <f t="shared" si="13"/>
        <v>0</v>
      </c>
    </row>
    <row r="26" spans="1:95">
      <c r="A26" s="13" t="s">
        <v>29</v>
      </c>
      <c r="B26" s="46">
        <f t="shared" si="14"/>
        <v>0</v>
      </c>
      <c r="C26" s="45">
        <f t="shared" si="15"/>
        <v>0</v>
      </c>
      <c r="D26" s="10">
        <f>'Medicaid Region1'!D26+'Medicaid Region2'!D26+'Medicaid Region3'!D26+'Medicaid Region4'!D26+'Medicaid Region5'!D26+'Medicaid Region6'!D26</f>
        <v>0</v>
      </c>
      <c r="E26" s="10">
        <f>'Medicaid Region1'!E26+'Medicaid Region2'!E26+'Medicaid Region3'!E26+'Medicaid Region4'!E26+'Medicaid Region5'!E26+'Medicaid Region6'!E26</f>
        <v>0</v>
      </c>
      <c r="F26" s="10">
        <f>'Medicaid Region1'!F26+'Medicaid Region2'!F26+'Medicaid Region3'!F26+'Medicaid Region4'!F26+'Medicaid Region5'!F26+'Medicaid Region6'!F26</f>
        <v>0</v>
      </c>
      <c r="G26" s="10">
        <f>'Medicaid Region1'!G26+'Medicaid Region2'!G26+'Medicaid Region3'!G26+'Medicaid Region4'!G26+'Medicaid Region5'!G26+'Medicaid Region6'!G26</f>
        <v>0</v>
      </c>
      <c r="H26" s="10">
        <f>'Medicaid Region1'!H26+'Medicaid Region2'!H26+'Medicaid Region3'!H26+'Medicaid Region4'!H26+'Medicaid Region5'!H26+'Medicaid Region6'!H26</f>
        <v>0</v>
      </c>
      <c r="I26" s="10">
        <f>'Medicaid Region1'!I26+'Medicaid Region2'!I26+'Medicaid Region3'!I26+'Medicaid Region4'!I26+'Medicaid Region5'!I26+'Medicaid Region6'!I26</f>
        <v>0</v>
      </c>
      <c r="J26" s="10">
        <f>'Medicaid Region1'!J26+'Medicaid Region2'!J26+'Medicaid Region3'!J26+'Medicaid Region4'!J26+'Medicaid Region5'!J26+'Medicaid Region6'!J26</f>
        <v>0</v>
      </c>
      <c r="K26" s="10">
        <f>'Medicaid Region1'!K26+'Medicaid Region2'!K26+'Medicaid Region3'!K26+'Medicaid Region4'!K26+'Medicaid Region5'!K26+'Medicaid Region6'!K26</f>
        <v>0</v>
      </c>
      <c r="L26" s="10">
        <f>'Medicaid Region1'!L26+'Medicaid Region2'!L26+'Medicaid Region3'!L26+'Medicaid Region4'!L26+'Medicaid Region5'!L26+'Medicaid Region6'!L26</f>
        <v>0</v>
      </c>
      <c r="M26" s="10">
        <f>'Medicaid Region1'!M26+'Medicaid Region2'!M26+'Medicaid Region3'!M26+'Medicaid Region4'!M26+'Medicaid Region5'!M26+'Medicaid Region6'!M26</f>
        <v>0</v>
      </c>
      <c r="N26" s="10">
        <f>'Medicaid Region1'!N26+'Medicaid Region2'!N26+'Medicaid Region3'!N26+'Medicaid Region4'!N26+'Medicaid Region5'!N26+'Medicaid Region6'!N26</f>
        <v>0</v>
      </c>
      <c r="O26" s="10">
        <f>'Medicaid Region1'!O26+'Medicaid Region2'!O26+'Medicaid Region3'!O26+'Medicaid Region4'!O26+'Medicaid Region5'!O26+'Medicaid Region6'!O26</f>
        <v>0</v>
      </c>
      <c r="P26" s="10">
        <f>'Medicaid Region1'!P26+'Medicaid Region2'!P26+'Medicaid Region3'!P26+'Medicaid Region4'!P26+'Medicaid Region5'!P26+'Medicaid Region6'!P26</f>
        <v>0</v>
      </c>
      <c r="Q26" s="10">
        <f>'Medicaid Region1'!Q26+'Medicaid Region2'!Q26+'Medicaid Region3'!Q26+'Medicaid Region4'!Q26+'Medicaid Region5'!Q26+'Medicaid Region6'!Q26</f>
        <v>0</v>
      </c>
      <c r="R26" s="10">
        <f>'Medicaid Region1'!R26+'Medicaid Region2'!R26+'Medicaid Region3'!R26+'Medicaid Region4'!R26+'Medicaid Region5'!R26+'Medicaid Region6'!R26</f>
        <v>0</v>
      </c>
      <c r="S26" s="10">
        <f>'Medicaid Region1'!S26+'Medicaid Region2'!S26+'Medicaid Region3'!S26+'Medicaid Region4'!S26+'Medicaid Region5'!S26+'Medicaid Region6'!S26</f>
        <v>0</v>
      </c>
      <c r="T26" s="10">
        <f>'Medicaid Region1'!T26+'Medicaid Region2'!T26+'Medicaid Region3'!T26+'Medicaid Region4'!T26+'Medicaid Region5'!T26+'Medicaid Region6'!T26</f>
        <v>0</v>
      </c>
      <c r="U26" s="10">
        <f>'Medicaid Region1'!U26+'Medicaid Region2'!U26+'Medicaid Region3'!U26+'Medicaid Region4'!U26+'Medicaid Region5'!U26+'Medicaid Region6'!U26</f>
        <v>0</v>
      </c>
      <c r="V26" s="10">
        <f>'Medicaid Region1'!V26+'Medicaid Region2'!V26+'Medicaid Region3'!V26+'Medicaid Region4'!V26+'Medicaid Region5'!V26+'Medicaid Region6'!V26</f>
        <v>0</v>
      </c>
      <c r="W26" s="10">
        <f>'Medicaid Region1'!W26+'Medicaid Region2'!W26+'Medicaid Region3'!W26+'Medicaid Region4'!W26+'Medicaid Region5'!W26+'Medicaid Region6'!W26</f>
        <v>0</v>
      </c>
      <c r="X26" s="10">
        <f>'Medicaid Region1'!X26+'Medicaid Region2'!X26+'Medicaid Region3'!X26+'Medicaid Region4'!X26+'Medicaid Region5'!X26+'Medicaid Region6'!X26</f>
        <v>0</v>
      </c>
      <c r="Y26" s="10">
        <f>'Medicaid Region1'!Y26+'Medicaid Region2'!Y26+'Medicaid Region3'!Y26+'Medicaid Region4'!Y26+'Medicaid Region5'!Y26+'Medicaid Region6'!Y26</f>
        <v>0</v>
      </c>
      <c r="Z26" s="10">
        <f>'Medicaid Region1'!Z26+'Medicaid Region2'!Z26+'Medicaid Region3'!Z26+'Medicaid Region4'!Z26+'Medicaid Region5'!Z26+'Medicaid Region6'!Z26</f>
        <v>0</v>
      </c>
      <c r="AA26" s="10">
        <f>'Medicaid Region1'!AA26+'Medicaid Region2'!AA26+'Medicaid Region3'!AA26+'Medicaid Region4'!AA26+'Medicaid Region5'!AA26+'Medicaid Region6'!AA26</f>
        <v>0</v>
      </c>
      <c r="AB26" s="10">
        <f>'Medicaid Region1'!AB26+'Medicaid Region2'!AB26+'Medicaid Region3'!AB26+'Medicaid Region4'!AB26+'Medicaid Region5'!AB26+'Medicaid Region6'!AB26</f>
        <v>0</v>
      </c>
      <c r="AC26" s="10">
        <f>'Medicaid Region1'!AC26+'Medicaid Region2'!AC26+'Medicaid Region3'!AC26+'Medicaid Region4'!AC26+'Medicaid Region5'!AC26+'Medicaid Region6'!AC26</f>
        <v>0</v>
      </c>
      <c r="AD26" s="10">
        <f>'Medicaid Region1'!AD26+'Medicaid Region2'!AD26+'Medicaid Region3'!AD26+'Medicaid Region4'!AD26+'Medicaid Region5'!AD26+'Medicaid Region6'!AD26</f>
        <v>0</v>
      </c>
      <c r="AE26" s="10">
        <f>'Medicaid Region1'!AE26+'Medicaid Region2'!AE26+'Medicaid Region3'!AE26+'Medicaid Region4'!AE26+'Medicaid Region5'!AE26+'Medicaid Region6'!AE26</f>
        <v>0</v>
      </c>
      <c r="AF26" s="10">
        <f>'Medicaid Region1'!AF26+'Medicaid Region2'!AF26+'Medicaid Region3'!AF26+'Medicaid Region4'!AF26+'Medicaid Region5'!AF26+'Medicaid Region6'!AF26</f>
        <v>0</v>
      </c>
      <c r="AG26" s="10">
        <f>'Medicaid Region1'!AG26+'Medicaid Region2'!AG26+'Medicaid Region3'!AG26+'Medicaid Region4'!AG26+'Medicaid Region5'!AG26+'Medicaid Region6'!AG26</f>
        <v>0</v>
      </c>
      <c r="AH26" s="10">
        <f>'Medicaid Region1'!AH26+'Medicaid Region2'!AH26+'Medicaid Region3'!AH26+'Medicaid Region4'!AH26+'Medicaid Region5'!AH26+'Medicaid Region6'!AH26</f>
        <v>0</v>
      </c>
      <c r="AI26" s="10">
        <f>'Medicaid Region1'!AI26+'Medicaid Region2'!AI26+'Medicaid Region3'!AI26+'Medicaid Region4'!AI26+'Medicaid Region5'!AI26+'Medicaid Region6'!AI26</f>
        <v>0</v>
      </c>
      <c r="AJ26" s="10">
        <f>'Medicaid Region1'!AJ26+'Medicaid Region2'!AJ26+'Medicaid Region3'!AJ26+'Medicaid Region4'!AJ26+'Medicaid Region5'!AJ26+'Medicaid Region6'!AJ26</f>
        <v>0</v>
      </c>
      <c r="AK26" s="10">
        <f>'Medicaid Region1'!AK26+'Medicaid Region2'!AK26+'Medicaid Region3'!AK26+'Medicaid Region4'!AK26+'Medicaid Region5'!AK26+'Medicaid Region6'!AK26</f>
        <v>0</v>
      </c>
      <c r="AL26" s="10">
        <f>'Medicaid Region1'!AL26+'Medicaid Region2'!AL26+'Medicaid Region3'!AL26+'Medicaid Region4'!AL26+'Medicaid Region5'!AL26+'Medicaid Region6'!AL26</f>
        <v>0</v>
      </c>
      <c r="AM26" s="10">
        <f>'Medicaid Region1'!AM26+'Medicaid Region2'!AM26+'Medicaid Region3'!AM26+'Medicaid Region4'!AM26+'Medicaid Region5'!AM26+'Medicaid Region6'!AM26</f>
        <v>0</v>
      </c>
      <c r="AN26" s="10">
        <f>'Medicaid Region1'!AN26+'Medicaid Region2'!AN26+'Medicaid Region3'!AN26+'Medicaid Region4'!AN26+'Medicaid Region5'!AN26+'Medicaid Region6'!AN26</f>
        <v>0</v>
      </c>
      <c r="AO26" s="10">
        <f>'Medicaid Region1'!AO26+'Medicaid Region2'!AO26+'Medicaid Region3'!AO26+'Medicaid Region4'!AO26+'Medicaid Region5'!AO26+'Medicaid Region6'!AO26</f>
        <v>0</v>
      </c>
      <c r="AP26" s="10">
        <f>'Medicaid Region1'!AP26+'Medicaid Region2'!AP26+'Medicaid Region3'!AP26+'Medicaid Region4'!AP26+'Medicaid Region5'!AP26+'Medicaid Region6'!AP26</f>
        <v>0</v>
      </c>
      <c r="AQ26" s="10">
        <f>'Medicaid Region1'!AQ26+'Medicaid Region2'!AQ26+'Medicaid Region3'!AQ26+'Medicaid Region4'!AQ26+'Medicaid Region5'!AQ26+'Medicaid Region6'!AQ26</f>
        <v>0</v>
      </c>
      <c r="AR26" s="10">
        <f>'Medicaid Region1'!AR26+'Medicaid Region2'!AR26+'Medicaid Region3'!AR26+'Medicaid Region4'!AR26+'Medicaid Region5'!AR26+'Medicaid Region6'!AR26</f>
        <v>0</v>
      </c>
      <c r="AS26" s="10">
        <f>'Medicaid Region1'!AS26+'Medicaid Region2'!AS26+'Medicaid Region3'!AS26+'Medicaid Region4'!AS26+'Medicaid Region5'!AS26+'Medicaid Region6'!AS26</f>
        <v>0</v>
      </c>
      <c r="AT26" s="10">
        <f>'Medicaid Region1'!AT26+'Medicaid Region2'!AT26+'Medicaid Region3'!AT26+'Medicaid Region4'!AT26+'Medicaid Region5'!AT26+'Medicaid Region6'!AT26</f>
        <v>0</v>
      </c>
      <c r="AU26" s="10">
        <f>'Medicaid Region1'!AU26+'Medicaid Region2'!AU26+'Medicaid Region3'!AU26+'Medicaid Region4'!AU26+'Medicaid Region5'!AU26+'Medicaid Region6'!AU26</f>
        <v>0</v>
      </c>
      <c r="AV26" s="10">
        <f>'Medicaid Region1'!AV26+'Medicaid Region2'!AV26+'Medicaid Region3'!AV26+'Medicaid Region4'!AV26+'Medicaid Region5'!AV26+'Medicaid Region6'!AV26</f>
        <v>0</v>
      </c>
      <c r="AW26" s="10">
        <f>'Medicaid Region1'!AW26+'Medicaid Region2'!AW26+'Medicaid Region3'!AW26+'Medicaid Region4'!AW26+'Medicaid Region5'!AW26+'Medicaid Region6'!AW26</f>
        <v>0</v>
      </c>
      <c r="AX26" s="10">
        <f>'Medicaid Region1'!AX26+'Medicaid Region2'!AX26+'Medicaid Region3'!AX26+'Medicaid Region4'!AX26+'Medicaid Region5'!AX26+'Medicaid Region6'!AX26</f>
        <v>0</v>
      </c>
      <c r="AY26" s="10">
        <f>'Medicaid Region1'!AY26+'Medicaid Region2'!AY26+'Medicaid Region3'!AY26+'Medicaid Region4'!AY26+'Medicaid Region5'!AY26+'Medicaid Region6'!AY26</f>
        <v>0</v>
      </c>
      <c r="AZ26" s="10">
        <f>'Medicaid Region1'!AZ26+'Medicaid Region2'!AZ26+'Medicaid Region3'!AZ26+'Medicaid Region4'!AZ26+'Medicaid Region5'!AZ26+'Medicaid Region6'!AZ26</f>
        <v>0</v>
      </c>
      <c r="BA26" s="10">
        <f>'Medicaid Region1'!BA26+'Medicaid Region2'!BA26+'Medicaid Region3'!BA26+'Medicaid Region4'!BA26+'Medicaid Region5'!BA26+'Medicaid Region6'!BA26</f>
        <v>0</v>
      </c>
      <c r="BB26" s="10">
        <f>'Medicaid Region1'!BB26+'Medicaid Region2'!BB26+'Medicaid Region3'!BB26+'Medicaid Region4'!BB26+'Medicaid Region5'!BB26+'Medicaid Region6'!BB26</f>
        <v>0</v>
      </c>
      <c r="BC26" s="10">
        <f>'Medicaid Region1'!BC26+'Medicaid Region2'!BC26+'Medicaid Region3'!BC26+'Medicaid Region4'!BC26+'Medicaid Region5'!BC26+'Medicaid Region6'!BC26</f>
        <v>0</v>
      </c>
      <c r="BD26" s="10">
        <f>'Medicaid Region1'!BD26+'Medicaid Region2'!BD26+'Medicaid Region3'!BD26+'Medicaid Region4'!BD26+'Medicaid Region5'!BD26+'Medicaid Region6'!BD26</f>
        <v>0</v>
      </c>
      <c r="BE26" s="10">
        <f>'Medicaid Region1'!BE26+'Medicaid Region2'!BE26+'Medicaid Region3'!BE26+'Medicaid Region4'!BE26+'Medicaid Region5'!BE26+'Medicaid Region6'!BE26</f>
        <v>0</v>
      </c>
      <c r="BF26" s="10">
        <f>'Medicaid Region1'!BF26+'Medicaid Region2'!BF26+'Medicaid Region3'!BF26+'Medicaid Region4'!BF26+'Medicaid Region5'!BF26+'Medicaid Region6'!BF26</f>
        <v>0</v>
      </c>
      <c r="BG26" s="10">
        <f>'Medicaid Region1'!BG26+'Medicaid Region2'!BG26+'Medicaid Region3'!BG26+'Medicaid Region4'!BG26+'Medicaid Region5'!BG26+'Medicaid Region6'!BG26</f>
        <v>0</v>
      </c>
      <c r="BH26" s="10">
        <f>'Medicaid Region1'!BH26+'Medicaid Region2'!BH26+'Medicaid Region3'!BH26+'Medicaid Region4'!BH26+'Medicaid Region5'!BH26+'Medicaid Region6'!BH26</f>
        <v>0</v>
      </c>
      <c r="BI26" s="10">
        <f>'Medicaid Region1'!BI26+'Medicaid Region2'!BI26+'Medicaid Region3'!BI26+'Medicaid Region4'!BI26+'Medicaid Region5'!BI26+'Medicaid Region6'!BI26</f>
        <v>0</v>
      </c>
      <c r="BJ26" s="10">
        <f>'Medicaid Region1'!BJ26+'Medicaid Region2'!BJ26+'Medicaid Region3'!BJ26+'Medicaid Region4'!BJ26+'Medicaid Region5'!BJ26+'Medicaid Region6'!BJ26</f>
        <v>0</v>
      </c>
      <c r="BK26" s="10">
        <f>'Medicaid Region1'!BK26+'Medicaid Region2'!BK26+'Medicaid Region3'!BK26+'Medicaid Region4'!BK26+'Medicaid Region5'!BK26+'Medicaid Region6'!BK26</f>
        <v>0</v>
      </c>
      <c r="BL26" s="10">
        <f>'Medicaid Region1'!BL26+'Medicaid Region2'!BL26+'Medicaid Region3'!BL26+'Medicaid Region4'!BL26+'Medicaid Region5'!BL26+'Medicaid Region6'!BL26</f>
        <v>0</v>
      </c>
      <c r="BM26" s="10">
        <f>'Medicaid Region1'!BM26+'Medicaid Region2'!BM26+'Medicaid Region3'!BM26+'Medicaid Region4'!BM26+'Medicaid Region5'!BM26+'Medicaid Region6'!BM26</f>
        <v>0</v>
      </c>
      <c r="BN26" s="10">
        <f>'Medicaid Region1'!BN26+'Medicaid Region2'!BN26+'Medicaid Region3'!BN26+'Medicaid Region4'!BN26+'Medicaid Region5'!BN26+'Medicaid Region6'!BN26</f>
        <v>0</v>
      </c>
      <c r="BO26" s="10">
        <f>'Medicaid Region1'!BO26+'Medicaid Region2'!BO26+'Medicaid Region3'!BO26+'Medicaid Region4'!BO26+'Medicaid Region5'!BO26+'Medicaid Region6'!BO26</f>
        <v>0</v>
      </c>
      <c r="BP26" s="10">
        <f>'Medicaid Region1'!BP26+'Medicaid Region2'!BP26+'Medicaid Region3'!BP26+'Medicaid Region4'!BP26+'Medicaid Region5'!BP26+'Medicaid Region6'!BP26</f>
        <v>0</v>
      </c>
      <c r="BQ26" s="10">
        <f>'Medicaid Region1'!BQ26+'Medicaid Region2'!BQ26+'Medicaid Region3'!BQ26+'Medicaid Region4'!BQ26+'Medicaid Region5'!BQ26+'Medicaid Region6'!BQ26</f>
        <v>0</v>
      </c>
      <c r="BR26" s="10">
        <f>'Medicaid Region1'!BR26+'Medicaid Region2'!BR26+'Medicaid Region3'!BR26+'Medicaid Region4'!BR26+'Medicaid Region5'!BR26+'Medicaid Region6'!BR26</f>
        <v>0</v>
      </c>
      <c r="BS26" s="10">
        <f>'Medicaid Region1'!BS26+'Medicaid Region2'!BS26+'Medicaid Region3'!BS26+'Medicaid Region4'!BS26+'Medicaid Region5'!BS26+'Medicaid Region6'!BS26</f>
        <v>0</v>
      </c>
      <c r="BT26" s="10">
        <f>'Medicaid Region1'!BT26+'Medicaid Region2'!BT26+'Medicaid Region3'!BT26+'Medicaid Region4'!BT26+'Medicaid Region5'!BT26+'Medicaid Region6'!BT26</f>
        <v>0</v>
      </c>
      <c r="BU26" s="10">
        <f>'Medicaid Region1'!BU26+'Medicaid Region2'!BU26+'Medicaid Region3'!BU26+'Medicaid Region4'!BU26+'Medicaid Region5'!BU26+'Medicaid Region6'!BU26</f>
        <v>0</v>
      </c>
      <c r="BV26" s="10">
        <f>'Medicaid Region1'!BV26+'Medicaid Region2'!BV26+'Medicaid Region3'!BV26+'Medicaid Region4'!BV26+'Medicaid Region5'!BV26+'Medicaid Region6'!BV26</f>
        <v>0</v>
      </c>
      <c r="BW26" s="10">
        <f>'Medicaid Region1'!BW26+'Medicaid Region2'!BW26+'Medicaid Region3'!BW26+'Medicaid Region4'!BW26+'Medicaid Region5'!BW26+'Medicaid Region6'!BW26</f>
        <v>0</v>
      </c>
      <c r="BX26" s="10">
        <f>'Medicaid Region1'!BX26+'Medicaid Region2'!BX26+'Medicaid Region3'!BX26+'Medicaid Region4'!BX26+'Medicaid Region5'!BX26+'Medicaid Region6'!BX26</f>
        <v>0</v>
      </c>
      <c r="BY26" s="10">
        <f>'Medicaid Region1'!BY26+'Medicaid Region2'!BY26+'Medicaid Region3'!BY26+'Medicaid Region4'!BY26+'Medicaid Region5'!BY26+'Medicaid Region6'!BY26</f>
        <v>0</v>
      </c>
      <c r="BZ26" s="10">
        <f>'Medicaid Region1'!BZ26+'Medicaid Region2'!BZ26+'Medicaid Region3'!BZ26+'Medicaid Region4'!BZ26+'Medicaid Region5'!BZ26+'Medicaid Region6'!BZ26</f>
        <v>0</v>
      </c>
      <c r="CA26" s="10">
        <f>'Medicaid Region1'!CA26+'Medicaid Region2'!CA26+'Medicaid Region3'!CA26+'Medicaid Region4'!CA26+'Medicaid Region5'!CA26+'Medicaid Region6'!CA26</f>
        <v>0</v>
      </c>
      <c r="CB26" s="10">
        <f>'Medicaid Region1'!CB26+'Medicaid Region2'!CB26+'Medicaid Region3'!CB26+'Medicaid Region4'!CB26+'Medicaid Region5'!CB26+'Medicaid Region6'!CB26</f>
        <v>0</v>
      </c>
      <c r="CC26" s="10">
        <f>'Medicaid Region1'!CC26+'Medicaid Region2'!CC26+'Medicaid Region3'!CC26+'Medicaid Region4'!CC26+'Medicaid Region5'!CC26+'Medicaid Region6'!CC26</f>
        <v>0</v>
      </c>
      <c r="CD26" s="10">
        <f>'Medicaid Region1'!CD26+'Medicaid Region2'!CD26+'Medicaid Region3'!CD26+'Medicaid Region4'!CD26+'Medicaid Region5'!CD26+'Medicaid Region6'!CD26</f>
        <v>0</v>
      </c>
      <c r="CE26" s="10">
        <f>'Medicaid Region1'!CE26+'Medicaid Region2'!CE26+'Medicaid Region3'!CE26+'Medicaid Region4'!CE26+'Medicaid Region5'!CE26+'Medicaid Region6'!CE26</f>
        <v>0</v>
      </c>
      <c r="CF26" s="10">
        <f>'Medicaid Region1'!CF26+'Medicaid Region2'!CF26+'Medicaid Region3'!CF26+'Medicaid Region4'!CF26+'Medicaid Region5'!CF26+'Medicaid Region6'!CF26</f>
        <v>0</v>
      </c>
      <c r="CG26" s="10">
        <f>'Medicaid Region1'!CG26+'Medicaid Region2'!CG26+'Medicaid Region3'!CG26+'Medicaid Region4'!CG26+'Medicaid Region5'!CG26+'Medicaid Region6'!CG26</f>
        <v>0</v>
      </c>
      <c r="CH26" s="10">
        <f>'Medicaid Region1'!CH26+'Medicaid Region2'!CH26+'Medicaid Region3'!CH26+'Medicaid Region4'!CH26+'Medicaid Region5'!CH26+'Medicaid Region6'!CH26</f>
        <v>0</v>
      </c>
      <c r="CI26" s="10">
        <f>'Medicaid Region1'!CI26+'Medicaid Region2'!CI26+'Medicaid Region3'!CI26+'Medicaid Region4'!CI26+'Medicaid Region5'!CI26+'Medicaid Region6'!CI26</f>
        <v>0</v>
      </c>
      <c r="CK26" s="40">
        <f t="shared" si="16"/>
        <v>0</v>
      </c>
      <c r="CL26" s="40">
        <f t="shared" si="17"/>
        <v>0</v>
      </c>
      <c r="CM26" s="40">
        <f t="shared" si="18"/>
        <v>0</v>
      </c>
      <c r="CN26" s="40">
        <f t="shared" si="19"/>
        <v>0</v>
      </c>
      <c r="CO26" s="40">
        <f t="shared" si="20"/>
        <v>0</v>
      </c>
      <c r="CP26" s="40">
        <f t="shared" si="21"/>
        <v>0</v>
      </c>
      <c r="CQ26" s="40">
        <f t="shared" si="13"/>
        <v>0</v>
      </c>
    </row>
    <row r="27" spans="1:95">
      <c r="A27" s="13" t="s">
        <v>30</v>
      </c>
      <c r="B27" s="46">
        <f t="shared" si="14"/>
        <v>0</v>
      </c>
      <c r="C27" s="45">
        <f t="shared" si="15"/>
        <v>0</v>
      </c>
      <c r="D27" s="10">
        <f>'Medicaid Region1'!D27+'Medicaid Region2'!D27+'Medicaid Region3'!D27+'Medicaid Region4'!D27+'Medicaid Region5'!D27+'Medicaid Region6'!D27</f>
        <v>0</v>
      </c>
      <c r="E27" s="10">
        <f>'Medicaid Region1'!E27+'Medicaid Region2'!E27+'Medicaid Region3'!E27+'Medicaid Region4'!E27+'Medicaid Region5'!E27+'Medicaid Region6'!E27</f>
        <v>0</v>
      </c>
      <c r="F27" s="10">
        <f>'Medicaid Region1'!F27+'Medicaid Region2'!F27+'Medicaid Region3'!F27+'Medicaid Region4'!F27+'Medicaid Region5'!F27+'Medicaid Region6'!F27</f>
        <v>0</v>
      </c>
      <c r="G27" s="10">
        <f>'Medicaid Region1'!G27+'Medicaid Region2'!G27+'Medicaid Region3'!G27+'Medicaid Region4'!G27+'Medicaid Region5'!G27+'Medicaid Region6'!G27</f>
        <v>0</v>
      </c>
      <c r="H27" s="10">
        <f>'Medicaid Region1'!H27+'Medicaid Region2'!H27+'Medicaid Region3'!H27+'Medicaid Region4'!H27+'Medicaid Region5'!H27+'Medicaid Region6'!H27</f>
        <v>0</v>
      </c>
      <c r="I27" s="10">
        <f>'Medicaid Region1'!I27+'Medicaid Region2'!I27+'Medicaid Region3'!I27+'Medicaid Region4'!I27+'Medicaid Region5'!I27+'Medicaid Region6'!I27</f>
        <v>0</v>
      </c>
      <c r="J27" s="10">
        <f>'Medicaid Region1'!J27+'Medicaid Region2'!J27+'Medicaid Region3'!J27+'Medicaid Region4'!J27+'Medicaid Region5'!J27+'Medicaid Region6'!J27</f>
        <v>0</v>
      </c>
      <c r="K27" s="10">
        <f>'Medicaid Region1'!K27+'Medicaid Region2'!K27+'Medicaid Region3'!K27+'Medicaid Region4'!K27+'Medicaid Region5'!K27+'Medicaid Region6'!K27</f>
        <v>0</v>
      </c>
      <c r="L27" s="10">
        <f>'Medicaid Region1'!L27+'Medicaid Region2'!L27+'Medicaid Region3'!L27+'Medicaid Region4'!L27+'Medicaid Region5'!L27+'Medicaid Region6'!L27</f>
        <v>0</v>
      </c>
      <c r="M27" s="10">
        <f>'Medicaid Region1'!M27+'Medicaid Region2'!M27+'Medicaid Region3'!M27+'Medicaid Region4'!M27+'Medicaid Region5'!M27+'Medicaid Region6'!M27</f>
        <v>0</v>
      </c>
      <c r="N27" s="10">
        <f>'Medicaid Region1'!N27+'Medicaid Region2'!N27+'Medicaid Region3'!N27+'Medicaid Region4'!N27+'Medicaid Region5'!N27+'Medicaid Region6'!N27</f>
        <v>0</v>
      </c>
      <c r="O27" s="10">
        <f>'Medicaid Region1'!O27+'Medicaid Region2'!O27+'Medicaid Region3'!O27+'Medicaid Region4'!O27+'Medicaid Region5'!O27+'Medicaid Region6'!O27</f>
        <v>0</v>
      </c>
      <c r="P27" s="10">
        <f>'Medicaid Region1'!P27+'Medicaid Region2'!P27+'Medicaid Region3'!P27+'Medicaid Region4'!P27+'Medicaid Region5'!P27+'Medicaid Region6'!P27</f>
        <v>0</v>
      </c>
      <c r="Q27" s="10">
        <f>'Medicaid Region1'!Q27+'Medicaid Region2'!Q27+'Medicaid Region3'!Q27+'Medicaid Region4'!Q27+'Medicaid Region5'!Q27+'Medicaid Region6'!Q27</f>
        <v>0</v>
      </c>
      <c r="R27" s="10">
        <f>'Medicaid Region1'!R27+'Medicaid Region2'!R27+'Medicaid Region3'!R27+'Medicaid Region4'!R27+'Medicaid Region5'!R27+'Medicaid Region6'!R27</f>
        <v>0</v>
      </c>
      <c r="S27" s="10">
        <f>'Medicaid Region1'!S27+'Medicaid Region2'!S27+'Medicaid Region3'!S27+'Medicaid Region4'!S27+'Medicaid Region5'!S27+'Medicaid Region6'!S27</f>
        <v>0</v>
      </c>
      <c r="T27" s="10">
        <f>'Medicaid Region1'!T27+'Medicaid Region2'!T27+'Medicaid Region3'!T27+'Medicaid Region4'!T27+'Medicaid Region5'!T27+'Medicaid Region6'!T27</f>
        <v>0</v>
      </c>
      <c r="U27" s="10">
        <f>'Medicaid Region1'!U27+'Medicaid Region2'!U27+'Medicaid Region3'!U27+'Medicaid Region4'!U27+'Medicaid Region5'!U27+'Medicaid Region6'!U27</f>
        <v>0</v>
      </c>
      <c r="V27" s="10">
        <f>'Medicaid Region1'!V27+'Medicaid Region2'!V27+'Medicaid Region3'!V27+'Medicaid Region4'!V27+'Medicaid Region5'!V27+'Medicaid Region6'!V27</f>
        <v>0</v>
      </c>
      <c r="W27" s="10">
        <f>'Medicaid Region1'!W27+'Medicaid Region2'!W27+'Medicaid Region3'!W27+'Medicaid Region4'!W27+'Medicaid Region5'!W27+'Medicaid Region6'!W27</f>
        <v>0</v>
      </c>
      <c r="X27" s="10">
        <f>'Medicaid Region1'!X27+'Medicaid Region2'!X27+'Medicaid Region3'!X27+'Medicaid Region4'!X27+'Medicaid Region5'!X27+'Medicaid Region6'!X27</f>
        <v>0</v>
      </c>
      <c r="Y27" s="10">
        <f>'Medicaid Region1'!Y27+'Medicaid Region2'!Y27+'Medicaid Region3'!Y27+'Medicaid Region4'!Y27+'Medicaid Region5'!Y27+'Medicaid Region6'!Y27</f>
        <v>0</v>
      </c>
      <c r="Z27" s="10">
        <f>'Medicaid Region1'!Z27+'Medicaid Region2'!Z27+'Medicaid Region3'!Z27+'Medicaid Region4'!Z27+'Medicaid Region5'!Z27+'Medicaid Region6'!Z27</f>
        <v>0</v>
      </c>
      <c r="AA27" s="10">
        <f>'Medicaid Region1'!AA27+'Medicaid Region2'!AA27+'Medicaid Region3'!AA27+'Medicaid Region4'!AA27+'Medicaid Region5'!AA27+'Medicaid Region6'!AA27</f>
        <v>0</v>
      </c>
      <c r="AB27" s="10">
        <f>'Medicaid Region1'!AB27+'Medicaid Region2'!AB27+'Medicaid Region3'!AB27+'Medicaid Region4'!AB27+'Medicaid Region5'!AB27+'Medicaid Region6'!AB27</f>
        <v>0</v>
      </c>
      <c r="AC27" s="10">
        <f>'Medicaid Region1'!AC27+'Medicaid Region2'!AC27+'Medicaid Region3'!AC27+'Medicaid Region4'!AC27+'Medicaid Region5'!AC27+'Medicaid Region6'!AC27</f>
        <v>0</v>
      </c>
      <c r="AD27" s="10">
        <f>'Medicaid Region1'!AD27+'Medicaid Region2'!AD27+'Medicaid Region3'!AD27+'Medicaid Region4'!AD27+'Medicaid Region5'!AD27+'Medicaid Region6'!AD27</f>
        <v>0</v>
      </c>
      <c r="AE27" s="10">
        <f>'Medicaid Region1'!AE27+'Medicaid Region2'!AE27+'Medicaid Region3'!AE27+'Medicaid Region4'!AE27+'Medicaid Region5'!AE27+'Medicaid Region6'!AE27</f>
        <v>0</v>
      </c>
      <c r="AF27" s="10">
        <f>'Medicaid Region1'!AF27+'Medicaid Region2'!AF27+'Medicaid Region3'!AF27+'Medicaid Region4'!AF27+'Medicaid Region5'!AF27+'Medicaid Region6'!AF27</f>
        <v>0</v>
      </c>
      <c r="AG27" s="10">
        <f>'Medicaid Region1'!AG27+'Medicaid Region2'!AG27+'Medicaid Region3'!AG27+'Medicaid Region4'!AG27+'Medicaid Region5'!AG27+'Medicaid Region6'!AG27</f>
        <v>0</v>
      </c>
      <c r="AH27" s="10">
        <f>'Medicaid Region1'!AH27+'Medicaid Region2'!AH27+'Medicaid Region3'!AH27+'Medicaid Region4'!AH27+'Medicaid Region5'!AH27+'Medicaid Region6'!AH27</f>
        <v>0</v>
      </c>
      <c r="AI27" s="10">
        <f>'Medicaid Region1'!AI27+'Medicaid Region2'!AI27+'Medicaid Region3'!AI27+'Medicaid Region4'!AI27+'Medicaid Region5'!AI27+'Medicaid Region6'!AI27</f>
        <v>0</v>
      </c>
      <c r="AJ27" s="10">
        <f>'Medicaid Region1'!AJ27+'Medicaid Region2'!AJ27+'Medicaid Region3'!AJ27+'Medicaid Region4'!AJ27+'Medicaid Region5'!AJ27+'Medicaid Region6'!AJ27</f>
        <v>0</v>
      </c>
      <c r="AK27" s="10">
        <f>'Medicaid Region1'!AK27+'Medicaid Region2'!AK27+'Medicaid Region3'!AK27+'Medicaid Region4'!AK27+'Medicaid Region5'!AK27+'Medicaid Region6'!AK27</f>
        <v>0</v>
      </c>
      <c r="AL27" s="10">
        <f>'Medicaid Region1'!AL27+'Medicaid Region2'!AL27+'Medicaid Region3'!AL27+'Medicaid Region4'!AL27+'Medicaid Region5'!AL27+'Medicaid Region6'!AL27</f>
        <v>0</v>
      </c>
      <c r="AM27" s="10">
        <f>'Medicaid Region1'!AM27+'Medicaid Region2'!AM27+'Medicaid Region3'!AM27+'Medicaid Region4'!AM27+'Medicaid Region5'!AM27+'Medicaid Region6'!AM27</f>
        <v>0</v>
      </c>
      <c r="AN27" s="10">
        <f>'Medicaid Region1'!AN27+'Medicaid Region2'!AN27+'Medicaid Region3'!AN27+'Medicaid Region4'!AN27+'Medicaid Region5'!AN27+'Medicaid Region6'!AN27</f>
        <v>0</v>
      </c>
      <c r="AO27" s="10">
        <f>'Medicaid Region1'!AO27+'Medicaid Region2'!AO27+'Medicaid Region3'!AO27+'Medicaid Region4'!AO27+'Medicaid Region5'!AO27+'Medicaid Region6'!AO27</f>
        <v>0</v>
      </c>
      <c r="AP27" s="10">
        <f>'Medicaid Region1'!AP27+'Medicaid Region2'!AP27+'Medicaid Region3'!AP27+'Medicaid Region4'!AP27+'Medicaid Region5'!AP27+'Medicaid Region6'!AP27</f>
        <v>0</v>
      </c>
      <c r="AQ27" s="10">
        <f>'Medicaid Region1'!AQ27+'Medicaid Region2'!AQ27+'Medicaid Region3'!AQ27+'Medicaid Region4'!AQ27+'Medicaid Region5'!AQ27+'Medicaid Region6'!AQ27</f>
        <v>0</v>
      </c>
      <c r="AR27" s="10">
        <f>'Medicaid Region1'!AR27+'Medicaid Region2'!AR27+'Medicaid Region3'!AR27+'Medicaid Region4'!AR27+'Medicaid Region5'!AR27+'Medicaid Region6'!AR27</f>
        <v>0</v>
      </c>
      <c r="AS27" s="10">
        <f>'Medicaid Region1'!AS27+'Medicaid Region2'!AS27+'Medicaid Region3'!AS27+'Medicaid Region4'!AS27+'Medicaid Region5'!AS27+'Medicaid Region6'!AS27</f>
        <v>0</v>
      </c>
      <c r="AT27" s="10">
        <f>'Medicaid Region1'!AT27+'Medicaid Region2'!AT27+'Medicaid Region3'!AT27+'Medicaid Region4'!AT27+'Medicaid Region5'!AT27+'Medicaid Region6'!AT27</f>
        <v>0</v>
      </c>
      <c r="AU27" s="10">
        <f>'Medicaid Region1'!AU27+'Medicaid Region2'!AU27+'Medicaid Region3'!AU27+'Medicaid Region4'!AU27+'Medicaid Region5'!AU27+'Medicaid Region6'!AU27</f>
        <v>0</v>
      </c>
      <c r="AV27" s="10">
        <f>'Medicaid Region1'!AV27+'Medicaid Region2'!AV27+'Medicaid Region3'!AV27+'Medicaid Region4'!AV27+'Medicaid Region5'!AV27+'Medicaid Region6'!AV27</f>
        <v>0</v>
      </c>
      <c r="AW27" s="10">
        <f>'Medicaid Region1'!AW27+'Medicaid Region2'!AW27+'Medicaid Region3'!AW27+'Medicaid Region4'!AW27+'Medicaid Region5'!AW27+'Medicaid Region6'!AW27</f>
        <v>0</v>
      </c>
      <c r="AX27" s="10">
        <f>'Medicaid Region1'!AX27+'Medicaid Region2'!AX27+'Medicaid Region3'!AX27+'Medicaid Region4'!AX27+'Medicaid Region5'!AX27+'Medicaid Region6'!AX27</f>
        <v>0</v>
      </c>
      <c r="AY27" s="10">
        <f>'Medicaid Region1'!AY27+'Medicaid Region2'!AY27+'Medicaid Region3'!AY27+'Medicaid Region4'!AY27+'Medicaid Region5'!AY27+'Medicaid Region6'!AY27</f>
        <v>0</v>
      </c>
      <c r="AZ27" s="10">
        <f>'Medicaid Region1'!AZ27+'Medicaid Region2'!AZ27+'Medicaid Region3'!AZ27+'Medicaid Region4'!AZ27+'Medicaid Region5'!AZ27+'Medicaid Region6'!AZ27</f>
        <v>0</v>
      </c>
      <c r="BA27" s="10">
        <f>'Medicaid Region1'!BA27+'Medicaid Region2'!BA27+'Medicaid Region3'!BA27+'Medicaid Region4'!BA27+'Medicaid Region5'!BA27+'Medicaid Region6'!BA27</f>
        <v>0</v>
      </c>
      <c r="BB27" s="10">
        <f>'Medicaid Region1'!BB27+'Medicaid Region2'!BB27+'Medicaid Region3'!BB27+'Medicaid Region4'!BB27+'Medicaid Region5'!BB27+'Medicaid Region6'!BB27</f>
        <v>0</v>
      </c>
      <c r="BC27" s="10">
        <f>'Medicaid Region1'!BC27+'Medicaid Region2'!BC27+'Medicaid Region3'!BC27+'Medicaid Region4'!BC27+'Medicaid Region5'!BC27+'Medicaid Region6'!BC27</f>
        <v>0</v>
      </c>
      <c r="BD27" s="10">
        <f>'Medicaid Region1'!BD27+'Medicaid Region2'!BD27+'Medicaid Region3'!BD27+'Medicaid Region4'!BD27+'Medicaid Region5'!BD27+'Medicaid Region6'!BD27</f>
        <v>0</v>
      </c>
      <c r="BE27" s="10">
        <f>'Medicaid Region1'!BE27+'Medicaid Region2'!BE27+'Medicaid Region3'!BE27+'Medicaid Region4'!BE27+'Medicaid Region5'!BE27+'Medicaid Region6'!BE27</f>
        <v>0</v>
      </c>
      <c r="BF27" s="10">
        <f>'Medicaid Region1'!BF27+'Medicaid Region2'!BF27+'Medicaid Region3'!BF27+'Medicaid Region4'!BF27+'Medicaid Region5'!BF27+'Medicaid Region6'!BF27</f>
        <v>0</v>
      </c>
      <c r="BG27" s="10">
        <f>'Medicaid Region1'!BG27+'Medicaid Region2'!BG27+'Medicaid Region3'!BG27+'Medicaid Region4'!BG27+'Medicaid Region5'!BG27+'Medicaid Region6'!BG27</f>
        <v>0</v>
      </c>
      <c r="BH27" s="10">
        <f>'Medicaid Region1'!BH27+'Medicaid Region2'!BH27+'Medicaid Region3'!BH27+'Medicaid Region4'!BH27+'Medicaid Region5'!BH27+'Medicaid Region6'!BH27</f>
        <v>0</v>
      </c>
      <c r="BI27" s="10">
        <f>'Medicaid Region1'!BI27+'Medicaid Region2'!BI27+'Medicaid Region3'!BI27+'Medicaid Region4'!BI27+'Medicaid Region5'!BI27+'Medicaid Region6'!BI27</f>
        <v>0</v>
      </c>
      <c r="BJ27" s="10">
        <f>'Medicaid Region1'!BJ27+'Medicaid Region2'!BJ27+'Medicaid Region3'!BJ27+'Medicaid Region4'!BJ27+'Medicaid Region5'!BJ27+'Medicaid Region6'!BJ27</f>
        <v>0</v>
      </c>
      <c r="BK27" s="10">
        <f>'Medicaid Region1'!BK27+'Medicaid Region2'!BK27+'Medicaid Region3'!BK27+'Medicaid Region4'!BK27+'Medicaid Region5'!BK27+'Medicaid Region6'!BK27</f>
        <v>0</v>
      </c>
      <c r="BL27" s="10">
        <f>'Medicaid Region1'!BL27+'Medicaid Region2'!BL27+'Medicaid Region3'!BL27+'Medicaid Region4'!BL27+'Medicaid Region5'!BL27+'Medicaid Region6'!BL27</f>
        <v>0</v>
      </c>
      <c r="BM27" s="10">
        <f>'Medicaid Region1'!BM27+'Medicaid Region2'!BM27+'Medicaid Region3'!BM27+'Medicaid Region4'!BM27+'Medicaid Region5'!BM27+'Medicaid Region6'!BM27</f>
        <v>0</v>
      </c>
      <c r="BN27" s="10">
        <f>'Medicaid Region1'!BN27+'Medicaid Region2'!BN27+'Medicaid Region3'!BN27+'Medicaid Region4'!BN27+'Medicaid Region5'!BN27+'Medicaid Region6'!BN27</f>
        <v>0</v>
      </c>
      <c r="BO27" s="10">
        <f>'Medicaid Region1'!BO27+'Medicaid Region2'!BO27+'Medicaid Region3'!BO27+'Medicaid Region4'!BO27+'Medicaid Region5'!BO27+'Medicaid Region6'!BO27</f>
        <v>0</v>
      </c>
      <c r="BP27" s="10">
        <f>'Medicaid Region1'!BP27+'Medicaid Region2'!BP27+'Medicaid Region3'!BP27+'Medicaid Region4'!BP27+'Medicaid Region5'!BP27+'Medicaid Region6'!BP27</f>
        <v>0</v>
      </c>
      <c r="BQ27" s="10">
        <f>'Medicaid Region1'!BQ27+'Medicaid Region2'!BQ27+'Medicaid Region3'!BQ27+'Medicaid Region4'!BQ27+'Medicaid Region5'!BQ27+'Medicaid Region6'!BQ27</f>
        <v>0</v>
      </c>
      <c r="BR27" s="10">
        <f>'Medicaid Region1'!BR27+'Medicaid Region2'!BR27+'Medicaid Region3'!BR27+'Medicaid Region4'!BR27+'Medicaid Region5'!BR27+'Medicaid Region6'!BR27</f>
        <v>0</v>
      </c>
      <c r="BS27" s="10">
        <f>'Medicaid Region1'!BS27+'Medicaid Region2'!BS27+'Medicaid Region3'!BS27+'Medicaid Region4'!BS27+'Medicaid Region5'!BS27+'Medicaid Region6'!BS27</f>
        <v>0</v>
      </c>
      <c r="BT27" s="10">
        <f>'Medicaid Region1'!BT27+'Medicaid Region2'!BT27+'Medicaid Region3'!BT27+'Medicaid Region4'!BT27+'Medicaid Region5'!BT27+'Medicaid Region6'!BT27</f>
        <v>0</v>
      </c>
      <c r="BU27" s="10">
        <f>'Medicaid Region1'!BU27+'Medicaid Region2'!BU27+'Medicaid Region3'!BU27+'Medicaid Region4'!BU27+'Medicaid Region5'!BU27+'Medicaid Region6'!BU27</f>
        <v>0</v>
      </c>
      <c r="BV27" s="10">
        <f>'Medicaid Region1'!BV27+'Medicaid Region2'!BV27+'Medicaid Region3'!BV27+'Medicaid Region4'!BV27+'Medicaid Region5'!BV27+'Medicaid Region6'!BV27</f>
        <v>0</v>
      </c>
      <c r="BW27" s="10">
        <f>'Medicaid Region1'!BW27+'Medicaid Region2'!BW27+'Medicaid Region3'!BW27+'Medicaid Region4'!BW27+'Medicaid Region5'!BW27+'Medicaid Region6'!BW27</f>
        <v>0</v>
      </c>
      <c r="BX27" s="10">
        <f>'Medicaid Region1'!BX27+'Medicaid Region2'!BX27+'Medicaid Region3'!BX27+'Medicaid Region4'!BX27+'Medicaid Region5'!BX27+'Medicaid Region6'!BX27</f>
        <v>0</v>
      </c>
      <c r="BY27" s="10">
        <f>'Medicaid Region1'!BY27+'Medicaid Region2'!BY27+'Medicaid Region3'!BY27+'Medicaid Region4'!BY27+'Medicaid Region5'!BY27+'Medicaid Region6'!BY27</f>
        <v>0</v>
      </c>
      <c r="BZ27" s="10">
        <f>'Medicaid Region1'!BZ27+'Medicaid Region2'!BZ27+'Medicaid Region3'!BZ27+'Medicaid Region4'!BZ27+'Medicaid Region5'!BZ27+'Medicaid Region6'!BZ27</f>
        <v>0</v>
      </c>
      <c r="CA27" s="10">
        <f>'Medicaid Region1'!CA27+'Medicaid Region2'!CA27+'Medicaid Region3'!CA27+'Medicaid Region4'!CA27+'Medicaid Region5'!CA27+'Medicaid Region6'!CA27</f>
        <v>0</v>
      </c>
      <c r="CB27" s="10">
        <f>'Medicaid Region1'!CB27+'Medicaid Region2'!CB27+'Medicaid Region3'!CB27+'Medicaid Region4'!CB27+'Medicaid Region5'!CB27+'Medicaid Region6'!CB27</f>
        <v>0</v>
      </c>
      <c r="CC27" s="10">
        <f>'Medicaid Region1'!CC27+'Medicaid Region2'!CC27+'Medicaid Region3'!CC27+'Medicaid Region4'!CC27+'Medicaid Region5'!CC27+'Medicaid Region6'!CC27</f>
        <v>0</v>
      </c>
      <c r="CD27" s="10">
        <f>'Medicaid Region1'!CD27+'Medicaid Region2'!CD27+'Medicaid Region3'!CD27+'Medicaid Region4'!CD27+'Medicaid Region5'!CD27+'Medicaid Region6'!CD27</f>
        <v>0</v>
      </c>
      <c r="CE27" s="10">
        <f>'Medicaid Region1'!CE27+'Medicaid Region2'!CE27+'Medicaid Region3'!CE27+'Medicaid Region4'!CE27+'Medicaid Region5'!CE27+'Medicaid Region6'!CE27</f>
        <v>0</v>
      </c>
      <c r="CF27" s="10">
        <f>'Medicaid Region1'!CF27+'Medicaid Region2'!CF27+'Medicaid Region3'!CF27+'Medicaid Region4'!CF27+'Medicaid Region5'!CF27+'Medicaid Region6'!CF27</f>
        <v>0</v>
      </c>
      <c r="CG27" s="10">
        <f>'Medicaid Region1'!CG27+'Medicaid Region2'!CG27+'Medicaid Region3'!CG27+'Medicaid Region4'!CG27+'Medicaid Region5'!CG27+'Medicaid Region6'!CG27</f>
        <v>0</v>
      </c>
      <c r="CH27" s="10">
        <f>'Medicaid Region1'!CH27+'Medicaid Region2'!CH27+'Medicaid Region3'!CH27+'Medicaid Region4'!CH27+'Medicaid Region5'!CH27+'Medicaid Region6'!CH27</f>
        <v>0</v>
      </c>
      <c r="CI27" s="10">
        <f>'Medicaid Region1'!CI27+'Medicaid Region2'!CI27+'Medicaid Region3'!CI27+'Medicaid Region4'!CI27+'Medicaid Region5'!CI27+'Medicaid Region6'!CI27</f>
        <v>0</v>
      </c>
      <c r="CK27" s="40">
        <f t="shared" si="16"/>
        <v>0</v>
      </c>
      <c r="CL27" s="40">
        <f t="shared" si="17"/>
        <v>0</v>
      </c>
      <c r="CM27" s="40">
        <f t="shared" si="18"/>
        <v>0</v>
      </c>
      <c r="CN27" s="40">
        <f t="shared" si="19"/>
        <v>0</v>
      </c>
      <c r="CO27" s="40">
        <f t="shared" si="20"/>
        <v>0</v>
      </c>
      <c r="CP27" s="40">
        <f t="shared" si="21"/>
        <v>0</v>
      </c>
      <c r="CQ27" s="40">
        <f t="shared" si="13"/>
        <v>0</v>
      </c>
    </row>
    <row r="28" spans="1:95">
      <c r="A28" s="13" t="s">
        <v>31</v>
      </c>
      <c r="B28" s="46">
        <f t="shared" si="14"/>
        <v>0</v>
      </c>
      <c r="C28" s="45">
        <f t="shared" si="15"/>
        <v>0</v>
      </c>
      <c r="D28" s="10">
        <f>'Medicaid Region1'!D28+'Medicaid Region2'!D28+'Medicaid Region3'!D28+'Medicaid Region4'!D28+'Medicaid Region5'!D28+'Medicaid Region6'!D28</f>
        <v>0</v>
      </c>
      <c r="E28" s="10">
        <f>'Medicaid Region1'!E28+'Medicaid Region2'!E28+'Medicaid Region3'!E28+'Medicaid Region4'!E28+'Medicaid Region5'!E28+'Medicaid Region6'!E28</f>
        <v>0</v>
      </c>
      <c r="F28" s="10">
        <f>'Medicaid Region1'!F28+'Medicaid Region2'!F28+'Medicaid Region3'!F28+'Medicaid Region4'!F28+'Medicaid Region5'!F28+'Medicaid Region6'!F28</f>
        <v>0</v>
      </c>
      <c r="G28" s="10">
        <f>'Medicaid Region1'!G28+'Medicaid Region2'!G28+'Medicaid Region3'!G28+'Medicaid Region4'!G28+'Medicaid Region5'!G28+'Medicaid Region6'!G28</f>
        <v>0</v>
      </c>
      <c r="H28" s="10">
        <f>'Medicaid Region1'!H28+'Medicaid Region2'!H28+'Medicaid Region3'!H28+'Medicaid Region4'!H28+'Medicaid Region5'!H28+'Medicaid Region6'!H28</f>
        <v>0</v>
      </c>
      <c r="I28" s="10">
        <f>'Medicaid Region1'!I28+'Medicaid Region2'!I28+'Medicaid Region3'!I28+'Medicaid Region4'!I28+'Medicaid Region5'!I28+'Medicaid Region6'!I28</f>
        <v>0</v>
      </c>
      <c r="J28" s="10">
        <f>'Medicaid Region1'!J28+'Medicaid Region2'!J28+'Medicaid Region3'!J28+'Medicaid Region4'!J28+'Medicaid Region5'!J28+'Medicaid Region6'!J28</f>
        <v>0</v>
      </c>
      <c r="K28" s="10">
        <f>'Medicaid Region1'!K28+'Medicaid Region2'!K28+'Medicaid Region3'!K28+'Medicaid Region4'!K28+'Medicaid Region5'!K28+'Medicaid Region6'!K28</f>
        <v>0</v>
      </c>
      <c r="L28" s="10">
        <f>'Medicaid Region1'!L28+'Medicaid Region2'!L28+'Medicaid Region3'!L28+'Medicaid Region4'!L28+'Medicaid Region5'!L28+'Medicaid Region6'!L28</f>
        <v>0</v>
      </c>
      <c r="M28" s="10">
        <f>'Medicaid Region1'!M28+'Medicaid Region2'!M28+'Medicaid Region3'!M28+'Medicaid Region4'!M28+'Medicaid Region5'!M28+'Medicaid Region6'!M28</f>
        <v>0</v>
      </c>
      <c r="N28" s="10">
        <f>'Medicaid Region1'!N28+'Medicaid Region2'!N28+'Medicaid Region3'!N28+'Medicaid Region4'!N28+'Medicaid Region5'!N28+'Medicaid Region6'!N28</f>
        <v>0</v>
      </c>
      <c r="O28" s="10">
        <f>'Medicaid Region1'!O28+'Medicaid Region2'!O28+'Medicaid Region3'!O28+'Medicaid Region4'!O28+'Medicaid Region5'!O28+'Medicaid Region6'!O28</f>
        <v>0</v>
      </c>
      <c r="P28" s="10">
        <f>'Medicaid Region1'!P28+'Medicaid Region2'!P28+'Medicaid Region3'!P28+'Medicaid Region4'!P28+'Medicaid Region5'!P28+'Medicaid Region6'!P28</f>
        <v>0</v>
      </c>
      <c r="Q28" s="10">
        <f>'Medicaid Region1'!Q28+'Medicaid Region2'!Q28+'Medicaid Region3'!Q28+'Medicaid Region4'!Q28+'Medicaid Region5'!Q28+'Medicaid Region6'!Q28</f>
        <v>0</v>
      </c>
      <c r="R28" s="10">
        <f>'Medicaid Region1'!R28+'Medicaid Region2'!R28+'Medicaid Region3'!R28+'Medicaid Region4'!R28+'Medicaid Region5'!R28+'Medicaid Region6'!R28</f>
        <v>0</v>
      </c>
      <c r="S28" s="10">
        <f>'Medicaid Region1'!S28+'Medicaid Region2'!S28+'Medicaid Region3'!S28+'Medicaid Region4'!S28+'Medicaid Region5'!S28+'Medicaid Region6'!S28</f>
        <v>0</v>
      </c>
      <c r="T28" s="10">
        <f>'Medicaid Region1'!T28+'Medicaid Region2'!T28+'Medicaid Region3'!T28+'Medicaid Region4'!T28+'Medicaid Region5'!T28+'Medicaid Region6'!T28</f>
        <v>0</v>
      </c>
      <c r="U28" s="10">
        <f>'Medicaid Region1'!U28+'Medicaid Region2'!U28+'Medicaid Region3'!U28+'Medicaid Region4'!U28+'Medicaid Region5'!U28+'Medicaid Region6'!U28</f>
        <v>0</v>
      </c>
      <c r="V28" s="10">
        <f>'Medicaid Region1'!V28+'Medicaid Region2'!V28+'Medicaid Region3'!V28+'Medicaid Region4'!V28+'Medicaid Region5'!V28+'Medicaid Region6'!V28</f>
        <v>0</v>
      </c>
      <c r="W28" s="10">
        <f>'Medicaid Region1'!W28+'Medicaid Region2'!W28+'Medicaid Region3'!W28+'Medicaid Region4'!W28+'Medicaid Region5'!W28+'Medicaid Region6'!W28</f>
        <v>0</v>
      </c>
      <c r="X28" s="10">
        <f>'Medicaid Region1'!X28+'Medicaid Region2'!X28+'Medicaid Region3'!X28+'Medicaid Region4'!X28+'Medicaid Region5'!X28+'Medicaid Region6'!X28</f>
        <v>0</v>
      </c>
      <c r="Y28" s="10">
        <f>'Medicaid Region1'!Y28+'Medicaid Region2'!Y28+'Medicaid Region3'!Y28+'Medicaid Region4'!Y28+'Medicaid Region5'!Y28+'Medicaid Region6'!Y28</f>
        <v>0</v>
      </c>
      <c r="Z28" s="10">
        <f>'Medicaid Region1'!Z28+'Medicaid Region2'!Z28+'Medicaid Region3'!Z28+'Medicaid Region4'!Z28+'Medicaid Region5'!Z28+'Medicaid Region6'!Z28</f>
        <v>0</v>
      </c>
      <c r="AA28" s="10">
        <f>'Medicaid Region1'!AA28+'Medicaid Region2'!AA28+'Medicaid Region3'!AA28+'Medicaid Region4'!AA28+'Medicaid Region5'!AA28+'Medicaid Region6'!AA28</f>
        <v>0</v>
      </c>
      <c r="AB28" s="10">
        <f>'Medicaid Region1'!AB28+'Medicaid Region2'!AB28+'Medicaid Region3'!AB28+'Medicaid Region4'!AB28+'Medicaid Region5'!AB28+'Medicaid Region6'!AB28</f>
        <v>0</v>
      </c>
      <c r="AC28" s="10">
        <f>'Medicaid Region1'!AC28+'Medicaid Region2'!AC28+'Medicaid Region3'!AC28+'Medicaid Region4'!AC28+'Medicaid Region5'!AC28+'Medicaid Region6'!AC28</f>
        <v>0</v>
      </c>
      <c r="AD28" s="10">
        <f>'Medicaid Region1'!AD28+'Medicaid Region2'!AD28+'Medicaid Region3'!AD28+'Medicaid Region4'!AD28+'Medicaid Region5'!AD28+'Medicaid Region6'!AD28</f>
        <v>0</v>
      </c>
      <c r="AE28" s="10">
        <f>'Medicaid Region1'!AE28+'Medicaid Region2'!AE28+'Medicaid Region3'!AE28+'Medicaid Region4'!AE28+'Medicaid Region5'!AE28+'Medicaid Region6'!AE28</f>
        <v>0</v>
      </c>
      <c r="AF28" s="10">
        <f>'Medicaid Region1'!AF28+'Medicaid Region2'!AF28+'Medicaid Region3'!AF28+'Medicaid Region4'!AF28+'Medicaid Region5'!AF28+'Medicaid Region6'!AF28</f>
        <v>0</v>
      </c>
      <c r="AG28" s="10">
        <f>'Medicaid Region1'!AG28+'Medicaid Region2'!AG28+'Medicaid Region3'!AG28+'Medicaid Region4'!AG28+'Medicaid Region5'!AG28+'Medicaid Region6'!AG28</f>
        <v>0</v>
      </c>
      <c r="AH28" s="10">
        <f>'Medicaid Region1'!AH28+'Medicaid Region2'!AH28+'Medicaid Region3'!AH28+'Medicaid Region4'!AH28+'Medicaid Region5'!AH28+'Medicaid Region6'!AH28</f>
        <v>0</v>
      </c>
      <c r="AI28" s="10">
        <f>'Medicaid Region1'!AI28+'Medicaid Region2'!AI28+'Medicaid Region3'!AI28+'Medicaid Region4'!AI28+'Medicaid Region5'!AI28+'Medicaid Region6'!AI28</f>
        <v>0</v>
      </c>
      <c r="AJ28" s="10">
        <f>'Medicaid Region1'!AJ28+'Medicaid Region2'!AJ28+'Medicaid Region3'!AJ28+'Medicaid Region4'!AJ28+'Medicaid Region5'!AJ28+'Medicaid Region6'!AJ28</f>
        <v>0</v>
      </c>
      <c r="AK28" s="10">
        <f>'Medicaid Region1'!AK28+'Medicaid Region2'!AK28+'Medicaid Region3'!AK28+'Medicaid Region4'!AK28+'Medicaid Region5'!AK28+'Medicaid Region6'!AK28</f>
        <v>0</v>
      </c>
      <c r="AL28" s="10">
        <f>'Medicaid Region1'!AL28+'Medicaid Region2'!AL28+'Medicaid Region3'!AL28+'Medicaid Region4'!AL28+'Medicaid Region5'!AL28+'Medicaid Region6'!AL28</f>
        <v>0</v>
      </c>
      <c r="AM28" s="10">
        <f>'Medicaid Region1'!AM28+'Medicaid Region2'!AM28+'Medicaid Region3'!AM28+'Medicaid Region4'!AM28+'Medicaid Region5'!AM28+'Medicaid Region6'!AM28</f>
        <v>0</v>
      </c>
      <c r="AN28" s="10">
        <f>'Medicaid Region1'!AN28+'Medicaid Region2'!AN28+'Medicaid Region3'!AN28+'Medicaid Region4'!AN28+'Medicaid Region5'!AN28+'Medicaid Region6'!AN28</f>
        <v>0</v>
      </c>
      <c r="AO28" s="10">
        <f>'Medicaid Region1'!AO28+'Medicaid Region2'!AO28+'Medicaid Region3'!AO28+'Medicaid Region4'!AO28+'Medicaid Region5'!AO28+'Medicaid Region6'!AO28</f>
        <v>0</v>
      </c>
      <c r="AP28" s="10">
        <f>'Medicaid Region1'!AP28+'Medicaid Region2'!AP28+'Medicaid Region3'!AP28+'Medicaid Region4'!AP28+'Medicaid Region5'!AP28+'Medicaid Region6'!AP28</f>
        <v>0</v>
      </c>
      <c r="AQ28" s="10">
        <f>'Medicaid Region1'!AQ28+'Medicaid Region2'!AQ28+'Medicaid Region3'!AQ28+'Medicaid Region4'!AQ28+'Medicaid Region5'!AQ28+'Medicaid Region6'!AQ28</f>
        <v>0</v>
      </c>
      <c r="AR28" s="10">
        <f>'Medicaid Region1'!AR28+'Medicaid Region2'!AR28+'Medicaid Region3'!AR28+'Medicaid Region4'!AR28+'Medicaid Region5'!AR28+'Medicaid Region6'!AR28</f>
        <v>0</v>
      </c>
      <c r="AS28" s="10">
        <f>'Medicaid Region1'!AS28+'Medicaid Region2'!AS28+'Medicaid Region3'!AS28+'Medicaid Region4'!AS28+'Medicaid Region5'!AS28+'Medicaid Region6'!AS28</f>
        <v>0</v>
      </c>
      <c r="AT28" s="10">
        <f>'Medicaid Region1'!AT28+'Medicaid Region2'!AT28+'Medicaid Region3'!AT28+'Medicaid Region4'!AT28+'Medicaid Region5'!AT28+'Medicaid Region6'!AT28</f>
        <v>0</v>
      </c>
      <c r="AU28" s="10">
        <f>'Medicaid Region1'!AU28+'Medicaid Region2'!AU28+'Medicaid Region3'!AU28+'Medicaid Region4'!AU28+'Medicaid Region5'!AU28+'Medicaid Region6'!AU28</f>
        <v>0</v>
      </c>
      <c r="AV28" s="10">
        <f>'Medicaid Region1'!AV28+'Medicaid Region2'!AV28+'Medicaid Region3'!AV28+'Medicaid Region4'!AV28+'Medicaid Region5'!AV28+'Medicaid Region6'!AV28</f>
        <v>0</v>
      </c>
      <c r="AW28" s="10">
        <f>'Medicaid Region1'!AW28+'Medicaid Region2'!AW28+'Medicaid Region3'!AW28+'Medicaid Region4'!AW28+'Medicaid Region5'!AW28+'Medicaid Region6'!AW28</f>
        <v>0</v>
      </c>
      <c r="AX28" s="10">
        <f>'Medicaid Region1'!AX28+'Medicaid Region2'!AX28+'Medicaid Region3'!AX28+'Medicaid Region4'!AX28+'Medicaid Region5'!AX28+'Medicaid Region6'!AX28</f>
        <v>0</v>
      </c>
      <c r="AY28" s="10">
        <f>'Medicaid Region1'!AY28+'Medicaid Region2'!AY28+'Medicaid Region3'!AY28+'Medicaid Region4'!AY28+'Medicaid Region5'!AY28+'Medicaid Region6'!AY28</f>
        <v>0</v>
      </c>
      <c r="AZ28" s="10">
        <f>'Medicaid Region1'!AZ28+'Medicaid Region2'!AZ28+'Medicaid Region3'!AZ28+'Medicaid Region4'!AZ28+'Medicaid Region5'!AZ28+'Medicaid Region6'!AZ28</f>
        <v>0</v>
      </c>
      <c r="BA28" s="10">
        <f>'Medicaid Region1'!BA28+'Medicaid Region2'!BA28+'Medicaid Region3'!BA28+'Medicaid Region4'!BA28+'Medicaid Region5'!BA28+'Medicaid Region6'!BA28</f>
        <v>0</v>
      </c>
      <c r="BB28" s="10">
        <f>'Medicaid Region1'!BB28+'Medicaid Region2'!BB28+'Medicaid Region3'!BB28+'Medicaid Region4'!BB28+'Medicaid Region5'!BB28+'Medicaid Region6'!BB28</f>
        <v>0</v>
      </c>
      <c r="BC28" s="10">
        <f>'Medicaid Region1'!BC28+'Medicaid Region2'!BC28+'Medicaid Region3'!BC28+'Medicaid Region4'!BC28+'Medicaid Region5'!BC28+'Medicaid Region6'!BC28</f>
        <v>0</v>
      </c>
      <c r="BD28" s="10">
        <f>'Medicaid Region1'!BD28+'Medicaid Region2'!BD28+'Medicaid Region3'!BD28+'Medicaid Region4'!BD28+'Medicaid Region5'!BD28+'Medicaid Region6'!BD28</f>
        <v>0</v>
      </c>
      <c r="BE28" s="10">
        <f>'Medicaid Region1'!BE28+'Medicaid Region2'!BE28+'Medicaid Region3'!BE28+'Medicaid Region4'!BE28+'Medicaid Region5'!BE28+'Medicaid Region6'!BE28</f>
        <v>0</v>
      </c>
      <c r="BF28" s="10">
        <f>'Medicaid Region1'!BF28+'Medicaid Region2'!BF28+'Medicaid Region3'!BF28+'Medicaid Region4'!BF28+'Medicaid Region5'!BF28+'Medicaid Region6'!BF28</f>
        <v>0</v>
      </c>
      <c r="BG28" s="10">
        <f>'Medicaid Region1'!BG28+'Medicaid Region2'!BG28+'Medicaid Region3'!BG28+'Medicaid Region4'!BG28+'Medicaid Region5'!BG28+'Medicaid Region6'!BG28</f>
        <v>0</v>
      </c>
      <c r="BH28" s="10">
        <f>'Medicaid Region1'!BH28+'Medicaid Region2'!BH28+'Medicaid Region3'!BH28+'Medicaid Region4'!BH28+'Medicaid Region5'!BH28+'Medicaid Region6'!BH28</f>
        <v>0</v>
      </c>
      <c r="BI28" s="10">
        <f>'Medicaid Region1'!BI28+'Medicaid Region2'!BI28+'Medicaid Region3'!BI28+'Medicaid Region4'!BI28+'Medicaid Region5'!BI28+'Medicaid Region6'!BI28</f>
        <v>0</v>
      </c>
      <c r="BJ28" s="10">
        <f>'Medicaid Region1'!BJ28+'Medicaid Region2'!BJ28+'Medicaid Region3'!BJ28+'Medicaid Region4'!BJ28+'Medicaid Region5'!BJ28+'Medicaid Region6'!BJ28</f>
        <v>0</v>
      </c>
      <c r="BK28" s="10">
        <f>'Medicaid Region1'!BK28+'Medicaid Region2'!BK28+'Medicaid Region3'!BK28+'Medicaid Region4'!BK28+'Medicaid Region5'!BK28+'Medicaid Region6'!BK28</f>
        <v>0</v>
      </c>
      <c r="BL28" s="10">
        <f>'Medicaid Region1'!BL28+'Medicaid Region2'!BL28+'Medicaid Region3'!BL28+'Medicaid Region4'!BL28+'Medicaid Region5'!BL28+'Medicaid Region6'!BL28</f>
        <v>0</v>
      </c>
      <c r="BM28" s="10">
        <f>'Medicaid Region1'!BM28+'Medicaid Region2'!BM28+'Medicaid Region3'!BM28+'Medicaid Region4'!BM28+'Medicaid Region5'!BM28+'Medicaid Region6'!BM28</f>
        <v>0</v>
      </c>
      <c r="BN28" s="10">
        <f>'Medicaid Region1'!BN28+'Medicaid Region2'!BN28+'Medicaid Region3'!BN28+'Medicaid Region4'!BN28+'Medicaid Region5'!BN28+'Medicaid Region6'!BN28</f>
        <v>0</v>
      </c>
      <c r="BO28" s="10">
        <f>'Medicaid Region1'!BO28+'Medicaid Region2'!BO28+'Medicaid Region3'!BO28+'Medicaid Region4'!BO28+'Medicaid Region5'!BO28+'Medicaid Region6'!BO28</f>
        <v>0</v>
      </c>
      <c r="BP28" s="10">
        <f>'Medicaid Region1'!BP28+'Medicaid Region2'!BP28+'Medicaid Region3'!BP28+'Medicaid Region4'!BP28+'Medicaid Region5'!BP28+'Medicaid Region6'!BP28</f>
        <v>0</v>
      </c>
      <c r="BQ28" s="10">
        <f>'Medicaid Region1'!BQ28+'Medicaid Region2'!BQ28+'Medicaid Region3'!BQ28+'Medicaid Region4'!BQ28+'Medicaid Region5'!BQ28+'Medicaid Region6'!BQ28</f>
        <v>0</v>
      </c>
      <c r="BR28" s="10">
        <f>'Medicaid Region1'!BR28+'Medicaid Region2'!BR28+'Medicaid Region3'!BR28+'Medicaid Region4'!BR28+'Medicaid Region5'!BR28+'Medicaid Region6'!BR28</f>
        <v>0</v>
      </c>
      <c r="BS28" s="10">
        <f>'Medicaid Region1'!BS28+'Medicaid Region2'!BS28+'Medicaid Region3'!BS28+'Medicaid Region4'!BS28+'Medicaid Region5'!BS28+'Medicaid Region6'!BS28</f>
        <v>0</v>
      </c>
      <c r="BT28" s="10">
        <f>'Medicaid Region1'!BT28+'Medicaid Region2'!BT28+'Medicaid Region3'!BT28+'Medicaid Region4'!BT28+'Medicaid Region5'!BT28+'Medicaid Region6'!BT28</f>
        <v>0</v>
      </c>
      <c r="BU28" s="10">
        <f>'Medicaid Region1'!BU28+'Medicaid Region2'!BU28+'Medicaid Region3'!BU28+'Medicaid Region4'!BU28+'Medicaid Region5'!BU28+'Medicaid Region6'!BU28</f>
        <v>0</v>
      </c>
      <c r="BV28" s="10">
        <f>'Medicaid Region1'!BV28+'Medicaid Region2'!BV28+'Medicaid Region3'!BV28+'Medicaid Region4'!BV28+'Medicaid Region5'!BV28+'Medicaid Region6'!BV28</f>
        <v>0</v>
      </c>
      <c r="BW28" s="10">
        <f>'Medicaid Region1'!BW28+'Medicaid Region2'!BW28+'Medicaid Region3'!BW28+'Medicaid Region4'!BW28+'Medicaid Region5'!BW28+'Medicaid Region6'!BW28</f>
        <v>0</v>
      </c>
      <c r="BX28" s="10">
        <f>'Medicaid Region1'!BX28+'Medicaid Region2'!BX28+'Medicaid Region3'!BX28+'Medicaid Region4'!BX28+'Medicaid Region5'!BX28+'Medicaid Region6'!BX28</f>
        <v>0</v>
      </c>
      <c r="BY28" s="10">
        <f>'Medicaid Region1'!BY28+'Medicaid Region2'!BY28+'Medicaid Region3'!BY28+'Medicaid Region4'!BY28+'Medicaid Region5'!BY28+'Medicaid Region6'!BY28</f>
        <v>0</v>
      </c>
      <c r="BZ28" s="10">
        <f>'Medicaid Region1'!BZ28+'Medicaid Region2'!BZ28+'Medicaid Region3'!BZ28+'Medicaid Region4'!BZ28+'Medicaid Region5'!BZ28+'Medicaid Region6'!BZ28</f>
        <v>0</v>
      </c>
      <c r="CA28" s="10">
        <f>'Medicaid Region1'!CA28+'Medicaid Region2'!CA28+'Medicaid Region3'!CA28+'Medicaid Region4'!CA28+'Medicaid Region5'!CA28+'Medicaid Region6'!CA28</f>
        <v>0</v>
      </c>
      <c r="CB28" s="10">
        <f>'Medicaid Region1'!CB28+'Medicaid Region2'!CB28+'Medicaid Region3'!CB28+'Medicaid Region4'!CB28+'Medicaid Region5'!CB28+'Medicaid Region6'!CB28</f>
        <v>0</v>
      </c>
      <c r="CC28" s="10">
        <f>'Medicaid Region1'!CC28+'Medicaid Region2'!CC28+'Medicaid Region3'!CC28+'Medicaid Region4'!CC28+'Medicaid Region5'!CC28+'Medicaid Region6'!CC28</f>
        <v>0</v>
      </c>
      <c r="CD28" s="10">
        <f>'Medicaid Region1'!CD28+'Medicaid Region2'!CD28+'Medicaid Region3'!CD28+'Medicaid Region4'!CD28+'Medicaid Region5'!CD28+'Medicaid Region6'!CD28</f>
        <v>0</v>
      </c>
      <c r="CE28" s="10">
        <f>'Medicaid Region1'!CE28+'Medicaid Region2'!CE28+'Medicaid Region3'!CE28+'Medicaid Region4'!CE28+'Medicaid Region5'!CE28+'Medicaid Region6'!CE28</f>
        <v>0</v>
      </c>
      <c r="CF28" s="10">
        <f>'Medicaid Region1'!CF28+'Medicaid Region2'!CF28+'Medicaid Region3'!CF28+'Medicaid Region4'!CF28+'Medicaid Region5'!CF28+'Medicaid Region6'!CF28</f>
        <v>0</v>
      </c>
      <c r="CG28" s="10">
        <f>'Medicaid Region1'!CG28+'Medicaid Region2'!CG28+'Medicaid Region3'!CG28+'Medicaid Region4'!CG28+'Medicaid Region5'!CG28+'Medicaid Region6'!CG28</f>
        <v>0</v>
      </c>
      <c r="CH28" s="10">
        <f>'Medicaid Region1'!CH28+'Medicaid Region2'!CH28+'Medicaid Region3'!CH28+'Medicaid Region4'!CH28+'Medicaid Region5'!CH28+'Medicaid Region6'!CH28</f>
        <v>0</v>
      </c>
      <c r="CI28" s="10">
        <f>'Medicaid Region1'!CI28+'Medicaid Region2'!CI28+'Medicaid Region3'!CI28+'Medicaid Region4'!CI28+'Medicaid Region5'!CI28+'Medicaid Region6'!CI28</f>
        <v>0</v>
      </c>
      <c r="CK28" s="40">
        <f t="shared" si="16"/>
        <v>0</v>
      </c>
      <c r="CL28" s="40">
        <f t="shared" si="17"/>
        <v>0</v>
      </c>
      <c r="CM28" s="40">
        <f t="shared" si="18"/>
        <v>0</v>
      </c>
      <c r="CN28" s="40">
        <f t="shared" si="19"/>
        <v>0</v>
      </c>
      <c r="CO28" s="40">
        <f t="shared" si="20"/>
        <v>0</v>
      </c>
      <c r="CP28" s="40">
        <f t="shared" si="21"/>
        <v>0</v>
      </c>
      <c r="CQ28" s="40">
        <f t="shared" si="13"/>
        <v>0</v>
      </c>
    </row>
    <row r="29" spans="1:95">
      <c r="A29" s="13" t="s">
        <v>32</v>
      </c>
      <c r="B29" s="46">
        <f t="shared" si="14"/>
        <v>0</v>
      </c>
      <c r="C29" s="45">
        <f t="shared" si="15"/>
        <v>0</v>
      </c>
      <c r="D29" s="10">
        <f>'Medicaid Region1'!D29+'Medicaid Region2'!D29+'Medicaid Region3'!D29+'Medicaid Region4'!D29+'Medicaid Region5'!D29+'Medicaid Region6'!D29</f>
        <v>0</v>
      </c>
      <c r="E29" s="10">
        <f>'Medicaid Region1'!E29+'Medicaid Region2'!E29+'Medicaid Region3'!E29+'Medicaid Region4'!E29+'Medicaid Region5'!E29+'Medicaid Region6'!E29</f>
        <v>0</v>
      </c>
      <c r="F29" s="10">
        <f>'Medicaid Region1'!F29+'Medicaid Region2'!F29+'Medicaid Region3'!F29+'Medicaid Region4'!F29+'Medicaid Region5'!F29+'Medicaid Region6'!F29</f>
        <v>0</v>
      </c>
      <c r="G29" s="10">
        <f>'Medicaid Region1'!G29+'Medicaid Region2'!G29+'Medicaid Region3'!G29+'Medicaid Region4'!G29+'Medicaid Region5'!G29+'Medicaid Region6'!G29</f>
        <v>0</v>
      </c>
      <c r="H29" s="10">
        <f>'Medicaid Region1'!H29+'Medicaid Region2'!H29+'Medicaid Region3'!H29+'Medicaid Region4'!H29+'Medicaid Region5'!H29+'Medicaid Region6'!H29</f>
        <v>0</v>
      </c>
      <c r="I29" s="10">
        <f>'Medicaid Region1'!I29+'Medicaid Region2'!I29+'Medicaid Region3'!I29+'Medicaid Region4'!I29+'Medicaid Region5'!I29+'Medicaid Region6'!I29</f>
        <v>0</v>
      </c>
      <c r="J29" s="10">
        <f>'Medicaid Region1'!J29+'Medicaid Region2'!J29+'Medicaid Region3'!J29+'Medicaid Region4'!J29+'Medicaid Region5'!J29+'Medicaid Region6'!J29</f>
        <v>0</v>
      </c>
      <c r="K29" s="10">
        <f>'Medicaid Region1'!K29+'Medicaid Region2'!K29+'Medicaid Region3'!K29+'Medicaid Region4'!K29+'Medicaid Region5'!K29+'Medicaid Region6'!K29</f>
        <v>0</v>
      </c>
      <c r="L29" s="10">
        <f>'Medicaid Region1'!L29+'Medicaid Region2'!L29+'Medicaid Region3'!L29+'Medicaid Region4'!L29+'Medicaid Region5'!L29+'Medicaid Region6'!L29</f>
        <v>0</v>
      </c>
      <c r="M29" s="10">
        <f>'Medicaid Region1'!M29+'Medicaid Region2'!M29+'Medicaid Region3'!M29+'Medicaid Region4'!M29+'Medicaid Region5'!M29+'Medicaid Region6'!M29</f>
        <v>0</v>
      </c>
      <c r="N29" s="10">
        <f>'Medicaid Region1'!N29+'Medicaid Region2'!N29+'Medicaid Region3'!N29+'Medicaid Region4'!N29+'Medicaid Region5'!N29+'Medicaid Region6'!N29</f>
        <v>0</v>
      </c>
      <c r="O29" s="10">
        <f>'Medicaid Region1'!O29+'Medicaid Region2'!O29+'Medicaid Region3'!O29+'Medicaid Region4'!O29+'Medicaid Region5'!O29+'Medicaid Region6'!O29</f>
        <v>0</v>
      </c>
      <c r="P29" s="10">
        <f>'Medicaid Region1'!P29+'Medicaid Region2'!P29+'Medicaid Region3'!P29+'Medicaid Region4'!P29+'Medicaid Region5'!P29+'Medicaid Region6'!P29</f>
        <v>0</v>
      </c>
      <c r="Q29" s="10">
        <f>'Medicaid Region1'!Q29+'Medicaid Region2'!Q29+'Medicaid Region3'!Q29+'Medicaid Region4'!Q29+'Medicaid Region5'!Q29+'Medicaid Region6'!Q29</f>
        <v>0</v>
      </c>
      <c r="R29" s="10">
        <f>'Medicaid Region1'!R29+'Medicaid Region2'!R29+'Medicaid Region3'!R29+'Medicaid Region4'!R29+'Medicaid Region5'!R29+'Medicaid Region6'!R29</f>
        <v>0</v>
      </c>
      <c r="S29" s="10">
        <f>'Medicaid Region1'!S29+'Medicaid Region2'!S29+'Medicaid Region3'!S29+'Medicaid Region4'!S29+'Medicaid Region5'!S29+'Medicaid Region6'!S29</f>
        <v>0</v>
      </c>
      <c r="T29" s="10">
        <f>'Medicaid Region1'!T29+'Medicaid Region2'!T29+'Medicaid Region3'!T29+'Medicaid Region4'!T29+'Medicaid Region5'!T29+'Medicaid Region6'!T29</f>
        <v>0</v>
      </c>
      <c r="U29" s="10">
        <f>'Medicaid Region1'!U29+'Medicaid Region2'!U29+'Medicaid Region3'!U29+'Medicaid Region4'!U29+'Medicaid Region5'!U29+'Medicaid Region6'!U29</f>
        <v>0</v>
      </c>
      <c r="V29" s="10">
        <f>'Medicaid Region1'!V29+'Medicaid Region2'!V29+'Medicaid Region3'!V29+'Medicaid Region4'!V29+'Medicaid Region5'!V29+'Medicaid Region6'!V29</f>
        <v>0</v>
      </c>
      <c r="W29" s="10">
        <f>'Medicaid Region1'!W29+'Medicaid Region2'!W29+'Medicaid Region3'!W29+'Medicaid Region4'!W29+'Medicaid Region5'!W29+'Medicaid Region6'!W29</f>
        <v>0</v>
      </c>
      <c r="X29" s="10">
        <f>'Medicaid Region1'!X29+'Medicaid Region2'!X29+'Medicaid Region3'!X29+'Medicaid Region4'!X29+'Medicaid Region5'!X29+'Medicaid Region6'!X29</f>
        <v>0</v>
      </c>
      <c r="Y29" s="10">
        <f>'Medicaid Region1'!Y29+'Medicaid Region2'!Y29+'Medicaid Region3'!Y29+'Medicaid Region4'!Y29+'Medicaid Region5'!Y29+'Medicaid Region6'!Y29</f>
        <v>0</v>
      </c>
      <c r="Z29" s="10">
        <f>'Medicaid Region1'!Z29+'Medicaid Region2'!Z29+'Medicaid Region3'!Z29+'Medicaid Region4'!Z29+'Medicaid Region5'!Z29+'Medicaid Region6'!Z29</f>
        <v>0</v>
      </c>
      <c r="AA29" s="10">
        <f>'Medicaid Region1'!AA29+'Medicaid Region2'!AA29+'Medicaid Region3'!AA29+'Medicaid Region4'!AA29+'Medicaid Region5'!AA29+'Medicaid Region6'!AA29</f>
        <v>0</v>
      </c>
      <c r="AB29" s="10">
        <f>'Medicaid Region1'!AB29+'Medicaid Region2'!AB29+'Medicaid Region3'!AB29+'Medicaid Region4'!AB29+'Medicaid Region5'!AB29+'Medicaid Region6'!AB29</f>
        <v>0</v>
      </c>
      <c r="AC29" s="10">
        <f>'Medicaid Region1'!AC29+'Medicaid Region2'!AC29+'Medicaid Region3'!AC29+'Medicaid Region4'!AC29+'Medicaid Region5'!AC29+'Medicaid Region6'!AC29</f>
        <v>0</v>
      </c>
      <c r="AD29" s="10">
        <f>'Medicaid Region1'!AD29+'Medicaid Region2'!AD29+'Medicaid Region3'!AD29+'Medicaid Region4'!AD29+'Medicaid Region5'!AD29+'Medicaid Region6'!AD29</f>
        <v>0</v>
      </c>
      <c r="AE29" s="10">
        <f>'Medicaid Region1'!AE29+'Medicaid Region2'!AE29+'Medicaid Region3'!AE29+'Medicaid Region4'!AE29+'Medicaid Region5'!AE29+'Medicaid Region6'!AE29</f>
        <v>0</v>
      </c>
      <c r="AF29" s="10">
        <f>'Medicaid Region1'!AF29+'Medicaid Region2'!AF29+'Medicaid Region3'!AF29+'Medicaid Region4'!AF29+'Medicaid Region5'!AF29+'Medicaid Region6'!AF29</f>
        <v>0</v>
      </c>
      <c r="AG29" s="10">
        <f>'Medicaid Region1'!AG29+'Medicaid Region2'!AG29+'Medicaid Region3'!AG29+'Medicaid Region4'!AG29+'Medicaid Region5'!AG29+'Medicaid Region6'!AG29</f>
        <v>0</v>
      </c>
      <c r="AH29" s="10">
        <f>'Medicaid Region1'!AH29+'Medicaid Region2'!AH29+'Medicaid Region3'!AH29+'Medicaid Region4'!AH29+'Medicaid Region5'!AH29+'Medicaid Region6'!AH29</f>
        <v>0</v>
      </c>
      <c r="AI29" s="10">
        <f>'Medicaid Region1'!AI29+'Medicaid Region2'!AI29+'Medicaid Region3'!AI29+'Medicaid Region4'!AI29+'Medicaid Region5'!AI29+'Medicaid Region6'!AI29</f>
        <v>0</v>
      </c>
      <c r="AJ29" s="10">
        <f>'Medicaid Region1'!AJ29+'Medicaid Region2'!AJ29+'Medicaid Region3'!AJ29+'Medicaid Region4'!AJ29+'Medicaid Region5'!AJ29+'Medicaid Region6'!AJ29</f>
        <v>0</v>
      </c>
      <c r="AK29" s="10">
        <f>'Medicaid Region1'!AK29+'Medicaid Region2'!AK29+'Medicaid Region3'!AK29+'Medicaid Region4'!AK29+'Medicaid Region5'!AK29+'Medicaid Region6'!AK29</f>
        <v>0</v>
      </c>
      <c r="AL29" s="10">
        <f>'Medicaid Region1'!AL29+'Medicaid Region2'!AL29+'Medicaid Region3'!AL29+'Medicaid Region4'!AL29+'Medicaid Region5'!AL29+'Medicaid Region6'!AL29</f>
        <v>0</v>
      </c>
      <c r="AM29" s="10">
        <f>'Medicaid Region1'!AM29+'Medicaid Region2'!AM29+'Medicaid Region3'!AM29+'Medicaid Region4'!AM29+'Medicaid Region5'!AM29+'Medicaid Region6'!AM29</f>
        <v>0</v>
      </c>
      <c r="AN29" s="10">
        <f>'Medicaid Region1'!AN29+'Medicaid Region2'!AN29+'Medicaid Region3'!AN29+'Medicaid Region4'!AN29+'Medicaid Region5'!AN29+'Medicaid Region6'!AN29</f>
        <v>0</v>
      </c>
      <c r="AO29" s="10">
        <f>'Medicaid Region1'!AO29+'Medicaid Region2'!AO29+'Medicaid Region3'!AO29+'Medicaid Region4'!AO29+'Medicaid Region5'!AO29+'Medicaid Region6'!AO29</f>
        <v>0</v>
      </c>
      <c r="AP29" s="10">
        <f>'Medicaid Region1'!AP29+'Medicaid Region2'!AP29+'Medicaid Region3'!AP29+'Medicaid Region4'!AP29+'Medicaid Region5'!AP29+'Medicaid Region6'!AP29</f>
        <v>0</v>
      </c>
      <c r="AQ29" s="10">
        <f>'Medicaid Region1'!AQ29+'Medicaid Region2'!AQ29+'Medicaid Region3'!AQ29+'Medicaid Region4'!AQ29+'Medicaid Region5'!AQ29+'Medicaid Region6'!AQ29</f>
        <v>0</v>
      </c>
      <c r="AR29" s="10">
        <f>'Medicaid Region1'!AR29+'Medicaid Region2'!AR29+'Medicaid Region3'!AR29+'Medicaid Region4'!AR29+'Medicaid Region5'!AR29+'Medicaid Region6'!AR29</f>
        <v>0</v>
      </c>
      <c r="AS29" s="10">
        <f>'Medicaid Region1'!AS29+'Medicaid Region2'!AS29+'Medicaid Region3'!AS29+'Medicaid Region4'!AS29+'Medicaid Region5'!AS29+'Medicaid Region6'!AS29</f>
        <v>0</v>
      </c>
      <c r="AT29" s="10">
        <f>'Medicaid Region1'!AT29+'Medicaid Region2'!AT29+'Medicaid Region3'!AT29+'Medicaid Region4'!AT29+'Medicaid Region5'!AT29+'Medicaid Region6'!AT29</f>
        <v>0</v>
      </c>
      <c r="AU29" s="10">
        <f>'Medicaid Region1'!AU29+'Medicaid Region2'!AU29+'Medicaid Region3'!AU29+'Medicaid Region4'!AU29+'Medicaid Region5'!AU29+'Medicaid Region6'!AU29</f>
        <v>0</v>
      </c>
      <c r="AV29" s="10">
        <f>'Medicaid Region1'!AV29+'Medicaid Region2'!AV29+'Medicaid Region3'!AV29+'Medicaid Region4'!AV29+'Medicaid Region5'!AV29+'Medicaid Region6'!AV29</f>
        <v>0</v>
      </c>
      <c r="AW29" s="10">
        <f>'Medicaid Region1'!AW29+'Medicaid Region2'!AW29+'Medicaid Region3'!AW29+'Medicaid Region4'!AW29+'Medicaid Region5'!AW29+'Medicaid Region6'!AW29</f>
        <v>0</v>
      </c>
      <c r="AX29" s="10">
        <f>'Medicaid Region1'!AX29+'Medicaid Region2'!AX29+'Medicaid Region3'!AX29+'Medicaid Region4'!AX29+'Medicaid Region5'!AX29+'Medicaid Region6'!AX29</f>
        <v>0</v>
      </c>
      <c r="AY29" s="10">
        <f>'Medicaid Region1'!AY29+'Medicaid Region2'!AY29+'Medicaid Region3'!AY29+'Medicaid Region4'!AY29+'Medicaid Region5'!AY29+'Medicaid Region6'!AY29</f>
        <v>0</v>
      </c>
      <c r="AZ29" s="10">
        <f>'Medicaid Region1'!AZ29+'Medicaid Region2'!AZ29+'Medicaid Region3'!AZ29+'Medicaid Region4'!AZ29+'Medicaid Region5'!AZ29+'Medicaid Region6'!AZ29</f>
        <v>0</v>
      </c>
      <c r="BA29" s="10">
        <f>'Medicaid Region1'!BA29+'Medicaid Region2'!BA29+'Medicaid Region3'!BA29+'Medicaid Region4'!BA29+'Medicaid Region5'!BA29+'Medicaid Region6'!BA29</f>
        <v>0</v>
      </c>
      <c r="BB29" s="10">
        <f>'Medicaid Region1'!BB29+'Medicaid Region2'!BB29+'Medicaid Region3'!BB29+'Medicaid Region4'!BB29+'Medicaid Region5'!BB29+'Medicaid Region6'!BB29</f>
        <v>0</v>
      </c>
      <c r="BC29" s="10">
        <f>'Medicaid Region1'!BC29+'Medicaid Region2'!BC29+'Medicaid Region3'!BC29+'Medicaid Region4'!BC29+'Medicaid Region5'!BC29+'Medicaid Region6'!BC29</f>
        <v>0</v>
      </c>
      <c r="BD29" s="10">
        <f>'Medicaid Region1'!BD29+'Medicaid Region2'!BD29+'Medicaid Region3'!BD29+'Medicaid Region4'!BD29+'Medicaid Region5'!BD29+'Medicaid Region6'!BD29</f>
        <v>0</v>
      </c>
      <c r="BE29" s="10">
        <f>'Medicaid Region1'!BE29+'Medicaid Region2'!BE29+'Medicaid Region3'!BE29+'Medicaid Region4'!BE29+'Medicaid Region5'!BE29+'Medicaid Region6'!BE29</f>
        <v>0</v>
      </c>
      <c r="BF29" s="10">
        <f>'Medicaid Region1'!BF29+'Medicaid Region2'!BF29+'Medicaid Region3'!BF29+'Medicaid Region4'!BF29+'Medicaid Region5'!BF29+'Medicaid Region6'!BF29</f>
        <v>0</v>
      </c>
      <c r="BG29" s="10">
        <f>'Medicaid Region1'!BG29+'Medicaid Region2'!BG29+'Medicaid Region3'!BG29+'Medicaid Region4'!BG29+'Medicaid Region5'!BG29+'Medicaid Region6'!BG29</f>
        <v>0</v>
      </c>
      <c r="BH29" s="10">
        <f>'Medicaid Region1'!BH29+'Medicaid Region2'!BH29+'Medicaid Region3'!BH29+'Medicaid Region4'!BH29+'Medicaid Region5'!BH29+'Medicaid Region6'!BH29</f>
        <v>0</v>
      </c>
      <c r="BI29" s="10">
        <f>'Medicaid Region1'!BI29+'Medicaid Region2'!BI29+'Medicaid Region3'!BI29+'Medicaid Region4'!BI29+'Medicaid Region5'!BI29+'Medicaid Region6'!BI29</f>
        <v>0</v>
      </c>
      <c r="BJ29" s="10">
        <f>'Medicaid Region1'!BJ29+'Medicaid Region2'!BJ29+'Medicaid Region3'!BJ29+'Medicaid Region4'!BJ29+'Medicaid Region5'!BJ29+'Medicaid Region6'!BJ29</f>
        <v>0</v>
      </c>
      <c r="BK29" s="10">
        <f>'Medicaid Region1'!BK29+'Medicaid Region2'!BK29+'Medicaid Region3'!BK29+'Medicaid Region4'!BK29+'Medicaid Region5'!BK29+'Medicaid Region6'!BK29</f>
        <v>0</v>
      </c>
      <c r="BL29" s="10">
        <f>'Medicaid Region1'!BL29+'Medicaid Region2'!BL29+'Medicaid Region3'!BL29+'Medicaid Region4'!BL29+'Medicaid Region5'!BL29+'Medicaid Region6'!BL29</f>
        <v>0</v>
      </c>
      <c r="BM29" s="10">
        <f>'Medicaid Region1'!BM29+'Medicaid Region2'!BM29+'Medicaid Region3'!BM29+'Medicaid Region4'!BM29+'Medicaid Region5'!BM29+'Medicaid Region6'!BM29</f>
        <v>0</v>
      </c>
      <c r="BN29" s="10">
        <f>'Medicaid Region1'!BN29+'Medicaid Region2'!BN29+'Medicaid Region3'!BN29+'Medicaid Region4'!BN29+'Medicaid Region5'!BN29+'Medicaid Region6'!BN29</f>
        <v>0</v>
      </c>
      <c r="BO29" s="10">
        <f>'Medicaid Region1'!BO29+'Medicaid Region2'!BO29+'Medicaid Region3'!BO29+'Medicaid Region4'!BO29+'Medicaid Region5'!BO29+'Medicaid Region6'!BO29</f>
        <v>0</v>
      </c>
      <c r="BP29" s="10">
        <f>'Medicaid Region1'!BP29+'Medicaid Region2'!BP29+'Medicaid Region3'!BP29+'Medicaid Region4'!BP29+'Medicaid Region5'!BP29+'Medicaid Region6'!BP29</f>
        <v>0</v>
      </c>
      <c r="BQ29" s="10">
        <f>'Medicaid Region1'!BQ29+'Medicaid Region2'!BQ29+'Medicaid Region3'!BQ29+'Medicaid Region4'!BQ29+'Medicaid Region5'!BQ29+'Medicaid Region6'!BQ29</f>
        <v>0</v>
      </c>
      <c r="BR29" s="10">
        <f>'Medicaid Region1'!BR29+'Medicaid Region2'!BR29+'Medicaid Region3'!BR29+'Medicaid Region4'!BR29+'Medicaid Region5'!BR29+'Medicaid Region6'!BR29</f>
        <v>0</v>
      </c>
      <c r="BS29" s="10">
        <f>'Medicaid Region1'!BS29+'Medicaid Region2'!BS29+'Medicaid Region3'!BS29+'Medicaid Region4'!BS29+'Medicaid Region5'!BS29+'Medicaid Region6'!BS29</f>
        <v>0</v>
      </c>
      <c r="BT29" s="10">
        <f>'Medicaid Region1'!BT29+'Medicaid Region2'!BT29+'Medicaid Region3'!BT29+'Medicaid Region4'!BT29+'Medicaid Region5'!BT29+'Medicaid Region6'!BT29</f>
        <v>0</v>
      </c>
      <c r="BU29" s="10">
        <f>'Medicaid Region1'!BU29+'Medicaid Region2'!BU29+'Medicaid Region3'!BU29+'Medicaid Region4'!BU29+'Medicaid Region5'!BU29+'Medicaid Region6'!BU29</f>
        <v>0</v>
      </c>
      <c r="BV29" s="10">
        <f>'Medicaid Region1'!BV29+'Medicaid Region2'!BV29+'Medicaid Region3'!BV29+'Medicaid Region4'!BV29+'Medicaid Region5'!BV29+'Medicaid Region6'!BV29</f>
        <v>0</v>
      </c>
      <c r="BW29" s="10">
        <f>'Medicaid Region1'!BW29+'Medicaid Region2'!BW29+'Medicaid Region3'!BW29+'Medicaid Region4'!BW29+'Medicaid Region5'!BW29+'Medicaid Region6'!BW29</f>
        <v>0</v>
      </c>
      <c r="BX29" s="10">
        <f>'Medicaid Region1'!BX29+'Medicaid Region2'!BX29+'Medicaid Region3'!BX29+'Medicaid Region4'!BX29+'Medicaid Region5'!BX29+'Medicaid Region6'!BX29</f>
        <v>0</v>
      </c>
      <c r="BY29" s="10">
        <f>'Medicaid Region1'!BY29+'Medicaid Region2'!BY29+'Medicaid Region3'!BY29+'Medicaid Region4'!BY29+'Medicaid Region5'!BY29+'Medicaid Region6'!BY29</f>
        <v>0</v>
      </c>
      <c r="BZ29" s="10">
        <f>'Medicaid Region1'!BZ29+'Medicaid Region2'!BZ29+'Medicaid Region3'!BZ29+'Medicaid Region4'!BZ29+'Medicaid Region5'!BZ29+'Medicaid Region6'!BZ29</f>
        <v>0</v>
      </c>
      <c r="CA29" s="10">
        <f>'Medicaid Region1'!CA29+'Medicaid Region2'!CA29+'Medicaid Region3'!CA29+'Medicaid Region4'!CA29+'Medicaid Region5'!CA29+'Medicaid Region6'!CA29</f>
        <v>0</v>
      </c>
      <c r="CB29" s="10">
        <f>'Medicaid Region1'!CB29+'Medicaid Region2'!CB29+'Medicaid Region3'!CB29+'Medicaid Region4'!CB29+'Medicaid Region5'!CB29+'Medicaid Region6'!CB29</f>
        <v>0</v>
      </c>
      <c r="CC29" s="10">
        <f>'Medicaid Region1'!CC29+'Medicaid Region2'!CC29+'Medicaid Region3'!CC29+'Medicaid Region4'!CC29+'Medicaid Region5'!CC29+'Medicaid Region6'!CC29</f>
        <v>0</v>
      </c>
      <c r="CD29" s="10">
        <f>'Medicaid Region1'!CD29+'Medicaid Region2'!CD29+'Medicaid Region3'!CD29+'Medicaid Region4'!CD29+'Medicaid Region5'!CD29+'Medicaid Region6'!CD29</f>
        <v>0</v>
      </c>
      <c r="CE29" s="10">
        <f>'Medicaid Region1'!CE29+'Medicaid Region2'!CE29+'Medicaid Region3'!CE29+'Medicaid Region4'!CE29+'Medicaid Region5'!CE29+'Medicaid Region6'!CE29</f>
        <v>0</v>
      </c>
      <c r="CF29" s="10">
        <f>'Medicaid Region1'!CF29+'Medicaid Region2'!CF29+'Medicaid Region3'!CF29+'Medicaid Region4'!CF29+'Medicaid Region5'!CF29+'Medicaid Region6'!CF29</f>
        <v>0</v>
      </c>
      <c r="CG29" s="10">
        <f>'Medicaid Region1'!CG29+'Medicaid Region2'!CG29+'Medicaid Region3'!CG29+'Medicaid Region4'!CG29+'Medicaid Region5'!CG29+'Medicaid Region6'!CG29</f>
        <v>0</v>
      </c>
      <c r="CH29" s="10">
        <f>'Medicaid Region1'!CH29+'Medicaid Region2'!CH29+'Medicaid Region3'!CH29+'Medicaid Region4'!CH29+'Medicaid Region5'!CH29+'Medicaid Region6'!CH29</f>
        <v>0</v>
      </c>
      <c r="CI29" s="10">
        <f>'Medicaid Region1'!CI29+'Medicaid Region2'!CI29+'Medicaid Region3'!CI29+'Medicaid Region4'!CI29+'Medicaid Region5'!CI29+'Medicaid Region6'!CI29</f>
        <v>0</v>
      </c>
      <c r="CK29" s="40">
        <f t="shared" si="16"/>
        <v>0</v>
      </c>
      <c r="CL29" s="40">
        <f t="shared" si="17"/>
        <v>0</v>
      </c>
      <c r="CM29" s="40">
        <f t="shared" si="18"/>
        <v>0</v>
      </c>
      <c r="CN29" s="40">
        <f t="shared" si="19"/>
        <v>0</v>
      </c>
      <c r="CO29" s="40">
        <f t="shared" si="20"/>
        <v>0</v>
      </c>
      <c r="CP29" s="40">
        <f t="shared" si="21"/>
        <v>0</v>
      </c>
      <c r="CQ29" s="40">
        <f t="shared" si="13"/>
        <v>0</v>
      </c>
    </row>
    <row r="30" spans="1:95">
      <c r="A30" s="13" t="s">
        <v>33</v>
      </c>
      <c r="B30" s="1"/>
      <c r="C30" s="1"/>
      <c r="D30" s="10">
        <f t="shared" ref="D30:M30" si="22">SUM(D20:D29)</f>
        <v>0</v>
      </c>
      <c r="E30" s="10">
        <f t="shared" si="22"/>
        <v>0</v>
      </c>
      <c r="F30" s="10">
        <f t="shared" si="22"/>
        <v>0</v>
      </c>
      <c r="G30" s="10">
        <f t="shared" si="22"/>
        <v>0</v>
      </c>
      <c r="H30" s="10">
        <f t="shared" si="22"/>
        <v>0</v>
      </c>
      <c r="I30" s="10">
        <f t="shared" si="22"/>
        <v>0</v>
      </c>
      <c r="J30" s="10">
        <f t="shared" si="22"/>
        <v>0</v>
      </c>
      <c r="K30" s="10">
        <f t="shared" si="22"/>
        <v>0</v>
      </c>
      <c r="L30" s="10">
        <f t="shared" si="22"/>
        <v>0</v>
      </c>
      <c r="M30" s="10">
        <f t="shared" si="22"/>
        <v>0</v>
      </c>
      <c r="N30" s="10">
        <f>SUM(N20:N29)</f>
        <v>0</v>
      </c>
      <c r="O30" s="10">
        <f>SUM(O20:O29)</f>
        <v>0</v>
      </c>
      <c r="P30" s="10">
        <f t="shared" ref="P30:AT30" si="23">SUM(P20:P29)</f>
        <v>0</v>
      </c>
      <c r="Q30" s="10">
        <f t="shared" si="23"/>
        <v>0</v>
      </c>
      <c r="R30" s="10">
        <f t="shared" si="23"/>
        <v>0</v>
      </c>
      <c r="S30" s="10">
        <f t="shared" si="23"/>
        <v>0</v>
      </c>
      <c r="T30" s="10">
        <f t="shared" si="23"/>
        <v>0</v>
      </c>
      <c r="U30" s="10">
        <f t="shared" si="23"/>
        <v>0</v>
      </c>
      <c r="V30" s="10">
        <f t="shared" si="23"/>
        <v>0</v>
      </c>
      <c r="W30" s="10">
        <f t="shared" si="23"/>
        <v>0</v>
      </c>
      <c r="X30" s="10">
        <f t="shared" si="23"/>
        <v>0</v>
      </c>
      <c r="Y30" s="10">
        <f t="shared" si="23"/>
        <v>0</v>
      </c>
      <c r="Z30" s="10">
        <f t="shared" si="23"/>
        <v>0</v>
      </c>
      <c r="AA30" s="10">
        <f t="shared" si="23"/>
        <v>0</v>
      </c>
      <c r="AB30" s="10">
        <f t="shared" si="23"/>
        <v>0</v>
      </c>
      <c r="AC30" s="10">
        <f t="shared" si="23"/>
        <v>0</v>
      </c>
      <c r="AD30" s="10">
        <f t="shared" si="23"/>
        <v>0</v>
      </c>
      <c r="AE30" s="10">
        <f t="shared" si="23"/>
        <v>0</v>
      </c>
      <c r="AF30" s="10">
        <f t="shared" si="23"/>
        <v>0</v>
      </c>
      <c r="AG30" s="10">
        <f t="shared" si="23"/>
        <v>0</v>
      </c>
      <c r="AH30" s="10">
        <f t="shared" si="23"/>
        <v>0</v>
      </c>
      <c r="AI30" s="10">
        <f t="shared" si="23"/>
        <v>0</v>
      </c>
      <c r="AJ30" s="10">
        <f t="shared" si="23"/>
        <v>0</v>
      </c>
      <c r="AK30" s="10">
        <f t="shared" si="23"/>
        <v>0</v>
      </c>
      <c r="AL30" s="10">
        <f t="shared" si="23"/>
        <v>0</v>
      </c>
      <c r="AM30" s="10">
        <f t="shared" si="23"/>
        <v>0</v>
      </c>
      <c r="AN30" s="10">
        <f t="shared" si="23"/>
        <v>0</v>
      </c>
      <c r="AO30" s="10">
        <f t="shared" si="23"/>
        <v>0</v>
      </c>
      <c r="AP30" s="10">
        <f t="shared" si="23"/>
        <v>0</v>
      </c>
      <c r="AQ30" s="10">
        <f t="shared" si="23"/>
        <v>0</v>
      </c>
      <c r="AR30" s="10">
        <f t="shared" si="23"/>
        <v>0</v>
      </c>
      <c r="AS30" s="10">
        <f t="shared" si="23"/>
        <v>0</v>
      </c>
      <c r="AT30" s="10">
        <f t="shared" si="23"/>
        <v>0</v>
      </c>
      <c r="AU30" s="10">
        <f t="shared" ref="AU30:BW30" si="24">SUM(AU20:AU29)</f>
        <v>0</v>
      </c>
      <c r="AV30" s="10">
        <f t="shared" si="24"/>
        <v>0</v>
      </c>
      <c r="AW30" s="10">
        <f t="shared" si="24"/>
        <v>0</v>
      </c>
      <c r="AX30" s="10">
        <f t="shared" si="24"/>
        <v>0</v>
      </c>
      <c r="AY30" s="10">
        <f t="shared" si="24"/>
        <v>0</v>
      </c>
      <c r="AZ30" s="10">
        <f t="shared" si="24"/>
        <v>0</v>
      </c>
      <c r="BA30" s="10">
        <f t="shared" si="24"/>
        <v>0</v>
      </c>
      <c r="BB30" s="10">
        <f t="shared" si="24"/>
        <v>0</v>
      </c>
      <c r="BC30" s="10">
        <f t="shared" si="24"/>
        <v>0</v>
      </c>
      <c r="BD30" s="10">
        <f t="shared" si="24"/>
        <v>0</v>
      </c>
      <c r="BE30" s="10">
        <f t="shared" si="24"/>
        <v>0</v>
      </c>
      <c r="BF30" s="10">
        <f t="shared" si="24"/>
        <v>0</v>
      </c>
      <c r="BG30" s="10">
        <f t="shared" si="24"/>
        <v>0</v>
      </c>
      <c r="BH30" s="10">
        <f t="shared" si="24"/>
        <v>0</v>
      </c>
      <c r="BI30" s="10">
        <f t="shared" si="24"/>
        <v>0</v>
      </c>
      <c r="BJ30" s="10">
        <f t="shared" si="24"/>
        <v>0</v>
      </c>
      <c r="BK30" s="10">
        <f t="shared" si="24"/>
        <v>0</v>
      </c>
      <c r="BL30" s="10">
        <f t="shared" si="24"/>
        <v>0</v>
      </c>
      <c r="BM30" s="10">
        <f t="shared" si="24"/>
        <v>0</v>
      </c>
      <c r="BN30" s="10">
        <f t="shared" si="24"/>
        <v>0</v>
      </c>
      <c r="BO30" s="10">
        <f t="shared" si="24"/>
        <v>0</v>
      </c>
      <c r="BP30" s="10">
        <f t="shared" si="24"/>
        <v>0</v>
      </c>
      <c r="BQ30" s="10">
        <f t="shared" si="24"/>
        <v>0</v>
      </c>
      <c r="BR30" s="10">
        <f t="shared" si="24"/>
        <v>0</v>
      </c>
      <c r="BS30" s="10">
        <f t="shared" si="24"/>
        <v>0</v>
      </c>
      <c r="BT30" s="10">
        <f t="shared" si="24"/>
        <v>0</v>
      </c>
      <c r="BU30" s="10">
        <f t="shared" si="24"/>
        <v>0</v>
      </c>
      <c r="BV30" s="10">
        <f t="shared" si="24"/>
        <v>0</v>
      </c>
      <c r="BW30" s="10">
        <f t="shared" si="24"/>
        <v>0</v>
      </c>
      <c r="BX30" s="10">
        <f t="shared" ref="BX30:CI30" si="25">SUM(BX20:BX29)</f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si="25"/>
        <v>0</v>
      </c>
      <c r="CC30" s="10">
        <f t="shared" si="25"/>
        <v>0</v>
      </c>
      <c r="CD30" s="10">
        <f t="shared" si="25"/>
        <v>0</v>
      </c>
      <c r="CE30" s="10">
        <f t="shared" si="25"/>
        <v>0</v>
      </c>
      <c r="CF30" s="10">
        <f t="shared" si="25"/>
        <v>0</v>
      </c>
      <c r="CG30" s="10">
        <f t="shared" si="25"/>
        <v>0</v>
      </c>
      <c r="CH30" s="10">
        <f t="shared" si="25"/>
        <v>0</v>
      </c>
      <c r="CI30" s="10">
        <f t="shared" si="25"/>
        <v>0</v>
      </c>
      <c r="CK30" s="10">
        <f t="shared" ref="CK30:CQ30" si="26">SUM(CK20:CK29)</f>
        <v>0</v>
      </c>
      <c r="CL30" s="10">
        <f t="shared" si="26"/>
        <v>0</v>
      </c>
      <c r="CM30" s="10">
        <f t="shared" si="26"/>
        <v>0</v>
      </c>
      <c r="CN30" s="10">
        <f t="shared" si="26"/>
        <v>0</v>
      </c>
      <c r="CO30" s="10">
        <f t="shared" si="26"/>
        <v>0</v>
      </c>
      <c r="CP30" s="10">
        <f t="shared" si="26"/>
        <v>0</v>
      </c>
      <c r="CQ30" s="10">
        <f t="shared" si="26"/>
        <v>0</v>
      </c>
    </row>
    <row r="31" spans="1:95">
      <c r="A31" s="13" t="s">
        <v>34</v>
      </c>
      <c r="B31" s="46">
        <f t="shared" si="14"/>
        <v>0</v>
      </c>
      <c r="C31" s="45">
        <f t="shared" si="15"/>
        <v>0</v>
      </c>
      <c r="D31" s="10">
        <f>'Medicaid Region1'!D31+'Medicaid Region2'!D31+'Medicaid Region3'!D31+'Medicaid Region4'!D31+'Medicaid Region5'!D31+'Medicaid Region6'!D31</f>
        <v>0</v>
      </c>
      <c r="E31" s="10">
        <f>'Medicaid Region1'!E31+'Medicaid Region2'!E31+'Medicaid Region3'!E31+'Medicaid Region4'!E31+'Medicaid Region5'!E31+'Medicaid Region6'!E31</f>
        <v>0</v>
      </c>
      <c r="F31" s="10">
        <f>'Medicaid Region1'!F31+'Medicaid Region2'!F31+'Medicaid Region3'!F31+'Medicaid Region4'!F31+'Medicaid Region5'!F31+'Medicaid Region6'!F31</f>
        <v>0</v>
      </c>
      <c r="G31" s="10">
        <f>'Medicaid Region1'!G31+'Medicaid Region2'!G31+'Medicaid Region3'!G31+'Medicaid Region4'!G31+'Medicaid Region5'!G31+'Medicaid Region6'!G31</f>
        <v>0</v>
      </c>
      <c r="H31" s="10">
        <f>'Medicaid Region1'!H31+'Medicaid Region2'!H31+'Medicaid Region3'!H31+'Medicaid Region4'!H31+'Medicaid Region5'!H31+'Medicaid Region6'!H31</f>
        <v>0</v>
      </c>
      <c r="I31" s="10">
        <f>'Medicaid Region1'!I31+'Medicaid Region2'!I31+'Medicaid Region3'!I31+'Medicaid Region4'!I31+'Medicaid Region5'!I31+'Medicaid Region6'!I31</f>
        <v>0</v>
      </c>
      <c r="J31" s="10">
        <f>'Medicaid Region1'!J31+'Medicaid Region2'!J31+'Medicaid Region3'!J31+'Medicaid Region4'!J31+'Medicaid Region5'!J31+'Medicaid Region6'!J31</f>
        <v>0</v>
      </c>
      <c r="K31" s="10">
        <f>'Medicaid Region1'!K31+'Medicaid Region2'!K31+'Medicaid Region3'!K31+'Medicaid Region4'!K31+'Medicaid Region5'!K31+'Medicaid Region6'!K31</f>
        <v>0</v>
      </c>
      <c r="L31" s="10">
        <f>'Medicaid Region1'!L31+'Medicaid Region2'!L31+'Medicaid Region3'!L31+'Medicaid Region4'!L31+'Medicaid Region5'!L31+'Medicaid Region6'!L31</f>
        <v>0</v>
      </c>
      <c r="M31" s="10">
        <f>'Medicaid Region1'!M31+'Medicaid Region2'!M31+'Medicaid Region3'!M31+'Medicaid Region4'!M31+'Medicaid Region5'!M31+'Medicaid Region6'!M31</f>
        <v>0</v>
      </c>
      <c r="N31" s="10">
        <f>'Medicaid Region1'!N31+'Medicaid Region2'!N31+'Medicaid Region3'!N31+'Medicaid Region4'!N31+'Medicaid Region5'!N31+'Medicaid Region6'!N31</f>
        <v>0</v>
      </c>
      <c r="O31" s="10">
        <f>'Medicaid Region1'!O31+'Medicaid Region2'!O31+'Medicaid Region3'!O31+'Medicaid Region4'!O31+'Medicaid Region5'!O31+'Medicaid Region6'!O31</f>
        <v>0</v>
      </c>
      <c r="P31" s="10">
        <f>'Medicaid Region1'!P31+'Medicaid Region2'!P31+'Medicaid Region3'!P31+'Medicaid Region4'!P31+'Medicaid Region5'!P31+'Medicaid Region6'!P31</f>
        <v>0</v>
      </c>
      <c r="Q31" s="10">
        <f>'Medicaid Region1'!Q31+'Medicaid Region2'!Q31+'Medicaid Region3'!Q31+'Medicaid Region4'!Q31+'Medicaid Region5'!Q31+'Medicaid Region6'!Q31</f>
        <v>0</v>
      </c>
      <c r="R31" s="10">
        <f>'Medicaid Region1'!R31+'Medicaid Region2'!R31+'Medicaid Region3'!R31+'Medicaid Region4'!R31+'Medicaid Region5'!R31+'Medicaid Region6'!R31</f>
        <v>0</v>
      </c>
      <c r="S31" s="10">
        <f>'Medicaid Region1'!S31+'Medicaid Region2'!S31+'Medicaid Region3'!S31+'Medicaid Region4'!S31+'Medicaid Region5'!S31+'Medicaid Region6'!S31</f>
        <v>0</v>
      </c>
      <c r="T31" s="10">
        <f>'Medicaid Region1'!T31+'Medicaid Region2'!T31+'Medicaid Region3'!T31+'Medicaid Region4'!T31+'Medicaid Region5'!T31+'Medicaid Region6'!T31</f>
        <v>0</v>
      </c>
      <c r="U31" s="10">
        <f>'Medicaid Region1'!U31+'Medicaid Region2'!U31+'Medicaid Region3'!U31+'Medicaid Region4'!U31+'Medicaid Region5'!U31+'Medicaid Region6'!U31</f>
        <v>0</v>
      </c>
      <c r="V31" s="10">
        <f>'Medicaid Region1'!V31+'Medicaid Region2'!V31+'Medicaid Region3'!V31+'Medicaid Region4'!V31+'Medicaid Region5'!V31+'Medicaid Region6'!V31</f>
        <v>0</v>
      </c>
      <c r="W31" s="10">
        <f>'Medicaid Region1'!W31+'Medicaid Region2'!W31+'Medicaid Region3'!W31+'Medicaid Region4'!W31+'Medicaid Region5'!W31+'Medicaid Region6'!W31</f>
        <v>0</v>
      </c>
      <c r="X31" s="10">
        <f>'Medicaid Region1'!X31+'Medicaid Region2'!X31+'Medicaid Region3'!X31+'Medicaid Region4'!X31+'Medicaid Region5'!X31+'Medicaid Region6'!X31</f>
        <v>0</v>
      </c>
      <c r="Y31" s="10">
        <f>'Medicaid Region1'!Y31+'Medicaid Region2'!Y31+'Medicaid Region3'!Y31+'Medicaid Region4'!Y31+'Medicaid Region5'!Y31+'Medicaid Region6'!Y31</f>
        <v>0</v>
      </c>
      <c r="Z31" s="10">
        <f>'Medicaid Region1'!Z31+'Medicaid Region2'!Z31+'Medicaid Region3'!Z31+'Medicaid Region4'!Z31+'Medicaid Region5'!Z31+'Medicaid Region6'!Z31</f>
        <v>0</v>
      </c>
      <c r="AA31" s="10">
        <f>'Medicaid Region1'!AA31+'Medicaid Region2'!AA31+'Medicaid Region3'!AA31+'Medicaid Region4'!AA31+'Medicaid Region5'!AA31+'Medicaid Region6'!AA31</f>
        <v>0</v>
      </c>
      <c r="AB31" s="10">
        <f>'Medicaid Region1'!AB31+'Medicaid Region2'!AB31+'Medicaid Region3'!AB31+'Medicaid Region4'!AB31+'Medicaid Region5'!AB31+'Medicaid Region6'!AB31</f>
        <v>0</v>
      </c>
      <c r="AC31" s="10">
        <f>'Medicaid Region1'!AC31+'Medicaid Region2'!AC31+'Medicaid Region3'!AC31+'Medicaid Region4'!AC31+'Medicaid Region5'!AC31+'Medicaid Region6'!AC31</f>
        <v>0</v>
      </c>
      <c r="AD31" s="10">
        <f>'Medicaid Region1'!AD31+'Medicaid Region2'!AD31+'Medicaid Region3'!AD31+'Medicaid Region4'!AD31+'Medicaid Region5'!AD31+'Medicaid Region6'!AD31</f>
        <v>0</v>
      </c>
      <c r="AE31" s="10">
        <f>'Medicaid Region1'!AE31+'Medicaid Region2'!AE31+'Medicaid Region3'!AE31+'Medicaid Region4'!AE31+'Medicaid Region5'!AE31+'Medicaid Region6'!AE31</f>
        <v>0</v>
      </c>
      <c r="AF31" s="10">
        <f>'Medicaid Region1'!AF31+'Medicaid Region2'!AF31+'Medicaid Region3'!AF31+'Medicaid Region4'!AF31+'Medicaid Region5'!AF31+'Medicaid Region6'!AF31</f>
        <v>0</v>
      </c>
      <c r="AG31" s="10">
        <f>'Medicaid Region1'!AG31+'Medicaid Region2'!AG31+'Medicaid Region3'!AG31+'Medicaid Region4'!AG31+'Medicaid Region5'!AG31+'Medicaid Region6'!AG31</f>
        <v>0</v>
      </c>
      <c r="AH31" s="10">
        <f>'Medicaid Region1'!AH31+'Medicaid Region2'!AH31+'Medicaid Region3'!AH31+'Medicaid Region4'!AH31+'Medicaid Region5'!AH31+'Medicaid Region6'!AH31</f>
        <v>0</v>
      </c>
      <c r="AI31" s="10">
        <f>'Medicaid Region1'!AI31+'Medicaid Region2'!AI31+'Medicaid Region3'!AI31+'Medicaid Region4'!AI31+'Medicaid Region5'!AI31+'Medicaid Region6'!AI31</f>
        <v>0</v>
      </c>
      <c r="AJ31" s="10">
        <f>'Medicaid Region1'!AJ31+'Medicaid Region2'!AJ31+'Medicaid Region3'!AJ31+'Medicaid Region4'!AJ31+'Medicaid Region5'!AJ31+'Medicaid Region6'!AJ31</f>
        <v>0</v>
      </c>
      <c r="AK31" s="10">
        <f>'Medicaid Region1'!AK31+'Medicaid Region2'!AK31+'Medicaid Region3'!AK31+'Medicaid Region4'!AK31+'Medicaid Region5'!AK31+'Medicaid Region6'!AK31</f>
        <v>0</v>
      </c>
      <c r="AL31" s="10">
        <f>'Medicaid Region1'!AL31+'Medicaid Region2'!AL31+'Medicaid Region3'!AL31+'Medicaid Region4'!AL31+'Medicaid Region5'!AL31+'Medicaid Region6'!AL31</f>
        <v>0</v>
      </c>
      <c r="AM31" s="10">
        <f>'Medicaid Region1'!AM31+'Medicaid Region2'!AM31+'Medicaid Region3'!AM31+'Medicaid Region4'!AM31+'Medicaid Region5'!AM31+'Medicaid Region6'!AM31</f>
        <v>0</v>
      </c>
      <c r="AN31" s="10">
        <f>'Medicaid Region1'!AN31+'Medicaid Region2'!AN31+'Medicaid Region3'!AN31+'Medicaid Region4'!AN31+'Medicaid Region5'!AN31+'Medicaid Region6'!AN31</f>
        <v>0</v>
      </c>
      <c r="AO31" s="10">
        <f>'Medicaid Region1'!AO31+'Medicaid Region2'!AO31+'Medicaid Region3'!AO31+'Medicaid Region4'!AO31+'Medicaid Region5'!AO31+'Medicaid Region6'!AO31</f>
        <v>0</v>
      </c>
      <c r="AP31" s="10">
        <f>'Medicaid Region1'!AP31+'Medicaid Region2'!AP31+'Medicaid Region3'!AP31+'Medicaid Region4'!AP31+'Medicaid Region5'!AP31+'Medicaid Region6'!AP31</f>
        <v>0</v>
      </c>
      <c r="AQ31" s="10">
        <f>'Medicaid Region1'!AQ31+'Medicaid Region2'!AQ31+'Medicaid Region3'!AQ31+'Medicaid Region4'!AQ31+'Medicaid Region5'!AQ31+'Medicaid Region6'!AQ31</f>
        <v>0</v>
      </c>
      <c r="AR31" s="10">
        <f>'Medicaid Region1'!AR31+'Medicaid Region2'!AR31+'Medicaid Region3'!AR31+'Medicaid Region4'!AR31+'Medicaid Region5'!AR31+'Medicaid Region6'!AR31</f>
        <v>0</v>
      </c>
      <c r="AS31" s="10">
        <f>'Medicaid Region1'!AS31+'Medicaid Region2'!AS31+'Medicaid Region3'!AS31+'Medicaid Region4'!AS31+'Medicaid Region5'!AS31+'Medicaid Region6'!AS31</f>
        <v>0</v>
      </c>
      <c r="AT31" s="10">
        <f>'Medicaid Region1'!AT31+'Medicaid Region2'!AT31+'Medicaid Region3'!AT31+'Medicaid Region4'!AT31+'Medicaid Region5'!AT31+'Medicaid Region6'!AT31</f>
        <v>0</v>
      </c>
      <c r="AU31" s="10">
        <f>'Medicaid Region1'!AU31+'Medicaid Region2'!AU31+'Medicaid Region3'!AU31+'Medicaid Region4'!AU31+'Medicaid Region5'!AU31+'Medicaid Region6'!AU31</f>
        <v>0</v>
      </c>
      <c r="AV31" s="10">
        <f>'Medicaid Region1'!AV31+'Medicaid Region2'!AV31+'Medicaid Region3'!AV31+'Medicaid Region4'!AV31+'Medicaid Region5'!AV31+'Medicaid Region6'!AV31</f>
        <v>0</v>
      </c>
      <c r="AW31" s="10">
        <f>'Medicaid Region1'!AW31+'Medicaid Region2'!AW31+'Medicaid Region3'!AW31+'Medicaid Region4'!AW31+'Medicaid Region5'!AW31+'Medicaid Region6'!AW31</f>
        <v>0</v>
      </c>
      <c r="AX31" s="10">
        <f>'Medicaid Region1'!AX31+'Medicaid Region2'!AX31+'Medicaid Region3'!AX31+'Medicaid Region4'!AX31+'Medicaid Region5'!AX31+'Medicaid Region6'!AX31</f>
        <v>0</v>
      </c>
      <c r="AY31" s="10">
        <f>'Medicaid Region1'!AY31+'Medicaid Region2'!AY31+'Medicaid Region3'!AY31+'Medicaid Region4'!AY31+'Medicaid Region5'!AY31+'Medicaid Region6'!AY31</f>
        <v>0</v>
      </c>
      <c r="AZ31" s="10">
        <f>'Medicaid Region1'!AZ31+'Medicaid Region2'!AZ31+'Medicaid Region3'!AZ31+'Medicaid Region4'!AZ31+'Medicaid Region5'!AZ31+'Medicaid Region6'!AZ31</f>
        <v>0</v>
      </c>
      <c r="BA31" s="10">
        <f>'Medicaid Region1'!BA31+'Medicaid Region2'!BA31+'Medicaid Region3'!BA31+'Medicaid Region4'!BA31+'Medicaid Region5'!BA31+'Medicaid Region6'!BA31</f>
        <v>0</v>
      </c>
      <c r="BB31" s="10">
        <f>'Medicaid Region1'!BB31+'Medicaid Region2'!BB31+'Medicaid Region3'!BB31+'Medicaid Region4'!BB31+'Medicaid Region5'!BB31+'Medicaid Region6'!BB31</f>
        <v>0</v>
      </c>
      <c r="BC31" s="10">
        <f>'Medicaid Region1'!BC31+'Medicaid Region2'!BC31+'Medicaid Region3'!BC31+'Medicaid Region4'!BC31+'Medicaid Region5'!BC31+'Medicaid Region6'!BC31</f>
        <v>0</v>
      </c>
      <c r="BD31" s="10">
        <f>'Medicaid Region1'!BD31+'Medicaid Region2'!BD31+'Medicaid Region3'!BD31+'Medicaid Region4'!BD31+'Medicaid Region5'!BD31+'Medicaid Region6'!BD31</f>
        <v>0</v>
      </c>
      <c r="BE31" s="10">
        <f>'Medicaid Region1'!BE31+'Medicaid Region2'!BE31+'Medicaid Region3'!BE31+'Medicaid Region4'!BE31+'Medicaid Region5'!BE31+'Medicaid Region6'!BE31</f>
        <v>0</v>
      </c>
      <c r="BF31" s="10">
        <f>'Medicaid Region1'!BF31+'Medicaid Region2'!BF31+'Medicaid Region3'!BF31+'Medicaid Region4'!BF31+'Medicaid Region5'!BF31+'Medicaid Region6'!BF31</f>
        <v>0</v>
      </c>
      <c r="BG31" s="10">
        <f>'Medicaid Region1'!BG31+'Medicaid Region2'!BG31+'Medicaid Region3'!BG31+'Medicaid Region4'!BG31+'Medicaid Region5'!BG31+'Medicaid Region6'!BG31</f>
        <v>0</v>
      </c>
      <c r="BH31" s="10">
        <f>'Medicaid Region1'!BH31+'Medicaid Region2'!BH31+'Medicaid Region3'!BH31+'Medicaid Region4'!BH31+'Medicaid Region5'!BH31+'Medicaid Region6'!BH31</f>
        <v>0</v>
      </c>
      <c r="BI31" s="10">
        <f>'Medicaid Region1'!BI31+'Medicaid Region2'!BI31+'Medicaid Region3'!BI31+'Medicaid Region4'!BI31+'Medicaid Region5'!BI31+'Medicaid Region6'!BI31</f>
        <v>0</v>
      </c>
      <c r="BJ31" s="10">
        <f>'Medicaid Region1'!BJ31+'Medicaid Region2'!BJ31+'Medicaid Region3'!BJ31+'Medicaid Region4'!BJ31+'Medicaid Region5'!BJ31+'Medicaid Region6'!BJ31</f>
        <v>0</v>
      </c>
      <c r="BK31" s="10">
        <f>'Medicaid Region1'!BK31+'Medicaid Region2'!BK31+'Medicaid Region3'!BK31+'Medicaid Region4'!BK31+'Medicaid Region5'!BK31+'Medicaid Region6'!BK31</f>
        <v>0</v>
      </c>
      <c r="BL31" s="10">
        <f>'Medicaid Region1'!BL31+'Medicaid Region2'!BL31+'Medicaid Region3'!BL31+'Medicaid Region4'!BL31+'Medicaid Region5'!BL31+'Medicaid Region6'!BL31</f>
        <v>0</v>
      </c>
      <c r="BM31" s="10">
        <f>'Medicaid Region1'!BM31+'Medicaid Region2'!BM31+'Medicaid Region3'!BM31+'Medicaid Region4'!BM31+'Medicaid Region5'!BM31+'Medicaid Region6'!BM31</f>
        <v>0</v>
      </c>
      <c r="BN31" s="10">
        <f>'Medicaid Region1'!BN31+'Medicaid Region2'!BN31+'Medicaid Region3'!BN31+'Medicaid Region4'!BN31+'Medicaid Region5'!BN31+'Medicaid Region6'!BN31</f>
        <v>0</v>
      </c>
      <c r="BO31" s="10">
        <f>'Medicaid Region1'!BO31+'Medicaid Region2'!BO31+'Medicaid Region3'!BO31+'Medicaid Region4'!BO31+'Medicaid Region5'!BO31+'Medicaid Region6'!BO31</f>
        <v>0</v>
      </c>
      <c r="BP31" s="10">
        <f>'Medicaid Region1'!BP31+'Medicaid Region2'!BP31+'Medicaid Region3'!BP31+'Medicaid Region4'!BP31+'Medicaid Region5'!BP31+'Medicaid Region6'!BP31</f>
        <v>0</v>
      </c>
      <c r="BQ31" s="10">
        <f>'Medicaid Region1'!BQ31+'Medicaid Region2'!BQ31+'Medicaid Region3'!BQ31+'Medicaid Region4'!BQ31+'Medicaid Region5'!BQ31+'Medicaid Region6'!BQ31</f>
        <v>0</v>
      </c>
      <c r="BR31" s="10">
        <f>'Medicaid Region1'!BR31+'Medicaid Region2'!BR31+'Medicaid Region3'!BR31+'Medicaid Region4'!BR31+'Medicaid Region5'!BR31+'Medicaid Region6'!BR31</f>
        <v>0</v>
      </c>
      <c r="BS31" s="10">
        <f>'Medicaid Region1'!BS31+'Medicaid Region2'!BS31+'Medicaid Region3'!BS31+'Medicaid Region4'!BS31+'Medicaid Region5'!BS31+'Medicaid Region6'!BS31</f>
        <v>0</v>
      </c>
      <c r="BT31" s="10">
        <f>'Medicaid Region1'!BT31+'Medicaid Region2'!BT31+'Medicaid Region3'!BT31+'Medicaid Region4'!BT31+'Medicaid Region5'!BT31+'Medicaid Region6'!BT31</f>
        <v>0</v>
      </c>
      <c r="BU31" s="10">
        <f>'Medicaid Region1'!BU31+'Medicaid Region2'!BU31+'Medicaid Region3'!BU31+'Medicaid Region4'!BU31+'Medicaid Region5'!BU31+'Medicaid Region6'!BU31</f>
        <v>0</v>
      </c>
      <c r="BV31" s="10">
        <f>'Medicaid Region1'!BV31+'Medicaid Region2'!BV31+'Medicaid Region3'!BV31+'Medicaid Region4'!BV31+'Medicaid Region5'!BV31+'Medicaid Region6'!BV31</f>
        <v>0</v>
      </c>
      <c r="BW31" s="10">
        <f>'Medicaid Region1'!BW31+'Medicaid Region2'!BW31+'Medicaid Region3'!BW31+'Medicaid Region4'!BW31+'Medicaid Region5'!BW31+'Medicaid Region6'!BW31</f>
        <v>0</v>
      </c>
      <c r="BX31" s="10">
        <f>'Medicaid Region1'!BX31+'Medicaid Region2'!BX31+'Medicaid Region3'!BX31+'Medicaid Region4'!BX31+'Medicaid Region5'!BX31+'Medicaid Region6'!BX31</f>
        <v>0</v>
      </c>
      <c r="BY31" s="10">
        <f>'Medicaid Region1'!BY31+'Medicaid Region2'!BY31+'Medicaid Region3'!BY31+'Medicaid Region4'!BY31+'Medicaid Region5'!BY31+'Medicaid Region6'!BY31</f>
        <v>0</v>
      </c>
      <c r="BZ31" s="10">
        <f>'Medicaid Region1'!BZ31+'Medicaid Region2'!BZ31+'Medicaid Region3'!BZ31+'Medicaid Region4'!BZ31+'Medicaid Region5'!BZ31+'Medicaid Region6'!BZ31</f>
        <v>0</v>
      </c>
      <c r="CA31" s="10">
        <f>'Medicaid Region1'!CA31+'Medicaid Region2'!CA31+'Medicaid Region3'!CA31+'Medicaid Region4'!CA31+'Medicaid Region5'!CA31+'Medicaid Region6'!CA31</f>
        <v>0</v>
      </c>
      <c r="CB31" s="10">
        <f>'Medicaid Region1'!CB31+'Medicaid Region2'!CB31+'Medicaid Region3'!CB31+'Medicaid Region4'!CB31+'Medicaid Region5'!CB31+'Medicaid Region6'!CB31</f>
        <v>0</v>
      </c>
      <c r="CC31" s="10">
        <f>'Medicaid Region1'!CC31+'Medicaid Region2'!CC31+'Medicaid Region3'!CC31+'Medicaid Region4'!CC31+'Medicaid Region5'!CC31+'Medicaid Region6'!CC31</f>
        <v>0</v>
      </c>
      <c r="CD31" s="10">
        <f>'Medicaid Region1'!CD31+'Medicaid Region2'!CD31+'Medicaid Region3'!CD31+'Medicaid Region4'!CD31+'Medicaid Region5'!CD31+'Medicaid Region6'!CD31</f>
        <v>0</v>
      </c>
      <c r="CE31" s="10">
        <f>'Medicaid Region1'!CE31+'Medicaid Region2'!CE31+'Medicaid Region3'!CE31+'Medicaid Region4'!CE31+'Medicaid Region5'!CE31+'Medicaid Region6'!CE31</f>
        <v>0</v>
      </c>
      <c r="CF31" s="10">
        <f>'Medicaid Region1'!CF31+'Medicaid Region2'!CF31+'Medicaid Region3'!CF31+'Medicaid Region4'!CF31+'Medicaid Region5'!CF31+'Medicaid Region6'!CF31</f>
        <v>0</v>
      </c>
      <c r="CG31" s="10">
        <f>'Medicaid Region1'!CG31+'Medicaid Region2'!CG31+'Medicaid Region3'!CG31+'Medicaid Region4'!CG31+'Medicaid Region5'!CG31+'Medicaid Region6'!CG31</f>
        <v>0</v>
      </c>
      <c r="CH31" s="10">
        <f>'Medicaid Region1'!CH31+'Medicaid Region2'!CH31+'Medicaid Region3'!CH31+'Medicaid Region4'!CH31+'Medicaid Region5'!CH31+'Medicaid Region6'!CH31</f>
        <v>0</v>
      </c>
      <c r="CI31" s="10">
        <f>'Medicaid Region1'!CI31+'Medicaid Region2'!CI31+'Medicaid Region3'!CI31+'Medicaid Region4'!CI31+'Medicaid Region5'!CI31+'Medicaid Region6'!CI31</f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3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46">
        <f t="shared" si="14"/>
        <v>0</v>
      </c>
      <c r="C33" s="45">
        <f t="shared" si="15"/>
        <v>0</v>
      </c>
      <c r="D33" s="10">
        <f>'Medicaid Region1'!D33+'Medicaid Region2'!D33+'Medicaid Region3'!D33+'Medicaid Region4'!D33+'Medicaid Region5'!D33+'Medicaid Region6'!D33</f>
        <v>0</v>
      </c>
      <c r="E33" s="10">
        <f>'Medicaid Region1'!E33+'Medicaid Region2'!E33+'Medicaid Region3'!E33+'Medicaid Region4'!E33+'Medicaid Region5'!E33+'Medicaid Region6'!E33</f>
        <v>0</v>
      </c>
      <c r="F33" s="10">
        <f>'Medicaid Region1'!F33+'Medicaid Region2'!F33+'Medicaid Region3'!F33+'Medicaid Region4'!F33+'Medicaid Region5'!F33+'Medicaid Region6'!F33</f>
        <v>0</v>
      </c>
      <c r="G33" s="10">
        <f>'Medicaid Region1'!G33+'Medicaid Region2'!G33+'Medicaid Region3'!G33+'Medicaid Region4'!G33+'Medicaid Region5'!G33+'Medicaid Region6'!G33</f>
        <v>0</v>
      </c>
      <c r="H33" s="10">
        <f>'Medicaid Region1'!H33+'Medicaid Region2'!H33+'Medicaid Region3'!H33+'Medicaid Region4'!H33+'Medicaid Region5'!H33+'Medicaid Region6'!H33</f>
        <v>0</v>
      </c>
      <c r="I33" s="10">
        <f>'Medicaid Region1'!I33+'Medicaid Region2'!I33+'Medicaid Region3'!I33+'Medicaid Region4'!I33+'Medicaid Region5'!I33+'Medicaid Region6'!I33</f>
        <v>0</v>
      </c>
      <c r="J33" s="10">
        <f>'Medicaid Region1'!J33+'Medicaid Region2'!J33+'Medicaid Region3'!J33+'Medicaid Region4'!J33+'Medicaid Region5'!J33+'Medicaid Region6'!J33</f>
        <v>0</v>
      </c>
      <c r="K33" s="10">
        <f>'Medicaid Region1'!K33+'Medicaid Region2'!K33+'Medicaid Region3'!K33+'Medicaid Region4'!K33+'Medicaid Region5'!K33+'Medicaid Region6'!K33</f>
        <v>0</v>
      </c>
      <c r="L33" s="10">
        <f>'Medicaid Region1'!L33+'Medicaid Region2'!L33+'Medicaid Region3'!L33+'Medicaid Region4'!L33+'Medicaid Region5'!L33+'Medicaid Region6'!L33</f>
        <v>0</v>
      </c>
      <c r="M33" s="10">
        <f>'Medicaid Region1'!M33+'Medicaid Region2'!M33+'Medicaid Region3'!M33+'Medicaid Region4'!M33+'Medicaid Region5'!M33+'Medicaid Region6'!M33</f>
        <v>0</v>
      </c>
      <c r="N33" s="10">
        <f>'Medicaid Region1'!N33+'Medicaid Region2'!N33+'Medicaid Region3'!N33+'Medicaid Region4'!N33+'Medicaid Region5'!N33+'Medicaid Region6'!N33</f>
        <v>0</v>
      </c>
      <c r="O33" s="10">
        <f>'Medicaid Region1'!O33+'Medicaid Region2'!O33+'Medicaid Region3'!O33+'Medicaid Region4'!O33+'Medicaid Region5'!O33+'Medicaid Region6'!O33</f>
        <v>0</v>
      </c>
      <c r="P33" s="10">
        <f>'Medicaid Region1'!P33+'Medicaid Region2'!P33+'Medicaid Region3'!P33+'Medicaid Region4'!P33+'Medicaid Region5'!P33+'Medicaid Region6'!P33</f>
        <v>0</v>
      </c>
      <c r="Q33" s="10">
        <f>'Medicaid Region1'!Q33+'Medicaid Region2'!Q33+'Medicaid Region3'!Q33+'Medicaid Region4'!Q33+'Medicaid Region5'!Q33+'Medicaid Region6'!Q33</f>
        <v>0</v>
      </c>
      <c r="R33" s="10">
        <f>'Medicaid Region1'!R33+'Medicaid Region2'!R33+'Medicaid Region3'!R33+'Medicaid Region4'!R33+'Medicaid Region5'!R33+'Medicaid Region6'!R33</f>
        <v>0</v>
      </c>
      <c r="S33" s="10">
        <f>'Medicaid Region1'!S33+'Medicaid Region2'!S33+'Medicaid Region3'!S33+'Medicaid Region4'!S33+'Medicaid Region5'!S33+'Medicaid Region6'!S33</f>
        <v>0</v>
      </c>
      <c r="T33" s="10">
        <f>'Medicaid Region1'!T33+'Medicaid Region2'!T33+'Medicaid Region3'!T33+'Medicaid Region4'!T33+'Medicaid Region5'!T33+'Medicaid Region6'!T33</f>
        <v>0</v>
      </c>
      <c r="U33" s="10">
        <f>'Medicaid Region1'!U33+'Medicaid Region2'!U33+'Medicaid Region3'!U33+'Medicaid Region4'!U33+'Medicaid Region5'!U33+'Medicaid Region6'!U33</f>
        <v>0</v>
      </c>
      <c r="V33" s="10">
        <f>'Medicaid Region1'!V33+'Medicaid Region2'!V33+'Medicaid Region3'!V33+'Medicaid Region4'!V33+'Medicaid Region5'!V33+'Medicaid Region6'!V33</f>
        <v>0</v>
      </c>
      <c r="W33" s="10">
        <f>'Medicaid Region1'!W33+'Medicaid Region2'!W33+'Medicaid Region3'!W33+'Medicaid Region4'!W33+'Medicaid Region5'!W33+'Medicaid Region6'!W33</f>
        <v>0</v>
      </c>
      <c r="X33" s="10">
        <f>'Medicaid Region1'!X33+'Medicaid Region2'!X33+'Medicaid Region3'!X33+'Medicaid Region4'!X33+'Medicaid Region5'!X33+'Medicaid Region6'!X33</f>
        <v>0</v>
      </c>
      <c r="Y33" s="10">
        <f>'Medicaid Region1'!Y33+'Medicaid Region2'!Y33+'Medicaid Region3'!Y33+'Medicaid Region4'!Y33+'Medicaid Region5'!Y33+'Medicaid Region6'!Y33</f>
        <v>0</v>
      </c>
      <c r="Z33" s="10">
        <f>'Medicaid Region1'!Z33+'Medicaid Region2'!Z33+'Medicaid Region3'!Z33+'Medicaid Region4'!Z33+'Medicaid Region5'!Z33+'Medicaid Region6'!Z33</f>
        <v>0</v>
      </c>
      <c r="AA33" s="10">
        <f>'Medicaid Region1'!AA33+'Medicaid Region2'!AA33+'Medicaid Region3'!AA33+'Medicaid Region4'!AA33+'Medicaid Region5'!AA33+'Medicaid Region6'!AA33</f>
        <v>0</v>
      </c>
      <c r="AB33" s="10">
        <f>'Medicaid Region1'!AB33+'Medicaid Region2'!AB33+'Medicaid Region3'!AB33+'Medicaid Region4'!AB33+'Medicaid Region5'!AB33+'Medicaid Region6'!AB33</f>
        <v>0</v>
      </c>
      <c r="AC33" s="10">
        <f>'Medicaid Region1'!AC33+'Medicaid Region2'!AC33+'Medicaid Region3'!AC33+'Medicaid Region4'!AC33+'Medicaid Region5'!AC33+'Medicaid Region6'!AC33</f>
        <v>0</v>
      </c>
      <c r="AD33" s="10">
        <f>'Medicaid Region1'!AD33+'Medicaid Region2'!AD33+'Medicaid Region3'!AD33+'Medicaid Region4'!AD33+'Medicaid Region5'!AD33+'Medicaid Region6'!AD33</f>
        <v>0</v>
      </c>
      <c r="AE33" s="10">
        <f>'Medicaid Region1'!AE33+'Medicaid Region2'!AE33+'Medicaid Region3'!AE33+'Medicaid Region4'!AE33+'Medicaid Region5'!AE33+'Medicaid Region6'!AE33</f>
        <v>0</v>
      </c>
      <c r="AF33" s="10">
        <f>'Medicaid Region1'!AF33+'Medicaid Region2'!AF33+'Medicaid Region3'!AF33+'Medicaid Region4'!AF33+'Medicaid Region5'!AF33+'Medicaid Region6'!AF33</f>
        <v>0</v>
      </c>
      <c r="AG33" s="10">
        <f>'Medicaid Region1'!AG33+'Medicaid Region2'!AG33+'Medicaid Region3'!AG33+'Medicaid Region4'!AG33+'Medicaid Region5'!AG33+'Medicaid Region6'!AG33</f>
        <v>0</v>
      </c>
      <c r="AH33" s="10">
        <f>'Medicaid Region1'!AH33+'Medicaid Region2'!AH33+'Medicaid Region3'!AH33+'Medicaid Region4'!AH33+'Medicaid Region5'!AH33+'Medicaid Region6'!AH33</f>
        <v>0</v>
      </c>
      <c r="AI33" s="10">
        <f>'Medicaid Region1'!AI33+'Medicaid Region2'!AI33+'Medicaid Region3'!AI33+'Medicaid Region4'!AI33+'Medicaid Region5'!AI33+'Medicaid Region6'!AI33</f>
        <v>0</v>
      </c>
      <c r="AJ33" s="10">
        <f>'Medicaid Region1'!AJ33+'Medicaid Region2'!AJ33+'Medicaid Region3'!AJ33+'Medicaid Region4'!AJ33+'Medicaid Region5'!AJ33+'Medicaid Region6'!AJ33</f>
        <v>0</v>
      </c>
      <c r="AK33" s="10">
        <f>'Medicaid Region1'!AK33+'Medicaid Region2'!AK33+'Medicaid Region3'!AK33+'Medicaid Region4'!AK33+'Medicaid Region5'!AK33+'Medicaid Region6'!AK33</f>
        <v>0</v>
      </c>
      <c r="AL33" s="10">
        <f>'Medicaid Region1'!AL33+'Medicaid Region2'!AL33+'Medicaid Region3'!AL33+'Medicaid Region4'!AL33+'Medicaid Region5'!AL33+'Medicaid Region6'!AL33</f>
        <v>0</v>
      </c>
      <c r="AM33" s="10">
        <f>'Medicaid Region1'!AM33+'Medicaid Region2'!AM33+'Medicaid Region3'!AM33+'Medicaid Region4'!AM33+'Medicaid Region5'!AM33+'Medicaid Region6'!AM33</f>
        <v>0</v>
      </c>
      <c r="AN33" s="10">
        <f>'Medicaid Region1'!AN33+'Medicaid Region2'!AN33+'Medicaid Region3'!AN33+'Medicaid Region4'!AN33+'Medicaid Region5'!AN33+'Medicaid Region6'!AN33</f>
        <v>0</v>
      </c>
      <c r="AO33" s="10">
        <f>'Medicaid Region1'!AO33+'Medicaid Region2'!AO33+'Medicaid Region3'!AO33+'Medicaid Region4'!AO33+'Medicaid Region5'!AO33+'Medicaid Region6'!AO33</f>
        <v>0</v>
      </c>
      <c r="AP33" s="10">
        <f>'Medicaid Region1'!AP33+'Medicaid Region2'!AP33+'Medicaid Region3'!AP33+'Medicaid Region4'!AP33+'Medicaid Region5'!AP33+'Medicaid Region6'!AP33</f>
        <v>0</v>
      </c>
      <c r="AQ33" s="10">
        <f>'Medicaid Region1'!AQ33+'Medicaid Region2'!AQ33+'Medicaid Region3'!AQ33+'Medicaid Region4'!AQ33+'Medicaid Region5'!AQ33+'Medicaid Region6'!AQ33</f>
        <v>0</v>
      </c>
      <c r="AR33" s="10">
        <f>'Medicaid Region1'!AR33+'Medicaid Region2'!AR33+'Medicaid Region3'!AR33+'Medicaid Region4'!AR33+'Medicaid Region5'!AR33+'Medicaid Region6'!AR33</f>
        <v>0</v>
      </c>
      <c r="AS33" s="10">
        <f>'Medicaid Region1'!AS33+'Medicaid Region2'!AS33+'Medicaid Region3'!AS33+'Medicaid Region4'!AS33+'Medicaid Region5'!AS33+'Medicaid Region6'!AS33</f>
        <v>0</v>
      </c>
      <c r="AT33" s="10">
        <f>'Medicaid Region1'!AT33+'Medicaid Region2'!AT33+'Medicaid Region3'!AT33+'Medicaid Region4'!AT33+'Medicaid Region5'!AT33+'Medicaid Region6'!AT33</f>
        <v>0</v>
      </c>
      <c r="AU33" s="10">
        <f>'Medicaid Region1'!AU33+'Medicaid Region2'!AU33+'Medicaid Region3'!AU33+'Medicaid Region4'!AU33+'Medicaid Region5'!AU33+'Medicaid Region6'!AU33</f>
        <v>0</v>
      </c>
      <c r="AV33" s="10">
        <f>'Medicaid Region1'!AV33+'Medicaid Region2'!AV33+'Medicaid Region3'!AV33+'Medicaid Region4'!AV33+'Medicaid Region5'!AV33+'Medicaid Region6'!AV33</f>
        <v>0</v>
      </c>
      <c r="AW33" s="10">
        <f>'Medicaid Region1'!AW33+'Medicaid Region2'!AW33+'Medicaid Region3'!AW33+'Medicaid Region4'!AW33+'Medicaid Region5'!AW33+'Medicaid Region6'!AW33</f>
        <v>0</v>
      </c>
      <c r="AX33" s="10">
        <f>'Medicaid Region1'!AX33+'Medicaid Region2'!AX33+'Medicaid Region3'!AX33+'Medicaid Region4'!AX33+'Medicaid Region5'!AX33+'Medicaid Region6'!AX33</f>
        <v>0</v>
      </c>
      <c r="AY33" s="10">
        <f>'Medicaid Region1'!AY33+'Medicaid Region2'!AY33+'Medicaid Region3'!AY33+'Medicaid Region4'!AY33+'Medicaid Region5'!AY33+'Medicaid Region6'!AY33</f>
        <v>0</v>
      </c>
      <c r="AZ33" s="10">
        <f>'Medicaid Region1'!AZ33+'Medicaid Region2'!AZ33+'Medicaid Region3'!AZ33+'Medicaid Region4'!AZ33+'Medicaid Region5'!AZ33+'Medicaid Region6'!AZ33</f>
        <v>0</v>
      </c>
      <c r="BA33" s="10">
        <f>'Medicaid Region1'!BA33+'Medicaid Region2'!BA33+'Medicaid Region3'!BA33+'Medicaid Region4'!BA33+'Medicaid Region5'!BA33+'Medicaid Region6'!BA33</f>
        <v>0</v>
      </c>
      <c r="BB33" s="10">
        <f>'Medicaid Region1'!BB33+'Medicaid Region2'!BB33+'Medicaid Region3'!BB33+'Medicaid Region4'!BB33+'Medicaid Region5'!BB33+'Medicaid Region6'!BB33</f>
        <v>0</v>
      </c>
      <c r="BC33" s="10">
        <f>'Medicaid Region1'!BC33+'Medicaid Region2'!BC33+'Medicaid Region3'!BC33+'Medicaid Region4'!BC33+'Medicaid Region5'!BC33+'Medicaid Region6'!BC33</f>
        <v>0</v>
      </c>
      <c r="BD33" s="10">
        <f>'Medicaid Region1'!BD33+'Medicaid Region2'!BD33+'Medicaid Region3'!BD33+'Medicaid Region4'!BD33+'Medicaid Region5'!BD33+'Medicaid Region6'!BD33</f>
        <v>0</v>
      </c>
      <c r="BE33" s="10">
        <f>'Medicaid Region1'!BE33+'Medicaid Region2'!BE33+'Medicaid Region3'!BE33+'Medicaid Region4'!BE33+'Medicaid Region5'!BE33+'Medicaid Region6'!BE33</f>
        <v>0</v>
      </c>
      <c r="BF33" s="10">
        <f>'Medicaid Region1'!BF33+'Medicaid Region2'!BF33+'Medicaid Region3'!BF33+'Medicaid Region4'!BF33+'Medicaid Region5'!BF33+'Medicaid Region6'!BF33</f>
        <v>0</v>
      </c>
      <c r="BG33" s="10">
        <f>'Medicaid Region1'!BG33+'Medicaid Region2'!BG33+'Medicaid Region3'!BG33+'Medicaid Region4'!BG33+'Medicaid Region5'!BG33+'Medicaid Region6'!BG33</f>
        <v>0</v>
      </c>
      <c r="BH33" s="10">
        <f>'Medicaid Region1'!BH33+'Medicaid Region2'!BH33+'Medicaid Region3'!BH33+'Medicaid Region4'!BH33+'Medicaid Region5'!BH33+'Medicaid Region6'!BH33</f>
        <v>0</v>
      </c>
      <c r="BI33" s="10">
        <f>'Medicaid Region1'!BI33+'Medicaid Region2'!BI33+'Medicaid Region3'!BI33+'Medicaid Region4'!BI33+'Medicaid Region5'!BI33+'Medicaid Region6'!BI33</f>
        <v>0</v>
      </c>
      <c r="BJ33" s="10">
        <f>'Medicaid Region1'!BJ33+'Medicaid Region2'!BJ33+'Medicaid Region3'!BJ33+'Medicaid Region4'!BJ33+'Medicaid Region5'!BJ33+'Medicaid Region6'!BJ33</f>
        <v>0</v>
      </c>
      <c r="BK33" s="10">
        <f>'Medicaid Region1'!BK33+'Medicaid Region2'!BK33+'Medicaid Region3'!BK33+'Medicaid Region4'!BK33+'Medicaid Region5'!BK33+'Medicaid Region6'!BK33</f>
        <v>0</v>
      </c>
      <c r="BL33" s="10">
        <f>'Medicaid Region1'!BL33+'Medicaid Region2'!BL33+'Medicaid Region3'!BL33+'Medicaid Region4'!BL33+'Medicaid Region5'!BL33+'Medicaid Region6'!BL33</f>
        <v>0</v>
      </c>
      <c r="BM33" s="10">
        <f>'Medicaid Region1'!BM33+'Medicaid Region2'!BM33+'Medicaid Region3'!BM33+'Medicaid Region4'!BM33+'Medicaid Region5'!BM33+'Medicaid Region6'!BM33</f>
        <v>0</v>
      </c>
      <c r="BN33" s="10">
        <f>'Medicaid Region1'!BN33+'Medicaid Region2'!BN33+'Medicaid Region3'!BN33+'Medicaid Region4'!BN33+'Medicaid Region5'!BN33+'Medicaid Region6'!BN33</f>
        <v>0</v>
      </c>
      <c r="BO33" s="10">
        <f>'Medicaid Region1'!BO33+'Medicaid Region2'!BO33+'Medicaid Region3'!BO33+'Medicaid Region4'!BO33+'Medicaid Region5'!BO33+'Medicaid Region6'!BO33</f>
        <v>0</v>
      </c>
      <c r="BP33" s="10">
        <f>'Medicaid Region1'!BP33+'Medicaid Region2'!BP33+'Medicaid Region3'!BP33+'Medicaid Region4'!BP33+'Medicaid Region5'!BP33+'Medicaid Region6'!BP33</f>
        <v>0</v>
      </c>
      <c r="BQ33" s="10">
        <f>'Medicaid Region1'!BQ33+'Medicaid Region2'!BQ33+'Medicaid Region3'!BQ33+'Medicaid Region4'!BQ33+'Medicaid Region5'!BQ33+'Medicaid Region6'!BQ33</f>
        <v>0</v>
      </c>
      <c r="BR33" s="10">
        <f>'Medicaid Region1'!BR33+'Medicaid Region2'!BR33+'Medicaid Region3'!BR33+'Medicaid Region4'!BR33+'Medicaid Region5'!BR33+'Medicaid Region6'!BR33</f>
        <v>0</v>
      </c>
      <c r="BS33" s="10">
        <f>'Medicaid Region1'!BS33+'Medicaid Region2'!BS33+'Medicaid Region3'!BS33+'Medicaid Region4'!BS33+'Medicaid Region5'!BS33+'Medicaid Region6'!BS33</f>
        <v>0</v>
      </c>
      <c r="BT33" s="10">
        <f>'Medicaid Region1'!BT33+'Medicaid Region2'!BT33+'Medicaid Region3'!BT33+'Medicaid Region4'!BT33+'Medicaid Region5'!BT33+'Medicaid Region6'!BT33</f>
        <v>0</v>
      </c>
      <c r="BU33" s="10">
        <f>'Medicaid Region1'!BU33+'Medicaid Region2'!BU33+'Medicaid Region3'!BU33+'Medicaid Region4'!BU33+'Medicaid Region5'!BU33+'Medicaid Region6'!BU33</f>
        <v>0</v>
      </c>
      <c r="BV33" s="10">
        <f>'Medicaid Region1'!BV33+'Medicaid Region2'!BV33+'Medicaid Region3'!BV33+'Medicaid Region4'!BV33+'Medicaid Region5'!BV33+'Medicaid Region6'!BV33</f>
        <v>0</v>
      </c>
      <c r="BW33" s="10">
        <f>'Medicaid Region1'!BW33+'Medicaid Region2'!BW33+'Medicaid Region3'!BW33+'Medicaid Region4'!BW33+'Medicaid Region5'!BW33+'Medicaid Region6'!BW33</f>
        <v>0</v>
      </c>
      <c r="BX33" s="10">
        <f>'Medicaid Region1'!BX33+'Medicaid Region2'!BX33+'Medicaid Region3'!BX33+'Medicaid Region4'!BX33+'Medicaid Region5'!BX33+'Medicaid Region6'!BX33</f>
        <v>0</v>
      </c>
      <c r="BY33" s="10">
        <f>'Medicaid Region1'!BY33+'Medicaid Region2'!BY33+'Medicaid Region3'!BY33+'Medicaid Region4'!BY33+'Medicaid Region5'!BY33+'Medicaid Region6'!BY33</f>
        <v>0</v>
      </c>
      <c r="BZ33" s="10">
        <f>'Medicaid Region1'!BZ33+'Medicaid Region2'!BZ33+'Medicaid Region3'!BZ33+'Medicaid Region4'!BZ33+'Medicaid Region5'!BZ33+'Medicaid Region6'!BZ33</f>
        <v>0</v>
      </c>
      <c r="CA33" s="10">
        <f>'Medicaid Region1'!CA33+'Medicaid Region2'!CA33+'Medicaid Region3'!CA33+'Medicaid Region4'!CA33+'Medicaid Region5'!CA33+'Medicaid Region6'!CA33</f>
        <v>0</v>
      </c>
      <c r="CB33" s="10">
        <f>'Medicaid Region1'!CB33+'Medicaid Region2'!CB33+'Medicaid Region3'!CB33+'Medicaid Region4'!CB33+'Medicaid Region5'!CB33+'Medicaid Region6'!CB33</f>
        <v>0</v>
      </c>
      <c r="CC33" s="10">
        <f>'Medicaid Region1'!CC33+'Medicaid Region2'!CC33+'Medicaid Region3'!CC33+'Medicaid Region4'!CC33+'Medicaid Region5'!CC33+'Medicaid Region6'!CC33</f>
        <v>0</v>
      </c>
      <c r="CD33" s="10">
        <f>'Medicaid Region1'!CD33+'Medicaid Region2'!CD33+'Medicaid Region3'!CD33+'Medicaid Region4'!CD33+'Medicaid Region5'!CD33+'Medicaid Region6'!CD33</f>
        <v>0</v>
      </c>
      <c r="CE33" s="10">
        <f>'Medicaid Region1'!CE33+'Medicaid Region2'!CE33+'Medicaid Region3'!CE33+'Medicaid Region4'!CE33+'Medicaid Region5'!CE33+'Medicaid Region6'!CE33</f>
        <v>0</v>
      </c>
      <c r="CF33" s="10">
        <f>'Medicaid Region1'!CF33+'Medicaid Region2'!CF33+'Medicaid Region3'!CF33+'Medicaid Region4'!CF33+'Medicaid Region5'!CF33+'Medicaid Region6'!CF33</f>
        <v>0</v>
      </c>
      <c r="CG33" s="10">
        <f>'Medicaid Region1'!CG33+'Medicaid Region2'!CG33+'Medicaid Region3'!CG33+'Medicaid Region4'!CG33+'Medicaid Region5'!CG33+'Medicaid Region6'!CG33</f>
        <v>0</v>
      </c>
      <c r="CH33" s="10">
        <f>'Medicaid Region1'!CH33+'Medicaid Region2'!CH33+'Medicaid Region3'!CH33+'Medicaid Region4'!CH33+'Medicaid Region5'!CH33+'Medicaid Region6'!CH33</f>
        <v>0</v>
      </c>
      <c r="CI33" s="10">
        <f>'Medicaid Region1'!CI33+'Medicaid Region2'!CI33+'Medicaid Region3'!CI33+'Medicaid Region4'!CI33+'Medicaid Region5'!CI33+'Medicaid Region6'!CI33</f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3"/>
        <v>0</v>
      </c>
    </row>
    <row r="34" spans="1:95">
      <c r="A34" s="13" t="s">
        <v>36</v>
      </c>
      <c r="B34" s="46">
        <f t="shared" si="14"/>
        <v>0</v>
      </c>
      <c r="C34" s="45">
        <f t="shared" si="15"/>
        <v>0</v>
      </c>
      <c r="D34" s="10">
        <f>'Medicaid Region1'!D34+'Medicaid Region2'!D34+'Medicaid Region3'!D34+'Medicaid Region4'!D34+'Medicaid Region5'!D34+'Medicaid Region6'!D34</f>
        <v>0</v>
      </c>
      <c r="E34" s="10">
        <f>'Medicaid Region1'!E34+'Medicaid Region2'!E34+'Medicaid Region3'!E34+'Medicaid Region4'!E34+'Medicaid Region5'!E34+'Medicaid Region6'!E34</f>
        <v>0</v>
      </c>
      <c r="F34" s="10">
        <f>'Medicaid Region1'!F34+'Medicaid Region2'!F34+'Medicaid Region3'!F34+'Medicaid Region4'!F34+'Medicaid Region5'!F34+'Medicaid Region6'!F34</f>
        <v>0</v>
      </c>
      <c r="G34" s="10">
        <f>'Medicaid Region1'!G34+'Medicaid Region2'!G34+'Medicaid Region3'!G34+'Medicaid Region4'!G34+'Medicaid Region5'!G34+'Medicaid Region6'!G34</f>
        <v>0</v>
      </c>
      <c r="H34" s="10">
        <f>'Medicaid Region1'!H34+'Medicaid Region2'!H34+'Medicaid Region3'!H34+'Medicaid Region4'!H34+'Medicaid Region5'!H34+'Medicaid Region6'!H34</f>
        <v>0</v>
      </c>
      <c r="I34" s="10">
        <f>'Medicaid Region1'!I34+'Medicaid Region2'!I34+'Medicaid Region3'!I34+'Medicaid Region4'!I34+'Medicaid Region5'!I34+'Medicaid Region6'!I34</f>
        <v>0</v>
      </c>
      <c r="J34" s="10">
        <f>'Medicaid Region1'!J34+'Medicaid Region2'!J34+'Medicaid Region3'!J34+'Medicaid Region4'!J34+'Medicaid Region5'!J34+'Medicaid Region6'!J34</f>
        <v>0</v>
      </c>
      <c r="K34" s="10">
        <f>'Medicaid Region1'!K34+'Medicaid Region2'!K34+'Medicaid Region3'!K34+'Medicaid Region4'!K34+'Medicaid Region5'!K34+'Medicaid Region6'!K34</f>
        <v>0</v>
      </c>
      <c r="L34" s="10">
        <f>'Medicaid Region1'!L34+'Medicaid Region2'!L34+'Medicaid Region3'!L34+'Medicaid Region4'!L34+'Medicaid Region5'!L34+'Medicaid Region6'!L34</f>
        <v>0</v>
      </c>
      <c r="M34" s="10">
        <f>'Medicaid Region1'!M34+'Medicaid Region2'!M34+'Medicaid Region3'!M34+'Medicaid Region4'!M34+'Medicaid Region5'!M34+'Medicaid Region6'!M34</f>
        <v>0</v>
      </c>
      <c r="N34" s="10">
        <f>'Medicaid Region1'!N34+'Medicaid Region2'!N34+'Medicaid Region3'!N34+'Medicaid Region4'!N34+'Medicaid Region5'!N34+'Medicaid Region6'!N34</f>
        <v>0</v>
      </c>
      <c r="O34" s="10">
        <f>'Medicaid Region1'!O34+'Medicaid Region2'!O34+'Medicaid Region3'!O34+'Medicaid Region4'!O34+'Medicaid Region5'!O34+'Medicaid Region6'!O34</f>
        <v>0</v>
      </c>
      <c r="P34" s="10">
        <f>'Medicaid Region1'!P34+'Medicaid Region2'!P34+'Medicaid Region3'!P34+'Medicaid Region4'!P34+'Medicaid Region5'!P34+'Medicaid Region6'!P34</f>
        <v>0</v>
      </c>
      <c r="Q34" s="10">
        <f>'Medicaid Region1'!Q34+'Medicaid Region2'!Q34+'Medicaid Region3'!Q34+'Medicaid Region4'!Q34+'Medicaid Region5'!Q34+'Medicaid Region6'!Q34</f>
        <v>0</v>
      </c>
      <c r="R34" s="10">
        <f>'Medicaid Region1'!R34+'Medicaid Region2'!R34+'Medicaid Region3'!R34+'Medicaid Region4'!R34+'Medicaid Region5'!R34+'Medicaid Region6'!R34</f>
        <v>0</v>
      </c>
      <c r="S34" s="10">
        <f>'Medicaid Region1'!S34+'Medicaid Region2'!S34+'Medicaid Region3'!S34+'Medicaid Region4'!S34+'Medicaid Region5'!S34+'Medicaid Region6'!S34</f>
        <v>0</v>
      </c>
      <c r="T34" s="10">
        <f>'Medicaid Region1'!T34+'Medicaid Region2'!T34+'Medicaid Region3'!T34+'Medicaid Region4'!T34+'Medicaid Region5'!T34+'Medicaid Region6'!T34</f>
        <v>0</v>
      </c>
      <c r="U34" s="10">
        <f>'Medicaid Region1'!U34+'Medicaid Region2'!U34+'Medicaid Region3'!U34+'Medicaid Region4'!U34+'Medicaid Region5'!U34+'Medicaid Region6'!U34</f>
        <v>0</v>
      </c>
      <c r="V34" s="10">
        <f>'Medicaid Region1'!V34+'Medicaid Region2'!V34+'Medicaid Region3'!V34+'Medicaid Region4'!V34+'Medicaid Region5'!V34+'Medicaid Region6'!V34</f>
        <v>0</v>
      </c>
      <c r="W34" s="10">
        <f>'Medicaid Region1'!W34+'Medicaid Region2'!W34+'Medicaid Region3'!W34+'Medicaid Region4'!W34+'Medicaid Region5'!W34+'Medicaid Region6'!W34</f>
        <v>0</v>
      </c>
      <c r="X34" s="10">
        <f>'Medicaid Region1'!X34+'Medicaid Region2'!X34+'Medicaid Region3'!X34+'Medicaid Region4'!X34+'Medicaid Region5'!X34+'Medicaid Region6'!X34</f>
        <v>0</v>
      </c>
      <c r="Y34" s="10">
        <f>'Medicaid Region1'!Y34+'Medicaid Region2'!Y34+'Medicaid Region3'!Y34+'Medicaid Region4'!Y34+'Medicaid Region5'!Y34+'Medicaid Region6'!Y34</f>
        <v>0</v>
      </c>
      <c r="Z34" s="10">
        <f>'Medicaid Region1'!Z34+'Medicaid Region2'!Z34+'Medicaid Region3'!Z34+'Medicaid Region4'!Z34+'Medicaid Region5'!Z34+'Medicaid Region6'!Z34</f>
        <v>0</v>
      </c>
      <c r="AA34" s="10">
        <f>'Medicaid Region1'!AA34+'Medicaid Region2'!AA34+'Medicaid Region3'!AA34+'Medicaid Region4'!AA34+'Medicaid Region5'!AA34+'Medicaid Region6'!AA34</f>
        <v>0</v>
      </c>
      <c r="AB34" s="10">
        <f>'Medicaid Region1'!AB34+'Medicaid Region2'!AB34+'Medicaid Region3'!AB34+'Medicaid Region4'!AB34+'Medicaid Region5'!AB34+'Medicaid Region6'!AB34</f>
        <v>0</v>
      </c>
      <c r="AC34" s="10">
        <f>'Medicaid Region1'!AC34+'Medicaid Region2'!AC34+'Medicaid Region3'!AC34+'Medicaid Region4'!AC34+'Medicaid Region5'!AC34+'Medicaid Region6'!AC34</f>
        <v>0</v>
      </c>
      <c r="AD34" s="10">
        <f>'Medicaid Region1'!AD34+'Medicaid Region2'!AD34+'Medicaid Region3'!AD34+'Medicaid Region4'!AD34+'Medicaid Region5'!AD34+'Medicaid Region6'!AD34</f>
        <v>0</v>
      </c>
      <c r="AE34" s="10">
        <f>'Medicaid Region1'!AE34+'Medicaid Region2'!AE34+'Medicaid Region3'!AE34+'Medicaid Region4'!AE34+'Medicaid Region5'!AE34+'Medicaid Region6'!AE34</f>
        <v>0</v>
      </c>
      <c r="AF34" s="10">
        <f>'Medicaid Region1'!AF34+'Medicaid Region2'!AF34+'Medicaid Region3'!AF34+'Medicaid Region4'!AF34+'Medicaid Region5'!AF34+'Medicaid Region6'!AF34</f>
        <v>0</v>
      </c>
      <c r="AG34" s="10">
        <f>'Medicaid Region1'!AG34+'Medicaid Region2'!AG34+'Medicaid Region3'!AG34+'Medicaid Region4'!AG34+'Medicaid Region5'!AG34+'Medicaid Region6'!AG34</f>
        <v>0</v>
      </c>
      <c r="AH34" s="10">
        <f>'Medicaid Region1'!AH34+'Medicaid Region2'!AH34+'Medicaid Region3'!AH34+'Medicaid Region4'!AH34+'Medicaid Region5'!AH34+'Medicaid Region6'!AH34</f>
        <v>0</v>
      </c>
      <c r="AI34" s="10">
        <f>'Medicaid Region1'!AI34+'Medicaid Region2'!AI34+'Medicaid Region3'!AI34+'Medicaid Region4'!AI34+'Medicaid Region5'!AI34+'Medicaid Region6'!AI34</f>
        <v>0</v>
      </c>
      <c r="AJ34" s="10">
        <f>'Medicaid Region1'!AJ34+'Medicaid Region2'!AJ34+'Medicaid Region3'!AJ34+'Medicaid Region4'!AJ34+'Medicaid Region5'!AJ34+'Medicaid Region6'!AJ34</f>
        <v>0</v>
      </c>
      <c r="AK34" s="10">
        <f>'Medicaid Region1'!AK34+'Medicaid Region2'!AK34+'Medicaid Region3'!AK34+'Medicaid Region4'!AK34+'Medicaid Region5'!AK34+'Medicaid Region6'!AK34</f>
        <v>0</v>
      </c>
      <c r="AL34" s="10">
        <f>'Medicaid Region1'!AL34+'Medicaid Region2'!AL34+'Medicaid Region3'!AL34+'Medicaid Region4'!AL34+'Medicaid Region5'!AL34+'Medicaid Region6'!AL34</f>
        <v>0</v>
      </c>
      <c r="AM34" s="10">
        <f>'Medicaid Region1'!AM34+'Medicaid Region2'!AM34+'Medicaid Region3'!AM34+'Medicaid Region4'!AM34+'Medicaid Region5'!AM34+'Medicaid Region6'!AM34</f>
        <v>0</v>
      </c>
      <c r="AN34" s="10">
        <f>'Medicaid Region1'!AN34+'Medicaid Region2'!AN34+'Medicaid Region3'!AN34+'Medicaid Region4'!AN34+'Medicaid Region5'!AN34+'Medicaid Region6'!AN34</f>
        <v>0</v>
      </c>
      <c r="AO34" s="10">
        <f>'Medicaid Region1'!AO34+'Medicaid Region2'!AO34+'Medicaid Region3'!AO34+'Medicaid Region4'!AO34+'Medicaid Region5'!AO34+'Medicaid Region6'!AO34</f>
        <v>0</v>
      </c>
      <c r="AP34" s="10">
        <f>'Medicaid Region1'!AP34+'Medicaid Region2'!AP34+'Medicaid Region3'!AP34+'Medicaid Region4'!AP34+'Medicaid Region5'!AP34+'Medicaid Region6'!AP34</f>
        <v>0</v>
      </c>
      <c r="AQ34" s="10">
        <f>'Medicaid Region1'!AQ34+'Medicaid Region2'!AQ34+'Medicaid Region3'!AQ34+'Medicaid Region4'!AQ34+'Medicaid Region5'!AQ34+'Medicaid Region6'!AQ34</f>
        <v>0</v>
      </c>
      <c r="AR34" s="10">
        <f>'Medicaid Region1'!AR34+'Medicaid Region2'!AR34+'Medicaid Region3'!AR34+'Medicaid Region4'!AR34+'Medicaid Region5'!AR34+'Medicaid Region6'!AR34</f>
        <v>0</v>
      </c>
      <c r="AS34" s="10">
        <f>'Medicaid Region1'!AS34+'Medicaid Region2'!AS34+'Medicaid Region3'!AS34+'Medicaid Region4'!AS34+'Medicaid Region5'!AS34+'Medicaid Region6'!AS34</f>
        <v>0</v>
      </c>
      <c r="AT34" s="10">
        <f>'Medicaid Region1'!AT34+'Medicaid Region2'!AT34+'Medicaid Region3'!AT34+'Medicaid Region4'!AT34+'Medicaid Region5'!AT34+'Medicaid Region6'!AT34</f>
        <v>0</v>
      </c>
      <c r="AU34" s="10">
        <f>'Medicaid Region1'!AU34+'Medicaid Region2'!AU34+'Medicaid Region3'!AU34+'Medicaid Region4'!AU34+'Medicaid Region5'!AU34+'Medicaid Region6'!AU34</f>
        <v>0</v>
      </c>
      <c r="AV34" s="10">
        <f>'Medicaid Region1'!AV34+'Medicaid Region2'!AV34+'Medicaid Region3'!AV34+'Medicaid Region4'!AV34+'Medicaid Region5'!AV34+'Medicaid Region6'!AV34</f>
        <v>0</v>
      </c>
      <c r="AW34" s="10">
        <f>'Medicaid Region1'!AW34+'Medicaid Region2'!AW34+'Medicaid Region3'!AW34+'Medicaid Region4'!AW34+'Medicaid Region5'!AW34+'Medicaid Region6'!AW34</f>
        <v>0</v>
      </c>
      <c r="AX34" s="10">
        <f>'Medicaid Region1'!AX34+'Medicaid Region2'!AX34+'Medicaid Region3'!AX34+'Medicaid Region4'!AX34+'Medicaid Region5'!AX34+'Medicaid Region6'!AX34</f>
        <v>0</v>
      </c>
      <c r="AY34" s="10">
        <f>'Medicaid Region1'!AY34+'Medicaid Region2'!AY34+'Medicaid Region3'!AY34+'Medicaid Region4'!AY34+'Medicaid Region5'!AY34+'Medicaid Region6'!AY34</f>
        <v>0</v>
      </c>
      <c r="AZ34" s="10">
        <f>'Medicaid Region1'!AZ34+'Medicaid Region2'!AZ34+'Medicaid Region3'!AZ34+'Medicaid Region4'!AZ34+'Medicaid Region5'!AZ34+'Medicaid Region6'!AZ34</f>
        <v>0</v>
      </c>
      <c r="BA34" s="10">
        <f>'Medicaid Region1'!BA34+'Medicaid Region2'!BA34+'Medicaid Region3'!BA34+'Medicaid Region4'!BA34+'Medicaid Region5'!BA34+'Medicaid Region6'!BA34</f>
        <v>0</v>
      </c>
      <c r="BB34" s="10">
        <f>'Medicaid Region1'!BB34+'Medicaid Region2'!BB34+'Medicaid Region3'!BB34+'Medicaid Region4'!BB34+'Medicaid Region5'!BB34+'Medicaid Region6'!BB34</f>
        <v>0</v>
      </c>
      <c r="BC34" s="10">
        <f>'Medicaid Region1'!BC34+'Medicaid Region2'!BC34+'Medicaid Region3'!BC34+'Medicaid Region4'!BC34+'Medicaid Region5'!BC34+'Medicaid Region6'!BC34</f>
        <v>0</v>
      </c>
      <c r="BD34" s="10">
        <f>'Medicaid Region1'!BD34+'Medicaid Region2'!BD34+'Medicaid Region3'!BD34+'Medicaid Region4'!BD34+'Medicaid Region5'!BD34+'Medicaid Region6'!BD34</f>
        <v>0</v>
      </c>
      <c r="BE34" s="10">
        <f>'Medicaid Region1'!BE34+'Medicaid Region2'!BE34+'Medicaid Region3'!BE34+'Medicaid Region4'!BE34+'Medicaid Region5'!BE34+'Medicaid Region6'!BE34</f>
        <v>0</v>
      </c>
      <c r="BF34" s="10">
        <f>'Medicaid Region1'!BF34+'Medicaid Region2'!BF34+'Medicaid Region3'!BF34+'Medicaid Region4'!BF34+'Medicaid Region5'!BF34+'Medicaid Region6'!BF34</f>
        <v>0</v>
      </c>
      <c r="BG34" s="10">
        <f>'Medicaid Region1'!BG34+'Medicaid Region2'!BG34+'Medicaid Region3'!BG34+'Medicaid Region4'!BG34+'Medicaid Region5'!BG34+'Medicaid Region6'!BG34</f>
        <v>0</v>
      </c>
      <c r="BH34" s="10">
        <f>'Medicaid Region1'!BH34+'Medicaid Region2'!BH34+'Medicaid Region3'!BH34+'Medicaid Region4'!BH34+'Medicaid Region5'!BH34+'Medicaid Region6'!BH34</f>
        <v>0</v>
      </c>
      <c r="BI34" s="10">
        <f>'Medicaid Region1'!BI34+'Medicaid Region2'!BI34+'Medicaid Region3'!BI34+'Medicaid Region4'!BI34+'Medicaid Region5'!BI34+'Medicaid Region6'!BI34</f>
        <v>0</v>
      </c>
      <c r="BJ34" s="10">
        <f>'Medicaid Region1'!BJ34+'Medicaid Region2'!BJ34+'Medicaid Region3'!BJ34+'Medicaid Region4'!BJ34+'Medicaid Region5'!BJ34+'Medicaid Region6'!BJ34</f>
        <v>0</v>
      </c>
      <c r="BK34" s="10">
        <f>'Medicaid Region1'!BK34+'Medicaid Region2'!BK34+'Medicaid Region3'!BK34+'Medicaid Region4'!BK34+'Medicaid Region5'!BK34+'Medicaid Region6'!BK34</f>
        <v>0</v>
      </c>
      <c r="BL34" s="10">
        <f>'Medicaid Region1'!BL34+'Medicaid Region2'!BL34+'Medicaid Region3'!BL34+'Medicaid Region4'!BL34+'Medicaid Region5'!BL34+'Medicaid Region6'!BL34</f>
        <v>0</v>
      </c>
      <c r="BM34" s="10">
        <f>'Medicaid Region1'!BM34+'Medicaid Region2'!BM34+'Medicaid Region3'!BM34+'Medicaid Region4'!BM34+'Medicaid Region5'!BM34+'Medicaid Region6'!BM34</f>
        <v>0</v>
      </c>
      <c r="BN34" s="10">
        <f>'Medicaid Region1'!BN34+'Medicaid Region2'!BN34+'Medicaid Region3'!BN34+'Medicaid Region4'!BN34+'Medicaid Region5'!BN34+'Medicaid Region6'!BN34</f>
        <v>0</v>
      </c>
      <c r="BO34" s="10">
        <f>'Medicaid Region1'!BO34+'Medicaid Region2'!BO34+'Medicaid Region3'!BO34+'Medicaid Region4'!BO34+'Medicaid Region5'!BO34+'Medicaid Region6'!BO34</f>
        <v>0</v>
      </c>
      <c r="BP34" s="10">
        <f>'Medicaid Region1'!BP34+'Medicaid Region2'!BP34+'Medicaid Region3'!BP34+'Medicaid Region4'!BP34+'Medicaid Region5'!BP34+'Medicaid Region6'!BP34</f>
        <v>0</v>
      </c>
      <c r="BQ34" s="10">
        <f>'Medicaid Region1'!BQ34+'Medicaid Region2'!BQ34+'Medicaid Region3'!BQ34+'Medicaid Region4'!BQ34+'Medicaid Region5'!BQ34+'Medicaid Region6'!BQ34</f>
        <v>0</v>
      </c>
      <c r="BR34" s="10">
        <f>'Medicaid Region1'!BR34+'Medicaid Region2'!BR34+'Medicaid Region3'!BR34+'Medicaid Region4'!BR34+'Medicaid Region5'!BR34+'Medicaid Region6'!BR34</f>
        <v>0</v>
      </c>
      <c r="BS34" s="10">
        <f>'Medicaid Region1'!BS34+'Medicaid Region2'!BS34+'Medicaid Region3'!BS34+'Medicaid Region4'!BS34+'Medicaid Region5'!BS34+'Medicaid Region6'!BS34</f>
        <v>0</v>
      </c>
      <c r="BT34" s="10">
        <f>'Medicaid Region1'!BT34+'Medicaid Region2'!BT34+'Medicaid Region3'!BT34+'Medicaid Region4'!BT34+'Medicaid Region5'!BT34+'Medicaid Region6'!BT34</f>
        <v>0</v>
      </c>
      <c r="BU34" s="10">
        <f>'Medicaid Region1'!BU34+'Medicaid Region2'!BU34+'Medicaid Region3'!BU34+'Medicaid Region4'!BU34+'Medicaid Region5'!BU34+'Medicaid Region6'!BU34</f>
        <v>0</v>
      </c>
      <c r="BV34" s="10">
        <f>'Medicaid Region1'!BV34+'Medicaid Region2'!BV34+'Medicaid Region3'!BV34+'Medicaid Region4'!BV34+'Medicaid Region5'!BV34+'Medicaid Region6'!BV34</f>
        <v>0</v>
      </c>
      <c r="BW34" s="10">
        <f>'Medicaid Region1'!BW34+'Medicaid Region2'!BW34+'Medicaid Region3'!BW34+'Medicaid Region4'!BW34+'Medicaid Region5'!BW34+'Medicaid Region6'!BW34</f>
        <v>0</v>
      </c>
      <c r="BX34" s="10">
        <f>'Medicaid Region1'!BX34+'Medicaid Region2'!BX34+'Medicaid Region3'!BX34+'Medicaid Region4'!BX34+'Medicaid Region5'!BX34+'Medicaid Region6'!BX34</f>
        <v>0</v>
      </c>
      <c r="BY34" s="10">
        <f>'Medicaid Region1'!BY34+'Medicaid Region2'!BY34+'Medicaid Region3'!BY34+'Medicaid Region4'!BY34+'Medicaid Region5'!BY34+'Medicaid Region6'!BY34</f>
        <v>0</v>
      </c>
      <c r="BZ34" s="10">
        <f>'Medicaid Region1'!BZ34+'Medicaid Region2'!BZ34+'Medicaid Region3'!BZ34+'Medicaid Region4'!BZ34+'Medicaid Region5'!BZ34+'Medicaid Region6'!BZ34</f>
        <v>0</v>
      </c>
      <c r="CA34" s="10">
        <f>'Medicaid Region1'!CA34+'Medicaid Region2'!CA34+'Medicaid Region3'!CA34+'Medicaid Region4'!CA34+'Medicaid Region5'!CA34+'Medicaid Region6'!CA34</f>
        <v>0</v>
      </c>
      <c r="CB34" s="10">
        <f>'Medicaid Region1'!CB34+'Medicaid Region2'!CB34+'Medicaid Region3'!CB34+'Medicaid Region4'!CB34+'Medicaid Region5'!CB34+'Medicaid Region6'!CB34</f>
        <v>0</v>
      </c>
      <c r="CC34" s="10">
        <f>'Medicaid Region1'!CC34+'Medicaid Region2'!CC34+'Medicaid Region3'!CC34+'Medicaid Region4'!CC34+'Medicaid Region5'!CC34+'Medicaid Region6'!CC34</f>
        <v>0</v>
      </c>
      <c r="CD34" s="10">
        <f>'Medicaid Region1'!CD34+'Medicaid Region2'!CD34+'Medicaid Region3'!CD34+'Medicaid Region4'!CD34+'Medicaid Region5'!CD34+'Medicaid Region6'!CD34</f>
        <v>0</v>
      </c>
      <c r="CE34" s="10">
        <f>'Medicaid Region1'!CE34+'Medicaid Region2'!CE34+'Medicaid Region3'!CE34+'Medicaid Region4'!CE34+'Medicaid Region5'!CE34+'Medicaid Region6'!CE34</f>
        <v>0</v>
      </c>
      <c r="CF34" s="10">
        <f>'Medicaid Region1'!CF34+'Medicaid Region2'!CF34+'Medicaid Region3'!CF34+'Medicaid Region4'!CF34+'Medicaid Region5'!CF34+'Medicaid Region6'!CF34</f>
        <v>0</v>
      </c>
      <c r="CG34" s="10">
        <f>'Medicaid Region1'!CG34+'Medicaid Region2'!CG34+'Medicaid Region3'!CG34+'Medicaid Region4'!CG34+'Medicaid Region5'!CG34+'Medicaid Region6'!CG34</f>
        <v>0</v>
      </c>
      <c r="CH34" s="10">
        <f>'Medicaid Region1'!CH34+'Medicaid Region2'!CH34+'Medicaid Region3'!CH34+'Medicaid Region4'!CH34+'Medicaid Region5'!CH34+'Medicaid Region6'!CH34</f>
        <v>0</v>
      </c>
      <c r="CI34" s="10">
        <f>'Medicaid Region1'!CI34+'Medicaid Region2'!CI34+'Medicaid Region3'!CI34+'Medicaid Region4'!CI34+'Medicaid Region5'!CI34+'Medicaid Region6'!CI34</f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3"/>
        <v>0</v>
      </c>
    </row>
    <row r="35" spans="1:95">
      <c r="A35" s="13" t="s">
        <v>33</v>
      </c>
      <c r="B35" s="1"/>
      <c r="C35" s="1"/>
      <c r="D35" s="24">
        <f t="shared" ref="D35:M35" si="27">SUM(D33:D34)</f>
        <v>0</v>
      </c>
      <c r="E35" s="24">
        <f t="shared" si="27"/>
        <v>0</v>
      </c>
      <c r="F35" s="24">
        <f t="shared" si="27"/>
        <v>0</v>
      </c>
      <c r="G35" s="24">
        <f t="shared" si="27"/>
        <v>0</v>
      </c>
      <c r="H35" s="24">
        <f t="shared" si="27"/>
        <v>0</v>
      </c>
      <c r="I35" s="24">
        <f t="shared" si="27"/>
        <v>0</v>
      </c>
      <c r="J35" s="24">
        <f t="shared" si="27"/>
        <v>0</v>
      </c>
      <c r="K35" s="24">
        <f t="shared" si="27"/>
        <v>0</v>
      </c>
      <c r="L35" s="24">
        <f t="shared" si="27"/>
        <v>0</v>
      </c>
      <c r="M35" s="24">
        <f t="shared" si="27"/>
        <v>0</v>
      </c>
      <c r="N35" s="24">
        <f>SUM(N33:N34)</f>
        <v>0</v>
      </c>
      <c r="O35" s="24">
        <f>SUM(O33:O34)</f>
        <v>0</v>
      </c>
      <c r="P35" s="24">
        <f t="shared" ref="P35:AT35" si="28">SUM(P33:P34)</f>
        <v>0</v>
      </c>
      <c r="Q35" s="24">
        <f t="shared" si="28"/>
        <v>0</v>
      </c>
      <c r="R35" s="24">
        <f t="shared" si="28"/>
        <v>0</v>
      </c>
      <c r="S35" s="24">
        <f t="shared" si="28"/>
        <v>0</v>
      </c>
      <c r="T35" s="24">
        <f t="shared" si="28"/>
        <v>0</v>
      </c>
      <c r="U35" s="24">
        <f t="shared" si="28"/>
        <v>0</v>
      </c>
      <c r="V35" s="24">
        <f t="shared" si="28"/>
        <v>0</v>
      </c>
      <c r="W35" s="24">
        <f t="shared" si="28"/>
        <v>0</v>
      </c>
      <c r="X35" s="24">
        <f t="shared" si="28"/>
        <v>0</v>
      </c>
      <c r="Y35" s="24">
        <f t="shared" si="28"/>
        <v>0</v>
      </c>
      <c r="Z35" s="24">
        <f t="shared" si="28"/>
        <v>0</v>
      </c>
      <c r="AA35" s="24">
        <f t="shared" si="28"/>
        <v>0</v>
      </c>
      <c r="AB35" s="24">
        <f t="shared" si="28"/>
        <v>0</v>
      </c>
      <c r="AC35" s="24">
        <f t="shared" si="28"/>
        <v>0</v>
      </c>
      <c r="AD35" s="24">
        <f t="shared" si="28"/>
        <v>0</v>
      </c>
      <c r="AE35" s="24">
        <f t="shared" si="28"/>
        <v>0</v>
      </c>
      <c r="AF35" s="24">
        <f t="shared" si="28"/>
        <v>0</v>
      </c>
      <c r="AG35" s="24">
        <f t="shared" si="28"/>
        <v>0</v>
      </c>
      <c r="AH35" s="24">
        <f t="shared" si="28"/>
        <v>0</v>
      </c>
      <c r="AI35" s="24">
        <f t="shared" si="28"/>
        <v>0</v>
      </c>
      <c r="AJ35" s="24">
        <f t="shared" si="28"/>
        <v>0</v>
      </c>
      <c r="AK35" s="24">
        <f t="shared" si="28"/>
        <v>0</v>
      </c>
      <c r="AL35" s="24">
        <f t="shared" si="28"/>
        <v>0</v>
      </c>
      <c r="AM35" s="24">
        <f t="shared" si="28"/>
        <v>0</v>
      </c>
      <c r="AN35" s="24">
        <f t="shared" si="28"/>
        <v>0</v>
      </c>
      <c r="AO35" s="24">
        <f t="shared" si="28"/>
        <v>0</v>
      </c>
      <c r="AP35" s="24">
        <f t="shared" si="28"/>
        <v>0</v>
      </c>
      <c r="AQ35" s="24">
        <f t="shared" si="28"/>
        <v>0</v>
      </c>
      <c r="AR35" s="24">
        <f t="shared" si="28"/>
        <v>0</v>
      </c>
      <c r="AS35" s="24">
        <f t="shared" si="28"/>
        <v>0</v>
      </c>
      <c r="AT35" s="24">
        <f t="shared" si="28"/>
        <v>0</v>
      </c>
      <c r="AU35" s="24">
        <f t="shared" ref="AU35:BW35" si="29">SUM(AU33:AU34)</f>
        <v>0</v>
      </c>
      <c r="AV35" s="24">
        <f t="shared" si="29"/>
        <v>0</v>
      </c>
      <c r="AW35" s="24">
        <f t="shared" si="29"/>
        <v>0</v>
      </c>
      <c r="AX35" s="24">
        <f t="shared" si="29"/>
        <v>0</v>
      </c>
      <c r="AY35" s="24">
        <f t="shared" si="29"/>
        <v>0</v>
      </c>
      <c r="AZ35" s="24">
        <f t="shared" si="29"/>
        <v>0</v>
      </c>
      <c r="BA35" s="24">
        <f t="shared" si="29"/>
        <v>0</v>
      </c>
      <c r="BB35" s="24">
        <f t="shared" si="29"/>
        <v>0</v>
      </c>
      <c r="BC35" s="24">
        <f t="shared" si="29"/>
        <v>0</v>
      </c>
      <c r="BD35" s="24">
        <f t="shared" si="29"/>
        <v>0</v>
      </c>
      <c r="BE35" s="24">
        <f t="shared" si="29"/>
        <v>0</v>
      </c>
      <c r="BF35" s="24">
        <f t="shared" si="29"/>
        <v>0</v>
      </c>
      <c r="BG35" s="24">
        <f t="shared" si="29"/>
        <v>0</v>
      </c>
      <c r="BH35" s="24">
        <f t="shared" si="29"/>
        <v>0</v>
      </c>
      <c r="BI35" s="24">
        <f t="shared" si="29"/>
        <v>0</v>
      </c>
      <c r="BJ35" s="24">
        <f t="shared" si="29"/>
        <v>0</v>
      </c>
      <c r="BK35" s="24">
        <f t="shared" si="29"/>
        <v>0</v>
      </c>
      <c r="BL35" s="24">
        <f t="shared" si="29"/>
        <v>0</v>
      </c>
      <c r="BM35" s="24">
        <f t="shared" si="29"/>
        <v>0</v>
      </c>
      <c r="BN35" s="24">
        <f t="shared" si="29"/>
        <v>0</v>
      </c>
      <c r="BO35" s="24">
        <f t="shared" si="29"/>
        <v>0</v>
      </c>
      <c r="BP35" s="24">
        <f t="shared" si="29"/>
        <v>0</v>
      </c>
      <c r="BQ35" s="24">
        <f t="shared" si="29"/>
        <v>0</v>
      </c>
      <c r="BR35" s="24">
        <f t="shared" si="29"/>
        <v>0</v>
      </c>
      <c r="BS35" s="24">
        <f t="shared" si="29"/>
        <v>0</v>
      </c>
      <c r="BT35" s="24">
        <f t="shared" si="29"/>
        <v>0</v>
      </c>
      <c r="BU35" s="24">
        <f t="shared" si="29"/>
        <v>0</v>
      </c>
      <c r="BV35" s="24">
        <f t="shared" si="29"/>
        <v>0</v>
      </c>
      <c r="BW35" s="24">
        <f t="shared" si="29"/>
        <v>0</v>
      </c>
      <c r="BX35" s="24">
        <f t="shared" ref="BX35:CI35" si="30">SUM(BX33:BX34)</f>
        <v>0</v>
      </c>
      <c r="BY35" s="24">
        <f t="shared" si="30"/>
        <v>0</v>
      </c>
      <c r="BZ35" s="24">
        <f t="shared" si="30"/>
        <v>0</v>
      </c>
      <c r="CA35" s="24">
        <f t="shared" si="30"/>
        <v>0</v>
      </c>
      <c r="CB35" s="24">
        <f t="shared" si="30"/>
        <v>0</v>
      </c>
      <c r="CC35" s="24">
        <f t="shared" si="30"/>
        <v>0</v>
      </c>
      <c r="CD35" s="24">
        <f t="shared" si="30"/>
        <v>0</v>
      </c>
      <c r="CE35" s="24">
        <f t="shared" si="30"/>
        <v>0</v>
      </c>
      <c r="CF35" s="24">
        <f t="shared" si="30"/>
        <v>0</v>
      </c>
      <c r="CG35" s="24">
        <f t="shared" si="30"/>
        <v>0</v>
      </c>
      <c r="CH35" s="24">
        <f t="shared" si="30"/>
        <v>0</v>
      </c>
      <c r="CI35" s="24">
        <f t="shared" si="30"/>
        <v>0</v>
      </c>
      <c r="CJ35" s="23"/>
      <c r="CK35" s="24">
        <f t="shared" ref="CK35:CP35" si="31">SUM(CK33:CK34)</f>
        <v>0</v>
      </c>
      <c r="CL35" s="24">
        <f t="shared" si="31"/>
        <v>0</v>
      </c>
      <c r="CM35" s="24">
        <f t="shared" si="31"/>
        <v>0</v>
      </c>
      <c r="CN35" s="24">
        <f t="shared" si="31"/>
        <v>0</v>
      </c>
      <c r="CO35" s="24">
        <f t="shared" si="31"/>
        <v>0</v>
      </c>
      <c r="CP35" s="24">
        <f t="shared" si="31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32">SUM(D30:D31)-D35</f>
        <v>0</v>
      </c>
      <c r="E36" s="10">
        <f t="shared" si="32"/>
        <v>0</v>
      </c>
      <c r="F36" s="10">
        <f t="shared" si="32"/>
        <v>0</v>
      </c>
      <c r="G36" s="10">
        <f t="shared" si="32"/>
        <v>0</v>
      </c>
      <c r="H36" s="10">
        <f t="shared" si="32"/>
        <v>0</v>
      </c>
      <c r="I36" s="10">
        <f t="shared" si="32"/>
        <v>0</v>
      </c>
      <c r="J36" s="10">
        <f t="shared" si="32"/>
        <v>0</v>
      </c>
      <c r="K36" s="10">
        <f t="shared" si="32"/>
        <v>0</v>
      </c>
      <c r="L36" s="10">
        <f t="shared" si="32"/>
        <v>0</v>
      </c>
      <c r="M36" s="10">
        <f t="shared" si="32"/>
        <v>0</v>
      </c>
      <c r="N36" s="10">
        <f>SUM(N30:N31)-N35</f>
        <v>0</v>
      </c>
      <c r="O36" s="10">
        <f>SUM(O30:O31)-O35</f>
        <v>0</v>
      </c>
      <c r="P36" s="10">
        <f t="shared" ref="P36:AT36" si="33">SUM(P30:P31)-P35</f>
        <v>0</v>
      </c>
      <c r="Q36" s="10">
        <f t="shared" si="33"/>
        <v>0</v>
      </c>
      <c r="R36" s="10">
        <f t="shared" si="33"/>
        <v>0</v>
      </c>
      <c r="S36" s="10">
        <f t="shared" si="33"/>
        <v>0</v>
      </c>
      <c r="T36" s="10">
        <f t="shared" si="33"/>
        <v>0</v>
      </c>
      <c r="U36" s="10">
        <f t="shared" si="33"/>
        <v>0</v>
      </c>
      <c r="V36" s="10">
        <f t="shared" si="33"/>
        <v>0</v>
      </c>
      <c r="W36" s="10">
        <f t="shared" si="33"/>
        <v>0</v>
      </c>
      <c r="X36" s="10">
        <f t="shared" si="33"/>
        <v>0</v>
      </c>
      <c r="Y36" s="10">
        <f t="shared" si="33"/>
        <v>0</v>
      </c>
      <c r="Z36" s="10">
        <f t="shared" si="33"/>
        <v>0</v>
      </c>
      <c r="AA36" s="10">
        <f t="shared" si="33"/>
        <v>0</v>
      </c>
      <c r="AB36" s="10">
        <f t="shared" si="33"/>
        <v>0</v>
      </c>
      <c r="AC36" s="10">
        <f t="shared" si="33"/>
        <v>0</v>
      </c>
      <c r="AD36" s="10">
        <f t="shared" si="33"/>
        <v>0</v>
      </c>
      <c r="AE36" s="10">
        <f t="shared" si="33"/>
        <v>0</v>
      </c>
      <c r="AF36" s="10">
        <f t="shared" si="33"/>
        <v>0</v>
      </c>
      <c r="AG36" s="10">
        <f t="shared" si="33"/>
        <v>0</v>
      </c>
      <c r="AH36" s="10">
        <f t="shared" si="33"/>
        <v>0</v>
      </c>
      <c r="AI36" s="10">
        <f t="shared" si="33"/>
        <v>0</v>
      </c>
      <c r="AJ36" s="10">
        <f t="shared" si="33"/>
        <v>0</v>
      </c>
      <c r="AK36" s="10">
        <f t="shared" si="33"/>
        <v>0</v>
      </c>
      <c r="AL36" s="10">
        <f t="shared" si="33"/>
        <v>0</v>
      </c>
      <c r="AM36" s="10">
        <f t="shared" si="33"/>
        <v>0</v>
      </c>
      <c r="AN36" s="10">
        <f t="shared" si="33"/>
        <v>0</v>
      </c>
      <c r="AO36" s="10">
        <f t="shared" si="33"/>
        <v>0</v>
      </c>
      <c r="AP36" s="10">
        <f t="shared" si="33"/>
        <v>0</v>
      </c>
      <c r="AQ36" s="10">
        <f t="shared" si="33"/>
        <v>0</v>
      </c>
      <c r="AR36" s="10">
        <f t="shared" si="33"/>
        <v>0</v>
      </c>
      <c r="AS36" s="10">
        <f t="shared" si="33"/>
        <v>0</v>
      </c>
      <c r="AT36" s="10">
        <f t="shared" si="33"/>
        <v>0</v>
      </c>
      <c r="AU36" s="10">
        <f t="shared" ref="AU36:BW36" si="34">SUM(AU30:AU31)-AU35</f>
        <v>0</v>
      </c>
      <c r="AV36" s="10">
        <f t="shared" si="34"/>
        <v>0</v>
      </c>
      <c r="AW36" s="10">
        <f t="shared" si="34"/>
        <v>0</v>
      </c>
      <c r="AX36" s="10">
        <f t="shared" si="34"/>
        <v>0</v>
      </c>
      <c r="AY36" s="10">
        <f t="shared" si="34"/>
        <v>0</v>
      </c>
      <c r="AZ36" s="10">
        <f t="shared" si="34"/>
        <v>0</v>
      </c>
      <c r="BA36" s="10">
        <f t="shared" si="34"/>
        <v>0</v>
      </c>
      <c r="BB36" s="10">
        <f t="shared" si="34"/>
        <v>0</v>
      </c>
      <c r="BC36" s="10">
        <f t="shared" si="34"/>
        <v>0</v>
      </c>
      <c r="BD36" s="10">
        <f t="shared" si="34"/>
        <v>0</v>
      </c>
      <c r="BE36" s="10">
        <f t="shared" si="34"/>
        <v>0</v>
      </c>
      <c r="BF36" s="10">
        <f t="shared" si="34"/>
        <v>0</v>
      </c>
      <c r="BG36" s="10">
        <f t="shared" si="34"/>
        <v>0</v>
      </c>
      <c r="BH36" s="10">
        <f t="shared" si="34"/>
        <v>0</v>
      </c>
      <c r="BI36" s="10">
        <f t="shared" si="34"/>
        <v>0</v>
      </c>
      <c r="BJ36" s="10">
        <f t="shared" si="34"/>
        <v>0</v>
      </c>
      <c r="BK36" s="10">
        <f t="shared" si="34"/>
        <v>0</v>
      </c>
      <c r="BL36" s="10">
        <f t="shared" si="34"/>
        <v>0</v>
      </c>
      <c r="BM36" s="10">
        <f t="shared" si="34"/>
        <v>0</v>
      </c>
      <c r="BN36" s="10">
        <f t="shared" si="34"/>
        <v>0</v>
      </c>
      <c r="BO36" s="10">
        <f t="shared" si="34"/>
        <v>0</v>
      </c>
      <c r="BP36" s="10">
        <f t="shared" si="34"/>
        <v>0</v>
      </c>
      <c r="BQ36" s="10">
        <f t="shared" si="34"/>
        <v>0</v>
      </c>
      <c r="BR36" s="10">
        <f t="shared" si="34"/>
        <v>0</v>
      </c>
      <c r="BS36" s="10">
        <f t="shared" si="34"/>
        <v>0</v>
      </c>
      <c r="BT36" s="10">
        <f t="shared" si="34"/>
        <v>0</v>
      </c>
      <c r="BU36" s="10">
        <f t="shared" si="34"/>
        <v>0</v>
      </c>
      <c r="BV36" s="10">
        <f t="shared" si="34"/>
        <v>0</v>
      </c>
      <c r="BW36" s="10">
        <f t="shared" si="34"/>
        <v>0</v>
      </c>
      <c r="BX36" s="10">
        <f t="shared" ref="BX36:CI36" si="35">SUM(BX30:BX31)-BX35</f>
        <v>0</v>
      </c>
      <c r="BY36" s="10">
        <f t="shared" si="35"/>
        <v>0</v>
      </c>
      <c r="BZ36" s="10">
        <f t="shared" si="35"/>
        <v>0</v>
      </c>
      <c r="CA36" s="10">
        <f t="shared" si="35"/>
        <v>0</v>
      </c>
      <c r="CB36" s="10">
        <f t="shared" si="35"/>
        <v>0</v>
      </c>
      <c r="CC36" s="10">
        <f t="shared" si="35"/>
        <v>0</v>
      </c>
      <c r="CD36" s="10">
        <f t="shared" si="35"/>
        <v>0</v>
      </c>
      <c r="CE36" s="10">
        <f t="shared" si="35"/>
        <v>0</v>
      </c>
      <c r="CF36" s="10">
        <f t="shared" si="35"/>
        <v>0</v>
      </c>
      <c r="CG36" s="10">
        <f t="shared" si="35"/>
        <v>0</v>
      </c>
      <c r="CH36" s="10">
        <f t="shared" si="35"/>
        <v>0</v>
      </c>
      <c r="CI36" s="10">
        <f t="shared" si="35"/>
        <v>0</v>
      </c>
      <c r="CK36" s="10">
        <f t="shared" ref="CK36:CP36" si="36">SUM(CK30:CK31)-CK35</f>
        <v>0</v>
      </c>
      <c r="CL36" s="10">
        <f t="shared" si="36"/>
        <v>0</v>
      </c>
      <c r="CM36" s="10">
        <f t="shared" si="36"/>
        <v>0</v>
      </c>
      <c r="CN36" s="10">
        <f t="shared" si="36"/>
        <v>0</v>
      </c>
      <c r="CO36" s="10">
        <f t="shared" si="36"/>
        <v>0</v>
      </c>
      <c r="CP36" s="10">
        <f t="shared" si="36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46">
        <f>IF(AK$6=0,0,(AK39/Y39*Y$6/AK$6)-1)</f>
        <v>0</v>
      </c>
      <c r="C39" s="45">
        <f>IF(Y$6=0,0,Y39/Y$6)</f>
        <v>0</v>
      </c>
      <c r="D39" s="28">
        <f>'Medicaid Region1'!D39+'Medicaid Region2'!D39+'Medicaid Region3'!D39+'Medicaid Region4'!D39+'Medicaid Region5'!D39+'Medicaid Region6'!D39</f>
        <v>0</v>
      </c>
      <c r="E39" s="28">
        <f>'Medicaid Region1'!E39+'Medicaid Region2'!E39+'Medicaid Region3'!E39+'Medicaid Region4'!E39+'Medicaid Region5'!E39+'Medicaid Region6'!E39</f>
        <v>0</v>
      </c>
      <c r="F39" s="28">
        <f>'Medicaid Region1'!F39+'Medicaid Region2'!F39+'Medicaid Region3'!F39+'Medicaid Region4'!F39+'Medicaid Region5'!F39+'Medicaid Region6'!F39</f>
        <v>0</v>
      </c>
      <c r="G39" s="28">
        <f>'Medicaid Region1'!G39+'Medicaid Region2'!G39+'Medicaid Region3'!G39+'Medicaid Region4'!G39+'Medicaid Region5'!G39+'Medicaid Region6'!G39</f>
        <v>0</v>
      </c>
      <c r="H39" s="28">
        <f>'Medicaid Region1'!H39+'Medicaid Region2'!H39+'Medicaid Region3'!H39+'Medicaid Region4'!H39+'Medicaid Region5'!H39+'Medicaid Region6'!H39</f>
        <v>0</v>
      </c>
      <c r="I39" s="28">
        <f>'Medicaid Region1'!I39+'Medicaid Region2'!I39+'Medicaid Region3'!I39+'Medicaid Region4'!I39+'Medicaid Region5'!I39+'Medicaid Region6'!I39</f>
        <v>0</v>
      </c>
      <c r="J39" s="28">
        <f>'Medicaid Region1'!J39+'Medicaid Region2'!J39+'Medicaid Region3'!J39+'Medicaid Region4'!J39+'Medicaid Region5'!J39+'Medicaid Region6'!J39</f>
        <v>0</v>
      </c>
      <c r="K39" s="28">
        <f>'Medicaid Region1'!K39+'Medicaid Region2'!K39+'Medicaid Region3'!K39+'Medicaid Region4'!K39+'Medicaid Region5'!K39+'Medicaid Region6'!K39</f>
        <v>0</v>
      </c>
      <c r="L39" s="28">
        <f>'Medicaid Region1'!L39+'Medicaid Region2'!L39+'Medicaid Region3'!L39+'Medicaid Region4'!L39+'Medicaid Region5'!L39+'Medicaid Region6'!L39</f>
        <v>0</v>
      </c>
      <c r="M39" s="28">
        <f>'Medicaid Region1'!M39+'Medicaid Region2'!M39+'Medicaid Region3'!M39+'Medicaid Region4'!M39+'Medicaid Region5'!M39+'Medicaid Region6'!M39</f>
        <v>0</v>
      </c>
      <c r="N39" s="28">
        <f>'Medicaid Region1'!N39+'Medicaid Region2'!N39+'Medicaid Region3'!N39+'Medicaid Region4'!N39+'Medicaid Region5'!N39+'Medicaid Region6'!N39</f>
        <v>0</v>
      </c>
      <c r="O39" s="28">
        <f>'Medicaid Region1'!O39+'Medicaid Region2'!O39+'Medicaid Region3'!O39+'Medicaid Region4'!O39+'Medicaid Region5'!O39+'Medicaid Region6'!O39</f>
        <v>0</v>
      </c>
      <c r="P39" s="28">
        <f>'Medicaid Region1'!P39+'Medicaid Region2'!P39+'Medicaid Region3'!P39+'Medicaid Region4'!P39+'Medicaid Region5'!P39+'Medicaid Region6'!P39</f>
        <v>0</v>
      </c>
      <c r="Q39" s="28">
        <f>'Medicaid Region1'!Q39+'Medicaid Region2'!Q39+'Medicaid Region3'!Q39+'Medicaid Region4'!Q39+'Medicaid Region5'!Q39+'Medicaid Region6'!Q39</f>
        <v>0</v>
      </c>
      <c r="R39" s="28">
        <f>'Medicaid Region1'!R39+'Medicaid Region2'!R39+'Medicaid Region3'!R39+'Medicaid Region4'!R39+'Medicaid Region5'!R39+'Medicaid Region6'!R39</f>
        <v>0</v>
      </c>
      <c r="S39" s="28">
        <f>'Medicaid Region1'!S39+'Medicaid Region2'!S39+'Medicaid Region3'!S39+'Medicaid Region4'!S39+'Medicaid Region5'!S39+'Medicaid Region6'!S39</f>
        <v>0</v>
      </c>
      <c r="T39" s="28">
        <f>'Medicaid Region1'!T39+'Medicaid Region2'!T39+'Medicaid Region3'!T39+'Medicaid Region4'!T39+'Medicaid Region5'!T39+'Medicaid Region6'!T39</f>
        <v>0</v>
      </c>
      <c r="U39" s="28">
        <f>'Medicaid Region1'!U39+'Medicaid Region2'!U39+'Medicaid Region3'!U39+'Medicaid Region4'!U39+'Medicaid Region5'!U39+'Medicaid Region6'!U39</f>
        <v>0</v>
      </c>
      <c r="V39" s="28">
        <f>'Medicaid Region1'!V39+'Medicaid Region2'!V39+'Medicaid Region3'!V39+'Medicaid Region4'!V39+'Medicaid Region5'!V39+'Medicaid Region6'!V39</f>
        <v>0</v>
      </c>
      <c r="W39" s="28">
        <f>'Medicaid Region1'!W39+'Medicaid Region2'!W39+'Medicaid Region3'!W39+'Medicaid Region4'!W39+'Medicaid Region5'!W39+'Medicaid Region6'!W39</f>
        <v>0</v>
      </c>
      <c r="X39" s="28">
        <f>'Medicaid Region1'!X39+'Medicaid Region2'!X39+'Medicaid Region3'!X39+'Medicaid Region4'!X39+'Medicaid Region5'!X39+'Medicaid Region6'!X39</f>
        <v>0</v>
      </c>
      <c r="Y39" s="28">
        <f>'Medicaid Region1'!Y39+'Medicaid Region2'!Y39+'Medicaid Region3'!Y39+'Medicaid Region4'!Y39+'Medicaid Region5'!Y39+'Medicaid Region6'!Y39</f>
        <v>0</v>
      </c>
      <c r="Z39" s="28">
        <f>'Medicaid Region1'!Z39+'Medicaid Region2'!Z39+'Medicaid Region3'!Z39+'Medicaid Region4'!Z39+'Medicaid Region5'!Z39+'Medicaid Region6'!Z39</f>
        <v>0</v>
      </c>
      <c r="AA39" s="28">
        <f>'Medicaid Region1'!AA39+'Medicaid Region2'!AA39+'Medicaid Region3'!AA39+'Medicaid Region4'!AA39+'Medicaid Region5'!AA39+'Medicaid Region6'!AA39</f>
        <v>0</v>
      </c>
      <c r="AB39" s="28">
        <f>'Medicaid Region1'!AB39+'Medicaid Region2'!AB39+'Medicaid Region3'!AB39+'Medicaid Region4'!AB39+'Medicaid Region5'!AB39+'Medicaid Region6'!AB39</f>
        <v>0</v>
      </c>
      <c r="AC39" s="28">
        <f>'Medicaid Region1'!AC39+'Medicaid Region2'!AC39+'Medicaid Region3'!AC39+'Medicaid Region4'!AC39+'Medicaid Region5'!AC39+'Medicaid Region6'!AC39</f>
        <v>0</v>
      </c>
      <c r="AD39" s="28">
        <f>'Medicaid Region1'!AD39+'Medicaid Region2'!AD39+'Medicaid Region3'!AD39+'Medicaid Region4'!AD39+'Medicaid Region5'!AD39+'Medicaid Region6'!AD39</f>
        <v>0</v>
      </c>
      <c r="AE39" s="28">
        <f>'Medicaid Region1'!AE39+'Medicaid Region2'!AE39+'Medicaid Region3'!AE39+'Medicaid Region4'!AE39+'Medicaid Region5'!AE39+'Medicaid Region6'!AE39</f>
        <v>0</v>
      </c>
      <c r="AF39" s="28">
        <f>'Medicaid Region1'!AF39+'Medicaid Region2'!AF39+'Medicaid Region3'!AF39+'Medicaid Region4'!AF39+'Medicaid Region5'!AF39+'Medicaid Region6'!AF39</f>
        <v>0</v>
      </c>
      <c r="AG39" s="28">
        <f>'Medicaid Region1'!AG39+'Medicaid Region2'!AG39+'Medicaid Region3'!AG39+'Medicaid Region4'!AG39+'Medicaid Region5'!AG39+'Medicaid Region6'!AG39</f>
        <v>0</v>
      </c>
      <c r="AH39" s="28">
        <f>'Medicaid Region1'!AH39+'Medicaid Region2'!AH39+'Medicaid Region3'!AH39+'Medicaid Region4'!AH39+'Medicaid Region5'!AH39+'Medicaid Region6'!AH39</f>
        <v>0</v>
      </c>
      <c r="AI39" s="28">
        <f>'Medicaid Region1'!AI39+'Medicaid Region2'!AI39+'Medicaid Region3'!AI39+'Medicaid Region4'!AI39+'Medicaid Region5'!AI39+'Medicaid Region6'!AI39</f>
        <v>0</v>
      </c>
      <c r="AJ39" s="28">
        <f>'Medicaid Region1'!AJ39+'Medicaid Region2'!AJ39+'Medicaid Region3'!AJ39+'Medicaid Region4'!AJ39+'Medicaid Region5'!AJ39+'Medicaid Region6'!AJ39</f>
        <v>0</v>
      </c>
      <c r="AK39" s="28">
        <f>'Medicaid Region1'!AK39+'Medicaid Region2'!AK39+'Medicaid Region3'!AK39+'Medicaid Region4'!AK39+'Medicaid Region5'!AK39+'Medicaid Region6'!AK39</f>
        <v>0</v>
      </c>
      <c r="AL39" s="28">
        <f>'Medicaid Region1'!AL39+'Medicaid Region2'!AL39+'Medicaid Region3'!AL39+'Medicaid Region4'!AL39+'Medicaid Region5'!AL39+'Medicaid Region6'!AL39</f>
        <v>0</v>
      </c>
      <c r="AM39" s="28">
        <f>'Medicaid Region1'!AM39+'Medicaid Region2'!AM39+'Medicaid Region3'!AM39+'Medicaid Region4'!AM39+'Medicaid Region5'!AM39+'Medicaid Region6'!AM39</f>
        <v>0</v>
      </c>
      <c r="AN39" s="28">
        <f>'Medicaid Region1'!AN39+'Medicaid Region2'!AN39+'Medicaid Region3'!AN39+'Medicaid Region4'!AN39+'Medicaid Region5'!AN39+'Medicaid Region6'!AN39</f>
        <v>0</v>
      </c>
      <c r="AO39" s="28">
        <f>'Medicaid Region1'!AO39+'Medicaid Region2'!AO39+'Medicaid Region3'!AO39+'Medicaid Region4'!AO39+'Medicaid Region5'!AO39+'Medicaid Region6'!AO39</f>
        <v>0</v>
      </c>
      <c r="AP39" s="28">
        <f>'Medicaid Region1'!AP39+'Medicaid Region2'!AP39+'Medicaid Region3'!AP39+'Medicaid Region4'!AP39+'Medicaid Region5'!AP39+'Medicaid Region6'!AP39</f>
        <v>0</v>
      </c>
      <c r="AQ39" s="28">
        <f>'Medicaid Region1'!AQ39+'Medicaid Region2'!AQ39+'Medicaid Region3'!AQ39+'Medicaid Region4'!AQ39+'Medicaid Region5'!AQ39+'Medicaid Region6'!AQ39</f>
        <v>0</v>
      </c>
      <c r="AR39" s="28">
        <f>'Medicaid Region1'!AR39+'Medicaid Region2'!AR39+'Medicaid Region3'!AR39+'Medicaid Region4'!AR39+'Medicaid Region5'!AR39+'Medicaid Region6'!AR39</f>
        <v>0</v>
      </c>
      <c r="AS39" s="28">
        <f>'Medicaid Region1'!AS39+'Medicaid Region2'!AS39+'Medicaid Region3'!AS39+'Medicaid Region4'!AS39+'Medicaid Region5'!AS39+'Medicaid Region6'!AS39</f>
        <v>0</v>
      </c>
      <c r="AT39" s="28">
        <f>'Medicaid Region1'!AT39+'Medicaid Region2'!AT39+'Medicaid Region3'!AT39+'Medicaid Region4'!AT39+'Medicaid Region5'!AT39+'Medicaid Region6'!AT39</f>
        <v>0</v>
      </c>
      <c r="AU39" s="28">
        <f>'Medicaid Region1'!AU39+'Medicaid Region2'!AU39+'Medicaid Region3'!AU39+'Medicaid Region4'!AU39+'Medicaid Region5'!AU39+'Medicaid Region6'!AU39</f>
        <v>0</v>
      </c>
      <c r="AV39" s="28">
        <f>'Medicaid Region1'!AV39+'Medicaid Region2'!AV39+'Medicaid Region3'!AV39+'Medicaid Region4'!AV39+'Medicaid Region5'!AV39+'Medicaid Region6'!AV39</f>
        <v>0</v>
      </c>
      <c r="AW39" s="28">
        <f>'Medicaid Region1'!AW39+'Medicaid Region2'!AW39+'Medicaid Region3'!AW39+'Medicaid Region4'!AW39+'Medicaid Region5'!AW39+'Medicaid Region6'!AW39</f>
        <v>0</v>
      </c>
      <c r="AX39" s="28">
        <f>'Medicaid Region1'!AX39+'Medicaid Region2'!AX39+'Medicaid Region3'!AX39+'Medicaid Region4'!AX39+'Medicaid Region5'!AX39+'Medicaid Region6'!AX39</f>
        <v>0</v>
      </c>
      <c r="AY39" s="28">
        <f>'Medicaid Region1'!AY39+'Medicaid Region2'!AY39+'Medicaid Region3'!AY39+'Medicaid Region4'!AY39+'Medicaid Region5'!AY39+'Medicaid Region6'!AY39</f>
        <v>0</v>
      </c>
      <c r="AZ39" s="28">
        <f>'Medicaid Region1'!AZ39+'Medicaid Region2'!AZ39+'Medicaid Region3'!AZ39+'Medicaid Region4'!AZ39+'Medicaid Region5'!AZ39+'Medicaid Region6'!AZ39</f>
        <v>0</v>
      </c>
      <c r="BA39" s="28">
        <f>'Medicaid Region1'!BA39+'Medicaid Region2'!BA39+'Medicaid Region3'!BA39+'Medicaid Region4'!BA39+'Medicaid Region5'!BA39+'Medicaid Region6'!BA39</f>
        <v>0</v>
      </c>
      <c r="BB39" s="28">
        <f>'Medicaid Region1'!BB39+'Medicaid Region2'!BB39+'Medicaid Region3'!BB39+'Medicaid Region4'!BB39+'Medicaid Region5'!BB39+'Medicaid Region6'!BB39</f>
        <v>0</v>
      </c>
      <c r="BC39" s="28">
        <f>'Medicaid Region1'!BC39+'Medicaid Region2'!BC39+'Medicaid Region3'!BC39+'Medicaid Region4'!BC39+'Medicaid Region5'!BC39+'Medicaid Region6'!BC39</f>
        <v>0</v>
      </c>
      <c r="BD39" s="28">
        <f>'Medicaid Region1'!BD39+'Medicaid Region2'!BD39+'Medicaid Region3'!BD39+'Medicaid Region4'!BD39+'Medicaid Region5'!BD39+'Medicaid Region6'!BD39</f>
        <v>0</v>
      </c>
      <c r="BE39" s="28">
        <f>'Medicaid Region1'!BE39+'Medicaid Region2'!BE39+'Medicaid Region3'!BE39+'Medicaid Region4'!BE39+'Medicaid Region5'!BE39+'Medicaid Region6'!BE39</f>
        <v>0</v>
      </c>
      <c r="BF39" s="28">
        <f>'Medicaid Region1'!BF39+'Medicaid Region2'!BF39+'Medicaid Region3'!BF39+'Medicaid Region4'!BF39+'Medicaid Region5'!BF39+'Medicaid Region6'!BF39</f>
        <v>0</v>
      </c>
      <c r="BG39" s="28">
        <f>'Medicaid Region1'!BG39+'Medicaid Region2'!BG39+'Medicaid Region3'!BG39+'Medicaid Region4'!BG39+'Medicaid Region5'!BG39+'Medicaid Region6'!BG39</f>
        <v>0</v>
      </c>
      <c r="BH39" s="28">
        <f>'Medicaid Region1'!BH39+'Medicaid Region2'!BH39+'Medicaid Region3'!BH39+'Medicaid Region4'!BH39+'Medicaid Region5'!BH39+'Medicaid Region6'!BH39</f>
        <v>0</v>
      </c>
      <c r="BI39" s="28">
        <f>'Medicaid Region1'!BI39+'Medicaid Region2'!BI39+'Medicaid Region3'!BI39+'Medicaid Region4'!BI39+'Medicaid Region5'!BI39+'Medicaid Region6'!BI39</f>
        <v>0</v>
      </c>
      <c r="BJ39" s="28">
        <f>'Medicaid Region1'!BJ39+'Medicaid Region2'!BJ39+'Medicaid Region3'!BJ39+'Medicaid Region4'!BJ39+'Medicaid Region5'!BJ39+'Medicaid Region6'!BJ39</f>
        <v>0</v>
      </c>
      <c r="BK39" s="28">
        <f>'Medicaid Region1'!BK39+'Medicaid Region2'!BK39+'Medicaid Region3'!BK39+'Medicaid Region4'!BK39+'Medicaid Region5'!BK39+'Medicaid Region6'!BK39</f>
        <v>0</v>
      </c>
      <c r="BL39" s="28">
        <f>'Medicaid Region1'!BL39+'Medicaid Region2'!BL39+'Medicaid Region3'!BL39+'Medicaid Region4'!BL39+'Medicaid Region5'!BL39+'Medicaid Region6'!BL39</f>
        <v>0</v>
      </c>
      <c r="BM39" s="28">
        <f>'Medicaid Region1'!BM39+'Medicaid Region2'!BM39+'Medicaid Region3'!BM39+'Medicaid Region4'!BM39+'Medicaid Region5'!BM39+'Medicaid Region6'!BM39</f>
        <v>0</v>
      </c>
      <c r="BN39" s="28">
        <f>'Medicaid Region1'!BN39+'Medicaid Region2'!BN39+'Medicaid Region3'!BN39+'Medicaid Region4'!BN39+'Medicaid Region5'!BN39+'Medicaid Region6'!BN39</f>
        <v>0</v>
      </c>
      <c r="BO39" s="28">
        <f>'Medicaid Region1'!BO39+'Medicaid Region2'!BO39+'Medicaid Region3'!BO39+'Medicaid Region4'!BO39+'Medicaid Region5'!BO39+'Medicaid Region6'!BO39</f>
        <v>0</v>
      </c>
      <c r="BP39" s="28">
        <f>'Medicaid Region1'!BP39+'Medicaid Region2'!BP39+'Medicaid Region3'!BP39+'Medicaid Region4'!BP39+'Medicaid Region5'!BP39+'Medicaid Region6'!BP39</f>
        <v>0</v>
      </c>
      <c r="BQ39" s="28">
        <f>'Medicaid Region1'!BQ39+'Medicaid Region2'!BQ39+'Medicaid Region3'!BQ39+'Medicaid Region4'!BQ39+'Medicaid Region5'!BQ39+'Medicaid Region6'!BQ39</f>
        <v>0</v>
      </c>
      <c r="BR39" s="28">
        <f>'Medicaid Region1'!BR39+'Medicaid Region2'!BR39+'Medicaid Region3'!BR39+'Medicaid Region4'!BR39+'Medicaid Region5'!BR39+'Medicaid Region6'!BR39</f>
        <v>0</v>
      </c>
      <c r="BS39" s="28">
        <f>'Medicaid Region1'!BS39+'Medicaid Region2'!BS39+'Medicaid Region3'!BS39+'Medicaid Region4'!BS39+'Medicaid Region5'!BS39+'Medicaid Region6'!BS39</f>
        <v>0</v>
      </c>
      <c r="BT39" s="28">
        <f>'Medicaid Region1'!BT39+'Medicaid Region2'!BT39+'Medicaid Region3'!BT39+'Medicaid Region4'!BT39+'Medicaid Region5'!BT39+'Medicaid Region6'!BT39</f>
        <v>0</v>
      </c>
      <c r="BU39" s="28">
        <f>'Medicaid Region1'!BU39+'Medicaid Region2'!BU39+'Medicaid Region3'!BU39+'Medicaid Region4'!BU39+'Medicaid Region5'!BU39+'Medicaid Region6'!BU39</f>
        <v>0</v>
      </c>
      <c r="BV39" s="28">
        <f>'Medicaid Region1'!BV39+'Medicaid Region2'!BV39+'Medicaid Region3'!BV39+'Medicaid Region4'!BV39+'Medicaid Region5'!BV39+'Medicaid Region6'!BV39</f>
        <v>0</v>
      </c>
      <c r="BW39" s="28">
        <f>'Medicaid Region1'!BW39+'Medicaid Region2'!BW39+'Medicaid Region3'!BW39+'Medicaid Region4'!BW39+'Medicaid Region5'!BW39+'Medicaid Region6'!BW39</f>
        <v>0</v>
      </c>
      <c r="BX39" s="28">
        <f>'Medicaid Region1'!BX39+'Medicaid Region2'!BX39+'Medicaid Region3'!BX39+'Medicaid Region4'!BX39+'Medicaid Region5'!BX39+'Medicaid Region6'!BX39</f>
        <v>0</v>
      </c>
      <c r="BY39" s="28">
        <f>'Medicaid Region1'!BY39+'Medicaid Region2'!BY39+'Medicaid Region3'!BY39+'Medicaid Region4'!BY39+'Medicaid Region5'!BY39+'Medicaid Region6'!BY39</f>
        <v>0</v>
      </c>
      <c r="BZ39" s="28">
        <f>'Medicaid Region1'!BZ39+'Medicaid Region2'!BZ39+'Medicaid Region3'!BZ39+'Medicaid Region4'!BZ39+'Medicaid Region5'!BZ39+'Medicaid Region6'!BZ39</f>
        <v>0</v>
      </c>
      <c r="CA39" s="28">
        <f>'Medicaid Region1'!CA39+'Medicaid Region2'!CA39+'Medicaid Region3'!CA39+'Medicaid Region4'!CA39+'Medicaid Region5'!CA39+'Medicaid Region6'!CA39</f>
        <v>0</v>
      </c>
      <c r="CB39" s="28">
        <f>'Medicaid Region1'!CB39+'Medicaid Region2'!CB39+'Medicaid Region3'!CB39+'Medicaid Region4'!CB39+'Medicaid Region5'!CB39+'Medicaid Region6'!CB39</f>
        <v>0</v>
      </c>
      <c r="CC39" s="28">
        <f>'Medicaid Region1'!CC39+'Medicaid Region2'!CC39+'Medicaid Region3'!CC39+'Medicaid Region4'!CC39+'Medicaid Region5'!CC39+'Medicaid Region6'!CC39</f>
        <v>0</v>
      </c>
      <c r="CD39" s="28">
        <f>'Medicaid Region1'!CD39+'Medicaid Region2'!CD39+'Medicaid Region3'!CD39+'Medicaid Region4'!CD39+'Medicaid Region5'!CD39+'Medicaid Region6'!CD39</f>
        <v>0</v>
      </c>
      <c r="CE39" s="28">
        <f>'Medicaid Region1'!CE39+'Medicaid Region2'!CE39+'Medicaid Region3'!CE39+'Medicaid Region4'!CE39+'Medicaid Region5'!CE39+'Medicaid Region6'!CE39</f>
        <v>0</v>
      </c>
      <c r="CF39" s="28">
        <f>'Medicaid Region1'!CF39+'Medicaid Region2'!CF39+'Medicaid Region3'!CF39+'Medicaid Region4'!CF39+'Medicaid Region5'!CF39+'Medicaid Region6'!CF39</f>
        <v>0</v>
      </c>
      <c r="CG39" s="28">
        <f>'Medicaid Region1'!CG39+'Medicaid Region2'!CG39+'Medicaid Region3'!CG39+'Medicaid Region4'!CG39+'Medicaid Region5'!CG39+'Medicaid Region6'!CG39</f>
        <v>0</v>
      </c>
      <c r="CH39" s="28">
        <f>'Medicaid Region1'!CH39+'Medicaid Region2'!CH39+'Medicaid Region3'!CH39+'Medicaid Region4'!CH39+'Medicaid Region5'!CH39+'Medicaid Region6'!CH39</f>
        <v>0</v>
      </c>
      <c r="CI39" s="28">
        <f>'Medicaid Region1'!CI39+'Medicaid Region2'!CI39+'Medicaid Region3'!CI39+'Medicaid Region4'!CI39+'Medicaid Region5'!CI39+'Medicaid Region6'!CI39</f>
        <v>0</v>
      </c>
      <c r="CK39" s="40">
        <f t="shared" ref="CK39:CK46" si="37">SUM(D39:O39)</f>
        <v>0</v>
      </c>
      <c r="CL39" s="40">
        <f t="shared" ref="CL39:CL46" si="38">SUM(P39:AA39)</f>
        <v>0</v>
      </c>
      <c r="CM39" s="40">
        <f t="shared" ref="CM39:CM46" si="39">SUM(AB39:AM39)</f>
        <v>0</v>
      </c>
      <c r="CN39" s="40">
        <f t="shared" ref="CN39:CN46" si="40">SUM(AN39:AY39)</f>
        <v>0</v>
      </c>
      <c r="CO39" s="40">
        <f t="shared" ref="CO39:CO46" si="41">SUM(AZ39:BK39)</f>
        <v>0</v>
      </c>
      <c r="CP39" s="40">
        <f t="shared" ref="CP39:CP46" si="42">SUM(BL39:BW39)</f>
        <v>0</v>
      </c>
      <c r="CQ39" s="40">
        <f t="shared" ref="CQ39:CQ46" si="43">SUM(BX39:CI39)</f>
        <v>0</v>
      </c>
    </row>
    <row r="40" spans="1:95">
      <c r="A40" s="13" t="s">
        <v>39</v>
      </c>
      <c r="B40" s="46">
        <f>IF(AK$6=0,0,(AK40/Y40*Y$6/AK$6)-1)</f>
        <v>0</v>
      </c>
      <c r="C40" s="45">
        <f>IF(Y$6=0,0,Y40/Y$6)</f>
        <v>0</v>
      </c>
      <c r="D40" s="10">
        <f>'Medicaid Region1'!D40+'Medicaid Region2'!D40+'Medicaid Region3'!D40+'Medicaid Region4'!D40+'Medicaid Region5'!D40+'Medicaid Region6'!D40</f>
        <v>0</v>
      </c>
      <c r="E40" s="10">
        <f>'Medicaid Region1'!E40+'Medicaid Region2'!E40+'Medicaid Region3'!E40+'Medicaid Region4'!E40+'Medicaid Region5'!E40+'Medicaid Region6'!E40</f>
        <v>0</v>
      </c>
      <c r="F40" s="10">
        <f>'Medicaid Region1'!F40+'Medicaid Region2'!F40+'Medicaid Region3'!F40+'Medicaid Region4'!F40+'Medicaid Region5'!F40+'Medicaid Region6'!F40</f>
        <v>0</v>
      </c>
      <c r="G40" s="10">
        <f>'Medicaid Region1'!G40+'Medicaid Region2'!G40+'Medicaid Region3'!G40+'Medicaid Region4'!G40+'Medicaid Region5'!G40+'Medicaid Region6'!G40</f>
        <v>0</v>
      </c>
      <c r="H40" s="10">
        <f>'Medicaid Region1'!H40+'Medicaid Region2'!H40+'Medicaid Region3'!H40+'Medicaid Region4'!H40+'Medicaid Region5'!H40+'Medicaid Region6'!H40</f>
        <v>0</v>
      </c>
      <c r="I40" s="10">
        <f>'Medicaid Region1'!I40+'Medicaid Region2'!I40+'Medicaid Region3'!I40+'Medicaid Region4'!I40+'Medicaid Region5'!I40+'Medicaid Region6'!I40</f>
        <v>0</v>
      </c>
      <c r="J40" s="10">
        <f>'Medicaid Region1'!J40+'Medicaid Region2'!J40+'Medicaid Region3'!J40+'Medicaid Region4'!J40+'Medicaid Region5'!J40+'Medicaid Region6'!J40</f>
        <v>0</v>
      </c>
      <c r="K40" s="10">
        <f>'Medicaid Region1'!K40+'Medicaid Region2'!K40+'Medicaid Region3'!K40+'Medicaid Region4'!K40+'Medicaid Region5'!K40+'Medicaid Region6'!K40</f>
        <v>0</v>
      </c>
      <c r="L40" s="10">
        <f>'Medicaid Region1'!L40+'Medicaid Region2'!L40+'Medicaid Region3'!L40+'Medicaid Region4'!L40+'Medicaid Region5'!L40+'Medicaid Region6'!L40</f>
        <v>0</v>
      </c>
      <c r="M40" s="10">
        <f>'Medicaid Region1'!M40+'Medicaid Region2'!M40+'Medicaid Region3'!M40+'Medicaid Region4'!M40+'Medicaid Region5'!M40+'Medicaid Region6'!M40</f>
        <v>0</v>
      </c>
      <c r="N40" s="10">
        <f>'Medicaid Region1'!N40+'Medicaid Region2'!N40+'Medicaid Region3'!N40+'Medicaid Region4'!N40+'Medicaid Region5'!N40+'Medicaid Region6'!N40</f>
        <v>0</v>
      </c>
      <c r="O40" s="10">
        <f>'Medicaid Region1'!O40+'Medicaid Region2'!O40+'Medicaid Region3'!O40+'Medicaid Region4'!O40+'Medicaid Region5'!O40+'Medicaid Region6'!O40</f>
        <v>0</v>
      </c>
      <c r="P40" s="10">
        <f>'Medicaid Region1'!P40+'Medicaid Region2'!P40+'Medicaid Region3'!P40+'Medicaid Region4'!P40+'Medicaid Region5'!P40+'Medicaid Region6'!P40</f>
        <v>0</v>
      </c>
      <c r="Q40" s="10">
        <f>'Medicaid Region1'!Q40+'Medicaid Region2'!Q40+'Medicaid Region3'!Q40+'Medicaid Region4'!Q40+'Medicaid Region5'!Q40+'Medicaid Region6'!Q40</f>
        <v>0</v>
      </c>
      <c r="R40" s="10">
        <f>'Medicaid Region1'!R40+'Medicaid Region2'!R40+'Medicaid Region3'!R40+'Medicaid Region4'!R40+'Medicaid Region5'!R40+'Medicaid Region6'!R40</f>
        <v>0</v>
      </c>
      <c r="S40" s="10">
        <f>'Medicaid Region1'!S40+'Medicaid Region2'!S40+'Medicaid Region3'!S40+'Medicaid Region4'!S40+'Medicaid Region5'!S40+'Medicaid Region6'!S40</f>
        <v>0</v>
      </c>
      <c r="T40" s="10">
        <f>'Medicaid Region1'!T40+'Medicaid Region2'!T40+'Medicaid Region3'!T40+'Medicaid Region4'!T40+'Medicaid Region5'!T40+'Medicaid Region6'!T40</f>
        <v>0</v>
      </c>
      <c r="U40" s="10">
        <f>'Medicaid Region1'!U40+'Medicaid Region2'!U40+'Medicaid Region3'!U40+'Medicaid Region4'!U40+'Medicaid Region5'!U40+'Medicaid Region6'!U40</f>
        <v>0</v>
      </c>
      <c r="V40" s="10">
        <f>'Medicaid Region1'!V40+'Medicaid Region2'!V40+'Medicaid Region3'!V40+'Medicaid Region4'!V40+'Medicaid Region5'!V40+'Medicaid Region6'!V40</f>
        <v>0</v>
      </c>
      <c r="W40" s="10">
        <f>'Medicaid Region1'!W40+'Medicaid Region2'!W40+'Medicaid Region3'!W40+'Medicaid Region4'!W40+'Medicaid Region5'!W40+'Medicaid Region6'!W40</f>
        <v>0</v>
      </c>
      <c r="X40" s="10">
        <f>'Medicaid Region1'!X40+'Medicaid Region2'!X40+'Medicaid Region3'!X40+'Medicaid Region4'!X40+'Medicaid Region5'!X40+'Medicaid Region6'!X40</f>
        <v>0</v>
      </c>
      <c r="Y40" s="10">
        <f>'Medicaid Region1'!Y40+'Medicaid Region2'!Y40+'Medicaid Region3'!Y40+'Medicaid Region4'!Y40+'Medicaid Region5'!Y40+'Medicaid Region6'!Y40</f>
        <v>0</v>
      </c>
      <c r="Z40" s="10">
        <f>'Medicaid Region1'!Z40+'Medicaid Region2'!Z40+'Medicaid Region3'!Z40+'Medicaid Region4'!Z40+'Medicaid Region5'!Z40+'Medicaid Region6'!Z40</f>
        <v>0</v>
      </c>
      <c r="AA40" s="10">
        <f>'Medicaid Region1'!AA40+'Medicaid Region2'!AA40+'Medicaid Region3'!AA40+'Medicaid Region4'!AA40+'Medicaid Region5'!AA40+'Medicaid Region6'!AA40</f>
        <v>0</v>
      </c>
      <c r="AB40" s="10">
        <f>'Medicaid Region1'!AB40+'Medicaid Region2'!AB40+'Medicaid Region3'!AB40+'Medicaid Region4'!AB40+'Medicaid Region5'!AB40+'Medicaid Region6'!AB40</f>
        <v>0</v>
      </c>
      <c r="AC40" s="10">
        <f>'Medicaid Region1'!AC40+'Medicaid Region2'!AC40+'Medicaid Region3'!AC40+'Medicaid Region4'!AC40+'Medicaid Region5'!AC40+'Medicaid Region6'!AC40</f>
        <v>0</v>
      </c>
      <c r="AD40" s="10">
        <f>'Medicaid Region1'!AD40+'Medicaid Region2'!AD40+'Medicaid Region3'!AD40+'Medicaid Region4'!AD40+'Medicaid Region5'!AD40+'Medicaid Region6'!AD40</f>
        <v>0</v>
      </c>
      <c r="AE40" s="10">
        <f>'Medicaid Region1'!AE40+'Medicaid Region2'!AE40+'Medicaid Region3'!AE40+'Medicaid Region4'!AE40+'Medicaid Region5'!AE40+'Medicaid Region6'!AE40</f>
        <v>0</v>
      </c>
      <c r="AF40" s="10">
        <f>'Medicaid Region1'!AF40+'Medicaid Region2'!AF40+'Medicaid Region3'!AF40+'Medicaid Region4'!AF40+'Medicaid Region5'!AF40+'Medicaid Region6'!AF40</f>
        <v>0</v>
      </c>
      <c r="AG40" s="10">
        <f>'Medicaid Region1'!AG40+'Medicaid Region2'!AG40+'Medicaid Region3'!AG40+'Medicaid Region4'!AG40+'Medicaid Region5'!AG40+'Medicaid Region6'!AG40</f>
        <v>0</v>
      </c>
      <c r="AH40" s="10">
        <f>'Medicaid Region1'!AH40+'Medicaid Region2'!AH40+'Medicaid Region3'!AH40+'Medicaid Region4'!AH40+'Medicaid Region5'!AH40+'Medicaid Region6'!AH40</f>
        <v>0</v>
      </c>
      <c r="AI40" s="10">
        <f>'Medicaid Region1'!AI40+'Medicaid Region2'!AI40+'Medicaid Region3'!AI40+'Medicaid Region4'!AI40+'Medicaid Region5'!AI40+'Medicaid Region6'!AI40</f>
        <v>0</v>
      </c>
      <c r="AJ40" s="10">
        <f>'Medicaid Region1'!AJ40+'Medicaid Region2'!AJ40+'Medicaid Region3'!AJ40+'Medicaid Region4'!AJ40+'Medicaid Region5'!AJ40+'Medicaid Region6'!AJ40</f>
        <v>0</v>
      </c>
      <c r="AK40" s="10">
        <f>'Medicaid Region1'!AK40+'Medicaid Region2'!AK40+'Medicaid Region3'!AK40+'Medicaid Region4'!AK40+'Medicaid Region5'!AK40+'Medicaid Region6'!AK40</f>
        <v>0</v>
      </c>
      <c r="AL40" s="10">
        <f>'Medicaid Region1'!AL40+'Medicaid Region2'!AL40+'Medicaid Region3'!AL40+'Medicaid Region4'!AL40+'Medicaid Region5'!AL40+'Medicaid Region6'!AL40</f>
        <v>0</v>
      </c>
      <c r="AM40" s="10">
        <f>'Medicaid Region1'!AM40+'Medicaid Region2'!AM40+'Medicaid Region3'!AM40+'Medicaid Region4'!AM40+'Medicaid Region5'!AM40+'Medicaid Region6'!AM40</f>
        <v>0</v>
      </c>
      <c r="AN40" s="10">
        <f>'Medicaid Region1'!AN40+'Medicaid Region2'!AN40+'Medicaid Region3'!AN40+'Medicaid Region4'!AN40+'Medicaid Region5'!AN40+'Medicaid Region6'!AN40</f>
        <v>0</v>
      </c>
      <c r="AO40" s="10">
        <f>'Medicaid Region1'!AO40+'Medicaid Region2'!AO40+'Medicaid Region3'!AO40+'Medicaid Region4'!AO40+'Medicaid Region5'!AO40+'Medicaid Region6'!AO40</f>
        <v>0</v>
      </c>
      <c r="AP40" s="10">
        <f>'Medicaid Region1'!AP40+'Medicaid Region2'!AP40+'Medicaid Region3'!AP40+'Medicaid Region4'!AP40+'Medicaid Region5'!AP40+'Medicaid Region6'!AP40</f>
        <v>0</v>
      </c>
      <c r="AQ40" s="10">
        <f>'Medicaid Region1'!AQ40+'Medicaid Region2'!AQ40+'Medicaid Region3'!AQ40+'Medicaid Region4'!AQ40+'Medicaid Region5'!AQ40+'Medicaid Region6'!AQ40</f>
        <v>0</v>
      </c>
      <c r="AR40" s="10">
        <f>'Medicaid Region1'!AR40+'Medicaid Region2'!AR40+'Medicaid Region3'!AR40+'Medicaid Region4'!AR40+'Medicaid Region5'!AR40+'Medicaid Region6'!AR40</f>
        <v>0</v>
      </c>
      <c r="AS40" s="10">
        <f>'Medicaid Region1'!AS40+'Medicaid Region2'!AS40+'Medicaid Region3'!AS40+'Medicaid Region4'!AS40+'Medicaid Region5'!AS40+'Medicaid Region6'!AS40</f>
        <v>0</v>
      </c>
      <c r="AT40" s="10">
        <f>'Medicaid Region1'!AT40+'Medicaid Region2'!AT40+'Medicaid Region3'!AT40+'Medicaid Region4'!AT40+'Medicaid Region5'!AT40+'Medicaid Region6'!AT40</f>
        <v>0</v>
      </c>
      <c r="AU40" s="10">
        <f>'Medicaid Region1'!AU40+'Medicaid Region2'!AU40+'Medicaid Region3'!AU40+'Medicaid Region4'!AU40+'Medicaid Region5'!AU40+'Medicaid Region6'!AU40</f>
        <v>0</v>
      </c>
      <c r="AV40" s="10">
        <f>'Medicaid Region1'!AV40+'Medicaid Region2'!AV40+'Medicaid Region3'!AV40+'Medicaid Region4'!AV40+'Medicaid Region5'!AV40+'Medicaid Region6'!AV40</f>
        <v>0</v>
      </c>
      <c r="AW40" s="10">
        <f>'Medicaid Region1'!AW40+'Medicaid Region2'!AW40+'Medicaid Region3'!AW40+'Medicaid Region4'!AW40+'Medicaid Region5'!AW40+'Medicaid Region6'!AW40</f>
        <v>0</v>
      </c>
      <c r="AX40" s="10">
        <f>'Medicaid Region1'!AX40+'Medicaid Region2'!AX40+'Medicaid Region3'!AX40+'Medicaid Region4'!AX40+'Medicaid Region5'!AX40+'Medicaid Region6'!AX40</f>
        <v>0</v>
      </c>
      <c r="AY40" s="10">
        <f>'Medicaid Region1'!AY40+'Medicaid Region2'!AY40+'Medicaid Region3'!AY40+'Medicaid Region4'!AY40+'Medicaid Region5'!AY40+'Medicaid Region6'!AY40</f>
        <v>0</v>
      </c>
      <c r="AZ40" s="10">
        <f>'Medicaid Region1'!AZ40+'Medicaid Region2'!AZ40+'Medicaid Region3'!AZ40+'Medicaid Region4'!AZ40+'Medicaid Region5'!AZ40+'Medicaid Region6'!AZ40</f>
        <v>0</v>
      </c>
      <c r="BA40" s="10">
        <f>'Medicaid Region1'!BA40+'Medicaid Region2'!BA40+'Medicaid Region3'!BA40+'Medicaid Region4'!BA40+'Medicaid Region5'!BA40+'Medicaid Region6'!BA40</f>
        <v>0</v>
      </c>
      <c r="BB40" s="10">
        <f>'Medicaid Region1'!BB40+'Medicaid Region2'!BB40+'Medicaid Region3'!BB40+'Medicaid Region4'!BB40+'Medicaid Region5'!BB40+'Medicaid Region6'!BB40</f>
        <v>0</v>
      </c>
      <c r="BC40" s="10">
        <f>'Medicaid Region1'!BC40+'Medicaid Region2'!BC40+'Medicaid Region3'!BC40+'Medicaid Region4'!BC40+'Medicaid Region5'!BC40+'Medicaid Region6'!BC40</f>
        <v>0</v>
      </c>
      <c r="BD40" s="10">
        <f>'Medicaid Region1'!BD40+'Medicaid Region2'!BD40+'Medicaid Region3'!BD40+'Medicaid Region4'!BD40+'Medicaid Region5'!BD40+'Medicaid Region6'!BD40</f>
        <v>0</v>
      </c>
      <c r="BE40" s="10">
        <f>'Medicaid Region1'!BE40+'Medicaid Region2'!BE40+'Medicaid Region3'!BE40+'Medicaid Region4'!BE40+'Medicaid Region5'!BE40+'Medicaid Region6'!BE40</f>
        <v>0</v>
      </c>
      <c r="BF40" s="10">
        <f>'Medicaid Region1'!BF40+'Medicaid Region2'!BF40+'Medicaid Region3'!BF40+'Medicaid Region4'!BF40+'Medicaid Region5'!BF40+'Medicaid Region6'!BF40</f>
        <v>0</v>
      </c>
      <c r="BG40" s="10">
        <f>'Medicaid Region1'!BG40+'Medicaid Region2'!BG40+'Medicaid Region3'!BG40+'Medicaid Region4'!BG40+'Medicaid Region5'!BG40+'Medicaid Region6'!BG40</f>
        <v>0</v>
      </c>
      <c r="BH40" s="10">
        <f>'Medicaid Region1'!BH40+'Medicaid Region2'!BH40+'Medicaid Region3'!BH40+'Medicaid Region4'!BH40+'Medicaid Region5'!BH40+'Medicaid Region6'!BH40</f>
        <v>0</v>
      </c>
      <c r="BI40" s="10">
        <f>'Medicaid Region1'!BI40+'Medicaid Region2'!BI40+'Medicaid Region3'!BI40+'Medicaid Region4'!BI40+'Medicaid Region5'!BI40+'Medicaid Region6'!BI40</f>
        <v>0</v>
      </c>
      <c r="BJ40" s="10">
        <f>'Medicaid Region1'!BJ40+'Medicaid Region2'!BJ40+'Medicaid Region3'!BJ40+'Medicaid Region4'!BJ40+'Medicaid Region5'!BJ40+'Medicaid Region6'!BJ40</f>
        <v>0</v>
      </c>
      <c r="BK40" s="10">
        <f>'Medicaid Region1'!BK40+'Medicaid Region2'!BK40+'Medicaid Region3'!BK40+'Medicaid Region4'!BK40+'Medicaid Region5'!BK40+'Medicaid Region6'!BK40</f>
        <v>0</v>
      </c>
      <c r="BL40" s="10">
        <f>'Medicaid Region1'!BL40+'Medicaid Region2'!BL40+'Medicaid Region3'!BL40+'Medicaid Region4'!BL40+'Medicaid Region5'!BL40+'Medicaid Region6'!BL40</f>
        <v>0</v>
      </c>
      <c r="BM40" s="10">
        <f>'Medicaid Region1'!BM40+'Medicaid Region2'!BM40+'Medicaid Region3'!BM40+'Medicaid Region4'!BM40+'Medicaid Region5'!BM40+'Medicaid Region6'!BM40</f>
        <v>0</v>
      </c>
      <c r="BN40" s="10">
        <f>'Medicaid Region1'!BN40+'Medicaid Region2'!BN40+'Medicaid Region3'!BN40+'Medicaid Region4'!BN40+'Medicaid Region5'!BN40+'Medicaid Region6'!BN40</f>
        <v>0</v>
      </c>
      <c r="BO40" s="10">
        <f>'Medicaid Region1'!BO40+'Medicaid Region2'!BO40+'Medicaid Region3'!BO40+'Medicaid Region4'!BO40+'Medicaid Region5'!BO40+'Medicaid Region6'!BO40</f>
        <v>0</v>
      </c>
      <c r="BP40" s="10">
        <f>'Medicaid Region1'!BP40+'Medicaid Region2'!BP40+'Medicaid Region3'!BP40+'Medicaid Region4'!BP40+'Medicaid Region5'!BP40+'Medicaid Region6'!BP40</f>
        <v>0</v>
      </c>
      <c r="BQ40" s="10">
        <f>'Medicaid Region1'!BQ40+'Medicaid Region2'!BQ40+'Medicaid Region3'!BQ40+'Medicaid Region4'!BQ40+'Medicaid Region5'!BQ40+'Medicaid Region6'!BQ40</f>
        <v>0</v>
      </c>
      <c r="BR40" s="10">
        <f>'Medicaid Region1'!BR40+'Medicaid Region2'!BR40+'Medicaid Region3'!BR40+'Medicaid Region4'!BR40+'Medicaid Region5'!BR40+'Medicaid Region6'!BR40</f>
        <v>0</v>
      </c>
      <c r="BS40" s="10">
        <f>'Medicaid Region1'!BS40+'Medicaid Region2'!BS40+'Medicaid Region3'!BS40+'Medicaid Region4'!BS40+'Medicaid Region5'!BS40+'Medicaid Region6'!BS40</f>
        <v>0</v>
      </c>
      <c r="BT40" s="10">
        <f>'Medicaid Region1'!BT40+'Medicaid Region2'!BT40+'Medicaid Region3'!BT40+'Medicaid Region4'!BT40+'Medicaid Region5'!BT40+'Medicaid Region6'!BT40</f>
        <v>0</v>
      </c>
      <c r="BU40" s="10">
        <f>'Medicaid Region1'!BU40+'Medicaid Region2'!BU40+'Medicaid Region3'!BU40+'Medicaid Region4'!BU40+'Medicaid Region5'!BU40+'Medicaid Region6'!BU40</f>
        <v>0</v>
      </c>
      <c r="BV40" s="10">
        <f>'Medicaid Region1'!BV40+'Medicaid Region2'!BV40+'Medicaid Region3'!BV40+'Medicaid Region4'!BV40+'Medicaid Region5'!BV40+'Medicaid Region6'!BV40</f>
        <v>0</v>
      </c>
      <c r="BW40" s="10">
        <f>'Medicaid Region1'!BW40+'Medicaid Region2'!BW40+'Medicaid Region3'!BW40+'Medicaid Region4'!BW40+'Medicaid Region5'!BW40+'Medicaid Region6'!BW40</f>
        <v>0</v>
      </c>
      <c r="BX40" s="10">
        <f>'Medicaid Region1'!BX40+'Medicaid Region2'!BX40+'Medicaid Region3'!BX40+'Medicaid Region4'!BX40+'Medicaid Region5'!BX40+'Medicaid Region6'!BX40</f>
        <v>0</v>
      </c>
      <c r="BY40" s="10">
        <f>'Medicaid Region1'!BY40+'Medicaid Region2'!BY40+'Medicaid Region3'!BY40+'Medicaid Region4'!BY40+'Medicaid Region5'!BY40+'Medicaid Region6'!BY40</f>
        <v>0</v>
      </c>
      <c r="BZ40" s="10">
        <f>'Medicaid Region1'!BZ40+'Medicaid Region2'!BZ40+'Medicaid Region3'!BZ40+'Medicaid Region4'!BZ40+'Medicaid Region5'!BZ40+'Medicaid Region6'!BZ40</f>
        <v>0</v>
      </c>
      <c r="CA40" s="10">
        <f>'Medicaid Region1'!CA40+'Medicaid Region2'!CA40+'Medicaid Region3'!CA40+'Medicaid Region4'!CA40+'Medicaid Region5'!CA40+'Medicaid Region6'!CA40</f>
        <v>0</v>
      </c>
      <c r="CB40" s="10">
        <f>'Medicaid Region1'!CB40+'Medicaid Region2'!CB40+'Medicaid Region3'!CB40+'Medicaid Region4'!CB40+'Medicaid Region5'!CB40+'Medicaid Region6'!CB40</f>
        <v>0</v>
      </c>
      <c r="CC40" s="10">
        <f>'Medicaid Region1'!CC40+'Medicaid Region2'!CC40+'Medicaid Region3'!CC40+'Medicaid Region4'!CC40+'Medicaid Region5'!CC40+'Medicaid Region6'!CC40</f>
        <v>0</v>
      </c>
      <c r="CD40" s="10">
        <f>'Medicaid Region1'!CD40+'Medicaid Region2'!CD40+'Medicaid Region3'!CD40+'Medicaid Region4'!CD40+'Medicaid Region5'!CD40+'Medicaid Region6'!CD40</f>
        <v>0</v>
      </c>
      <c r="CE40" s="10">
        <f>'Medicaid Region1'!CE40+'Medicaid Region2'!CE40+'Medicaid Region3'!CE40+'Medicaid Region4'!CE40+'Medicaid Region5'!CE40+'Medicaid Region6'!CE40</f>
        <v>0</v>
      </c>
      <c r="CF40" s="10">
        <f>'Medicaid Region1'!CF40+'Medicaid Region2'!CF40+'Medicaid Region3'!CF40+'Medicaid Region4'!CF40+'Medicaid Region5'!CF40+'Medicaid Region6'!CF40</f>
        <v>0</v>
      </c>
      <c r="CG40" s="10">
        <f>'Medicaid Region1'!CG40+'Medicaid Region2'!CG40+'Medicaid Region3'!CG40+'Medicaid Region4'!CG40+'Medicaid Region5'!CG40+'Medicaid Region6'!CG40</f>
        <v>0</v>
      </c>
      <c r="CH40" s="10">
        <f>'Medicaid Region1'!CH40+'Medicaid Region2'!CH40+'Medicaid Region3'!CH40+'Medicaid Region4'!CH40+'Medicaid Region5'!CH40+'Medicaid Region6'!CH40</f>
        <v>0</v>
      </c>
      <c r="CI40" s="10">
        <f>'Medicaid Region1'!CI40+'Medicaid Region2'!CI40+'Medicaid Region3'!CI40+'Medicaid Region4'!CI40+'Medicaid Region5'!CI40+'Medicaid Region6'!CI40</f>
        <v>0</v>
      </c>
      <c r="CK40" s="40">
        <f t="shared" si="37"/>
        <v>0</v>
      </c>
      <c r="CL40" s="40">
        <f t="shared" si="38"/>
        <v>0</v>
      </c>
      <c r="CM40" s="40">
        <f t="shared" si="39"/>
        <v>0</v>
      </c>
      <c r="CN40" s="40">
        <f t="shared" si="40"/>
        <v>0</v>
      </c>
      <c r="CO40" s="40">
        <f t="shared" si="41"/>
        <v>0</v>
      </c>
      <c r="CP40" s="40">
        <f t="shared" si="42"/>
        <v>0</v>
      </c>
      <c r="CQ40" s="40">
        <f t="shared" si="43"/>
        <v>0</v>
      </c>
    </row>
    <row r="41" spans="1:95">
      <c r="A41" s="13" t="s">
        <v>40</v>
      </c>
      <c r="B41" s="46">
        <f>IF(AK$6=0,0,(AK41/Y41*Y$6/AK$6)-1)</f>
        <v>0</v>
      </c>
      <c r="C41" s="45">
        <f>IF(Y$6=0,0,Y41/Y$6)</f>
        <v>0</v>
      </c>
      <c r="D41" s="10">
        <f>'Medicaid Region1'!D41+'Medicaid Region2'!D41+'Medicaid Region3'!D41+'Medicaid Region4'!D41+'Medicaid Region5'!D41+'Medicaid Region6'!D41</f>
        <v>0</v>
      </c>
      <c r="E41" s="10">
        <f>'Medicaid Region1'!E41+'Medicaid Region2'!E41+'Medicaid Region3'!E41+'Medicaid Region4'!E41+'Medicaid Region5'!E41+'Medicaid Region6'!E41</f>
        <v>0</v>
      </c>
      <c r="F41" s="10">
        <f>'Medicaid Region1'!F41+'Medicaid Region2'!F41+'Medicaid Region3'!F41+'Medicaid Region4'!F41+'Medicaid Region5'!F41+'Medicaid Region6'!F41</f>
        <v>0</v>
      </c>
      <c r="G41" s="10">
        <f>'Medicaid Region1'!G41+'Medicaid Region2'!G41+'Medicaid Region3'!G41+'Medicaid Region4'!G41+'Medicaid Region5'!G41+'Medicaid Region6'!G41</f>
        <v>0</v>
      </c>
      <c r="H41" s="10">
        <f>'Medicaid Region1'!H41+'Medicaid Region2'!H41+'Medicaid Region3'!H41+'Medicaid Region4'!H41+'Medicaid Region5'!H41+'Medicaid Region6'!H41</f>
        <v>0</v>
      </c>
      <c r="I41" s="10">
        <f>'Medicaid Region1'!I41+'Medicaid Region2'!I41+'Medicaid Region3'!I41+'Medicaid Region4'!I41+'Medicaid Region5'!I41+'Medicaid Region6'!I41</f>
        <v>0</v>
      </c>
      <c r="J41" s="10">
        <f>'Medicaid Region1'!J41+'Medicaid Region2'!J41+'Medicaid Region3'!J41+'Medicaid Region4'!J41+'Medicaid Region5'!J41+'Medicaid Region6'!J41</f>
        <v>0</v>
      </c>
      <c r="K41" s="10">
        <f>'Medicaid Region1'!K41+'Medicaid Region2'!K41+'Medicaid Region3'!K41+'Medicaid Region4'!K41+'Medicaid Region5'!K41+'Medicaid Region6'!K41</f>
        <v>0</v>
      </c>
      <c r="L41" s="10">
        <f>'Medicaid Region1'!L41+'Medicaid Region2'!L41+'Medicaid Region3'!L41+'Medicaid Region4'!L41+'Medicaid Region5'!L41+'Medicaid Region6'!L41</f>
        <v>0</v>
      </c>
      <c r="M41" s="10">
        <f>'Medicaid Region1'!M41+'Medicaid Region2'!M41+'Medicaid Region3'!M41+'Medicaid Region4'!M41+'Medicaid Region5'!M41+'Medicaid Region6'!M41</f>
        <v>0</v>
      </c>
      <c r="N41" s="10">
        <f>'Medicaid Region1'!N41+'Medicaid Region2'!N41+'Medicaid Region3'!N41+'Medicaid Region4'!N41+'Medicaid Region5'!N41+'Medicaid Region6'!N41</f>
        <v>0</v>
      </c>
      <c r="O41" s="10">
        <f>'Medicaid Region1'!O41+'Medicaid Region2'!O41+'Medicaid Region3'!O41+'Medicaid Region4'!O41+'Medicaid Region5'!O41+'Medicaid Region6'!O41</f>
        <v>0</v>
      </c>
      <c r="P41" s="10">
        <f>'Medicaid Region1'!P41+'Medicaid Region2'!P41+'Medicaid Region3'!P41+'Medicaid Region4'!P41+'Medicaid Region5'!P41+'Medicaid Region6'!P41</f>
        <v>0</v>
      </c>
      <c r="Q41" s="10">
        <f>'Medicaid Region1'!Q41+'Medicaid Region2'!Q41+'Medicaid Region3'!Q41+'Medicaid Region4'!Q41+'Medicaid Region5'!Q41+'Medicaid Region6'!Q41</f>
        <v>0</v>
      </c>
      <c r="R41" s="10">
        <f>'Medicaid Region1'!R41+'Medicaid Region2'!R41+'Medicaid Region3'!R41+'Medicaid Region4'!R41+'Medicaid Region5'!R41+'Medicaid Region6'!R41</f>
        <v>0</v>
      </c>
      <c r="S41" s="10">
        <f>'Medicaid Region1'!S41+'Medicaid Region2'!S41+'Medicaid Region3'!S41+'Medicaid Region4'!S41+'Medicaid Region5'!S41+'Medicaid Region6'!S41</f>
        <v>0</v>
      </c>
      <c r="T41" s="10">
        <f>'Medicaid Region1'!T41+'Medicaid Region2'!T41+'Medicaid Region3'!T41+'Medicaid Region4'!T41+'Medicaid Region5'!T41+'Medicaid Region6'!T41</f>
        <v>0</v>
      </c>
      <c r="U41" s="10">
        <f>'Medicaid Region1'!U41+'Medicaid Region2'!U41+'Medicaid Region3'!U41+'Medicaid Region4'!U41+'Medicaid Region5'!U41+'Medicaid Region6'!U41</f>
        <v>0</v>
      </c>
      <c r="V41" s="10">
        <f>'Medicaid Region1'!V41+'Medicaid Region2'!V41+'Medicaid Region3'!V41+'Medicaid Region4'!V41+'Medicaid Region5'!V41+'Medicaid Region6'!V41</f>
        <v>0</v>
      </c>
      <c r="W41" s="10">
        <f>'Medicaid Region1'!W41+'Medicaid Region2'!W41+'Medicaid Region3'!W41+'Medicaid Region4'!W41+'Medicaid Region5'!W41+'Medicaid Region6'!W41</f>
        <v>0</v>
      </c>
      <c r="X41" s="10">
        <f>'Medicaid Region1'!X41+'Medicaid Region2'!X41+'Medicaid Region3'!X41+'Medicaid Region4'!X41+'Medicaid Region5'!X41+'Medicaid Region6'!X41</f>
        <v>0</v>
      </c>
      <c r="Y41" s="10">
        <f>'Medicaid Region1'!Y41+'Medicaid Region2'!Y41+'Medicaid Region3'!Y41+'Medicaid Region4'!Y41+'Medicaid Region5'!Y41+'Medicaid Region6'!Y41</f>
        <v>0</v>
      </c>
      <c r="Z41" s="10">
        <f>'Medicaid Region1'!Z41+'Medicaid Region2'!Z41+'Medicaid Region3'!Z41+'Medicaid Region4'!Z41+'Medicaid Region5'!Z41+'Medicaid Region6'!Z41</f>
        <v>0</v>
      </c>
      <c r="AA41" s="10">
        <f>'Medicaid Region1'!AA41+'Medicaid Region2'!AA41+'Medicaid Region3'!AA41+'Medicaid Region4'!AA41+'Medicaid Region5'!AA41+'Medicaid Region6'!AA41</f>
        <v>0</v>
      </c>
      <c r="AB41" s="10">
        <f>'Medicaid Region1'!AB41+'Medicaid Region2'!AB41+'Medicaid Region3'!AB41+'Medicaid Region4'!AB41+'Medicaid Region5'!AB41+'Medicaid Region6'!AB41</f>
        <v>0</v>
      </c>
      <c r="AC41" s="10">
        <f>'Medicaid Region1'!AC41+'Medicaid Region2'!AC41+'Medicaid Region3'!AC41+'Medicaid Region4'!AC41+'Medicaid Region5'!AC41+'Medicaid Region6'!AC41</f>
        <v>0</v>
      </c>
      <c r="AD41" s="10">
        <f>'Medicaid Region1'!AD41+'Medicaid Region2'!AD41+'Medicaid Region3'!AD41+'Medicaid Region4'!AD41+'Medicaid Region5'!AD41+'Medicaid Region6'!AD41</f>
        <v>0</v>
      </c>
      <c r="AE41" s="10">
        <f>'Medicaid Region1'!AE41+'Medicaid Region2'!AE41+'Medicaid Region3'!AE41+'Medicaid Region4'!AE41+'Medicaid Region5'!AE41+'Medicaid Region6'!AE41</f>
        <v>0</v>
      </c>
      <c r="AF41" s="10">
        <f>'Medicaid Region1'!AF41+'Medicaid Region2'!AF41+'Medicaid Region3'!AF41+'Medicaid Region4'!AF41+'Medicaid Region5'!AF41+'Medicaid Region6'!AF41</f>
        <v>0</v>
      </c>
      <c r="AG41" s="10">
        <f>'Medicaid Region1'!AG41+'Medicaid Region2'!AG41+'Medicaid Region3'!AG41+'Medicaid Region4'!AG41+'Medicaid Region5'!AG41+'Medicaid Region6'!AG41</f>
        <v>0</v>
      </c>
      <c r="AH41" s="10">
        <f>'Medicaid Region1'!AH41+'Medicaid Region2'!AH41+'Medicaid Region3'!AH41+'Medicaid Region4'!AH41+'Medicaid Region5'!AH41+'Medicaid Region6'!AH41</f>
        <v>0</v>
      </c>
      <c r="AI41" s="10">
        <f>'Medicaid Region1'!AI41+'Medicaid Region2'!AI41+'Medicaid Region3'!AI41+'Medicaid Region4'!AI41+'Medicaid Region5'!AI41+'Medicaid Region6'!AI41</f>
        <v>0</v>
      </c>
      <c r="AJ41" s="10">
        <f>'Medicaid Region1'!AJ41+'Medicaid Region2'!AJ41+'Medicaid Region3'!AJ41+'Medicaid Region4'!AJ41+'Medicaid Region5'!AJ41+'Medicaid Region6'!AJ41</f>
        <v>0</v>
      </c>
      <c r="AK41" s="10">
        <f>'Medicaid Region1'!AK41+'Medicaid Region2'!AK41+'Medicaid Region3'!AK41+'Medicaid Region4'!AK41+'Medicaid Region5'!AK41+'Medicaid Region6'!AK41</f>
        <v>0</v>
      </c>
      <c r="AL41" s="10">
        <f>'Medicaid Region1'!AL41+'Medicaid Region2'!AL41+'Medicaid Region3'!AL41+'Medicaid Region4'!AL41+'Medicaid Region5'!AL41+'Medicaid Region6'!AL41</f>
        <v>0</v>
      </c>
      <c r="AM41" s="10">
        <f>'Medicaid Region1'!AM41+'Medicaid Region2'!AM41+'Medicaid Region3'!AM41+'Medicaid Region4'!AM41+'Medicaid Region5'!AM41+'Medicaid Region6'!AM41</f>
        <v>0</v>
      </c>
      <c r="AN41" s="10">
        <f>'Medicaid Region1'!AN41+'Medicaid Region2'!AN41+'Medicaid Region3'!AN41+'Medicaid Region4'!AN41+'Medicaid Region5'!AN41+'Medicaid Region6'!AN41</f>
        <v>0</v>
      </c>
      <c r="AO41" s="10">
        <f>'Medicaid Region1'!AO41+'Medicaid Region2'!AO41+'Medicaid Region3'!AO41+'Medicaid Region4'!AO41+'Medicaid Region5'!AO41+'Medicaid Region6'!AO41</f>
        <v>0</v>
      </c>
      <c r="AP41" s="10">
        <f>'Medicaid Region1'!AP41+'Medicaid Region2'!AP41+'Medicaid Region3'!AP41+'Medicaid Region4'!AP41+'Medicaid Region5'!AP41+'Medicaid Region6'!AP41</f>
        <v>0</v>
      </c>
      <c r="AQ41" s="10">
        <f>'Medicaid Region1'!AQ41+'Medicaid Region2'!AQ41+'Medicaid Region3'!AQ41+'Medicaid Region4'!AQ41+'Medicaid Region5'!AQ41+'Medicaid Region6'!AQ41</f>
        <v>0</v>
      </c>
      <c r="AR41" s="10">
        <f>'Medicaid Region1'!AR41+'Medicaid Region2'!AR41+'Medicaid Region3'!AR41+'Medicaid Region4'!AR41+'Medicaid Region5'!AR41+'Medicaid Region6'!AR41</f>
        <v>0</v>
      </c>
      <c r="AS41" s="10">
        <f>'Medicaid Region1'!AS41+'Medicaid Region2'!AS41+'Medicaid Region3'!AS41+'Medicaid Region4'!AS41+'Medicaid Region5'!AS41+'Medicaid Region6'!AS41</f>
        <v>0</v>
      </c>
      <c r="AT41" s="10">
        <f>'Medicaid Region1'!AT41+'Medicaid Region2'!AT41+'Medicaid Region3'!AT41+'Medicaid Region4'!AT41+'Medicaid Region5'!AT41+'Medicaid Region6'!AT41</f>
        <v>0</v>
      </c>
      <c r="AU41" s="10">
        <f>'Medicaid Region1'!AU41+'Medicaid Region2'!AU41+'Medicaid Region3'!AU41+'Medicaid Region4'!AU41+'Medicaid Region5'!AU41+'Medicaid Region6'!AU41</f>
        <v>0</v>
      </c>
      <c r="AV41" s="10">
        <f>'Medicaid Region1'!AV41+'Medicaid Region2'!AV41+'Medicaid Region3'!AV41+'Medicaid Region4'!AV41+'Medicaid Region5'!AV41+'Medicaid Region6'!AV41</f>
        <v>0</v>
      </c>
      <c r="AW41" s="10">
        <f>'Medicaid Region1'!AW41+'Medicaid Region2'!AW41+'Medicaid Region3'!AW41+'Medicaid Region4'!AW41+'Medicaid Region5'!AW41+'Medicaid Region6'!AW41</f>
        <v>0</v>
      </c>
      <c r="AX41" s="10">
        <f>'Medicaid Region1'!AX41+'Medicaid Region2'!AX41+'Medicaid Region3'!AX41+'Medicaid Region4'!AX41+'Medicaid Region5'!AX41+'Medicaid Region6'!AX41</f>
        <v>0</v>
      </c>
      <c r="AY41" s="10">
        <f>'Medicaid Region1'!AY41+'Medicaid Region2'!AY41+'Medicaid Region3'!AY41+'Medicaid Region4'!AY41+'Medicaid Region5'!AY41+'Medicaid Region6'!AY41</f>
        <v>0</v>
      </c>
      <c r="AZ41" s="10">
        <f>'Medicaid Region1'!AZ41+'Medicaid Region2'!AZ41+'Medicaid Region3'!AZ41+'Medicaid Region4'!AZ41+'Medicaid Region5'!AZ41+'Medicaid Region6'!AZ41</f>
        <v>0</v>
      </c>
      <c r="BA41" s="10">
        <f>'Medicaid Region1'!BA41+'Medicaid Region2'!BA41+'Medicaid Region3'!BA41+'Medicaid Region4'!BA41+'Medicaid Region5'!BA41+'Medicaid Region6'!BA41</f>
        <v>0</v>
      </c>
      <c r="BB41" s="10">
        <f>'Medicaid Region1'!BB41+'Medicaid Region2'!BB41+'Medicaid Region3'!BB41+'Medicaid Region4'!BB41+'Medicaid Region5'!BB41+'Medicaid Region6'!BB41</f>
        <v>0</v>
      </c>
      <c r="BC41" s="10">
        <f>'Medicaid Region1'!BC41+'Medicaid Region2'!BC41+'Medicaid Region3'!BC41+'Medicaid Region4'!BC41+'Medicaid Region5'!BC41+'Medicaid Region6'!BC41</f>
        <v>0</v>
      </c>
      <c r="BD41" s="10">
        <f>'Medicaid Region1'!BD41+'Medicaid Region2'!BD41+'Medicaid Region3'!BD41+'Medicaid Region4'!BD41+'Medicaid Region5'!BD41+'Medicaid Region6'!BD41</f>
        <v>0</v>
      </c>
      <c r="BE41" s="10">
        <f>'Medicaid Region1'!BE41+'Medicaid Region2'!BE41+'Medicaid Region3'!BE41+'Medicaid Region4'!BE41+'Medicaid Region5'!BE41+'Medicaid Region6'!BE41</f>
        <v>0</v>
      </c>
      <c r="BF41" s="10">
        <f>'Medicaid Region1'!BF41+'Medicaid Region2'!BF41+'Medicaid Region3'!BF41+'Medicaid Region4'!BF41+'Medicaid Region5'!BF41+'Medicaid Region6'!BF41</f>
        <v>0</v>
      </c>
      <c r="BG41" s="10">
        <f>'Medicaid Region1'!BG41+'Medicaid Region2'!BG41+'Medicaid Region3'!BG41+'Medicaid Region4'!BG41+'Medicaid Region5'!BG41+'Medicaid Region6'!BG41</f>
        <v>0</v>
      </c>
      <c r="BH41" s="10">
        <f>'Medicaid Region1'!BH41+'Medicaid Region2'!BH41+'Medicaid Region3'!BH41+'Medicaid Region4'!BH41+'Medicaid Region5'!BH41+'Medicaid Region6'!BH41</f>
        <v>0</v>
      </c>
      <c r="BI41" s="10">
        <f>'Medicaid Region1'!BI41+'Medicaid Region2'!BI41+'Medicaid Region3'!BI41+'Medicaid Region4'!BI41+'Medicaid Region5'!BI41+'Medicaid Region6'!BI41</f>
        <v>0</v>
      </c>
      <c r="BJ41" s="10">
        <f>'Medicaid Region1'!BJ41+'Medicaid Region2'!BJ41+'Medicaid Region3'!BJ41+'Medicaid Region4'!BJ41+'Medicaid Region5'!BJ41+'Medicaid Region6'!BJ41</f>
        <v>0</v>
      </c>
      <c r="BK41" s="10">
        <f>'Medicaid Region1'!BK41+'Medicaid Region2'!BK41+'Medicaid Region3'!BK41+'Medicaid Region4'!BK41+'Medicaid Region5'!BK41+'Medicaid Region6'!BK41</f>
        <v>0</v>
      </c>
      <c r="BL41" s="10">
        <f>'Medicaid Region1'!BL41+'Medicaid Region2'!BL41+'Medicaid Region3'!BL41+'Medicaid Region4'!BL41+'Medicaid Region5'!BL41+'Medicaid Region6'!BL41</f>
        <v>0</v>
      </c>
      <c r="BM41" s="10">
        <f>'Medicaid Region1'!BM41+'Medicaid Region2'!BM41+'Medicaid Region3'!BM41+'Medicaid Region4'!BM41+'Medicaid Region5'!BM41+'Medicaid Region6'!BM41</f>
        <v>0</v>
      </c>
      <c r="BN41" s="10">
        <f>'Medicaid Region1'!BN41+'Medicaid Region2'!BN41+'Medicaid Region3'!BN41+'Medicaid Region4'!BN41+'Medicaid Region5'!BN41+'Medicaid Region6'!BN41</f>
        <v>0</v>
      </c>
      <c r="BO41" s="10">
        <f>'Medicaid Region1'!BO41+'Medicaid Region2'!BO41+'Medicaid Region3'!BO41+'Medicaid Region4'!BO41+'Medicaid Region5'!BO41+'Medicaid Region6'!BO41</f>
        <v>0</v>
      </c>
      <c r="BP41" s="10">
        <f>'Medicaid Region1'!BP41+'Medicaid Region2'!BP41+'Medicaid Region3'!BP41+'Medicaid Region4'!BP41+'Medicaid Region5'!BP41+'Medicaid Region6'!BP41</f>
        <v>0</v>
      </c>
      <c r="BQ41" s="10">
        <f>'Medicaid Region1'!BQ41+'Medicaid Region2'!BQ41+'Medicaid Region3'!BQ41+'Medicaid Region4'!BQ41+'Medicaid Region5'!BQ41+'Medicaid Region6'!BQ41</f>
        <v>0</v>
      </c>
      <c r="BR41" s="10">
        <f>'Medicaid Region1'!BR41+'Medicaid Region2'!BR41+'Medicaid Region3'!BR41+'Medicaid Region4'!BR41+'Medicaid Region5'!BR41+'Medicaid Region6'!BR41</f>
        <v>0</v>
      </c>
      <c r="BS41" s="10">
        <f>'Medicaid Region1'!BS41+'Medicaid Region2'!BS41+'Medicaid Region3'!BS41+'Medicaid Region4'!BS41+'Medicaid Region5'!BS41+'Medicaid Region6'!BS41</f>
        <v>0</v>
      </c>
      <c r="BT41" s="10">
        <f>'Medicaid Region1'!BT41+'Medicaid Region2'!BT41+'Medicaid Region3'!BT41+'Medicaid Region4'!BT41+'Medicaid Region5'!BT41+'Medicaid Region6'!BT41</f>
        <v>0</v>
      </c>
      <c r="BU41" s="10">
        <f>'Medicaid Region1'!BU41+'Medicaid Region2'!BU41+'Medicaid Region3'!BU41+'Medicaid Region4'!BU41+'Medicaid Region5'!BU41+'Medicaid Region6'!BU41</f>
        <v>0</v>
      </c>
      <c r="BV41" s="10">
        <f>'Medicaid Region1'!BV41+'Medicaid Region2'!BV41+'Medicaid Region3'!BV41+'Medicaid Region4'!BV41+'Medicaid Region5'!BV41+'Medicaid Region6'!BV41</f>
        <v>0</v>
      </c>
      <c r="BW41" s="10">
        <f>'Medicaid Region1'!BW41+'Medicaid Region2'!BW41+'Medicaid Region3'!BW41+'Medicaid Region4'!BW41+'Medicaid Region5'!BW41+'Medicaid Region6'!BW41</f>
        <v>0</v>
      </c>
      <c r="BX41" s="10">
        <f>'Medicaid Region1'!BX41+'Medicaid Region2'!BX41+'Medicaid Region3'!BX41+'Medicaid Region4'!BX41+'Medicaid Region5'!BX41+'Medicaid Region6'!BX41</f>
        <v>0</v>
      </c>
      <c r="BY41" s="10">
        <f>'Medicaid Region1'!BY41+'Medicaid Region2'!BY41+'Medicaid Region3'!BY41+'Medicaid Region4'!BY41+'Medicaid Region5'!BY41+'Medicaid Region6'!BY41</f>
        <v>0</v>
      </c>
      <c r="BZ41" s="10">
        <f>'Medicaid Region1'!BZ41+'Medicaid Region2'!BZ41+'Medicaid Region3'!BZ41+'Medicaid Region4'!BZ41+'Medicaid Region5'!BZ41+'Medicaid Region6'!BZ41</f>
        <v>0</v>
      </c>
      <c r="CA41" s="10">
        <f>'Medicaid Region1'!CA41+'Medicaid Region2'!CA41+'Medicaid Region3'!CA41+'Medicaid Region4'!CA41+'Medicaid Region5'!CA41+'Medicaid Region6'!CA41</f>
        <v>0</v>
      </c>
      <c r="CB41" s="10">
        <f>'Medicaid Region1'!CB41+'Medicaid Region2'!CB41+'Medicaid Region3'!CB41+'Medicaid Region4'!CB41+'Medicaid Region5'!CB41+'Medicaid Region6'!CB41</f>
        <v>0</v>
      </c>
      <c r="CC41" s="10">
        <f>'Medicaid Region1'!CC41+'Medicaid Region2'!CC41+'Medicaid Region3'!CC41+'Medicaid Region4'!CC41+'Medicaid Region5'!CC41+'Medicaid Region6'!CC41</f>
        <v>0</v>
      </c>
      <c r="CD41" s="10">
        <f>'Medicaid Region1'!CD41+'Medicaid Region2'!CD41+'Medicaid Region3'!CD41+'Medicaid Region4'!CD41+'Medicaid Region5'!CD41+'Medicaid Region6'!CD41</f>
        <v>0</v>
      </c>
      <c r="CE41" s="10">
        <f>'Medicaid Region1'!CE41+'Medicaid Region2'!CE41+'Medicaid Region3'!CE41+'Medicaid Region4'!CE41+'Medicaid Region5'!CE41+'Medicaid Region6'!CE41</f>
        <v>0</v>
      </c>
      <c r="CF41" s="10">
        <f>'Medicaid Region1'!CF41+'Medicaid Region2'!CF41+'Medicaid Region3'!CF41+'Medicaid Region4'!CF41+'Medicaid Region5'!CF41+'Medicaid Region6'!CF41</f>
        <v>0</v>
      </c>
      <c r="CG41" s="10">
        <f>'Medicaid Region1'!CG41+'Medicaid Region2'!CG41+'Medicaid Region3'!CG41+'Medicaid Region4'!CG41+'Medicaid Region5'!CG41+'Medicaid Region6'!CG41</f>
        <v>0</v>
      </c>
      <c r="CH41" s="10">
        <f>'Medicaid Region1'!CH41+'Medicaid Region2'!CH41+'Medicaid Region3'!CH41+'Medicaid Region4'!CH41+'Medicaid Region5'!CH41+'Medicaid Region6'!CH41</f>
        <v>0</v>
      </c>
      <c r="CI41" s="10">
        <f>'Medicaid Region1'!CI41+'Medicaid Region2'!CI41+'Medicaid Region3'!CI41+'Medicaid Region4'!CI41+'Medicaid Region5'!CI41+'Medicaid Region6'!CI41</f>
        <v>0</v>
      </c>
      <c r="CK41" s="40">
        <f t="shared" si="37"/>
        <v>0</v>
      </c>
      <c r="CL41" s="40">
        <f t="shared" si="38"/>
        <v>0</v>
      </c>
      <c r="CM41" s="40">
        <f t="shared" si="39"/>
        <v>0</v>
      </c>
      <c r="CN41" s="40">
        <f t="shared" si="40"/>
        <v>0</v>
      </c>
      <c r="CO41" s="40">
        <f t="shared" si="41"/>
        <v>0</v>
      </c>
      <c r="CP41" s="40">
        <f t="shared" si="42"/>
        <v>0</v>
      </c>
      <c r="CQ41" s="40">
        <f t="shared" si="43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f>'Medicaid Region1'!D42+'Medicaid Region2'!D42+'Medicaid Region3'!D42+'Medicaid Region4'!D42+'Medicaid Region5'!D42+'Medicaid Region6'!D42</f>
        <v>0</v>
      </c>
      <c r="E42" s="10">
        <f>'Medicaid Region1'!E42+'Medicaid Region2'!E42+'Medicaid Region3'!E42+'Medicaid Region4'!E42+'Medicaid Region5'!E42+'Medicaid Region6'!E42</f>
        <v>0</v>
      </c>
      <c r="F42" s="10">
        <f>'Medicaid Region1'!F42+'Medicaid Region2'!F42+'Medicaid Region3'!F42+'Medicaid Region4'!F42+'Medicaid Region5'!F42+'Medicaid Region6'!F42</f>
        <v>0</v>
      </c>
      <c r="G42" s="10">
        <f>'Medicaid Region1'!G42+'Medicaid Region2'!G42+'Medicaid Region3'!G42+'Medicaid Region4'!G42+'Medicaid Region5'!G42+'Medicaid Region6'!G42</f>
        <v>0</v>
      </c>
      <c r="H42" s="10">
        <f>'Medicaid Region1'!H42+'Medicaid Region2'!H42+'Medicaid Region3'!H42+'Medicaid Region4'!H42+'Medicaid Region5'!H42+'Medicaid Region6'!H42</f>
        <v>0</v>
      </c>
      <c r="I42" s="10">
        <f>'Medicaid Region1'!I42+'Medicaid Region2'!I42+'Medicaid Region3'!I42+'Medicaid Region4'!I42+'Medicaid Region5'!I42+'Medicaid Region6'!I42</f>
        <v>0</v>
      </c>
      <c r="J42" s="10">
        <f>'Medicaid Region1'!J42+'Medicaid Region2'!J42+'Medicaid Region3'!J42+'Medicaid Region4'!J42+'Medicaid Region5'!J42+'Medicaid Region6'!J42</f>
        <v>0</v>
      </c>
      <c r="K42" s="10">
        <f>'Medicaid Region1'!K42+'Medicaid Region2'!K42+'Medicaid Region3'!K42+'Medicaid Region4'!K42+'Medicaid Region5'!K42+'Medicaid Region6'!K42</f>
        <v>0</v>
      </c>
      <c r="L42" s="10">
        <f>'Medicaid Region1'!L42+'Medicaid Region2'!L42+'Medicaid Region3'!L42+'Medicaid Region4'!L42+'Medicaid Region5'!L42+'Medicaid Region6'!L42</f>
        <v>0</v>
      </c>
      <c r="M42" s="10">
        <f>'Medicaid Region1'!M42+'Medicaid Region2'!M42+'Medicaid Region3'!M42+'Medicaid Region4'!M42+'Medicaid Region5'!M42+'Medicaid Region6'!M42</f>
        <v>0</v>
      </c>
      <c r="N42" s="10">
        <f>'Medicaid Region1'!N42+'Medicaid Region2'!N42+'Medicaid Region3'!N42+'Medicaid Region4'!N42+'Medicaid Region5'!N42+'Medicaid Region6'!N42</f>
        <v>0</v>
      </c>
      <c r="O42" s="10">
        <f>'Medicaid Region1'!O42+'Medicaid Region2'!O42+'Medicaid Region3'!O42+'Medicaid Region4'!O42+'Medicaid Region5'!O42+'Medicaid Region6'!O42</f>
        <v>0</v>
      </c>
      <c r="P42" s="10">
        <f>'Medicaid Region1'!P42+'Medicaid Region2'!P42+'Medicaid Region3'!P42+'Medicaid Region4'!P42+'Medicaid Region5'!P42+'Medicaid Region6'!P42</f>
        <v>0</v>
      </c>
      <c r="Q42" s="10">
        <f>'Medicaid Region1'!Q42+'Medicaid Region2'!Q42+'Medicaid Region3'!Q42+'Medicaid Region4'!Q42+'Medicaid Region5'!Q42+'Medicaid Region6'!Q42</f>
        <v>0</v>
      </c>
      <c r="R42" s="10">
        <f>'Medicaid Region1'!R42+'Medicaid Region2'!R42+'Medicaid Region3'!R42+'Medicaid Region4'!R42+'Medicaid Region5'!R42+'Medicaid Region6'!R42</f>
        <v>0</v>
      </c>
      <c r="S42" s="10">
        <f>'Medicaid Region1'!S42+'Medicaid Region2'!S42+'Medicaid Region3'!S42+'Medicaid Region4'!S42+'Medicaid Region5'!S42+'Medicaid Region6'!S42</f>
        <v>0</v>
      </c>
      <c r="T42" s="10">
        <f>'Medicaid Region1'!T42+'Medicaid Region2'!T42+'Medicaid Region3'!T42+'Medicaid Region4'!T42+'Medicaid Region5'!T42+'Medicaid Region6'!T42</f>
        <v>0</v>
      </c>
      <c r="U42" s="10">
        <f>'Medicaid Region1'!U42+'Medicaid Region2'!U42+'Medicaid Region3'!U42+'Medicaid Region4'!U42+'Medicaid Region5'!U42+'Medicaid Region6'!U42</f>
        <v>0</v>
      </c>
      <c r="V42" s="10">
        <f>'Medicaid Region1'!V42+'Medicaid Region2'!V42+'Medicaid Region3'!V42+'Medicaid Region4'!V42+'Medicaid Region5'!V42+'Medicaid Region6'!V42</f>
        <v>0</v>
      </c>
      <c r="W42" s="10">
        <f>'Medicaid Region1'!W42+'Medicaid Region2'!W42+'Medicaid Region3'!W42+'Medicaid Region4'!W42+'Medicaid Region5'!W42+'Medicaid Region6'!W42</f>
        <v>0</v>
      </c>
      <c r="X42" s="10">
        <f>'Medicaid Region1'!X42+'Medicaid Region2'!X42+'Medicaid Region3'!X42+'Medicaid Region4'!X42+'Medicaid Region5'!X42+'Medicaid Region6'!X42</f>
        <v>0</v>
      </c>
      <c r="Y42" s="10">
        <f>'Medicaid Region1'!Y42+'Medicaid Region2'!Y42+'Medicaid Region3'!Y42+'Medicaid Region4'!Y42+'Medicaid Region5'!Y42+'Medicaid Region6'!Y42</f>
        <v>0</v>
      </c>
      <c r="Z42" s="10">
        <f>'Medicaid Region1'!Z42+'Medicaid Region2'!Z42+'Medicaid Region3'!Z42+'Medicaid Region4'!Z42+'Medicaid Region5'!Z42+'Medicaid Region6'!Z42</f>
        <v>0</v>
      </c>
      <c r="AA42" s="10">
        <f>'Medicaid Region1'!AA42+'Medicaid Region2'!AA42+'Medicaid Region3'!AA42+'Medicaid Region4'!AA42+'Medicaid Region5'!AA42+'Medicaid Region6'!AA42</f>
        <v>0</v>
      </c>
      <c r="AB42" s="10">
        <f>'Medicaid Region1'!AB42+'Medicaid Region2'!AB42+'Medicaid Region3'!AB42+'Medicaid Region4'!AB42+'Medicaid Region5'!AB42+'Medicaid Region6'!AB42</f>
        <v>0</v>
      </c>
      <c r="AC42" s="10">
        <f>'Medicaid Region1'!AC42+'Medicaid Region2'!AC42+'Medicaid Region3'!AC42+'Medicaid Region4'!AC42+'Medicaid Region5'!AC42+'Medicaid Region6'!AC42</f>
        <v>0</v>
      </c>
      <c r="AD42" s="10">
        <f>'Medicaid Region1'!AD42+'Medicaid Region2'!AD42+'Medicaid Region3'!AD42+'Medicaid Region4'!AD42+'Medicaid Region5'!AD42+'Medicaid Region6'!AD42</f>
        <v>0</v>
      </c>
      <c r="AE42" s="10">
        <f>'Medicaid Region1'!AE42+'Medicaid Region2'!AE42+'Medicaid Region3'!AE42+'Medicaid Region4'!AE42+'Medicaid Region5'!AE42+'Medicaid Region6'!AE42</f>
        <v>0</v>
      </c>
      <c r="AF42" s="10">
        <f>'Medicaid Region1'!AF42+'Medicaid Region2'!AF42+'Medicaid Region3'!AF42+'Medicaid Region4'!AF42+'Medicaid Region5'!AF42+'Medicaid Region6'!AF42</f>
        <v>0</v>
      </c>
      <c r="AG42" s="10">
        <f>'Medicaid Region1'!AG42+'Medicaid Region2'!AG42+'Medicaid Region3'!AG42+'Medicaid Region4'!AG42+'Medicaid Region5'!AG42+'Medicaid Region6'!AG42</f>
        <v>0</v>
      </c>
      <c r="AH42" s="10">
        <f>'Medicaid Region1'!AH42+'Medicaid Region2'!AH42+'Medicaid Region3'!AH42+'Medicaid Region4'!AH42+'Medicaid Region5'!AH42+'Medicaid Region6'!AH42</f>
        <v>0</v>
      </c>
      <c r="AI42" s="10">
        <f>'Medicaid Region1'!AI42+'Medicaid Region2'!AI42+'Medicaid Region3'!AI42+'Medicaid Region4'!AI42+'Medicaid Region5'!AI42+'Medicaid Region6'!AI42</f>
        <v>0</v>
      </c>
      <c r="AJ42" s="10">
        <f>'Medicaid Region1'!AJ42+'Medicaid Region2'!AJ42+'Medicaid Region3'!AJ42+'Medicaid Region4'!AJ42+'Medicaid Region5'!AJ42+'Medicaid Region6'!AJ42</f>
        <v>0</v>
      </c>
      <c r="AK42" s="10">
        <f>'Medicaid Region1'!AK42+'Medicaid Region2'!AK42+'Medicaid Region3'!AK42+'Medicaid Region4'!AK42+'Medicaid Region5'!AK42+'Medicaid Region6'!AK42</f>
        <v>0</v>
      </c>
      <c r="AL42" s="10">
        <f>'Medicaid Region1'!AL42+'Medicaid Region2'!AL42+'Medicaid Region3'!AL42+'Medicaid Region4'!AL42+'Medicaid Region5'!AL42+'Medicaid Region6'!AL42</f>
        <v>0</v>
      </c>
      <c r="AM42" s="10">
        <f>'Medicaid Region1'!AM42+'Medicaid Region2'!AM42+'Medicaid Region3'!AM42+'Medicaid Region4'!AM42+'Medicaid Region5'!AM42+'Medicaid Region6'!AM42</f>
        <v>0</v>
      </c>
      <c r="AN42" s="10">
        <f>'Medicaid Region1'!AN42+'Medicaid Region2'!AN42+'Medicaid Region3'!AN42+'Medicaid Region4'!AN42+'Medicaid Region5'!AN42+'Medicaid Region6'!AN42</f>
        <v>0</v>
      </c>
      <c r="AO42" s="10">
        <f>'Medicaid Region1'!AO42+'Medicaid Region2'!AO42+'Medicaid Region3'!AO42+'Medicaid Region4'!AO42+'Medicaid Region5'!AO42+'Medicaid Region6'!AO42</f>
        <v>0</v>
      </c>
      <c r="AP42" s="10">
        <f>'Medicaid Region1'!AP42+'Medicaid Region2'!AP42+'Medicaid Region3'!AP42+'Medicaid Region4'!AP42+'Medicaid Region5'!AP42+'Medicaid Region6'!AP42</f>
        <v>0</v>
      </c>
      <c r="AQ42" s="10">
        <f>'Medicaid Region1'!AQ42+'Medicaid Region2'!AQ42+'Medicaid Region3'!AQ42+'Medicaid Region4'!AQ42+'Medicaid Region5'!AQ42+'Medicaid Region6'!AQ42</f>
        <v>0</v>
      </c>
      <c r="AR42" s="10">
        <f>'Medicaid Region1'!AR42+'Medicaid Region2'!AR42+'Medicaid Region3'!AR42+'Medicaid Region4'!AR42+'Medicaid Region5'!AR42+'Medicaid Region6'!AR42</f>
        <v>0</v>
      </c>
      <c r="AS42" s="10">
        <f>'Medicaid Region1'!AS42+'Medicaid Region2'!AS42+'Medicaid Region3'!AS42+'Medicaid Region4'!AS42+'Medicaid Region5'!AS42+'Medicaid Region6'!AS42</f>
        <v>0</v>
      </c>
      <c r="AT42" s="10">
        <f>'Medicaid Region1'!AT42+'Medicaid Region2'!AT42+'Medicaid Region3'!AT42+'Medicaid Region4'!AT42+'Medicaid Region5'!AT42+'Medicaid Region6'!AT42</f>
        <v>0</v>
      </c>
      <c r="AU42" s="10">
        <f>'Medicaid Region1'!AU42+'Medicaid Region2'!AU42+'Medicaid Region3'!AU42+'Medicaid Region4'!AU42+'Medicaid Region5'!AU42+'Medicaid Region6'!AU42</f>
        <v>0</v>
      </c>
      <c r="AV42" s="10">
        <f>'Medicaid Region1'!AV42+'Medicaid Region2'!AV42+'Medicaid Region3'!AV42+'Medicaid Region4'!AV42+'Medicaid Region5'!AV42+'Medicaid Region6'!AV42</f>
        <v>0</v>
      </c>
      <c r="AW42" s="10">
        <f>'Medicaid Region1'!AW42+'Medicaid Region2'!AW42+'Medicaid Region3'!AW42+'Medicaid Region4'!AW42+'Medicaid Region5'!AW42+'Medicaid Region6'!AW42</f>
        <v>0</v>
      </c>
      <c r="AX42" s="10">
        <f>'Medicaid Region1'!AX42+'Medicaid Region2'!AX42+'Medicaid Region3'!AX42+'Medicaid Region4'!AX42+'Medicaid Region5'!AX42+'Medicaid Region6'!AX42</f>
        <v>0</v>
      </c>
      <c r="AY42" s="10">
        <f>'Medicaid Region1'!AY42+'Medicaid Region2'!AY42+'Medicaid Region3'!AY42+'Medicaid Region4'!AY42+'Medicaid Region5'!AY42+'Medicaid Region6'!AY42</f>
        <v>0</v>
      </c>
      <c r="AZ42" s="10">
        <f>'Medicaid Region1'!AZ42+'Medicaid Region2'!AZ42+'Medicaid Region3'!AZ42+'Medicaid Region4'!AZ42+'Medicaid Region5'!AZ42+'Medicaid Region6'!AZ42</f>
        <v>0</v>
      </c>
      <c r="BA42" s="10">
        <f>'Medicaid Region1'!BA42+'Medicaid Region2'!BA42+'Medicaid Region3'!BA42+'Medicaid Region4'!BA42+'Medicaid Region5'!BA42+'Medicaid Region6'!BA42</f>
        <v>0</v>
      </c>
      <c r="BB42" s="10">
        <f>'Medicaid Region1'!BB42+'Medicaid Region2'!BB42+'Medicaid Region3'!BB42+'Medicaid Region4'!BB42+'Medicaid Region5'!BB42+'Medicaid Region6'!BB42</f>
        <v>0</v>
      </c>
      <c r="BC42" s="10">
        <f>'Medicaid Region1'!BC42+'Medicaid Region2'!BC42+'Medicaid Region3'!BC42+'Medicaid Region4'!BC42+'Medicaid Region5'!BC42+'Medicaid Region6'!BC42</f>
        <v>0</v>
      </c>
      <c r="BD42" s="10">
        <f>'Medicaid Region1'!BD42+'Medicaid Region2'!BD42+'Medicaid Region3'!BD42+'Medicaid Region4'!BD42+'Medicaid Region5'!BD42+'Medicaid Region6'!BD42</f>
        <v>0</v>
      </c>
      <c r="BE42" s="10">
        <f>'Medicaid Region1'!BE42+'Medicaid Region2'!BE42+'Medicaid Region3'!BE42+'Medicaid Region4'!BE42+'Medicaid Region5'!BE42+'Medicaid Region6'!BE42</f>
        <v>0</v>
      </c>
      <c r="BF42" s="10">
        <f>'Medicaid Region1'!BF42+'Medicaid Region2'!BF42+'Medicaid Region3'!BF42+'Medicaid Region4'!BF42+'Medicaid Region5'!BF42+'Medicaid Region6'!BF42</f>
        <v>0</v>
      </c>
      <c r="BG42" s="10">
        <f>'Medicaid Region1'!BG42+'Medicaid Region2'!BG42+'Medicaid Region3'!BG42+'Medicaid Region4'!BG42+'Medicaid Region5'!BG42+'Medicaid Region6'!BG42</f>
        <v>0</v>
      </c>
      <c r="BH42" s="10">
        <f>'Medicaid Region1'!BH42+'Medicaid Region2'!BH42+'Medicaid Region3'!BH42+'Medicaid Region4'!BH42+'Medicaid Region5'!BH42+'Medicaid Region6'!BH42</f>
        <v>0</v>
      </c>
      <c r="BI42" s="10">
        <f>'Medicaid Region1'!BI42+'Medicaid Region2'!BI42+'Medicaid Region3'!BI42+'Medicaid Region4'!BI42+'Medicaid Region5'!BI42+'Medicaid Region6'!BI42</f>
        <v>0</v>
      </c>
      <c r="BJ42" s="10">
        <f>'Medicaid Region1'!BJ42+'Medicaid Region2'!BJ42+'Medicaid Region3'!BJ42+'Medicaid Region4'!BJ42+'Medicaid Region5'!BJ42+'Medicaid Region6'!BJ42</f>
        <v>0</v>
      </c>
      <c r="BK42" s="10">
        <f>'Medicaid Region1'!BK42+'Medicaid Region2'!BK42+'Medicaid Region3'!BK42+'Medicaid Region4'!BK42+'Medicaid Region5'!BK42+'Medicaid Region6'!BK42</f>
        <v>0</v>
      </c>
      <c r="BL42" s="10">
        <f>'Medicaid Region1'!BL42+'Medicaid Region2'!BL42+'Medicaid Region3'!BL42+'Medicaid Region4'!BL42+'Medicaid Region5'!BL42+'Medicaid Region6'!BL42</f>
        <v>0</v>
      </c>
      <c r="BM42" s="10">
        <f>'Medicaid Region1'!BM42+'Medicaid Region2'!BM42+'Medicaid Region3'!BM42+'Medicaid Region4'!BM42+'Medicaid Region5'!BM42+'Medicaid Region6'!BM42</f>
        <v>0</v>
      </c>
      <c r="BN42" s="10">
        <f>'Medicaid Region1'!BN42+'Medicaid Region2'!BN42+'Medicaid Region3'!BN42+'Medicaid Region4'!BN42+'Medicaid Region5'!BN42+'Medicaid Region6'!BN42</f>
        <v>0</v>
      </c>
      <c r="BO42" s="10">
        <f>'Medicaid Region1'!BO42+'Medicaid Region2'!BO42+'Medicaid Region3'!BO42+'Medicaid Region4'!BO42+'Medicaid Region5'!BO42+'Medicaid Region6'!BO42</f>
        <v>0</v>
      </c>
      <c r="BP42" s="10">
        <f>'Medicaid Region1'!BP42+'Medicaid Region2'!BP42+'Medicaid Region3'!BP42+'Medicaid Region4'!BP42+'Medicaid Region5'!BP42+'Medicaid Region6'!BP42</f>
        <v>0</v>
      </c>
      <c r="BQ42" s="10">
        <f>'Medicaid Region1'!BQ42+'Medicaid Region2'!BQ42+'Medicaid Region3'!BQ42+'Medicaid Region4'!BQ42+'Medicaid Region5'!BQ42+'Medicaid Region6'!BQ42</f>
        <v>0</v>
      </c>
      <c r="BR42" s="10">
        <f>'Medicaid Region1'!BR42+'Medicaid Region2'!BR42+'Medicaid Region3'!BR42+'Medicaid Region4'!BR42+'Medicaid Region5'!BR42+'Medicaid Region6'!BR42</f>
        <v>0</v>
      </c>
      <c r="BS42" s="10">
        <f>'Medicaid Region1'!BS42+'Medicaid Region2'!BS42+'Medicaid Region3'!BS42+'Medicaid Region4'!BS42+'Medicaid Region5'!BS42+'Medicaid Region6'!BS42</f>
        <v>0</v>
      </c>
      <c r="BT42" s="10">
        <f>'Medicaid Region1'!BT42+'Medicaid Region2'!BT42+'Medicaid Region3'!BT42+'Medicaid Region4'!BT42+'Medicaid Region5'!BT42+'Medicaid Region6'!BT42</f>
        <v>0</v>
      </c>
      <c r="BU42" s="10">
        <f>'Medicaid Region1'!BU42+'Medicaid Region2'!BU42+'Medicaid Region3'!BU42+'Medicaid Region4'!BU42+'Medicaid Region5'!BU42+'Medicaid Region6'!BU42</f>
        <v>0</v>
      </c>
      <c r="BV42" s="10">
        <f>'Medicaid Region1'!BV42+'Medicaid Region2'!BV42+'Medicaid Region3'!BV42+'Medicaid Region4'!BV42+'Medicaid Region5'!BV42+'Medicaid Region6'!BV42</f>
        <v>0</v>
      </c>
      <c r="BW42" s="10">
        <f>'Medicaid Region1'!BW42+'Medicaid Region2'!BW42+'Medicaid Region3'!BW42+'Medicaid Region4'!BW42+'Medicaid Region5'!BW42+'Medicaid Region6'!BW42</f>
        <v>0</v>
      </c>
      <c r="BX42" s="10">
        <f>'Medicaid Region1'!BX42+'Medicaid Region2'!BX42+'Medicaid Region3'!BX42+'Medicaid Region4'!BX42+'Medicaid Region5'!BX42+'Medicaid Region6'!BX42</f>
        <v>0</v>
      </c>
      <c r="BY42" s="10">
        <f>'Medicaid Region1'!BY42+'Medicaid Region2'!BY42+'Medicaid Region3'!BY42+'Medicaid Region4'!BY42+'Medicaid Region5'!BY42+'Medicaid Region6'!BY42</f>
        <v>0</v>
      </c>
      <c r="BZ42" s="10">
        <f>'Medicaid Region1'!BZ42+'Medicaid Region2'!BZ42+'Medicaid Region3'!BZ42+'Medicaid Region4'!BZ42+'Medicaid Region5'!BZ42+'Medicaid Region6'!BZ42</f>
        <v>0</v>
      </c>
      <c r="CA42" s="10">
        <f>'Medicaid Region1'!CA42+'Medicaid Region2'!CA42+'Medicaid Region3'!CA42+'Medicaid Region4'!CA42+'Medicaid Region5'!CA42+'Medicaid Region6'!CA42</f>
        <v>0</v>
      </c>
      <c r="CB42" s="10">
        <f>'Medicaid Region1'!CB42+'Medicaid Region2'!CB42+'Medicaid Region3'!CB42+'Medicaid Region4'!CB42+'Medicaid Region5'!CB42+'Medicaid Region6'!CB42</f>
        <v>0</v>
      </c>
      <c r="CC42" s="10">
        <f>'Medicaid Region1'!CC42+'Medicaid Region2'!CC42+'Medicaid Region3'!CC42+'Medicaid Region4'!CC42+'Medicaid Region5'!CC42+'Medicaid Region6'!CC42</f>
        <v>0</v>
      </c>
      <c r="CD42" s="10">
        <f>'Medicaid Region1'!CD42+'Medicaid Region2'!CD42+'Medicaid Region3'!CD42+'Medicaid Region4'!CD42+'Medicaid Region5'!CD42+'Medicaid Region6'!CD42</f>
        <v>0</v>
      </c>
      <c r="CE42" s="10">
        <f>'Medicaid Region1'!CE42+'Medicaid Region2'!CE42+'Medicaid Region3'!CE42+'Medicaid Region4'!CE42+'Medicaid Region5'!CE42+'Medicaid Region6'!CE42</f>
        <v>0</v>
      </c>
      <c r="CF42" s="10">
        <f>'Medicaid Region1'!CF42+'Medicaid Region2'!CF42+'Medicaid Region3'!CF42+'Medicaid Region4'!CF42+'Medicaid Region5'!CF42+'Medicaid Region6'!CF42</f>
        <v>0</v>
      </c>
      <c r="CG42" s="10">
        <f>'Medicaid Region1'!CG42+'Medicaid Region2'!CG42+'Medicaid Region3'!CG42+'Medicaid Region4'!CG42+'Medicaid Region5'!CG42+'Medicaid Region6'!CG42</f>
        <v>0</v>
      </c>
      <c r="CH42" s="10">
        <f>'Medicaid Region1'!CH42+'Medicaid Region2'!CH42+'Medicaid Region3'!CH42+'Medicaid Region4'!CH42+'Medicaid Region5'!CH42+'Medicaid Region6'!CH42</f>
        <v>0</v>
      </c>
      <c r="CI42" s="10">
        <f>'Medicaid Region1'!CI42+'Medicaid Region2'!CI42+'Medicaid Region3'!CI42+'Medicaid Region4'!CI42+'Medicaid Region5'!CI42+'Medicaid Region6'!CI42</f>
        <v>0</v>
      </c>
      <c r="CK42" s="40">
        <f t="shared" si="37"/>
        <v>0</v>
      </c>
      <c r="CL42" s="40">
        <f t="shared" si="38"/>
        <v>0</v>
      </c>
      <c r="CM42" s="40">
        <f t="shared" si="39"/>
        <v>0</v>
      </c>
      <c r="CN42" s="40">
        <f t="shared" si="40"/>
        <v>0</v>
      </c>
      <c r="CO42" s="40">
        <f t="shared" si="41"/>
        <v>0</v>
      </c>
      <c r="CP42" s="40">
        <f t="shared" si="42"/>
        <v>0</v>
      </c>
      <c r="CQ42" s="40">
        <f t="shared" si="43"/>
        <v>0</v>
      </c>
    </row>
    <row r="43" spans="1:95">
      <c r="A43" s="13" t="s">
        <v>41</v>
      </c>
      <c r="B43" s="46">
        <f>IF(AK$6=0,0,(AK43/Y43*Y$6/AK$6)-1)</f>
        <v>0</v>
      </c>
      <c r="C43" s="45">
        <f>IF(Y$6=0,0,Y43/Y$6)</f>
        <v>0</v>
      </c>
      <c r="D43" s="10">
        <f>'Medicaid Region1'!D43+'Medicaid Region2'!D43+'Medicaid Region3'!D43+'Medicaid Region4'!D43+'Medicaid Region5'!D43+'Medicaid Region6'!D43</f>
        <v>0</v>
      </c>
      <c r="E43" s="10">
        <f>'Medicaid Region1'!E43+'Medicaid Region2'!E43+'Medicaid Region3'!E43+'Medicaid Region4'!E43+'Medicaid Region5'!E43+'Medicaid Region6'!E43</f>
        <v>0</v>
      </c>
      <c r="F43" s="10">
        <f>'Medicaid Region1'!F43+'Medicaid Region2'!F43+'Medicaid Region3'!F43+'Medicaid Region4'!F43+'Medicaid Region5'!F43+'Medicaid Region6'!F43</f>
        <v>0</v>
      </c>
      <c r="G43" s="10">
        <f>'Medicaid Region1'!G43+'Medicaid Region2'!G43+'Medicaid Region3'!G43+'Medicaid Region4'!G43+'Medicaid Region5'!G43+'Medicaid Region6'!G43</f>
        <v>0</v>
      </c>
      <c r="H43" s="10">
        <f>'Medicaid Region1'!H43+'Medicaid Region2'!H43+'Medicaid Region3'!H43+'Medicaid Region4'!H43+'Medicaid Region5'!H43+'Medicaid Region6'!H43</f>
        <v>0</v>
      </c>
      <c r="I43" s="10">
        <f>'Medicaid Region1'!I43+'Medicaid Region2'!I43+'Medicaid Region3'!I43+'Medicaid Region4'!I43+'Medicaid Region5'!I43+'Medicaid Region6'!I43</f>
        <v>0</v>
      </c>
      <c r="J43" s="10">
        <f>'Medicaid Region1'!J43+'Medicaid Region2'!J43+'Medicaid Region3'!J43+'Medicaid Region4'!J43+'Medicaid Region5'!J43+'Medicaid Region6'!J43</f>
        <v>0</v>
      </c>
      <c r="K43" s="10">
        <f>'Medicaid Region1'!K43+'Medicaid Region2'!K43+'Medicaid Region3'!K43+'Medicaid Region4'!K43+'Medicaid Region5'!K43+'Medicaid Region6'!K43</f>
        <v>0</v>
      </c>
      <c r="L43" s="10">
        <f>'Medicaid Region1'!L43+'Medicaid Region2'!L43+'Medicaid Region3'!L43+'Medicaid Region4'!L43+'Medicaid Region5'!L43+'Medicaid Region6'!L43</f>
        <v>0</v>
      </c>
      <c r="M43" s="10">
        <f>'Medicaid Region1'!M43+'Medicaid Region2'!M43+'Medicaid Region3'!M43+'Medicaid Region4'!M43+'Medicaid Region5'!M43+'Medicaid Region6'!M43</f>
        <v>0</v>
      </c>
      <c r="N43" s="10">
        <f>'Medicaid Region1'!N43+'Medicaid Region2'!N43+'Medicaid Region3'!N43+'Medicaid Region4'!N43+'Medicaid Region5'!N43+'Medicaid Region6'!N43</f>
        <v>0</v>
      </c>
      <c r="O43" s="10">
        <f>'Medicaid Region1'!O43+'Medicaid Region2'!O43+'Medicaid Region3'!O43+'Medicaid Region4'!O43+'Medicaid Region5'!O43+'Medicaid Region6'!O43</f>
        <v>0</v>
      </c>
      <c r="P43" s="10">
        <f>'Medicaid Region1'!P43+'Medicaid Region2'!P43+'Medicaid Region3'!P43+'Medicaid Region4'!P43+'Medicaid Region5'!P43+'Medicaid Region6'!P43</f>
        <v>0</v>
      </c>
      <c r="Q43" s="10">
        <f>'Medicaid Region1'!Q43+'Medicaid Region2'!Q43+'Medicaid Region3'!Q43+'Medicaid Region4'!Q43+'Medicaid Region5'!Q43+'Medicaid Region6'!Q43</f>
        <v>0</v>
      </c>
      <c r="R43" s="10">
        <f>'Medicaid Region1'!R43+'Medicaid Region2'!R43+'Medicaid Region3'!R43+'Medicaid Region4'!R43+'Medicaid Region5'!R43+'Medicaid Region6'!R43</f>
        <v>0</v>
      </c>
      <c r="S43" s="10">
        <f>'Medicaid Region1'!S43+'Medicaid Region2'!S43+'Medicaid Region3'!S43+'Medicaid Region4'!S43+'Medicaid Region5'!S43+'Medicaid Region6'!S43</f>
        <v>0</v>
      </c>
      <c r="T43" s="10">
        <f>'Medicaid Region1'!T43+'Medicaid Region2'!T43+'Medicaid Region3'!T43+'Medicaid Region4'!T43+'Medicaid Region5'!T43+'Medicaid Region6'!T43</f>
        <v>0</v>
      </c>
      <c r="U43" s="10">
        <f>'Medicaid Region1'!U43+'Medicaid Region2'!U43+'Medicaid Region3'!U43+'Medicaid Region4'!U43+'Medicaid Region5'!U43+'Medicaid Region6'!U43</f>
        <v>0</v>
      </c>
      <c r="V43" s="10">
        <f>'Medicaid Region1'!V43+'Medicaid Region2'!V43+'Medicaid Region3'!V43+'Medicaid Region4'!V43+'Medicaid Region5'!V43+'Medicaid Region6'!V43</f>
        <v>0</v>
      </c>
      <c r="W43" s="10">
        <f>'Medicaid Region1'!W43+'Medicaid Region2'!W43+'Medicaid Region3'!W43+'Medicaid Region4'!W43+'Medicaid Region5'!W43+'Medicaid Region6'!W43</f>
        <v>0</v>
      </c>
      <c r="X43" s="10">
        <f>'Medicaid Region1'!X43+'Medicaid Region2'!X43+'Medicaid Region3'!X43+'Medicaid Region4'!X43+'Medicaid Region5'!X43+'Medicaid Region6'!X43</f>
        <v>0</v>
      </c>
      <c r="Y43" s="10">
        <f>'Medicaid Region1'!Y43+'Medicaid Region2'!Y43+'Medicaid Region3'!Y43+'Medicaid Region4'!Y43+'Medicaid Region5'!Y43+'Medicaid Region6'!Y43</f>
        <v>0</v>
      </c>
      <c r="Z43" s="10">
        <f>'Medicaid Region1'!Z43+'Medicaid Region2'!Z43+'Medicaid Region3'!Z43+'Medicaid Region4'!Z43+'Medicaid Region5'!Z43+'Medicaid Region6'!Z43</f>
        <v>0</v>
      </c>
      <c r="AA43" s="10">
        <f>'Medicaid Region1'!AA43+'Medicaid Region2'!AA43+'Medicaid Region3'!AA43+'Medicaid Region4'!AA43+'Medicaid Region5'!AA43+'Medicaid Region6'!AA43</f>
        <v>0</v>
      </c>
      <c r="AB43" s="10">
        <f>'Medicaid Region1'!AB43+'Medicaid Region2'!AB43+'Medicaid Region3'!AB43+'Medicaid Region4'!AB43+'Medicaid Region5'!AB43+'Medicaid Region6'!AB43</f>
        <v>0</v>
      </c>
      <c r="AC43" s="10">
        <f>'Medicaid Region1'!AC43+'Medicaid Region2'!AC43+'Medicaid Region3'!AC43+'Medicaid Region4'!AC43+'Medicaid Region5'!AC43+'Medicaid Region6'!AC43</f>
        <v>0</v>
      </c>
      <c r="AD43" s="10">
        <f>'Medicaid Region1'!AD43+'Medicaid Region2'!AD43+'Medicaid Region3'!AD43+'Medicaid Region4'!AD43+'Medicaid Region5'!AD43+'Medicaid Region6'!AD43</f>
        <v>0</v>
      </c>
      <c r="AE43" s="10">
        <f>'Medicaid Region1'!AE43+'Medicaid Region2'!AE43+'Medicaid Region3'!AE43+'Medicaid Region4'!AE43+'Medicaid Region5'!AE43+'Medicaid Region6'!AE43</f>
        <v>0</v>
      </c>
      <c r="AF43" s="10">
        <f>'Medicaid Region1'!AF43+'Medicaid Region2'!AF43+'Medicaid Region3'!AF43+'Medicaid Region4'!AF43+'Medicaid Region5'!AF43+'Medicaid Region6'!AF43</f>
        <v>0</v>
      </c>
      <c r="AG43" s="10">
        <f>'Medicaid Region1'!AG43+'Medicaid Region2'!AG43+'Medicaid Region3'!AG43+'Medicaid Region4'!AG43+'Medicaid Region5'!AG43+'Medicaid Region6'!AG43</f>
        <v>0</v>
      </c>
      <c r="AH43" s="10">
        <f>'Medicaid Region1'!AH43+'Medicaid Region2'!AH43+'Medicaid Region3'!AH43+'Medicaid Region4'!AH43+'Medicaid Region5'!AH43+'Medicaid Region6'!AH43</f>
        <v>0</v>
      </c>
      <c r="AI43" s="10">
        <f>'Medicaid Region1'!AI43+'Medicaid Region2'!AI43+'Medicaid Region3'!AI43+'Medicaid Region4'!AI43+'Medicaid Region5'!AI43+'Medicaid Region6'!AI43</f>
        <v>0</v>
      </c>
      <c r="AJ43" s="10">
        <f>'Medicaid Region1'!AJ43+'Medicaid Region2'!AJ43+'Medicaid Region3'!AJ43+'Medicaid Region4'!AJ43+'Medicaid Region5'!AJ43+'Medicaid Region6'!AJ43</f>
        <v>0</v>
      </c>
      <c r="AK43" s="10">
        <f>'Medicaid Region1'!AK43+'Medicaid Region2'!AK43+'Medicaid Region3'!AK43+'Medicaid Region4'!AK43+'Medicaid Region5'!AK43+'Medicaid Region6'!AK43</f>
        <v>0</v>
      </c>
      <c r="AL43" s="10">
        <f>'Medicaid Region1'!AL43+'Medicaid Region2'!AL43+'Medicaid Region3'!AL43+'Medicaid Region4'!AL43+'Medicaid Region5'!AL43+'Medicaid Region6'!AL43</f>
        <v>0</v>
      </c>
      <c r="AM43" s="10">
        <f>'Medicaid Region1'!AM43+'Medicaid Region2'!AM43+'Medicaid Region3'!AM43+'Medicaid Region4'!AM43+'Medicaid Region5'!AM43+'Medicaid Region6'!AM43</f>
        <v>0</v>
      </c>
      <c r="AN43" s="10">
        <f>'Medicaid Region1'!AN43+'Medicaid Region2'!AN43+'Medicaid Region3'!AN43+'Medicaid Region4'!AN43+'Medicaid Region5'!AN43+'Medicaid Region6'!AN43</f>
        <v>0</v>
      </c>
      <c r="AO43" s="10">
        <f>'Medicaid Region1'!AO43+'Medicaid Region2'!AO43+'Medicaid Region3'!AO43+'Medicaid Region4'!AO43+'Medicaid Region5'!AO43+'Medicaid Region6'!AO43</f>
        <v>0</v>
      </c>
      <c r="AP43" s="10">
        <f>'Medicaid Region1'!AP43+'Medicaid Region2'!AP43+'Medicaid Region3'!AP43+'Medicaid Region4'!AP43+'Medicaid Region5'!AP43+'Medicaid Region6'!AP43</f>
        <v>0</v>
      </c>
      <c r="AQ43" s="10">
        <f>'Medicaid Region1'!AQ43+'Medicaid Region2'!AQ43+'Medicaid Region3'!AQ43+'Medicaid Region4'!AQ43+'Medicaid Region5'!AQ43+'Medicaid Region6'!AQ43</f>
        <v>0</v>
      </c>
      <c r="AR43" s="10">
        <f>'Medicaid Region1'!AR43+'Medicaid Region2'!AR43+'Medicaid Region3'!AR43+'Medicaid Region4'!AR43+'Medicaid Region5'!AR43+'Medicaid Region6'!AR43</f>
        <v>0</v>
      </c>
      <c r="AS43" s="10">
        <f>'Medicaid Region1'!AS43+'Medicaid Region2'!AS43+'Medicaid Region3'!AS43+'Medicaid Region4'!AS43+'Medicaid Region5'!AS43+'Medicaid Region6'!AS43</f>
        <v>0</v>
      </c>
      <c r="AT43" s="10">
        <f>'Medicaid Region1'!AT43+'Medicaid Region2'!AT43+'Medicaid Region3'!AT43+'Medicaid Region4'!AT43+'Medicaid Region5'!AT43+'Medicaid Region6'!AT43</f>
        <v>0</v>
      </c>
      <c r="AU43" s="10">
        <f>'Medicaid Region1'!AU43+'Medicaid Region2'!AU43+'Medicaid Region3'!AU43+'Medicaid Region4'!AU43+'Medicaid Region5'!AU43+'Medicaid Region6'!AU43</f>
        <v>0</v>
      </c>
      <c r="AV43" s="10">
        <f>'Medicaid Region1'!AV43+'Medicaid Region2'!AV43+'Medicaid Region3'!AV43+'Medicaid Region4'!AV43+'Medicaid Region5'!AV43+'Medicaid Region6'!AV43</f>
        <v>0</v>
      </c>
      <c r="AW43" s="10">
        <f>'Medicaid Region1'!AW43+'Medicaid Region2'!AW43+'Medicaid Region3'!AW43+'Medicaid Region4'!AW43+'Medicaid Region5'!AW43+'Medicaid Region6'!AW43</f>
        <v>0</v>
      </c>
      <c r="AX43" s="10">
        <f>'Medicaid Region1'!AX43+'Medicaid Region2'!AX43+'Medicaid Region3'!AX43+'Medicaid Region4'!AX43+'Medicaid Region5'!AX43+'Medicaid Region6'!AX43</f>
        <v>0</v>
      </c>
      <c r="AY43" s="10">
        <f>'Medicaid Region1'!AY43+'Medicaid Region2'!AY43+'Medicaid Region3'!AY43+'Medicaid Region4'!AY43+'Medicaid Region5'!AY43+'Medicaid Region6'!AY43</f>
        <v>0</v>
      </c>
      <c r="AZ43" s="10">
        <f>'Medicaid Region1'!AZ43+'Medicaid Region2'!AZ43+'Medicaid Region3'!AZ43+'Medicaid Region4'!AZ43+'Medicaid Region5'!AZ43+'Medicaid Region6'!AZ43</f>
        <v>0</v>
      </c>
      <c r="BA43" s="10">
        <f>'Medicaid Region1'!BA43+'Medicaid Region2'!BA43+'Medicaid Region3'!BA43+'Medicaid Region4'!BA43+'Medicaid Region5'!BA43+'Medicaid Region6'!BA43</f>
        <v>0</v>
      </c>
      <c r="BB43" s="10">
        <f>'Medicaid Region1'!BB43+'Medicaid Region2'!BB43+'Medicaid Region3'!BB43+'Medicaid Region4'!BB43+'Medicaid Region5'!BB43+'Medicaid Region6'!BB43</f>
        <v>0</v>
      </c>
      <c r="BC43" s="10">
        <f>'Medicaid Region1'!BC43+'Medicaid Region2'!BC43+'Medicaid Region3'!BC43+'Medicaid Region4'!BC43+'Medicaid Region5'!BC43+'Medicaid Region6'!BC43</f>
        <v>0</v>
      </c>
      <c r="BD43" s="10">
        <f>'Medicaid Region1'!BD43+'Medicaid Region2'!BD43+'Medicaid Region3'!BD43+'Medicaid Region4'!BD43+'Medicaid Region5'!BD43+'Medicaid Region6'!BD43</f>
        <v>0</v>
      </c>
      <c r="BE43" s="10">
        <f>'Medicaid Region1'!BE43+'Medicaid Region2'!BE43+'Medicaid Region3'!BE43+'Medicaid Region4'!BE43+'Medicaid Region5'!BE43+'Medicaid Region6'!BE43</f>
        <v>0</v>
      </c>
      <c r="BF43" s="10">
        <f>'Medicaid Region1'!BF43+'Medicaid Region2'!BF43+'Medicaid Region3'!BF43+'Medicaid Region4'!BF43+'Medicaid Region5'!BF43+'Medicaid Region6'!BF43</f>
        <v>0</v>
      </c>
      <c r="BG43" s="10">
        <f>'Medicaid Region1'!BG43+'Medicaid Region2'!BG43+'Medicaid Region3'!BG43+'Medicaid Region4'!BG43+'Medicaid Region5'!BG43+'Medicaid Region6'!BG43</f>
        <v>0</v>
      </c>
      <c r="BH43" s="10">
        <f>'Medicaid Region1'!BH43+'Medicaid Region2'!BH43+'Medicaid Region3'!BH43+'Medicaid Region4'!BH43+'Medicaid Region5'!BH43+'Medicaid Region6'!BH43</f>
        <v>0</v>
      </c>
      <c r="BI43" s="10">
        <f>'Medicaid Region1'!BI43+'Medicaid Region2'!BI43+'Medicaid Region3'!BI43+'Medicaid Region4'!BI43+'Medicaid Region5'!BI43+'Medicaid Region6'!BI43</f>
        <v>0</v>
      </c>
      <c r="BJ43" s="10">
        <f>'Medicaid Region1'!BJ43+'Medicaid Region2'!BJ43+'Medicaid Region3'!BJ43+'Medicaid Region4'!BJ43+'Medicaid Region5'!BJ43+'Medicaid Region6'!BJ43</f>
        <v>0</v>
      </c>
      <c r="BK43" s="10">
        <f>'Medicaid Region1'!BK43+'Medicaid Region2'!BK43+'Medicaid Region3'!BK43+'Medicaid Region4'!BK43+'Medicaid Region5'!BK43+'Medicaid Region6'!BK43</f>
        <v>0</v>
      </c>
      <c r="BL43" s="10">
        <f>'Medicaid Region1'!BL43+'Medicaid Region2'!BL43+'Medicaid Region3'!BL43+'Medicaid Region4'!BL43+'Medicaid Region5'!BL43+'Medicaid Region6'!BL43</f>
        <v>0</v>
      </c>
      <c r="BM43" s="10">
        <f>'Medicaid Region1'!BM43+'Medicaid Region2'!BM43+'Medicaid Region3'!BM43+'Medicaid Region4'!BM43+'Medicaid Region5'!BM43+'Medicaid Region6'!BM43</f>
        <v>0</v>
      </c>
      <c r="BN43" s="10">
        <f>'Medicaid Region1'!BN43+'Medicaid Region2'!BN43+'Medicaid Region3'!BN43+'Medicaid Region4'!BN43+'Medicaid Region5'!BN43+'Medicaid Region6'!BN43</f>
        <v>0</v>
      </c>
      <c r="BO43" s="10">
        <f>'Medicaid Region1'!BO43+'Medicaid Region2'!BO43+'Medicaid Region3'!BO43+'Medicaid Region4'!BO43+'Medicaid Region5'!BO43+'Medicaid Region6'!BO43</f>
        <v>0</v>
      </c>
      <c r="BP43" s="10">
        <f>'Medicaid Region1'!BP43+'Medicaid Region2'!BP43+'Medicaid Region3'!BP43+'Medicaid Region4'!BP43+'Medicaid Region5'!BP43+'Medicaid Region6'!BP43</f>
        <v>0</v>
      </c>
      <c r="BQ43" s="10">
        <f>'Medicaid Region1'!BQ43+'Medicaid Region2'!BQ43+'Medicaid Region3'!BQ43+'Medicaid Region4'!BQ43+'Medicaid Region5'!BQ43+'Medicaid Region6'!BQ43</f>
        <v>0</v>
      </c>
      <c r="BR43" s="10">
        <f>'Medicaid Region1'!BR43+'Medicaid Region2'!BR43+'Medicaid Region3'!BR43+'Medicaid Region4'!BR43+'Medicaid Region5'!BR43+'Medicaid Region6'!BR43</f>
        <v>0</v>
      </c>
      <c r="BS43" s="10">
        <f>'Medicaid Region1'!BS43+'Medicaid Region2'!BS43+'Medicaid Region3'!BS43+'Medicaid Region4'!BS43+'Medicaid Region5'!BS43+'Medicaid Region6'!BS43</f>
        <v>0</v>
      </c>
      <c r="BT43" s="10">
        <f>'Medicaid Region1'!BT43+'Medicaid Region2'!BT43+'Medicaid Region3'!BT43+'Medicaid Region4'!BT43+'Medicaid Region5'!BT43+'Medicaid Region6'!BT43</f>
        <v>0</v>
      </c>
      <c r="BU43" s="10">
        <f>'Medicaid Region1'!BU43+'Medicaid Region2'!BU43+'Medicaid Region3'!BU43+'Medicaid Region4'!BU43+'Medicaid Region5'!BU43+'Medicaid Region6'!BU43</f>
        <v>0</v>
      </c>
      <c r="BV43" s="10">
        <f>'Medicaid Region1'!BV43+'Medicaid Region2'!BV43+'Medicaid Region3'!BV43+'Medicaid Region4'!BV43+'Medicaid Region5'!BV43+'Medicaid Region6'!BV43</f>
        <v>0</v>
      </c>
      <c r="BW43" s="10">
        <f>'Medicaid Region1'!BW43+'Medicaid Region2'!BW43+'Medicaid Region3'!BW43+'Medicaid Region4'!BW43+'Medicaid Region5'!BW43+'Medicaid Region6'!BW43</f>
        <v>0</v>
      </c>
      <c r="BX43" s="10">
        <f>'Medicaid Region1'!BX43+'Medicaid Region2'!BX43+'Medicaid Region3'!BX43+'Medicaid Region4'!BX43+'Medicaid Region5'!BX43+'Medicaid Region6'!BX43</f>
        <v>0</v>
      </c>
      <c r="BY43" s="10">
        <f>'Medicaid Region1'!BY43+'Medicaid Region2'!BY43+'Medicaid Region3'!BY43+'Medicaid Region4'!BY43+'Medicaid Region5'!BY43+'Medicaid Region6'!BY43</f>
        <v>0</v>
      </c>
      <c r="BZ43" s="10">
        <f>'Medicaid Region1'!BZ43+'Medicaid Region2'!BZ43+'Medicaid Region3'!BZ43+'Medicaid Region4'!BZ43+'Medicaid Region5'!BZ43+'Medicaid Region6'!BZ43</f>
        <v>0</v>
      </c>
      <c r="CA43" s="10">
        <f>'Medicaid Region1'!CA43+'Medicaid Region2'!CA43+'Medicaid Region3'!CA43+'Medicaid Region4'!CA43+'Medicaid Region5'!CA43+'Medicaid Region6'!CA43</f>
        <v>0</v>
      </c>
      <c r="CB43" s="10">
        <f>'Medicaid Region1'!CB43+'Medicaid Region2'!CB43+'Medicaid Region3'!CB43+'Medicaid Region4'!CB43+'Medicaid Region5'!CB43+'Medicaid Region6'!CB43</f>
        <v>0</v>
      </c>
      <c r="CC43" s="10">
        <f>'Medicaid Region1'!CC43+'Medicaid Region2'!CC43+'Medicaid Region3'!CC43+'Medicaid Region4'!CC43+'Medicaid Region5'!CC43+'Medicaid Region6'!CC43</f>
        <v>0</v>
      </c>
      <c r="CD43" s="10">
        <f>'Medicaid Region1'!CD43+'Medicaid Region2'!CD43+'Medicaid Region3'!CD43+'Medicaid Region4'!CD43+'Medicaid Region5'!CD43+'Medicaid Region6'!CD43</f>
        <v>0</v>
      </c>
      <c r="CE43" s="10">
        <f>'Medicaid Region1'!CE43+'Medicaid Region2'!CE43+'Medicaid Region3'!CE43+'Medicaid Region4'!CE43+'Medicaid Region5'!CE43+'Medicaid Region6'!CE43</f>
        <v>0</v>
      </c>
      <c r="CF43" s="10">
        <f>'Medicaid Region1'!CF43+'Medicaid Region2'!CF43+'Medicaid Region3'!CF43+'Medicaid Region4'!CF43+'Medicaid Region5'!CF43+'Medicaid Region6'!CF43</f>
        <v>0</v>
      </c>
      <c r="CG43" s="10">
        <f>'Medicaid Region1'!CG43+'Medicaid Region2'!CG43+'Medicaid Region3'!CG43+'Medicaid Region4'!CG43+'Medicaid Region5'!CG43+'Medicaid Region6'!CG43</f>
        <v>0</v>
      </c>
      <c r="CH43" s="10">
        <f>'Medicaid Region1'!CH43+'Medicaid Region2'!CH43+'Medicaid Region3'!CH43+'Medicaid Region4'!CH43+'Medicaid Region5'!CH43+'Medicaid Region6'!CH43</f>
        <v>0</v>
      </c>
      <c r="CI43" s="10">
        <f>'Medicaid Region1'!CI43+'Medicaid Region2'!CI43+'Medicaid Region3'!CI43+'Medicaid Region4'!CI43+'Medicaid Region5'!CI43+'Medicaid Region6'!CI43</f>
        <v>0</v>
      </c>
      <c r="CK43" s="40">
        <f t="shared" si="37"/>
        <v>0</v>
      </c>
      <c r="CL43" s="40">
        <f t="shared" si="38"/>
        <v>0</v>
      </c>
      <c r="CM43" s="40">
        <f t="shared" si="39"/>
        <v>0</v>
      </c>
      <c r="CN43" s="40">
        <f t="shared" si="40"/>
        <v>0</v>
      </c>
      <c r="CO43" s="40">
        <f t="shared" si="41"/>
        <v>0</v>
      </c>
      <c r="CP43" s="40">
        <f t="shared" si="42"/>
        <v>0</v>
      </c>
      <c r="CQ43" s="40">
        <f t="shared" si="43"/>
        <v>0</v>
      </c>
    </row>
    <row r="44" spans="1:95" ht="15.75">
      <c r="A44" s="27" t="s">
        <v>168</v>
      </c>
      <c r="B44" s="17"/>
      <c r="C44" s="8"/>
      <c r="D44" s="28">
        <f>'Medicaid Region1'!D44+'Medicaid Region2'!D44+'Medicaid Region3'!D44+'Medicaid Region4'!D44+'Medicaid Region5'!D44+'Medicaid Region6'!D44</f>
        <v>0</v>
      </c>
      <c r="E44" s="28">
        <f>'Medicaid Region1'!E44+'Medicaid Region2'!E44+'Medicaid Region3'!E44+'Medicaid Region4'!E44+'Medicaid Region5'!E44+'Medicaid Region6'!E44</f>
        <v>0</v>
      </c>
      <c r="F44" s="28">
        <f>'Medicaid Region1'!F44+'Medicaid Region2'!F44+'Medicaid Region3'!F44+'Medicaid Region4'!F44+'Medicaid Region5'!F44+'Medicaid Region6'!F44</f>
        <v>0</v>
      </c>
      <c r="G44" s="28">
        <f>'Medicaid Region1'!G44+'Medicaid Region2'!G44+'Medicaid Region3'!G44+'Medicaid Region4'!G44+'Medicaid Region5'!G44+'Medicaid Region6'!G44</f>
        <v>0</v>
      </c>
      <c r="H44" s="28">
        <f>'Medicaid Region1'!H44+'Medicaid Region2'!H44+'Medicaid Region3'!H44+'Medicaid Region4'!H44+'Medicaid Region5'!H44+'Medicaid Region6'!H44</f>
        <v>0</v>
      </c>
      <c r="I44" s="28">
        <f>'Medicaid Region1'!I44+'Medicaid Region2'!I44+'Medicaid Region3'!I44+'Medicaid Region4'!I44+'Medicaid Region5'!I44+'Medicaid Region6'!I44</f>
        <v>0</v>
      </c>
      <c r="J44" s="28">
        <f>'Medicaid Region1'!J44+'Medicaid Region2'!J44+'Medicaid Region3'!J44+'Medicaid Region4'!J44+'Medicaid Region5'!J44+'Medicaid Region6'!J44</f>
        <v>0</v>
      </c>
      <c r="K44" s="28">
        <f>'Medicaid Region1'!K44+'Medicaid Region2'!K44+'Medicaid Region3'!K44+'Medicaid Region4'!K44+'Medicaid Region5'!K44+'Medicaid Region6'!K44</f>
        <v>0</v>
      </c>
      <c r="L44" s="28">
        <f>'Medicaid Region1'!L44+'Medicaid Region2'!L44+'Medicaid Region3'!L44+'Medicaid Region4'!L44+'Medicaid Region5'!L44+'Medicaid Region6'!L44</f>
        <v>0</v>
      </c>
      <c r="M44" s="28">
        <f>'Medicaid Region1'!M44+'Medicaid Region2'!M44+'Medicaid Region3'!M44+'Medicaid Region4'!M44+'Medicaid Region5'!M44+'Medicaid Region6'!M44</f>
        <v>0</v>
      </c>
      <c r="N44" s="28">
        <f>'Medicaid Region1'!N44+'Medicaid Region2'!N44+'Medicaid Region3'!N44+'Medicaid Region4'!N44+'Medicaid Region5'!N44+'Medicaid Region6'!N44</f>
        <v>0</v>
      </c>
      <c r="O44" s="28">
        <f>'Medicaid Region1'!O44+'Medicaid Region2'!O44+'Medicaid Region3'!O44+'Medicaid Region4'!O44+'Medicaid Region5'!O44+'Medicaid Region6'!O44</f>
        <v>0</v>
      </c>
      <c r="P44" s="28">
        <f>'Medicaid Region1'!P44+'Medicaid Region2'!P44+'Medicaid Region3'!P44+'Medicaid Region4'!P44+'Medicaid Region5'!P44+'Medicaid Region6'!P44</f>
        <v>0</v>
      </c>
      <c r="Q44" s="28">
        <f>'Medicaid Region1'!Q44+'Medicaid Region2'!Q44+'Medicaid Region3'!Q44+'Medicaid Region4'!Q44+'Medicaid Region5'!Q44+'Medicaid Region6'!Q44</f>
        <v>0</v>
      </c>
      <c r="R44" s="28">
        <f>'Medicaid Region1'!R44+'Medicaid Region2'!R44+'Medicaid Region3'!R44+'Medicaid Region4'!R44+'Medicaid Region5'!R44+'Medicaid Region6'!R44</f>
        <v>0</v>
      </c>
      <c r="S44" s="28">
        <f>'Medicaid Region1'!S44+'Medicaid Region2'!S44+'Medicaid Region3'!S44+'Medicaid Region4'!S44+'Medicaid Region5'!S44+'Medicaid Region6'!S44</f>
        <v>0</v>
      </c>
      <c r="T44" s="28">
        <f>'Medicaid Region1'!T44+'Medicaid Region2'!T44+'Medicaid Region3'!T44+'Medicaid Region4'!T44+'Medicaid Region5'!T44+'Medicaid Region6'!T44</f>
        <v>0</v>
      </c>
      <c r="U44" s="28">
        <f>'Medicaid Region1'!U44+'Medicaid Region2'!U44+'Medicaid Region3'!U44+'Medicaid Region4'!U44+'Medicaid Region5'!U44+'Medicaid Region6'!U44</f>
        <v>0</v>
      </c>
      <c r="V44" s="28">
        <f>'Medicaid Region1'!V44+'Medicaid Region2'!V44+'Medicaid Region3'!V44+'Medicaid Region4'!V44+'Medicaid Region5'!V44+'Medicaid Region6'!V44</f>
        <v>0</v>
      </c>
      <c r="W44" s="28">
        <f>'Medicaid Region1'!W44+'Medicaid Region2'!W44+'Medicaid Region3'!W44+'Medicaid Region4'!W44+'Medicaid Region5'!W44+'Medicaid Region6'!W44</f>
        <v>0</v>
      </c>
      <c r="X44" s="28">
        <f>'Medicaid Region1'!X44+'Medicaid Region2'!X44+'Medicaid Region3'!X44+'Medicaid Region4'!X44+'Medicaid Region5'!X44+'Medicaid Region6'!X44</f>
        <v>0</v>
      </c>
      <c r="Y44" s="28">
        <f>'Medicaid Region1'!Y44+'Medicaid Region2'!Y44+'Medicaid Region3'!Y44+'Medicaid Region4'!Y44+'Medicaid Region5'!Y44+'Medicaid Region6'!Y44</f>
        <v>0</v>
      </c>
      <c r="Z44" s="28">
        <f>'Medicaid Region1'!Z44+'Medicaid Region2'!Z44+'Medicaid Region3'!Z44+'Medicaid Region4'!Z44+'Medicaid Region5'!Z44+'Medicaid Region6'!Z44</f>
        <v>0</v>
      </c>
      <c r="AA44" s="28">
        <f>'Medicaid Region1'!AA44+'Medicaid Region2'!AA44+'Medicaid Region3'!AA44+'Medicaid Region4'!AA44+'Medicaid Region5'!AA44+'Medicaid Region6'!AA44</f>
        <v>0</v>
      </c>
      <c r="AB44" s="28">
        <f>'Medicaid Region1'!AB44+'Medicaid Region2'!AB44+'Medicaid Region3'!AB44+'Medicaid Region4'!AB44+'Medicaid Region5'!AB44+'Medicaid Region6'!AB44</f>
        <v>0</v>
      </c>
      <c r="AC44" s="28">
        <f>'Medicaid Region1'!AC44+'Medicaid Region2'!AC44+'Medicaid Region3'!AC44+'Medicaid Region4'!AC44+'Medicaid Region5'!AC44+'Medicaid Region6'!AC44</f>
        <v>0</v>
      </c>
      <c r="AD44" s="28">
        <f>'Medicaid Region1'!AD44+'Medicaid Region2'!AD44+'Medicaid Region3'!AD44+'Medicaid Region4'!AD44+'Medicaid Region5'!AD44+'Medicaid Region6'!AD44</f>
        <v>0</v>
      </c>
      <c r="AE44" s="28">
        <f>'Medicaid Region1'!AE44+'Medicaid Region2'!AE44+'Medicaid Region3'!AE44+'Medicaid Region4'!AE44+'Medicaid Region5'!AE44+'Medicaid Region6'!AE44</f>
        <v>0</v>
      </c>
      <c r="AF44" s="28">
        <f>'Medicaid Region1'!AF44+'Medicaid Region2'!AF44+'Medicaid Region3'!AF44+'Medicaid Region4'!AF44+'Medicaid Region5'!AF44+'Medicaid Region6'!AF44</f>
        <v>0</v>
      </c>
      <c r="AG44" s="28">
        <f>'Medicaid Region1'!AG44+'Medicaid Region2'!AG44+'Medicaid Region3'!AG44+'Medicaid Region4'!AG44+'Medicaid Region5'!AG44+'Medicaid Region6'!AG44</f>
        <v>0</v>
      </c>
      <c r="AH44" s="28">
        <f>'Medicaid Region1'!AH44+'Medicaid Region2'!AH44+'Medicaid Region3'!AH44+'Medicaid Region4'!AH44+'Medicaid Region5'!AH44+'Medicaid Region6'!AH44</f>
        <v>0</v>
      </c>
      <c r="AI44" s="28">
        <f>'Medicaid Region1'!AI44+'Medicaid Region2'!AI44+'Medicaid Region3'!AI44+'Medicaid Region4'!AI44+'Medicaid Region5'!AI44+'Medicaid Region6'!AI44</f>
        <v>0</v>
      </c>
      <c r="AJ44" s="28">
        <f>'Medicaid Region1'!AJ44+'Medicaid Region2'!AJ44+'Medicaid Region3'!AJ44+'Medicaid Region4'!AJ44+'Medicaid Region5'!AJ44+'Medicaid Region6'!AJ44</f>
        <v>0</v>
      </c>
      <c r="AK44" s="28">
        <f>'Medicaid Region1'!AK44+'Medicaid Region2'!AK44+'Medicaid Region3'!AK44+'Medicaid Region4'!AK44+'Medicaid Region5'!AK44+'Medicaid Region6'!AK44</f>
        <v>0</v>
      </c>
      <c r="AL44" s="28">
        <f>'Medicaid Region1'!AL44+'Medicaid Region2'!AL44+'Medicaid Region3'!AL44+'Medicaid Region4'!AL44+'Medicaid Region5'!AL44+'Medicaid Region6'!AL44</f>
        <v>0</v>
      </c>
      <c r="AM44" s="28">
        <f>'Medicaid Region1'!AM44+'Medicaid Region2'!AM44+'Medicaid Region3'!AM44+'Medicaid Region4'!AM44+'Medicaid Region5'!AM44+'Medicaid Region6'!AM44</f>
        <v>0</v>
      </c>
      <c r="AN44" s="28">
        <f>'Medicaid Region1'!AN44+'Medicaid Region2'!AN44+'Medicaid Region3'!AN44+'Medicaid Region4'!AN44+'Medicaid Region5'!AN44+'Medicaid Region6'!AN44</f>
        <v>0</v>
      </c>
      <c r="AO44" s="28">
        <f>'Medicaid Region1'!AO44+'Medicaid Region2'!AO44+'Medicaid Region3'!AO44+'Medicaid Region4'!AO44+'Medicaid Region5'!AO44+'Medicaid Region6'!AO44</f>
        <v>0</v>
      </c>
      <c r="AP44" s="28">
        <f>'Medicaid Region1'!AP44+'Medicaid Region2'!AP44+'Medicaid Region3'!AP44+'Medicaid Region4'!AP44+'Medicaid Region5'!AP44+'Medicaid Region6'!AP44</f>
        <v>0</v>
      </c>
      <c r="AQ44" s="28">
        <f>'Medicaid Region1'!AQ44+'Medicaid Region2'!AQ44+'Medicaid Region3'!AQ44+'Medicaid Region4'!AQ44+'Medicaid Region5'!AQ44+'Medicaid Region6'!AQ44</f>
        <v>0</v>
      </c>
      <c r="AR44" s="28">
        <f>'Medicaid Region1'!AR44+'Medicaid Region2'!AR44+'Medicaid Region3'!AR44+'Medicaid Region4'!AR44+'Medicaid Region5'!AR44+'Medicaid Region6'!AR44</f>
        <v>0</v>
      </c>
      <c r="AS44" s="28">
        <f>'Medicaid Region1'!AS44+'Medicaid Region2'!AS44+'Medicaid Region3'!AS44+'Medicaid Region4'!AS44+'Medicaid Region5'!AS44+'Medicaid Region6'!AS44</f>
        <v>0</v>
      </c>
      <c r="AT44" s="28">
        <f>'Medicaid Region1'!AT44+'Medicaid Region2'!AT44+'Medicaid Region3'!AT44+'Medicaid Region4'!AT44+'Medicaid Region5'!AT44+'Medicaid Region6'!AT44</f>
        <v>0</v>
      </c>
      <c r="AU44" s="28">
        <f>'Medicaid Region1'!AU44+'Medicaid Region2'!AU44+'Medicaid Region3'!AU44+'Medicaid Region4'!AU44+'Medicaid Region5'!AU44+'Medicaid Region6'!AU44</f>
        <v>0</v>
      </c>
      <c r="AV44" s="28">
        <f>'Medicaid Region1'!AV44+'Medicaid Region2'!AV44+'Medicaid Region3'!AV44+'Medicaid Region4'!AV44+'Medicaid Region5'!AV44+'Medicaid Region6'!AV44</f>
        <v>0</v>
      </c>
      <c r="AW44" s="28">
        <f>'Medicaid Region1'!AW44+'Medicaid Region2'!AW44+'Medicaid Region3'!AW44+'Medicaid Region4'!AW44+'Medicaid Region5'!AW44+'Medicaid Region6'!AW44</f>
        <v>0</v>
      </c>
      <c r="AX44" s="28">
        <f>'Medicaid Region1'!AX44+'Medicaid Region2'!AX44+'Medicaid Region3'!AX44+'Medicaid Region4'!AX44+'Medicaid Region5'!AX44+'Medicaid Region6'!AX44</f>
        <v>0</v>
      </c>
      <c r="AY44" s="28">
        <f>'Medicaid Region1'!AY44+'Medicaid Region2'!AY44+'Medicaid Region3'!AY44+'Medicaid Region4'!AY44+'Medicaid Region5'!AY44+'Medicaid Region6'!AY44</f>
        <v>0</v>
      </c>
      <c r="AZ44" s="28">
        <f>'Medicaid Region1'!AZ44+'Medicaid Region2'!AZ44+'Medicaid Region3'!AZ44+'Medicaid Region4'!AZ44+'Medicaid Region5'!AZ44+'Medicaid Region6'!AZ44</f>
        <v>0</v>
      </c>
      <c r="BA44" s="28">
        <f>'Medicaid Region1'!BA44+'Medicaid Region2'!BA44+'Medicaid Region3'!BA44+'Medicaid Region4'!BA44+'Medicaid Region5'!BA44+'Medicaid Region6'!BA44</f>
        <v>0</v>
      </c>
      <c r="BB44" s="28">
        <f>'Medicaid Region1'!BB44+'Medicaid Region2'!BB44+'Medicaid Region3'!BB44+'Medicaid Region4'!BB44+'Medicaid Region5'!BB44+'Medicaid Region6'!BB44</f>
        <v>0</v>
      </c>
      <c r="BC44" s="28">
        <f>'Medicaid Region1'!BC44+'Medicaid Region2'!BC44+'Medicaid Region3'!BC44+'Medicaid Region4'!BC44+'Medicaid Region5'!BC44+'Medicaid Region6'!BC44</f>
        <v>0</v>
      </c>
      <c r="BD44" s="28">
        <f>'Medicaid Region1'!BD44+'Medicaid Region2'!BD44+'Medicaid Region3'!BD44+'Medicaid Region4'!BD44+'Medicaid Region5'!BD44+'Medicaid Region6'!BD44</f>
        <v>0</v>
      </c>
      <c r="BE44" s="28">
        <f>'Medicaid Region1'!BE44+'Medicaid Region2'!BE44+'Medicaid Region3'!BE44+'Medicaid Region4'!BE44+'Medicaid Region5'!BE44+'Medicaid Region6'!BE44</f>
        <v>0</v>
      </c>
      <c r="BF44" s="28">
        <f>'Medicaid Region1'!BF44+'Medicaid Region2'!BF44+'Medicaid Region3'!BF44+'Medicaid Region4'!BF44+'Medicaid Region5'!BF44+'Medicaid Region6'!BF44</f>
        <v>0</v>
      </c>
      <c r="BG44" s="28">
        <f>'Medicaid Region1'!BG44+'Medicaid Region2'!BG44+'Medicaid Region3'!BG44+'Medicaid Region4'!BG44+'Medicaid Region5'!BG44+'Medicaid Region6'!BG44</f>
        <v>0</v>
      </c>
      <c r="BH44" s="28">
        <f>'Medicaid Region1'!BH44+'Medicaid Region2'!BH44+'Medicaid Region3'!BH44+'Medicaid Region4'!BH44+'Medicaid Region5'!BH44+'Medicaid Region6'!BH44</f>
        <v>0</v>
      </c>
      <c r="BI44" s="28">
        <f>'Medicaid Region1'!BI44+'Medicaid Region2'!BI44+'Medicaid Region3'!BI44+'Medicaid Region4'!BI44+'Medicaid Region5'!BI44+'Medicaid Region6'!BI44</f>
        <v>0</v>
      </c>
      <c r="BJ44" s="28">
        <f>'Medicaid Region1'!BJ44+'Medicaid Region2'!BJ44+'Medicaid Region3'!BJ44+'Medicaid Region4'!BJ44+'Medicaid Region5'!BJ44+'Medicaid Region6'!BJ44</f>
        <v>0</v>
      </c>
      <c r="BK44" s="28">
        <f>'Medicaid Region1'!BK44+'Medicaid Region2'!BK44+'Medicaid Region3'!BK44+'Medicaid Region4'!BK44+'Medicaid Region5'!BK44+'Medicaid Region6'!BK44</f>
        <v>0</v>
      </c>
      <c r="BL44" s="28">
        <f>'Medicaid Region1'!BL44+'Medicaid Region2'!BL44+'Medicaid Region3'!BL44+'Medicaid Region4'!BL44+'Medicaid Region5'!BL44+'Medicaid Region6'!BL44</f>
        <v>0</v>
      </c>
      <c r="BM44" s="28">
        <f>'Medicaid Region1'!BM44+'Medicaid Region2'!BM44+'Medicaid Region3'!BM44+'Medicaid Region4'!BM44+'Medicaid Region5'!BM44+'Medicaid Region6'!BM44</f>
        <v>0</v>
      </c>
      <c r="BN44" s="28">
        <f>'Medicaid Region1'!BN44+'Medicaid Region2'!BN44+'Medicaid Region3'!BN44+'Medicaid Region4'!BN44+'Medicaid Region5'!BN44+'Medicaid Region6'!BN44</f>
        <v>0</v>
      </c>
      <c r="BO44" s="28">
        <f>'Medicaid Region1'!BO44+'Medicaid Region2'!BO44+'Medicaid Region3'!BO44+'Medicaid Region4'!BO44+'Medicaid Region5'!BO44+'Medicaid Region6'!BO44</f>
        <v>0</v>
      </c>
      <c r="BP44" s="28">
        <f>'Medicaid Region1'!BP44+'Medicaid Region2'!BP44+'Medicaid Region3'!BP44+'Medicaid Region4'!BP44+'Medicaid Region5'!BP44+'Medicaid Region6'!BP44</f>
        <v>0</v>
      </c>
      <c r="BQ44" s="28">
        <f>'Medicaid Region1'!BQ44+'Medicaid Region2'!BQ44+'Medicaid Region3'!BQ44+'Medicaid Region4'!BQ44+'Medicaid Region5'!BQ44+'Medicaid Region6'!BQ44</f>
        <v>0</v>
      </c>
      <c r="BR44" s="28">
        <f>'Medicaid Region1'!BR44+'Medicaid Region2'!BR44+'Medicaid Region3'!BR44+'Medicaid Region4'!BR44+'Medicaid Region5'!BR44+'Medicaid Region6'!BR44</f>
        <v>0</v>
      </c>
      <c r="BS44" s="28">
        <f>'Medicaid Region1'!BS44+'Medicaid Region2'!BS44+'Medicaid Region3'!BS44+'Medicaid Region4'!BS44+'Medicaid Region5'!BS44+'Medicaid Region6'!BS44</f>
        <v>0</v>
      </c>
      <c r="BT44" s="28">
        <f>'Medicaid Region1'!BT44+'Medicaid Region2'!BT44+'Medicaid Region3'!BT44+'Medicaid Region4'!BT44+'Medicaid Region5'!BT44+'Medicaid Region6'!BT44</f>
        <v>0</v>
      </c>
      <c r="BU44" s="28">
        <f>'Medicaid Region1'!BU44+'Medicaid Region2'!BU44+'Medicaid Region3'!BU44+'Medicaid Region4'!BU44+'Medicaid Region5'!BU44+'Medicaid Region6'!BU44</f>
        <v>0</v>
      </c>
      <c r="BV44" s="28">
        <f>'Medicaid Region1'!BV44+'Medicaid Region2'!BV44+'Medicaid Region3'!BV44+'Medicaid Region4'!BV44+'Medicaid Region5'!BV44+'Medicaid Region6'!BV44</f>
        <v>0</v>
      </c>
      <c r="BW44" s="28">
        <f>'Medicaid Region1'!BW44+'Medicaid Region2'!BW44+'Medicaid Region3'!BW44+'Medicaid Region4'!BW44+'Medicaid Region5'!BW44+'Medicaid Region6'!BW44</f>
        <v>0</v>
      </c>
      <c r="BX44" s="28">
        <f>'Medicaid Region1'!BX44+'Medicaid Region2'!BX44+'Medicaid Region3'!BX44+'Medicaid Region4'!BX44+'Medicaid Region5'!BX44+'Medicaid Region6'!BX44</f>
        <v>0</v>
      </c>
      <c r="BY44" s="28">
        <f>'Medicaid Region1'!BY44+'Medicaid Region2'!BY44+'Medicaid Region3'!BY44+'Medicaid Region4'!BY44+'Medicaid Region5'!BY44+'Medicaid Region6'!BY44</f>
        <v>0</v>
      </c>
      <c r="BZ44" s="28">
        <f>'Medicaid Region1'!BZ44+'Medicaid Region2'!BZ44+'Medicaid Region3'!BZ44+'Medicaid Region4'!BZ44+'Medicaid Region5'!BZ44+'Medicaid Region6'!BZ44</f>
        <v>0</v>
      </c>
      <c r="CA44" s="28">
        <f>'Medicaid Region1'!CA44+'Medicaid Region2'!CA44+'Medicaid Region3'!CA44+'Medicaid Region4'!CA44+'Medicaid Region5'!CA44+'Medicaid Region6'!CA44</f>
        <v>0</v>
      </c>
      <c r="CB44" s="28">
        <f>'Medicaid Region1'!CB44+'Medicaid Region2'!CB44+'Medicaid Region3'!CB44+'Medicaid Region4'!CB44+'Medicaid Region5'!CB44+'Medicaid Region6'!CB44</f>
        <v>0</v>
      </c>
      <c r="CC44" s="28">
        <f>'Medicaid Region1'!CC44+'Medicaid Region2'!CC44+'Medicaid Region3'!CC44+'Medicaid Region4'!CC44+'Medicaid Region5'!CC44+'Medicaid Region6'!CC44</f>
        <v>0</v>
      </c>
      <c r="CD44" s="28">
        <f>'Medicaid Region1'!CD44+'Medicaid Region2'!CD44+'Medicaid Region3'!CD44+'Medicaid Region4'!CD44+'Medicaid Region5'!CD44+'Medicaid Region6'!CD44</f>
        <v>0</v>
      </c>
      <c r="CE44" s="28">
        <f>'Medicaid Region1'!CE44+'Medicaid Region2'!CE44+'Medicaid Region3'!CE44+'Medicaid Region4'!CE44+'Medicaid Region5'!CE44+'Medicaid Region6'!CE44</f>
        <v>0</v>
      </c>
      <c r="CF44" s="28">
        <f>'Medicaid Region1'!CF44+'Medicaid Region2'!CF44+'Medicaid Region3'!CF44+'Medicaid Region4'!CF44+'Medicaid Region5'!CF44+'Medicaid Region6'!CF44</f>
        <v>0</v>
      </c>
      <c r="CG44" s="28">
        <f>'Medicaid Region1'!CG44+'Medicaid Region2'!CG44+'Medicaid Region3'!CG44+'Medicaid Region4'!CG44+'Medicaid Region5'!CG44+'Medicaid Region6'!CG44</f>
        <v>0</v>
      </c>
      <c r="CH44" s="28">
        <f>'Medicaid Region1'!CH44+'Medicaid Region2'!CH44+'Medicaid Region3'!CH44+'Medicaid Region4'!CH44+'Medicaid Region5'!CH44+'Medicaid Region6'!CH44</f>
        <v>0</v>
      </c>
      <c r="CI44" s="28">
        <f>'Medicaid Region1'!CI44+'Medicaid Region2'!CI44+'Medicaid Region3'!CI44+'Medicaid Region4'!CI44+'Medicaid Region5'!CI44+'Medicaid Region6'!CI44</f>
        <v>0</v>
      </c>
      <c r="CK44" s="40">
        <f t="shared" si="37"/>
        <v>0</v>
      </c>
      <c r="CL44" s="40">
        <f t="shared" si="38"/>
        <v>0</v>
      </c>
      <c r="CM44" s="40">
        <f t="shared" si="39"/>
        <v>0</v>
      </c>
      <c r="CN44" s="40">
        <f t="shared" si="40"/>
        <v>0</v>
      </c>
      <c r="CO44" s="40">
        <f t="shared" si="41"/>
        <v>0</v>
      </c>
      <c r="CP44" s="40">
        <f t="shared" si="42"/>
        <v>0</v>
      </c>
      <c r="CQ44" s="40">
        <f t="shared" si="43"/>
        <v>0</v>
      </c>
    </row>
    <row r="45" spans="1:95" ht="15.75">
      <c r="A45" s="27" t="s">
        <v>169</v>
      </c>
      <c r="B45" s="17"/>
      <c r="C45" s="8"/>
      <c r="D45" s="28">
        <f>'Medicaid Region1'!D45+'Medicaid Region2'!D45+'Medicaid Region3'!D45+'Medicaid Region4'!D45+'Medicaid Region5'!D45+'Medicaid Region6'!D45</f>
        <v>0</v>
      </c>
      <c r="E45" s="28">
        <f>'Medicaid Region1'!E45+'Medicaid Region2'!E45+'Medicaid Region3'!E45+'Medicaid Region4'!E45+'Medicaid Region5'!E45+'Medicaid Region6'!E45</f>
        <v>0</v>
      </c>
      <c r="F45" s="28">
        <f>'Medicaid Region1'!F45+'Medicaid Region2'!F45+'Medicaid Region3'!F45+'Medicaid Region4'!F45+'Medicaid Region5'!F45+'Medicaid Region6'!F45</f>
        <v>0</v>
      </c>
      <c r="G45" s="28">
        <f>'Medicaid Region1'!G45+'Medicaid Region2'!G45+'Medicaid Region3'!G45+'Medicaid Region4'!G45+'Medicaid Region5'!G45+'Medicaid Region6'!G45</f>
        <v>0</v>
      </c>
      <c r="H45" s="28">
        <f>'Medicaid Region1'!H45+'Medicaid Region2'!H45+'Medicaid Region3'!H45+'Medicaid Region4'!H45+'Medicaid Region5'!H45+'Medicaid Region6'!H45</f>
        <v>0</v>
      </c>
      <c r="I45" s="28">
        <f>'Medicaid Region1'!I45+'Medicaid Region2'!I45+'Medicaid Region3'!I45+'Medicaid Region4'!I45+'Medicaid Region5'!I45+'Medicaid Region6'!I45</f>
        <v>0</v>
      </c>
      <c r="J45" s="28">
        <f>'Medicaid Region1'!J45+'Medicaid Region2'!J45+'Medicaid Region3'!J45+'Medicaid Region4'!J45+'Medicaid Region5'!J45+'Medicaid Region6'!J45</f>
        <v>0</v>
      </c>
      <c r="K45" s="28">
        <f>'Medicaid Region1'!K45+'Medicaid Region2'!K45+'Medicaid Region3'!K45+'Medicaid Region4'!K45+'Medicaid Region5'!K45+'Medicaid Region6'!K45</f>
        <v>0</v>
      </c>
      <c r="L45" s="28">
        <f>'Medicaid Region1'!L45+'Medicaid Region2'!L45+'Medicaid Region3'!L45+'Medicaid Region4'!L45+'Medicaid Region5'!L45+'Medicaid Region6'!L45</f>
        <v>0</v>
      </c>
      <c r="M45" s="28">
        <f>'Medicaid Region1'!M45+'Medicaid Region2'!M45+'Medicaid Region3'!M45+'Medicaid Region4'!M45+'Medicaid Region5'!M45+'Medicaid Region6'!M45</f>
        <v>0</v>
      </c>
      <c r="N45" s="28">
        <f>'Medicaid Region1'!N45+'Medicaid Region2'!N45+'Medicaid Region3'!N45+'Medicaid Region4'!N45+'Medicaid Region5'!N45+'Medicaid Region6'!N45</f>
        <v>0</v>
      </c>
      <c r="O45" s="28">
        <f>'Medicaid Region1'!O45+'Medicaid Region2'!O45+'Medicaid Region3'!O45+'Medicaid Region4'!O45+'Medicaid Region5'!O45+'Medicaid Region6'!O45</f>
        <v>0</v>
      </c>
      <c r="P45" s="28">
        <f>'Medicaid Region1'!P45+'Medicaid Region2'!P45+'Medicaid Region3'!P45+'Medicaid Region4'!P45+'Medicaid Region5'!P45+'Medicaid Region6'!P45</f>
        <v>0</v>
      </c>
      <c r="Q45" s="28">
        <f>'Medicaid Region1'!Q45+'Medicaid Region2'!Q45+'Medicaid Region3'!Q45+'Medicaid Region4'!Q45+'Medicaid Region5'!Q45+'Medicaid Region6'!Q45</f>
        <v>0</v>
      </c>
      <c r="R45" s="28">
        <f>'Medicaid Region1'!R45+'Medicaid Region2'!R45+'Medicaid Region3'!R45+'Medicaid Region4'!R45+'Medicaid Region5'!R45+'Medicaid Region6'!R45</f>
        <v>0</v>
      </c>
      <c r="S45" s="28">
        <f>'Medicaid Region1'!S45+'Medicaid Region2'!S45+'Medicaid Region3'!S45+'Medicaid Region4'!S45+'Medicaid Region5'!S45+'Medicaid Region6'!S45</f>
        <v>0</v>
      </c>
      <c r="T45" s="28">
        <f>'Medicaid Region1'!T45+'Medicaid Region2'!T45+'Medicaid Region3'!T45+'Medicaid Region4'!T45+'Medicaid Region5'!T45+'Medicaid Region6'!T45</f>
        <v>0</v>
      </c>
      <c r="U45" s="28">
        <f>'Medicaid Region1'!U45+'Medicaid Region2'!U45+'Medicaid Region3'!U45+'Medicaid Region4'!U45+'Medicaid Region5'!U45+'Medicaid Region6'!U45</f>
        <v>0</v>
      </c>
      <c r="V45" s="28">
        <f>'Medicaid Region1'!V45+'Medicaid Region2'!V45+'Medicaid Region3'!V45+'Medicaid Region4'!V45+'Medicaid Region5'!V45+'Medicaid Region6'!V45</f>
        <v>0</v>
      </c>
      <c r="W45" s="28">
        <f>'Medicaid Region1'!W45+'Medicaid Region2'!W45+'Medicaid Region3'!W45+'Medicaid Region4'!W45+'Medicaid Region5'!W45+'Medicaid Region6'!W45</f>
        <v>0</v>
      </c>
      <c r="X45" s="28">
        <f>'Medicaid Region1'!X45+'Medicaid Region2'!X45+'Medicaid Region3'!X45+'Medicaid Region4'!X45+'Medicaid Region5'!X45+'Medicaid Region6'!X45</f>
        <v>0</v>
      </c>
      <c r="Y45" s="28">
        <f>'Medicaid Region1'!Y45+'Medicaid Region2'!Y45+'Medicaid Region3'!Y45+'Medicaid Region4'!Y45+'Medicaid Region5'!Y45+'Medicaid Region6'!Y45</f>
        <v>0</v>
      </c>
      <c r="Z45" s="28">
        <f>'Medicaid Region1'!Z45+'Medicaid Region2'!Z45+'Medicaid Region3'!Z45+'Medicaid Region4'!Z45+'Medicaid Region5'!Z45+'Medicaid Region6'!Z45</f>
        <v>0</v>
      </c>
      <c r="AA45" s="28">
        <f>'Medicaid Region1'!AA45+'Medicaid Region2'!AA45+'Medicaid Region3'!AA45+'Medicaid Region4'!AA45+'Medicaid Region5'!AA45+'Medicaid Region6'!AA45</f>
        <v>0</v>
      </c>
      <c r="AB45" s="28">
        <f>'Medicaid Region1'!AB45+'Medicaid Region2'!AB45+'Medicaid Region3'!AB45+'Medicaid Region4'!AB45+'Medicaid Region5'!AB45+'Medicaid Region6'!AB45</f>
        <v>0</v>
      </c>
      <c r="AC45" s="28">
        <f>'Medicaid Region1'!AC45+'Medicaid Region2'!AC45+'Medicaid Region3'!AC45+'Medicaid Region4'!AC45+'Medicaid Region5'!AC45+'Medicaid Region6'!AC45</f>
        <v>0</v>
      </c>
      <c r="AD45" s="28">
        <f>'Medicaid Region1'!AD45+'Medicaid Region2'!AD45+'Medicaid Region3'!AD45+'Medicaid Region4'!AD45+'Medicaid Region5'!AD45+'Medicaid Region6'!AD45</f>
        <v>0</v>
      </c>
      <c r="AE45" s="28">
        <f>'Medicaid Region1'!AE45+'Medicaid Region2'!AE45+'Medicaid Region3'!AE45+'Medicaid Region4'!AE45+'Medicaid Region5'!AE45+'Medicaid Region6'!AE45</f>
        <v>0</v>
      </c>
      <c r="AF45" s="28">
        <f>'Medicaid Region1'!AF45+'Medicaid Region2'!AF45+'Medicaid Region3'!AF45+'Medicaid Region4'!AF45+'Medicaid Region5'!AF45+'Medicaid Region6'!AF45</f>
        <v>0</v>
      </c>
      <c r="AG45" s="28">
        <f>'Medicaid Region1'!AG45+'Medicaid Region2'!AG45+'Medicaid Region3'!AG45+'Medicaid Region4'!AG45+'Medicaid Region5'!AG45+'Medicaid Region6'!AG45</f>
        <v>0</v>
      </c>
      <c r="AH45" s="28">
        <f>'Medicaid Region1'!AH45+'Medicaid Region2'!AH45+'Medicaid Region3'!AH45+'Medicaid Region4'!AH45+'Medicaid Region5'!AH45+'Medicaid Region6'!AH45</f>
        <v>0</v>
      </c>
      <c r="AI45" s="28">
        <f>'Medicaid Region1'!AI45+'Medicaid Region2'!AI45+'Medicaid Region3'!AI45+'Medicaid Region4'!AI45+'Medicaid Region5'!AI45+'Medicaid Region6'!AI45</f>
        <v>0</v>
      </c>
      <c r="AJ45" s="28">
        <f>'Medicaid Region1'!AJ45+'Medicaid Region2'!AJ45+'Medicaid Region3'!AJ45+'Medicaid Region4'!AJ45+'Medicaid Region5'!AJ45+'Medicaid Region6'!AJ45</f>
        <v>0</v>
      </c>
      <c r="AK45" s="28">
        <f>'Medicaid Region1'!AK45+'Medicaid Region2'!AK45+'Medicaid Region3'!AK45+'Medicaid Region4'!AK45+'Medicaid Region5'!AK45+'Medicaid Region6'!AK45</f>
        <v>0</v>
      </c>
      <c r="AL45" s="28">
        <f>'Medicaid Region1'!AL45+'Medicaid Region2'!AL45+'Medicaid Region3'!AL45+'Medicaid Region4'!AL45+'Medicaid Region5'!AL45+'Medicaid Region6'!AL45</f>
        <v>0</v>
      </c>
      <c r="AM45" s="28">
        <f>'Medicaid Region1'!AM45+'Medicaid Region2'!AM45+'Medicaid Region3'!AM45+'Medicaid Region4'!AM45+'Medicaid Region5'!AM45+'Medicaid Region6'!AM45</f>
        <v>0</v>
      </c>
      <c r="AN45" s="28">
        <f>'Medicaid Region1'!AN45+'Medicaid Region2'!AN45+'Medicaid Region3'!AN45+'Medicaid Region4'!AN45+'Medicaid Region5'!AN45+'Medicaid Region6'!AN45</f>
        <v>0</v>
      </c>
      <c r="AO45" s="28">
        <f>'Medicaid Region1'!AO45+'Medicaid Region2'!AO45+'Medicaid Region3'!AO45+'Medicaid Region4'!AO45+'Medicaid Region5'!AO45+'Medicaid Region6'!AO45</f>
        <v>0</v>
      </c>
      <c r="AP45" s="28">
        <f>'Medicaid Region1'!AP45+'Medicaid Region2'!AP45+'Medicaid Region3'!AP45+'Medicaid Region4'!AP45+'Medicaid Region5'!AP45+'Medicaid Region6'!AP45</f>
        <v>0</v>
      </c>
      <c r="AQ45" s="28">
        <f>'Medicaid Region1'!AQ45+'Medicaid Region2'!AQ45+'Medicaid Region3'!AQ45+'Medicaid Region4'!AQ45+'Medicaid Region5'!AQ45+'Medicaid Region6'!AQ45</f>
        <v>0</v>
      </c>
      <c r="AR45" s="28">
        <f>'Medicaid Region1'!AR45+'Medicaid Region2'!AR45+'Medicaid Region3'!AR45+'Medicaid Region4'!AR45+'Medicaid Region5'!AR45+'Medicaid Region6'!AR45</f>
        <v>0</v>
      </c>
      <c r="AS45" s="28">
        <f>'Medicaid Region1'!AS45+'Medicaid Region2'!AS45+'Medicaid Region3'!AS45+'Medicaid Region4'!AS45+'Medicaid Region5'!AS45+'Medicaid Region6'!AS45</f>
        <v>0</v>
      </c>
      <c r="AT45" s="28">
        <f>'Medicaid Region1'!AT45+'Medicaid Region2'!AT45+'Medicaid Region3'!AT45+'Medicaid Region4'!AT45+'Medicaid Region5'!AT45+'Medicaid Region6'!AT45</f>
        <v>0</v>
      </c>
      <c r="AU45" s="28">
        <f>'Medicaid Region1'!AU45+'Medicaid Region2'!AU45+'Medicaid Region3'!AU45+'Medicaid Region4'!AU45+'Medicaid Region5'!AU45+'Medicaid Region6'!AU45</f>
        <v>0</v>
      </c>
      <c r="AV45" s="28">
        <f>'Medicaid Region1'!AV45+'Medicaid Region2'!AV45+'Medicaid Region3'!AV45+'Medicaid Region4'!AV45+'Medicaid Region5'!AV45+'Medicaid Region6'!AV45</f>
        <v>0</v>
      </c>
      <c r="AW45" s="28">
        <f>'Medicaid Region1'!AW45+'Medicaid Region2'!AW45+'Medicaid Region3'!AW45+'Medicaid Region4'!AW45+'Medicaid Region5'!AW45+'Medicaid Region6'!AW45</f>
        <v>0</v>
      </c>
      <c r="AX45" s="28">
        <f>'Medicaid Region1'!AX45+'Medicaid Region2'!AX45+'Medicaid Region3'!AX45+'Medicaid Region4'!AX45+'Medicaid Region5'!AX45+'Medicaid Region6'!AX45</f>
        <v>0</v>
      </c>
      <c r="AY45" s="28">
        <f>'Medicaid Region1'!AY45+'Medicaid Region2'!AY45+'Medicaid Region3'!AY45+'Medicaid Region4'!AY45+'Medicaid Region5'!AY45+'Medicaid Region6'!AY45</f>
        <v>0</v>
      </c>
      <c r="AZ45" s="28">
        <f>'Medicaid Region1'!AZ45+'Medicaid Region2'!AZ45+'Medicaid Region3'!AZ45+'Medicaid Region4'!AZ45+'Medicaid Region5'!AZ45+'Medicaid Region6'!AZ45</f>
        <v>0</v>
      </c>
      <c r="BA45" s="28">
        <f>'Medicaid Region1'!BA45+'Medicaid Region2'!BA45+'Medicaid Region3'!BA45+'Medicaid Region4'!BA45+'Medicaid Region5'!BA45+'Medicaid Region6'!BA45</f>
        <v>0</v>
      </c>
      <c r="BB45" s="28">
        <f>'Medicaid Region1'!BB45+'Medicaid Region2'!BB45+'Medicaid Region3'!BB45+'Medicaid Region4'!BB45+'Medicaid Region5'!BB45+'Medicaid Region6'!BB45</f>
        <v>0</v>
      </c>
      <c r="BC45" s="28">
        <f>'Medicaid Region1'!BC45+'Medicaid Region2'!BC45+'Medicaid Region3'!BC45+'Medicaid Region4'!BC45+'Medicaid Region5'!BC45+'Medicaid Region6'!BC45</f>
        <v>0</v>
      </c>
      <c r="BD45" s="28">
        <f>'Medicaid Region1'!BD45+'Medicaid Region2'!BD45+'Medicaid Region3'!BD45+'Medicaid Region4'!BD45+'Medicaid Region5'!BD45+'Medicaid Region6'!BD45</f>
        <v>0</v>
      </c>
      <c r="BE45" s="28">
        <f>'Medicaid Region1'!BE45+'Medicaid Region2'!BE45+'Medicaid Region3'!BE45+'Medicaid Region4'!BE45+'Medicaid Region5'!BE45+'Medicaid Region6'!BE45</f>
        <v>0</v>
      </c>
      <c r="BF45" s="28">
        <f>'Medicaid Region1'!BF45+'Medicaid Region2'!BF45+'Medicaid Region3'!BF45+'Medicaid Region4'!BF45+'Medicaid Region5'!BF45+'Medicaid Region6'!BF45</f>
        <v>0</v>
      </c>
      <c r="BG45" s="28">
        <f>'Medicaid Region1'!BG45+'Medicaid Region2'!BG45+'Medicaid Region3'!BG45+'Medicaid Region4'!BG45+'Medicaid Region5'!BG45+'Medicaid Region6'!BG45</f>
        <v>0</v>
      </c>
      <c r="BH45" s="28">
        <f>'Medicaid Region1'!BH45+'Medicaid Region2'!BH45+'Medicaid Region3'!BH45+'Medicaid Region4'!BH45+'Medicaid Region5'!BH45+'Medicaid Region6'!BH45</f>
        <v>0</v>
      </c>
      <c r="BI45" s="28">
        <f>'Medicaid Region1'!BI45+'Medicaid Region2'!BI45+'Medicaid Region3'!BI45+'Medicaid Region4'!BI45+'Medicaid Region5'!BI45+'Medicaid Region6'!BI45</f>
        <v>0</v>
      </c>
      <c r="BJ45" s="28">
        <f>'Medicaid Region1'!BJ45+'Medicaid Region2'!BJ45+'Medicaid Region3'!BJ45+'Medicaid Region4'!BJ45+'Medicaid Region5'!BJ45+'Medicaid Region6'!BJ45</f>
        <v>0</v>
      </c>
      <c r="BK45" s="28">
        <f>'Medicaid Region1'!BK45+'Medicaid Region2'!BK45+'Medicaid Region3'!BK45+'Medicaid Region4'!BK45+'Medicaid Region5'!BK45+'Medicaid Region6'!BK45</f>
        <v>0</v>
      </c>
      <c r="BL45" s="28">
        <f>'Medicaid Region1'!BL45+'Medicaid Region2'!BL45+'Medicaid Region3'!BL45+'Medicaid Region4'!BL45+'Medicaid Region5'!BL45+'Medicaid Region6'!BL45</f>
        <v>0</v>
      </c>
      <c r="BM45" s="28">
        <f>'Medicaid Region1'!BM45+'Medicaid Region2'!BM45+'Medicaid Region3'!BM45+'Medicaid Region4'!BM45+'Medicaid Region5'!BM45+'Medicaid Region6'!BM45</f>
        <v>0</v>
      </c>
      <c r="BN45" s="28">
        <f>'Medicaid Region1'!BN45+'Medicaid Region2'!BN45+'Medicaid Region3'!BN45+'Medicaid Region4'!BN45+'Medicaid Region5'!BN45+'Medicaid Region6'!BN45</f>
        <v>0</v>
      </c>
      <c r="BO45" s="28">
        <f>'Medicaid Region1'!BO45+'Medicaid Region2'!BO45+'Medicaid Region3'!BO45+'Medicaid Region4'!BO45+'Medicaid Region5'!BO45+'Medicaid Region6'!BO45</f>
        <v>0</v>
      </c>
      <c r="BP45" s="28">
        <f>'Medicaid Region1'!BP45+'Medicaid Region2'!BP45+'Medicaid Region3'!BP45+'Medicaid Region4'!BP45+'Medicaid Region5'!BP45+'Medicaid Region6'!BP45</f>
        <v>0</v>
      </c>
      <c r="BQ45" s="28">
        <f>'Medicaid Region1'!BQ45+'Medicaid Region2'!BQ45+'Medicaid Region3'!BQ45+'Medicaid Region4'!BQ45+'Medicaid Region5'!BQ45+'Medicaid Region6'!BQ45</f>
        <v>0</v>
      </c>
      <c r="BR45" s="28">
        <f>'Medicaid Region1'!BR45+'Medicaid Region2'!BR45+'Medicaid Region3'!BR45+'Medicaid Region4'!BR45+'Medicaid Region5'!BR45+'Medicaid Region6'!BR45</f>
        <v>0</v>
      </c>
      <c r="BS45" s="28">
        <f>'Medicaid Region1'!BS45+'Medicaid Region2'!BS45+'Medicaid Region3'!BS45+'Medicaid Region4'!BS45+'Medicaid Region5'!BS45+'Medicaid Region6'!BS45</f>
        <v>0</v>
      </c>
      <c r="BT45" s="28">
        <f>'Medicaid Region1'!BT45+'Medicaid Region2'!BT45+'Medicaid Region3'!BT45+'Medicaid Region4'!BT45+'Medicaid Region5'!BT45+'Medicaid Region6'!BT45</f>
        <v>0</v>
      </c>
      <c r="BU45" s="28">
        <f>'Medicaid Region1'!BU45+'Medicaid Region2'!BU45+'Medicaid Region3'!BU45+'Medicaid Region4'!BU45+'Medicaid Region5'!BU45+'Medicaid Region6'!BU45</f>
        <v>0</v>
      </c>
      <c r="BV45" s="28">
        <f>'Medicaid Region1'!BV45+'Medicaid Region2'!BV45+'Medicaid Region3'!BV45+'Medicaid Region4'!BV45+'Medicaid Region5'!BV45+'Medicaid Region6'!BV45</f>
        <v>0</v>
      </c>
      <c r="BW45" s="28">
        <f>'Medicaid Region1'!BW45+'Medicaid Region2'!BW45+'Medicaid Region3'!BW45+'Medicaid Region4'!BW45+'Medicaid Region5'!BW45+'Medicaid Region6'!BW45</f>
        <v>0</v>
      </c>
      <c r="BX45" s="28">
        <f>'Medicaid Region1'!BX45+'Medicaid Region2'!BX45+'Medicaid Region3'!BX45+'Medicaid Region4'!BX45+'Medicaid Region5'!BX45+'Medicaid Region6'!BX45</f>
        <v>0</v>
      </c>
      <c r="BY45" s="28">
        <f>'Medicaid Region1'!BY45+'Medicaid Region2'!BY45+'Medicaid Region3'!BY45+'Medicaid Region4'!BY45+'Medicaid Region5'!BY45+'Medicaid Region6'!BY45</f>
        <v>0</v>
      </c>
      <c r="BZ45" s="28">
        <f>'Medicaid Region1'!BZ45+'Medicaid Region2'!BZ45+'Medicaid Region3'!BZ45+'Medicaid Region4'!BZ45+'Medicaid Region5'!BZ45+'Medicaid Region6'!BZ45</f>
        <v>0</v>
      </c>
      <c r="CA45" s="28">
        <f>'Medicaid Region1'!CA45+'Medicaid Region2'!CA45+'Medicaid Region3'!CA45+'Medicaid Region4'!CA45+'Medicaid Region5'!CA45+'Medicaid Region6'!CA45</f>
        <v>0</v>
      </c>
      <c r="CB45" s="28">
        <f>'Medicaid Region1'!CB45+'Medicaid Region2'!CB45+'Medicaid Region3'!CB45+'Medicaid Region4'!CB45+'Medicaid Region5'!CB45+'Medicaid Region6'!CB45</f>
        <v>0</v>
      </c>
      <c r="CC45" s="28">
        <f>'Medicaid Region1'!CC45+'Medicaid Region2'!CC45+'Medicaid Region3'!CC45+'Medicaid Region4'!CC45+'Medicaid Region5'!CC45+'Medicaid Region6'!CC45</f>
        <v>0</v>
      </c>
      <c r="CD45" s="28">
        <f>'Medicaid Region1'!CD45+'Medicaid Region2'!CD45+'Medicaid Region3'!CD45+'Medicaid Region4'!CD45+'Medicaid Region5'!CD45+'Medicaid Region6'!CD45</f>
        <v>0</v>
      </c>
      <c r="CE45" s="28">
        <f>'Medicaid Region1'!CE45+'Medicaid Region2'!CE45+'Medicaid Region3'!CE45+'Medicaid Region4'!CE45+'Medicaid Region5'!CE45+'Medicaid Region6'!CE45</f>
        <v>0</v>
      </c>
      <c r="CF45" s="28">
        <f>'Medicaid Region1'!CF45+'Medicaid Region2'!CF45+'Medicaid Region3'!CF45+'Medicaid Region4'!CF45+'Medicaid Region5'!CF45+'Medicaid Region6'!CF45</f>
        <v>0</v>
      </c>
      <c r="CG45" s="28">
        <f>'Medicaid Region1'!CG45+'Medicaid Region2'!CG45+'Medicaid Region3'!CG45+'Medicaid Region4'!CG45+'Medicaid Region5'!CG45+'Medicaid Region6'!CG45</f>
        <v>0</v>
      </c>
      <c r="CH45" s="28">
        <f>'Medicaid Region1'!CH45+'Medicaid Region2'!CH45+'Medicaid Region3'!CH45+'Medicaid Region4'!CH45+'Medicaid Region5'!CH45+'Medicaid Region6'!CH45</f>
        <v>0</v>
      </c>
      <c r="CI45" s="28">
        <f>'Medicaid Region1'!CI45+'Medicaid Region2'!CI45+'Medicaid Region3'!CI45+'Medicaid Region4'!CI45+'Medicaid Region5'!CI45+'Medicaid Region6'!CI45</f>
        <v>0</v>
      </c>
      <c r="CK45" s="40">
        <f t="shared" si="37"/>
        <v>0</v>
      </c>
      <c r="CL45" s="40">
        <f t="shared" si="38"/>
        <v>0</v>
      </c>
      <c r="CM45" s="40">
        <f t="shared" si="39"/>
        <v>0</v>
      </c>
      <c r="CN45" s="40">
        <f t="shared" si="40"/>
        <v>0</v>
      </c>
      <c r="CO45" s="40">
        <f t="shared" si="41"/>
        <v>0</v>
      </c>
      <c r="CP45" s="40">
        <f t="shared" si="42"/>
        <v>0</v>
      </c>
      <c r="CQ45" s="40">
        <f t="shared" si="43"/>
        <v>0</v>
      </c>
    </row>
    <row r="46" spans="1:95">
      <c r="A46" s="13" t="s">
        <v>42</v>
      </c>
      <c r="B46" s="46">
        <f>IF(AK$6=0,0,(AK46/Y46*Y$6/AK$6)-1)</f>
        <v>0</v>
      </c>
      <c r="C46" s="45">
        <f>IF(Y$6=0,0,Y46/Y$6)</f>
        <v>0</v>
      </c>
      <c r="D46" s="10">
        <f>'Medicaid Region1'!D46+'Medicaid Region2'!D46+'Medicaid Region3'!D46+'Medicaid Region4'!D46+'Medicaid Region5'!D46+'Medicaid Region6'!D46</f>
        <v>0</v>
      </c>
      <c r="E46" s="10">
        <f>'Medicaid Region1'!E46+'Medicaid Region2'!E46+'Medicaid Region3'!E46+'Medicaid Region4'!E46+'Medicaid Region5'!E46+'Medicaid Region6'!E46</f>
        <v>0</v>
      </c>
      <c r="F46" s="10">
        <f>'Medicaid Region1'!F46+'Medicaid Region2'!F46+'Medicaid Region3'!F46+'Medicaid Region4'!F46+'Medicaid Region5'!F46+'Medicaid Region6'!F46</f>
        <v>0</v>
      </c>
      <c r="G46" s="10">
        <f>'Medicaid Region1'!G46+'Medicaid Region2'!G46+'Medicaid Region3'!G46+'Medicaid Region4'!G46+'Medicaid Region5'!G46+'Medicaid Region6'!G46</f>
        <v>0</v>
      </c>
      <c r="H46" s="10">
        <f>'Medicaid Region1'!H46+'Medicaid Region2'!H46+'Medicaid Region3'!H46+'Medicaid Region4'!H46+'Medicaid Region5'!H46+'Medicaid Region6'!H46</f>
        <v>0</v>
      </c>
      <c r="I46" s="10">
        <f>'Medicaid Region1'!I46+'Medicaid Region2'!I46+'Medicaid Region3'!I46+'Medicaid Region4'!I46+'Medicaid Region5'!I46+'Medicaid Region6'!I46</f>
        <v>0</v>
      </c>
      <c r="J46" s="10">
        <f>'Medicaid Region1'!J46+'Medicaid Region2'!J46+'Medicaid Region3'!J46+'Medicaid Region4'!J46+'Medicaid Region5'!J46+'Medicaid Region6'!J46</f>
        <v>0</v>
      </c>
      <c r="K46" s="10">
        <f>'Medicaid Region1'!K46+'Medicaid Region2'!K46+'Medicaid Region3'!K46+'Medicaid Region4'!K46+'Medicaid Region5'!K46+'Medicaid Region6'!K46</f>
        <v>0</v>
      </c>
      <c r="L46" s="10">
        <f>'Medicaid Region1'!L46+'Medicaid Region2'!L46+'Medicaid Region3'!L46+'Medicaid Region4'!L46+'Medicaid Region5'!L46+'Medicaid Region6'!L46</f>
        <v>0</v>
      </c>
      <c r="M46" s="10">
        <f>'Medicaid Region1'!M46+'Medicaid Region2'!M46+'Medicaid Region3'!M46+'Medicaid Region4'!M46+'Medicaid Region5'!M46+'Medicaid Region6'!M46</f>
        <v>0</v>
      </c>
      <c r="N46" s="10">
        <f>'Medicaid Region1'!N46+'Medicaid Region2'!N46+'Medicaid Region3'!N46+'Medicaid Region4'!N46+'Medicaid Region5'!N46+'Medicaid Region6'!N46</f>
        <v>0</v>
      </c>
      <c r="O46" s="10">
        <f>'Medicaid Region1'!O46+'Medicaid Region2'!O46+'Medicaid Region3'!O46+'Medicaid Region4'!O46+'Medicaid Region5'!O46+'Medicaid Region6'!O46</f>
        <v>0</v>
      </c>
      <c r="P46" s="10">
        <f>'Medicaid Region1'!P46+'Medicaid Region2'!P46+'Medicaid Region3'!P46+'Medicaid Region4'!P46+'Medicaid Region5'!P46+'Medicaid Region6'!P46</f>
        <v>0</v>
      </c>
      <c r="Q46" s="10">
        <f>'Medicaid Region1'!Q46+'Medicaid Region2'!Q46+'Medicaid Region3'!Q46+'Medicaid Region4'!Q46+'Medicaid Region5'!Q46+'Medicaid Region6'!Q46</f>
        <v>0</v>
      </c>
      <c r="R46" s="10">
        <f>'Medicaid Region1'!R46+'Medicaid Region2'!R46+'Medicaid Region3'!R46+'Medicaid Region4'!R46+'Medicaid Region5'!R46+'Medicaid Region6'!R46</f>
        <v>0</v>
      </c>
      <c r="S46" s="10">
        <f>'Medicaid Region1'!S46+'Medicaid Region2'!S46+'Medicaid Region3'!S46+'Medicaid Region4'!S46+'Medicaid Region5'!S46+'Medicaid Region6'!S46</f>
        <v>0</v>
      </c>
      <c r="T46" s="10">
        <f>'Medicaid Region1'!T46+'Medicaid Region2'!T46+'Medicaid Region3'!T46+'Medicaid Region4'!T46+'Medicaid Region5'!T46+'Medicaid Region6'!T46</f>
        <v>0</v>
      </c>
      <c r="U46" s="10">
        <f>'Medicaid Region1'!U46+'Medicaid Region2'!U46+'Medicaid Region3'!U46+'Medicaid Region4'!U46+'Medicaid Region5'!U46+'Medicaid Region6'!U46</f>
        <v>0</v>
      </c>
      <c r="V46" s="10">
        <f>'Medicaid Region1'!V46+'Medicaid Region2'!V46+'Medicaid Region3'!V46+'Medicaid Region4'!V46+'Medicaid Region5'!V46+'Medicaid Region6'!V46</f>
        <v>0</v>
      </c>
      <c r="W46" s="10">
        <f>'Medicaid Region1'!W46+'Medicaid Region2'!W46+'Medicaid Region3'!W46+'Medicaid Region4'!W46+'Medicaid Region5'!W46+'Medicaid Region6'!W46</f>
        <v>0</v>
      </c>
      <c r="X46" s="10">
        <f>'Medicaid Region1'!X46+'Medicaid Region2'!X46+'Medicaid Region3'!X46+'Medicaid Region4'!X46+'Medicaid Region5'!X46+'Medicaid Region6'!X46</f>
        <v>0</v>
      </c>
      <c r="Y46" s="10">
        <f>'Medicaid Region1'!Y46+'Medicaid Region2'!Y46+'Medicaid Region3'!Y46+'Medicaid Region4'!Y46+'Medicaid Region5'!Y46+'Medicaid Region6'!Y46</f>
        <v>0</v>
      </c>
      <c r="Z46" s="10">
        <f>'Medicaid Region1'!Z46+'Medicaid Region2'!Z46+'Medicaid Region3'!Z46+'Medicaid Region4'!Z46+'Medicaid Region5'!Z46+'Medicaid Region6'!Z46</f>
        <v>0</v>
      </c>
      <c r="AA46" s="10">
        <f>'Medicaid Region1'!AA46+'Medicaid Region2'!AA46+'Medicaid Region3'!AA46+'Medicaid Region4'!AA46+'Medicaid Region5'!AA46+'Medicaid Region6'!AA46</f>
        <v>0</v>
      </c>
      <c r="AB46" s="10">
        <f>'Medicaid Region1'!AB46+'Medicaid Region2'!AB46+'Medicaid Region3'!AB46+'Medicaid Region4'!AB46+'Medicaid Region5'!AB46+'Medicaid Region6'!AB46</f>
        <v>0</v>
      </c>
      <c r="AC46" s="10">
        <f>'Medicaid Region1'!AC46+'Medicaid Region2'!AC46+'Medicaid Region3'!AC46+'Medicaid Region4'!AC46+'Medicaid Region5'!AC46+'Medicaid Region6'!AC46</f>
        <v>0</v>
      </c>
      <c r="AD46" s="10">
        <f>'Medicaid Region1'!AD46+'Medicaid Region2'!AD46+'Medicaid Region3'!AD46+'Medicaid Region4'!AD46+'Medicaid Region5'!AD46+'Medicaid Region6'!AD46</f>
        <v>0</v>
      </c>
      <c r="AE46" s="10">
        <f>'Medicaid Region1'!AE46+'Medicaid Region2'!AE46+'Medicaid Region3'!AE46+'Medicaid Region4'!AE46+'Medicaid Region5'!AE46+'Medicaid Region6'!AE46</f>
        <v>0</v>
      </c>
      <c r="AF46" s="10">
        <f>'Medicaid Region1'!AF46+'Medicaid Region2'!AF46+'Medicaid Region3'!AF46+'Medicaid Region4'!AF46+'Medicaid Region5'!AF46+'Medicaid Region6'!AF46</f>
        <v>0</v>
      </c>
      <c r="AG46" s="10">
        <f>'Medicaid Region1'!AG46+'Medicaid Region2'!AG46+'Medicaid Region3'!AG46+'Medicaid Region4'!AG46+'Medicaid Region5'!AG46+'Medicaid Region6'!AG46</f>
        <v>0</v>
      </c>
      <c r="AH46" s="10">
        <f>'Medicaid Region1'!AH46+'Medicaid Region2'!AH46+'Medicaid Region3'!AH46+'Medicaid Region4'!AH46+'Medicaid Region5'!AH46+'Medicaid Region6'!AH46</f>
        <v>0</v>
      </c>
      <c r="AI46" s="10">
        <f>'Medicaid Region1'!AI46+'Medicaid Region2'!AI46+'Medicaid Region3'!AI46+'Medicaid Region4'!AI46+'Medicaid Region5'!AI46+'Medicaid Region6'!AI46</f>
        <v>0</v>
      </c>
      <c r="AJ46" s="10">
        <f>'Medicaid Region1'!AJ46+'Medicaid Region2'!AJ46+'Medicaid Region3'!AJ46+'Medicaid Region4'!AJ46+'Medicaid Region5'!AJ46+'Medicaid Region6'!AJ46</f>
        <v>0</v>
      </c>
      <c r="AK46" s="10">
        <f>'Medicaid Region1'!AK46+'Medicaid Region2'!AK46+'Medicaid Region3'!AK46+'Medicaid Region4'!AK46+'Medicaid Region5'!AK46+'Medicaid Region6'!AK46</f>
        <v>0</v>
      </c>
      <c r="AL46" s="10">
        <f>'Medicaid Region1'!AL46+'Medicaid Region2'!AL46+'Medicaid Region3'!AL46+'Medicaid Region4'!AL46+'Medicaid Region5'!AL46+'Medicaid Region6'!AL46</f>
        <v>0</v>
      </c>
      <c r="AM46" s="10">
        <f>'Medicaid Region1'!AM46+'Medicaid Region2'!AM46+'Medicaid Region3'!AM46+'Medicaid Region4'!AM46+'Medicaid Region5'!AM46+'Medicaid Region6'!AM46</f>
        <v>0</v>
      </c>
      <c r="AN46" s="10">
        <f>'Medicaid Region1'!AN46+'Medicaid Region2'!AN46+'Medicaid Region3'!AN46+'Medicaid Region4'!AN46+'Medicaid Region5'!AN46+'Medicaid Region6'!AN46</f>
        <v>0</v>
      </c>
      <c r="AO46" s="10">
        <f>'Medicaid Region1'!AO46+'Medicaid Region2'!AO46+'Medicaid Region3'!AO46+'Medicaid Region4'!AO46+'Medicaid Region5'!AO46+'Medicaid Region6'!AO46</f>
        <v>0</v>
      </c>
      <c r="AP46" s="10">
        <f>'Medicaid Region1'!AP46+'Medicaid Region2'!AP46+'Medicaid Region3'!AP46+'Medicaid Region4'!AP46+'Medicaid Region5'!AP46+'Medicaid Region6'!AP46</f>
        <v>0</v>
      </c>
      <c r="AQ46" s="10">
        <f>'Medicaid Region1'!AQ46+'Medicaid Region2'!AQ46+'Medicaid Region3'!AQ46+'Medicaid Region4'!AQ46+'Medicaid Region5'!AQ46+'Medicaid Region6'!AQ46</f>
        <v>0</v>
      </c>
      <c r="AR46" s="10">
        <f>'Medicaid Region1'!AR46+'Medicaid Region2'!AR46+'Medicaid Region3'!AR46+'Medicaid Region4'!AR46+'Medicaid Region5'!AR46+'Medicaid Region6'!AR46</f>
        <v>0</v>
      </c>
      <c r="AS46" s="10">
        <f>'Medicaid Region1'!AS46+'Medicaid Region2'!AS46+'Medicaid Region3'!AS46+'Medicaid Region4'!AS46+'Medicaid Region5'!AS46+'Medicaid Region6'!AS46</f>
        <v>0</v>
      </c>
      <c r="AT46" s="10">
        <f>'Medicaid Region1'!AT46+'Medicaid Region2'!AT46+'Medicaid Region3'!AT46+'Medicaid Region4'!AT46+'Medicaid Region5'!AT46+'Medicaid Region6'!AT46</f>
        <v>0</v>
      </c>
      <c r="AU46" s="10">
        <f>'Medicaid Region1'!AU46+'Medicaid Region2'!AU46+'Medicaid Region3'!AU46+'Medicaid Region4'!AU46+'Medicaid Region5'!AU46+'Medicaid Region6'!AU46</f>
        <v>0</v>
      </c>
      <c r="AV46" s="10">
        <f>'Medicaid Region1'!AV46+'Medicaid Region2'!AV46+'Medicaid Region3'!AV46+'Medicaid Region4'!AV46+'Medicaid Region5'!AV46+'Medicaid Region6'!AV46</f>
        <v>0</v>
      </c>
      <c r="AW46" s="10">
        <f>'Medicaid Region1'!AW46+'Medicaid Region2'!AW46+'Medicaid Region3'!AW46+'Medicaid Region4'!AW46+'Medicaid Region5'!AW46+'Medicaid Region6'!AW46</f>
        <v>0</v>
      </c>
      <c r="AX46" s="10">
        <f>'Medicaid Region1'!AX46+'Medicaid Region2'!AX46+'Medicaid Region3'!AX46+'Medicaid Region4'!AX46+'Medicaid Region5'!AX46+'Medicaid Region6'!AX46</f>
        <v>0</v>
      </c>
      <c r="AY46" s="10">
        <f>'Medicaid Region1'!AY46+'Medicaid Region2'!AY46+'Medicaid Region3'!AY46+'Medicaid Region4'!AY46+'Medicaid Region5'!AY46+'Medicaid Region6'!AY46</f>
        <v>0</v>
      </c>
      <c r="AZ46" s="10">
        <f>'Medicaid Region1'!AZ46+'Medicaid Region2'!AZ46+'Medicaid Region3'!AZ46+'Medicaid Region4'!AZ46+'Medicaid Region5'!AZ46+'Medicaid Region6'!AZ46</f>
        <v>0</v>
      </c>
      <c r="BA46" s="10">
        <f>'Medicaid Region1'!BA46+'Medicaid Region2'!BA46+'Medicaid Region3'!BA46+'Medicaid Region4'!BA46+'Medicaid Region5'!BA46+'Medicaid Region6'!BA46</f>
        <v>0</v>
      </c>
      <c r="BB46" s="10">
        <f>'Medicaid Region1'!BB46+'Medicaid Region2'!BB46+'Medicaid Region3'!BB46+'Medicaid Region4'!BB46+'Medicaid Region5'!BB46+'Medicaid Region6'!BB46</f>
        <v>0</v>
      </c>
      <c r="BC46" s="10">
        <f>'Medicaid Region1'!BC46+'Medicaid Region2'!BC46+'Medicaid Region3'!BC46+'Medicaid Region4'!BC46+'Medicaid Region5'!BC46+'Medicaid Region6'!BC46</f>
        <v>0</v>
      </c>
      <c r="BD46" s="10">
        <f>'Medicaid Region1'!BD46+'Medicaid Region2'!BD46+'Medicaid Region3'!BD46+'Medicaid Region4'!BD46+'Medicaid Region5'!BD46+'Medicaid Region6'!BD46</f>
        <v>0</v>
      </c>
      <c r="BE46" s="10">
        <f>'Medicaid Region1'!BE46+'Medicaid Region2'!BE46+'Medicaid Region3'!BE46+'Medicaid Region4'!BE46+'Medicaid Region5'!BE46+'Medicaid Region6'!BE46</f>
        <v>0</v>
      </c>
      <c r="BF46" s="10">
        <f>'Medicaid Region1'!BF46+'Medicaid Region2'!BF46+'Medicaid Region3'!BF46+'Medicaid Region4'!BF46+'Medicaid Region5'!BF46+'Medicaid Region6'!BF46</f>
        <v>0</v>
      </c>
      <c r="BG46" s="10">
        <f>'Medicaid Region1'!BG46+'Medicaid Region2'!BG46+'Medicaid Region3'!BG46+'Medicaid Region4'!BG46+'Medicaid Region5'!BG46+'Medicaid Region6'!BG46</f>
        <v>0</v>
      </c>
      <c r="BH46" s="10">
        <f>'Medicaid Region1'!BH46+'Medicaid Region2'!BH46+'Medicaid Region3'!BH46+'Medicaid Region4'!BH46+'Medicaid Region5'!BH46+'Medicaid Region6'!BH46</f>
        <v>0</v>
      </c>
      <c r="BI46" s="10">
        <f>'Medicaid Region1'!BI46+'Medicaid Region2'!BI46+'Medicaid Region3'!BI46+'Medicaid Region4'!BI46+'Medicaid Region5'!BI46+'Medicaid Region6'!BI46</f>
        <v>0</v>
      </c>
      <c r="BJ46" s="10">
        <f>'Medicaid Region1'!BJ46+'Medicaid Region2'!BJ46+'Medicaid Region3'!BJ46+'Medicaid Region4'!BJ46+'Medicaid Region5'!BJ46+'Medicaid Region6'!BJ46</f>
        <v>0</v>
      </c>
      <c r="BK46" s="10">
        <f>'Medicaid Region1'!BK46+'Medicaid Region2'!BK46+'Medicaid Region3'!BK46+'Medicaid Region4'!BK46+'Medicaid Region5'!BK46+'Medicaid Region6'!BK46</f>
        <v>0</v>
      </c>
      <c r="BL46" s="10">
        <f>'Medicaid Region1'!BL46+'Medicaid Region2'!BL46+'Medicaid Region3'!BL46+'Medicaid Region4'!BL46+'Medicaid Region5'!BL46+'Medicaid Region6'!BL46</f>
        <v>0</v>
      </c>
      <c r="BM46" s="10">
        <f>'Medicaid Region1'!BM46+'Medicaid Region2'!BM46+'Medicaid Region3'!BM46+'Medicaid Region4'!BM46+'Medicaid Region5'!BM46+'Medicaid Region6'!BM46</f>
        <v>0</v>
      </c>
      <c r="BN46" s="10">
        <f>'Medicaid Region1'!BN46+'Medicaid Region2'!BN46+'Medicaid Region3'!BN46+'Medicaid Region4'!BN46+'Medicaid Region5'!BN46+'Medicaid Region6'!BN46</f>
        <v>0</v>
      </c>
      <c r="BO46" s="10">
        <f>'Medicaid Region1'!BO46+'Medicaid Region2'!BO46+'Medicaid Region3'!BO46+'Medicaid Region4'!BO46+'Medicaid Region5'!BO46+'Medicaid Region6'!BO46</f>
        <v>0</v>
      </c>
      <c r="BP46" s="10">
        <f>'Medicaid Region1'!BP46+'Medicaid Region2'!BP46+'Medicaid Region3'!BP46+'Medicaid Region4'!BP46+'Medicaid Region5'!BP46+'Medicaid Region6'!BP46</f>
        <v>0</v>
      </c>
      <c r="BQ46" s="10">
        <f>'Medicaid Region1'!BQ46+'Medicaid Region2'!BQ46+'Medicaid Region3'!BQ46+'Medicaid Region4'!BQ46+'Medicaid Region5'!BQ46+'Medicaid Region6'!BQ46</f>
        <v>0</v>
      </c>
      <c r="BR46" s="10">
        <f>'Medicaid Region1'!BR46+'Medicaid Region2'!BR46+'Medicaid Region3'!BR46+'Medicaid Region4'!BR46+'Medicaid Region5'!BR46+'Medicaid Region6'!BR46</f>
        <v>0</v>
      </c>
      <c r="BS46" s="10">
        <f>'Medicaid Region1'!BS46+'Medicaid Region2'!BS46+'Medicaid Region3'!BS46+'Medicaid Region4'!BS46+'Medicaid Region5'!BS46+'Medicaid Region6'!BS46</f>
        <v>0</v>
      </c>
      <c r="BT46" s="10">
        <f>'Medicaid Region1'!BT46+'Medicaid Region2'!BT46+'Medicaid Region3'!BT46+'Medicaid Region4'!BT46+'Medicaid Region5'!BT46+'Medicaid Region6'!BT46</f>
        <v>0</v>
      </c>
      <c r="BU46" s="10">
        <f>'Medicaid Region1'!BU46+'Medicaid Region2'!BU46+'Medicaid Region3'!BU46+'Medicaid Region4'!BU46+'Medicaid Region5'!BU46+'Medicaid Region6'!BU46</f>
        <v>0</v>
      </c>
      <c r="BV46" s="10">
        <f>'Medicaid Region1'!BV46+'Medicaid Region2'!BV46+'Medicaid Region3'!BV46+'Medicaid Region4'!BV46+'Medicaid Region5'!BV46+'Medicaid Region6'!BV46</f>
        <v>0</v>
      </c>
      <c r="BW46" s="10">
        <f>'Medicaid Region1'!BW46+'Medicaid Region2'!BW46+'Medicaid Region3'!BW46+'Medicaid Region4'!BW46+'Medicaid Region5'!BW46+'Medicaid Region6'!BW46</f>
        <v>0</v>
      </c>
      <c r="BX46" s="10">
        <f>'Medicaid Region1'!BX46+'Medicaid Region2'!BX46+'Medicaid Region3'!BX46+'Medicaid Region4'!BX46+'Medicaid Region5'!BX46+'Medicaid Region6'!BX46</f>
        <v>0</v>
      </c>
      <c r="BY46" s="10">
        <f>'Medicaid Region1'!BY46+'Medicaid Region2'!BY46+'Medicaid Region3'!BY46+'Medicaid Region4'!BY46+'Medicaid Region5'!BY46+'Medicaid Region6'!BY46</f>
        <v>0</v>
      </c>
      <c r="BZ46" s="10">
        <f>'Medicaid Region1'!BZ46+'Medicaid Region2'!BZ46+'Medicaid Region3'!BZ46+'Medicaid Region4'!BZ46+'Medicaid Region5'!BZ46+'Medicaid Region6'!BZ46</f>
        <v>0</v>
      </c>
      <c r="CA46" s="10">
        <f>'Medicaid Region1'!CA46+'Medicaid Region2'!CA46+'Medicaid Region3'!CA46+'Medicaid Region4'!CA46+'Medicaid Region5'!CA46+'Medicaid Region6'!CA46</f>
        <v>0</v>
      </c>
      <c r="CB46" s="10">
        <f>'Medicaid Region1'!CB46+'Medicaid Region2'!CB46+'Medicaid Region3'!CB46+'Medicaid Region4'!CB46+'Medicaid Region5'!CB46+'Medicaid Region6'!CB46</f>
        <v>0</v>
      </c>
      <c r="CC46" s="10">
        <f>'Medicaid Region1'!CC46+'Medicaid Region2'!CC46+'Medicaid Region3'!CC46+'Medicaid Region4'!CC46+'Medicaid Region5'!CC46+'Medicaid Region6'!CC46</f>
        <v>0</v>
      </c>
      <c r="CD46" s="10">
        <f>'Medicaid Region1'!CD46+'Medicaid Region2'!CD46+'Medicaid Region3'!CD46+'Medicaid Region4'!CD46+'Medicaid Region5'!CD46+'Medicaid Region6'!CD46</f>
        <v>0</v>
      </c>
      <c r="CE46" s="10">
        <f>'Medicaid Region1'!CE46+'Medicaid Region2'!CE46+'Medicaid Region3'!CE46+'Medicaid Region4'!CE46+'Medicaid Region5'!CE46+'Medicaid Region6'!CE46</f>
        <v>0</v>
      </c>
      <c r="CF46" s="10">
        <f>'Medicaid Region1'!CF46+'Medicaid Region2'!CF46+'Medicaid Region3'!CF46+'Medicaid Region4'!CF46+'Medicaid Region5'!CF46+'Medicaid Region6'!CF46</f>
        <v>0</v>
      </c>
      <c r="CG46" s="10">
        <f>'Medicaid Region1'!CG46+'Medicaid Region2'!CG46+'Medicaid Region3'!CG46+'Medicaid Region4'!CG46+'Medicaid Region5'!CG46+'Medicaid Region6'!CG46</f>
        <v>0</v>
      </c>
      <c r="CH46" s="10">
        <f>'Medicaid Region1'!CH46+'Medicaid Region2'!CH46+'Medicaid Region3'!CH46+'Medicaid Region4'!CH46+'Medicaid Region5'!CH46+'Medicaid Region6'!CH46</f>
        <v>0</v>
      </c>
      <c r="CI46" s="10">
        <f>'Medicaid Region1'!CI46+'Medicaid Region2'!CI46+'Medicaid Region3'!CI46+'Medicaid Region4'!CI46+'Medicaid Region5'!CI46+'Medicaid Region6'!CI46</f>
        <v>0</v>
      </c>
      <c r="CK46" s="40">
        <f t="shared" si="37"/>
        <v>0</v>
      </c>
      <c r="CL46" s="40">
        <f t="shared" si="38"/>
        <v>0</v>
      </c>
      <c r="CM46" s="40">
        <f t="shared" si="39"/>
        <v>0</v>
      </c>
      <c r="CN46" s="40">
        <f t="shared" si="40"/>
        <v>0</v>
      </c>
      <c r="CO46" s="40">
        <f t="shared" si="41"/>
        <v>0</v>
      </c>
      <c r="CP46" s="40">
        <f t="shared" si="42"/>
        <v>0</v>
      </c>
      <c r="CQ46" s="40">
        <f t="shared" si="43"/>
        <v>0</v>
      </c>
    </row>
    <row r="47" spans="1:95">
      <c r="A47" s="13" t="s">
        <v>43</v>
      </c>
      <c r="B47" s="1"/>
      <c r="C47" s="1"/>
      <c r="D47" s="10">
        <f t="shared" ref="D47:M47" si="44">SUM(D40:D46)</f>
        <v>0</v>
      </c>
      <c r="E47" s="10">
        <f t="shared" si="44"/>
        <v>0</v>
      </c>
      <c r="F47" s="10">
        <f t="shared" si="44"/>
        <v>0</v>
      </c>
      <c r="G47" s="10">
        <f t="shared" si="44"/>
        <v>0</v>
      </c>
      <c r="H47" s="10">
        <f t="shared" si="44"/>
        <v>0</v>
      </c>
      <c r="I47" s="10">
        <f t="shared" si="44"/>
        <v>0</v>
      </c>
      <c r="J47" s="10">
        <f t="shared" si="44"/>
        <v>0</v>
      </c>
      <c r="K47" s="10">
        <f t="shared" si="44"/>
        <v>0</v>
      </c>
      <c r="L47" s="10">
        <f t="shared" si="44"/>
        <v>0</v>
      </c>
      <c r="M47" s="10">
        <f t="shared" si="44"/>
        <v>0</v>
      </c>
      <c r="N47" s="10">
        <f>SUM(N40:N46)</f>
        <v>0</v>
      </c>
      <c r="O47" s="10">
        <f>SUM(O40:O46)</f>
        <v>0</v>
      </c>
      <c r="P47" s="10">
        <f t="shared" ref="P47:AT47" si="45">SUM(P40:P46)</f>
        <v>0</v>
      </c>
      <c r="Q47" s="10">
        <f t="shared" si="45"/>
        <v>0</v>
      </c>
      <c r="R47" s="10">
        <f t="shared" si="45"/>
        <v>0</v>
      </c>
      <c r="S47" s="10">
        <f t="shared" si="45"/>
        <v>0</v>
      </c>
      <c r="T47" s="10">
        <f t="shared" si="45"/>
        <v>0</v>
      </c>
      <c r="U47" s="10">
        <f t="shared" si="45"/>
        <v>0</v>
      </c>
      <c r="V47" s="10">
        <f t="shared" si="45"/>
        <v>0</v>
      </c>
      <c r="W47" s="10">
        <f t="shared" si="45"/>
        <v>0</v>
      </c>
      <c r="X47" s="10">
        <f t="shared" si="45"/>
        <v>0</v>
      </c>
      <c r="Y47" s="10">
        <f t="shared" si="45"/>
        <v>0</v>
      </c>
      <c r="Z47" s="10">
        <f t="shared" si="45"/>
        <v>0</v>
      </c>
      <c r="AA47" s="10">
        <f t="shared" si="45"/>
        <v>0</v>
      </c>
      <c r="AB47" s="10">
        <f t="shared" si="45"/>
        <v>0</v>
      </c>
      <c r="AC47" s="10">
        <f t="shared" si="45"/>
        <v>0</v>
      </c>
      <c r="AD47" s="10">
        <f t="shared" si="45"/>
        <v>0</v>
      </c>
      <c r="AE47" s="10">
        <f t="shared" si="45"/>
        <v>0</v>
      </c>
      <c r="AF47" s="10">
        <f t="shared" si="45"/>
        <v>0</v>
      </c>
      <c r="AG47" s="10">
        <f t="shared" si="45"/>
        <v>0</v>
      </c>
      <c r="AH47" s="10">
        <f t="shared" si="45"/>
        <v>0</v>
      </c>
      <c r="AI47" s="10">
        <f t="shared" si="45"/>
        <v>0</v>
      </c>
      <c r="AJ47" s="10">
        <f t="shared" si="45"/>
        <v>0</v>
      </c>
      <c r="AK47" s="10">
        <f t="shared" si="45"/>
        <v>0</v>
      </c>
      <c r="AL47" s="10">
        <f t="shared" si="45"/>
        <v>0</v>
      </c>
      <c r="AM47" s="10">
        <f t="shared" si="45"/>
        <v>0</v>
      </c>
      <c r="AN47" s="10">
        <f t="shared" si="45"/>
        <v>0</v>
      </c>
      <c r="AO47" s="10">
        <f t="shared" si="45"/>
        <v>0</v>
      </c>
      <c r="AP47" s="10">
        <f t="shared" si="45"/>
        <v>0</v>
      </c>
      <c r="AQ47" s="10">
        <f t="shared" si="45"/>
        <v>0</v>
      </c>
      <c r="AR47" s="10">
        <f t="shared" si="45"/>
        <v>0</v>
      </c>
      <c r="AS47" s="10">
        <f t="shared" si="45"/>
        <v>0</v>
      </c>
      <c r="AT47" s="10">
        <f t="shared" si="45"/>
        <v>0</v>
      </c>
      <c r="AU47" s="10">
        <f t="shared" ref="AU47:BW47" si="46">SUM(AU40:AU46)</f>
        <v>0</v>
      </c>
      <c r="AV47" s="10">
        <f t="shared" si="46"/>
        <v>0</v>
      </c>
      <c r="AW47" s="10">
        <f t="shared" si="46"/>
        <v>0</v>
      </c>
      <c r="AX47" s="10">
        <f t="shared" si="46"/>
        <v>0</v>
      </c>
      <c r="AY47" s="10">
        <f t="shared" si="46"/>
        <v>0</v>
      </c>
      <c r="AZ47" s="10">
        <f t="shared" si="46"/>
        <v>0</v>
      </c>
      <c r="BA47" s="10">
        <f t="shared" si="46"/>
        <v>0</v>
      </c>
      <c r="BB47" s="10">
        <f t="shared" si="46"/>
        <v>0</v>
      </c>
      <c r="BC47" s="10">
        <f t="shared" si="46"/>
        <v>0</v>
      </c>
      <c r="BD47" s="10">
        <f t="shared" si="46"/>
        <v>0</v>
      </c>
      <c r="BE47" s="10">
        <f t="shared" si="46"/>
        <v>0</v>
      </c>
      <c r="BF47" s="10">
        <f t="shared" si="46"/>
        <v>0</v>
      </c>
      <c r="BG47" s="10">
        <f t="shared" si="46"/>
        <v>0</v>
      </c>
      <c r="BH47" s="10">
        <f t="shared" si="46"/>
        <v>0</v>
      </c>
      <c r="BI47" s="10">
        <f t="shared" si="46"/>
        <v>0</v>
      </c>
      <c r="BJ47" s="10">
        <f t="shared" si="46"/>
        <v>0</v>
      </c>
      <c r="BK47" s="10">
        <f t="shared" si="46"/>
        <v>0</v>
      </c>
      <c r="BL47" s="10">
        <f t="shared" si="46"/>
        <v>0</v>
      </c>
      <c r="BM47" s="10">
        <f t="shared" si="46"/>
        <v>0</v>
      </c>
      <c r="BN47" s="10">
        <f t="shared" si="46"/>
        <v>0</v>
      </c>
      <c r="BO47" s="10">
        <f t="shared" si="46"/>
        <v>0</v>
      </c>
      <c r="BP47" s="10">
        <f t="shared" si="46"/>
        <v>0</v>
      </c>
      <c r="BQ47" s="10">
        <f t="shared" si="46"/>
        <v>0</v>
      </c>
      <c r="BR47" s="10">
        <f t="shared" si="46"/>
        <v>0</v>
      </c>
      <c r="BS47" s="10">
        <f t="shared" si="46"/>
        <v>0</v>
      </c>
      <c r="BT47" s="10">
        <f t="shared" si="46"/>
        <v>0</v>
      </c>
      <c r="BU47" s="10">
        <f t="shared" si="46"/>
        <v>0</v>
      </c>
      <c r="BV47" s="10">
        <f t="shared" si="46"/>
        <v>0</v>
      </c>
      <c r="BW47" s="10">
        <f t="shared" si="46"/>
        <v>0</v>
      </c>
      <c r="BX47" s="10">
        <f t="shared" ref="BX47:CI47" si="47">SUM(BX40:BX46)</f>
        <v>0</v>
      </c>
      <c r="BY47" s="10">
        <f t="shared" si="47"/>
        <v>0</v>
      </c>
      <c r="BZ47" s="10">
        <f t="shared" si="47"/>
        <v>0</v>
      </c>
      <c r="CA47" s="10">
        <f t="shared" si="47"/>
        <v>0</v>
      </c>
      <c r="CB47" s="10">
        <f t="shared" si="47"/>
        <v>0</v>
      </c>
      <c r="CC47" s="10">
        <f t="shared" si="47"/>
        <v>0</v>
      </c>
      <c r="CD47" s="10">
        <f t="shared" si="47"/>
        <v>0</v>
      </c>
      <c r="CE47" s="10">
        <f t="shared" si="47"/>
        <v>0</v>
      </c>
      <c r="CF47" s="10">
        <f t="shared" si="47"/>
        <v>0</v>
      </c>
      <c r="CG47" s="10">
        <f t="shared" si="47"/>
        <v>0</v>
      </c>
      <c r="CH47" s="10">
        <f t="shared" si="47"/>
        <v>0</v>
      </c>
      <c r="CI47" s="10">
        <f t="shared" si="47"/>
        <v>0</v>
      </c>
      <c r="CK47" s="10">
        <f t="shared" ref="CK47:CQ47" si="48">SUM(CK40:CK46)</f>
        <v>0</v>
      </c>
      <c r="CL47" s="10">
        <f t="shared" si="48"/>
        <v>0</v>
      </c>
      <c r="CM47" s="10">
        <f t="shared" si="48"/>
        <v>0</v>
      </c>
      <c r="CN47" s="10">
        <f t="shared" si="48"/>
        <v>0</v>
      </c>
      <c r="CO47" s="10">
        <f t="shared" si="48"/>
        <v>0</v>
      </c>
      <c r="CP47" s="10">
        <f t="shared" si="48"/>
        <v>0</v>
      </c>
      <c r="CQ47" s="10">
        <f t="shared" si="48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49">D36+D47</f>
        <v>0</v>
      </c>
      <c r="E49" s="10">
        <f t="shared" si="49"/>
        <v>0</v>
      </c>
      <c r="F49" s="10">
        <f t="shared" si="49"/>
        <v>0</v>
      </c>
      <c r="G49" s="10">
        <f t="shared" si="49"/>
        <v>0</v>
      </c>
      <c r="H49" s="10">
        <f t="shared" si="49"/>
        <v>0</v>
      </c>
      <c r="I49" s="10">
        <f t="shared" si="49"/>
        <v>0</v>
      </c>
      <c r="J49" s="10">
        <f t="shared" si="49"/>
        <v>0</v>
      </c>
      <c r="K49" s="10">
        <f t="shared" si="49"/>
        <v>0</v>
      </c>
      <c r="L49" s="10">
        <f t="shared" si="49"/>
        <v>0</v>
      </c>
      <c r="M49" s="10">
        <f t="shared" si="49"/>
        <v>0</v>
      </c>
      <c r="N49" s="10">
        <f>N36+N47</f>
        <v>0</v>
      </c>
      <c r="O49" s="10">
        <f>O36+O47</f>
        <v>0</v>
      </c>
      <c r="P49" s="10">
        <f t="shared" ref="P49:AT49" si="50">P36+P47</f>
        <v>0</v>
      </c>
      <c r="Q49" s="10">
        <f t="shared" si="50"/>
        <v>0</v>
      </c>
      <c r="R49" s="10">
        <f t="shared" si="50"/>
        <v>0</v>
      </c>
      <c r="S49" s="10">
        <f t="shared" si="50"/>
        <v>0</v>
      </c>
      <c r="T49" s="10">
        <f t="shared" si="50"/>
        <v>0</v>
      </c>
      <c r="U49" s="10">
        <f t="shared" si="50"/>
        <v>0</v>
      </c>
      <c r="V49" s="10">
        <f t="shared" si="50"/>
        <v>0</v>
      </c>
      <c r="W49" s="10">
        <f t="shared" si="50"/>
        <v>0</v>
      </c>
      <c r="X49" s="10">
        <f t="shared" si="50"/>
        <v>0</v>
      </c>
      <c r="Y49" s="10">
        <f t="shared" si="50"/>
        <v>0</v>
      </c>
      <c r="Z49" s="10">
        <f t="shared" si="50"/>
        <v>0</v>
      </c>
      <c r="AA49" s="10">
        <f t="shared" si="50"/>
        <v>0</v>
      </c>
      <c r="AB49" s="10">
        <f t="shared" si="50"/>
        <v>0</v>
      </c>
      <c r="AC49" s="10">
        <f t="shared" si="50"/>
        <v>0</v>
      </c>
      <c r="AD49" s="10">
        <f t="shared" si="50"/>
        <v>0</v>
      </c>
      <c r="AE49" s="10">
        <f t="shared" si="50"/>
        <v>0</v>
      </c>
      <c r="AF49" s="10">
        <f t="shared" si="50"/>
        <v>0</v>
      </c>
      <c r="AG49" s="10">
        <f t="shared" si="50"/>
        <v>0</v>
      </c>
      <c r="AH49" s="10">
        <f t="shared" si="50"/>
        <v>0</v>
      </c>
      <c r="AI49" s="10">
        <f t="shared" si="50"/>
        <v>0</v>
      </c>
      <c r="AJ49" s="10">
        <f t="shared" si="50"/>
        <v>0</v>
      </c>
      <c r="AK49" s="10">
        <f t="shared" si="50"/>
        <v>0</v>
      </c>
      <c r="AL49" s="10">
        <f t="shared" si="50"/>
        <v>0</v>
      </c>
      <c r="AM49" s="10">
        <f t="shared" si="50"/>
        <v>0</v>
      </c>
      <c r="AN49" s="10">
        <f t="shared" si="50"/>
        <v>0</v>
      </c>
      <c r="AO49" s="10">
        <f t="shared" si="50"/>
        <v>0</v>
      </c>
      <c r="AP49" s="10">
        <f t="shared" si="50"/>
        <v>0</v>
      </c>
      <c r="AQ49" s="10">
        <f t="shared" si="50"/>
        <v>0</v>
      </c>
      <c r="AR49" s="10">
        <f t="shared" si="50"/>
        <v>0</v>
      </c>
      <c r="AS49" s="10">
        <f t="shared" si="50"/>
        <v>0</v>
      </c>
      <c r="AT49" s="10">
        <f t="shared" si="50"/>
        <v>0</v>
      </c>
      <c r="AU49" s="10">
        <f t="shared" ref="AU49:BV49" si="51">AU36+AU47</f>
        <v>0</v>
      </c>
      <c r="AV49" s="10">
        <f t="shared" si="51"/>
        <v>0</v>
      </c>
      <c r="AW49" s="10">
        <f t="shared" si="51"/>
        <v>0</v>
      </c>
      <c r="AX49" s="10">
        <f t="shared" si="51"/>
        <v>0</v>
      </c>
      <c r="AY49" s="10">
        <f t="shared" si="51"/>
        <v>0</v>
      </c>
      <c r="AZ49" s="10">
        <f t="shared" si="51"/>
        <v>0</v>
      </c>
      <c r="BA49" s="10">
        <f t="shared" si="51"/>
        <v>0</v>
      </c>
      <c r="BB49" s="10">
        <f t="shared" si="51"/>
        <v>0</v>
      </c>
      <c r="BC49" s="10">
        <f t="shared" si="51"/>
        <v>0</v>
      </c>
      <c r="BD49" s="10">
        <f t="shared" si="51"/>
        <v>0</v>
      </c>
      <c r="BE49" s="10">
        <f t="shared" si="51"/>
        <v>0</v>
      </c>
      <c r="BF49" s="10">
        <f t="shared" si="51"/>
        <v>0</v>
      </c>
      <c r="BG49" s="10">
        <f t="shared" si="51"/>
        <v>0</v>
      </c>
      <c r="BH49" s="10">
        <f t="shared" si="51"/>
        <v>0</v>
      </c>
      <c r="BI49" s="10">
        <f t="shared" si="51"/>
        <v>0</v>
      </c>
      <c r="BJ49" s="10">
        <f t="shared" si="51"/>
        <v>0</v>
      </c>
      <c r="BK49" s="10">
        <f t="shared" si="51"/>
        <v>0</v>
      </c>
      <c r="BL49" s="10">
        <f t="shared" si="51"/>
        <v>0</v>
      </c>
      <c r="BM49" s="10">
        <f t="shared" si="51"/>
        <v>0</v>
      </c>
      <c r="BN49" s="10">
        <f t="shared" si="51"/>
        <v>0</v>
      </c>
      <c r="BO49" s="10">
        <f t="shared" si="51"/>
        <v>0</v>
      </c>
      <c r="BP49" s="10">
        <f t="shared" si="51"/>
        <v>0</v>
      </c>
      <c r="BQ49" s="10">
        <f t="shared" si="51"/>
        <v>0</v>
      </c>
      <c r="BR49" s="10">
        <f t="shared" si="51"/>
        <v>0</v>
      </c>
      <c r="BS49" s="10">
        <f t="shared" si="51"/>
        <v>0</v>
      </c>
      <c r="BT49" s="10">
        <f t="shared" si="51"/>
        <v>0</v>
      </c>
      <c r="BU49" s="10">
        <f t="shared" si="51"/>
        <v>0</v>
      </c>
      <c r="BV49" s="10">
        <f t="shared" si="51"/>
        <v>0</v>
      </c>
      <c r="BW49" s="10">
        <f>BW36+BW47</f>
        <v>0</v>
      </c>
      <c r="BX49" s="10">
        <f t="shared" ref="BX49:CH49" si="52">BX36+BX47</f>
        <v>0</v>
      </c>
      <c r="BY49" s="10">
        <f t="shared" si="52"/>
        <v>0</v>
      </c>
      <c r="BZ49" s="10">
        <f t="shared" si="52"/>
        <v>0</v>
      </c>
      <c r="CA49" s="10">
        <f t="shared" si="52"/>
        <v>0</v>
      </c>
      <c r="CB49" s="10">
        <f t="shared" si="52"/>
        <v>0</v>
      </c>
      <c r="CC49" s="10">
        <f t="shared" si="52"/>
        <v>0</v>
      </c>
      <c r="CD49" s="10">
        <f t="shared" si="52"/>
        <v>0</v>
      </c>
      <c r="CE49" s="10">
        <f t="shared" si="52"/>
        <v>0</v>
      </c>
      <c r="CF49" s="10">
        <f t="shared" si="52"/>
        <v>0</v>
      </c>
      <c r="CG49" s="10">
        <f t="shared" si="52"/>
        <v>0</v>
      </c>
      <c r="CH49" s="10">
        <f t="shared" si="52"/>
        <v>0</v>
      </c>
      <c r="CI49" s="10">
        <f>CI36+CI47</f>
        <v>0</v>
      </c>
      <c r="CK49" s="10">
        <f t="shared" ref="CK49:CQ49" si="53">CK36+CK47</f>
        <v>0</v>
      </c>
      <c r="CL49" s="10">
        <f t="shared" si="53"/>
        <v>0</v>
      </c>
      <c r="CM49" s="10">
        <f t="shared" si="53"/>
        <v>0</v>
      </c>
      <c r="CN49" s="10">
        <f t="shared" si="53"/>
        <v>0</v>
      </c>
      <c r="CO49" s="10">
        <f t="shared" si="53"/>
        <v>0</v>
      </c>
      <c r="CP49" s="10">
        <f t="shared" si="53"/>
        <v>0</v>
      </c>
      <c r="CQ49" s="10">
        <f t="shared" si="53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54">IF(D12=0,0,D36/SUM(D12))</f>
        <v>0</v>
      </c>
      <c r="E51" s="15">
        <f t="shared" si="54"/>
        <v>0</v>
      </c>
      <c r="F51" s="15">
        <f t="shared" si="54"/>
        <v>0</v>
      </c>
      <c r="G51" s="15">
        <f t="shared" si="54"/>
        <v>0</v>
      </c>
      <c r="H51" s="15">
        <f t="shared" si="54"/>
        <v>0</v>
      </c>
      <c r="I51" s="15">
        <f t="shared" si="54"/>
        <v>0</v>
      </c>
      <c r="J51" s="15">
        <f t="shared" si="54"/>
        <v>0</v>
      </c>
      <c r="K51" s="15">
        <f t="shared" si="54"/>
        <v>0</v>
      </c>
      <c r="L51" s="15">
        <f t="shared" si="54"/>
        <v>0</v>
      </c>
      <c r="M51" s="15">
        <f t="shared" si="54"/>
        <v>0</v>
      </c>
      <c r="N51" s="15">
        <f>IF(N12=0,0,N36/SUM(N12))</f>
        <v>0</v>
      </c>
      <c r="O51" s="15">
        <f>IF(O12=0,0,O36/SUM(O12))</f>
        <v>0</v>
      </c>
      <c r="P51" s="15">
        <f t="shared" ref="P51:AT51" si="55">IF(P12=0,0,P36/SUM(P12))</f>
        <v>0</v>
      </c>
      <c r="Q51" s="15">
        <f t="shared" si="55"/>
        <v>0</v>
      </c>
      <c r="R51" s="15">
        <f t="shared" si="55"/>
        <v>0</v>
      </c>
      <c r="S51" s="15">
        <f t="shared" si="55"/>
        <v>0</v>
      </c>
      <c r="T51" s="15">
        <f t="shared" si="55"/>
        <v>0</v>
      </c>
      <c r="U51" s="15">
        <f t="shared" si="55"/>
        <v>0</v>
      </c>
      <c r="V51" s="15">
        <f t="shared" si="55"/>
        <v>0</v>
      </c>
      <c r="W51" s="15">
        <f t="shared" si="55"/>
        <v>0</v>
      </c>
      <c r="X51" s="15">
        <f t="shared" si="55"/>
        <v>0</v>
      </c>
      <c r="Y51" s="15">
        <f t="shared" si="55"/>
        <v>0</v>
      </c>
      <c r="Z51" s="15">
        <f t="shared" si="55"/>
        <v>0</v>
      </c>
      <c r="AA51" s="15">
        <f t="shared" si="55"/>
        <v>0</v>
      </c>
      <c r="AB51" s="15">
        <f t="shared" si="55"/>
        <v>0</v>
      </c>
      <c r="AC51" s="15">
        <f t="shared" si="55"/>
        <v>0</v>
      </c>
      <c r="AD51" s="15">
        <f t="shared" si="55"/>
        <v>0</v>
      </c>
      <c r="AE51" s="15">
        <f t="shared" si="55"/>
        <v>0</v>
      </c>
      <c r="AF51" s="15">
        <f t="shared" si="55"/>
        <v>0</v>
      </c>
      <c r="AG51" s="15">
        <f t="shared" si="55"/>
        <v>0</v>
      </c>
      <c r="AH51" s="15">
        <f t="shared" si="55"/>
        <v>0</v>
      </c>
      <c r="AI51" s="15">
        <f t="shared" si="55"/>
        <v>0</v>
      </c>
      <c r="AJ51" s="15">
        <f t="shared" si="55"/>
        <v>0</v>
      </c>
      <c r="AK51" s="15">
        <f t="shared" si="55"/>
        <v>0</v>
      </c>
      <c r="AL51" s="15">
        <f t="shared" si="55"/>
        <v>0</v>
      </c>
      <c r="AM51" s="15">
        <f t="shared" si="55"/>
        <v>0</v>
      </c>
      <c r="AN51" s="15">
        <f t="shared" si="55"/>
        <v>0</v>
      </c>
      <c r="AO51" s="15">
        <f t="shared" si="55"/>
        <v>0</v>
      </c>
      <c r="AP51" s="15">
        <f t="shared" si="55"/>
        <v>0</v>
      </c>
      <c r="AQ51" s="15">
        <f t="shared" si="55"/>
        <v>0</v>
      </c>
      <c r="AR51" s="15">
        <f t="shared" si="55"/>
        <v>0</v>
      </c>
      <c r="AS51" s="15">
        <f t="shared" si="55"/>
        <v>0</v>
      </c>
      <c r="AT51" s="15">
        <f t="shared" si="55"/>
        <v>0</v>
      </c>
      <c r="AU51" s="15">
        <f t="shared" ref="AU51:BV51" si="56">IF(AU12=0,0,AU36/SUM(AU12))</f>
        <v>0</v>
      </c>
      <c r="AV51" s="15">
        <f t="shared" si="56"/>
        <v>0</v>
      </c>
      <c r="AW51" s="15">
        <f t="shared" si="56"/>
        <v>0</v>
      </c>
      <c r="AX51" s="15">
        <f t="shared" si="56"/>
        <v>0</v>
      </c>
      <c r="AY51" s="15">
        <f t="shared" si="56"/>
        <v>0</v>
      </c>
      <c r="AZ51" s="15">
        <f t="shared" si="56"/>
        <v>0</v>
      </c>
      <c r="BA51" s="15">
        <f t="shared" si="56"/>
        <v>0</v>
      </c>
      <c r="BB51" s="15">
        <f t="shared" si="56"/>
        <v>0</v>
      </c>
      <c r="BC51" s="15">
        <f t="shared" si="56"/>
        <v>0</v>
      </c>
      <c r="BD51" s="15">
        <f t="shared" si="56"/>
        <v>0</v>
      </c>
      <c r="BE51" s="15">
        <f t="shared" si="56"/>
        <v>0</v>
      </c>
      <c r="BF51" s="15">
        <f t="shared" si="56"/>
        <v>0</v>
      </c>
      <c r="BG51" s="15">
        <f t="shared" si="56"/>
        <v>0</v>
      </c>
      <c r="BH51" s="15">
        <f t="shared" si="56"/>
        <v>0</v>
      </c>
      <c r="BI51" s="15">
        <f t="shared" si="56"/>
        <v>0</v>
      </c>
      <c r="BJ51" s="15">
        <f t="shared" si="56"/>
        <v>0</v>
      </c>
      <c r="BK51" s="15">
        <f t="shared" si="56"/>
        <v>0</v>
      </c>
      <c r="BL51" s="15">
        <f t="shared" si="56"/>
        <v>0</v>
      </c>
      <c r="BM51" s="15">
        <f t="shared" si="56"/>
        <v>0</v>
      </c>
      <c r="BN51" s="15">
        <f t="shared" si="56"/>
        <v>0</v>
      </c>
      <c r="BO51" s="15">
        <f t="shared" si="56"/>
        <v>0</v>
      </c>
      <c r="BP51" s="15">
        <f t="shared" si="56"/>
        <v>0</v>
      </c>
      <c r="BQ51" s="15">
        <f t="shared" si="56"/>
        <v>0</v>
      </c>
      <c r="BR51" s="15">
        <f t="shared" si="56"/>
        <v>0</v>
      </c>
      <c r="BS51" s="15">
        <f t="shared" si="56"/>
        <v>0</v>
      </c>
      <c r="BT51" s="15">
        <f t="shared" si="56"/>
        <v>0</v>
      </c>
      <c r="BU51" s="15">
        <f t="shared" si="56"/>
        <v>0</v>
      </c>
      <c r="BV51" s="15">
        <f t="shared" si="56"/>
        <v>0</v>
      </c>
      <c r="BW51" s="15">
        <f>IF(BW12=0,0,BW36/SUM(BW12))</f>
        <v>0</v>
      </c>
      <c r="BX51" s="15">
        <f t="shared" ref="BX51:CH51" si="57">IF(BX12=0,0,BX36/SUM(BX12))</f>
        <v>0</v>
      </c>
      <c r="BY51" s="15">
        <f t="shared" si="57"/>
        <v>0</v>
      </c>
      <c r="BZ51" s="15">
        <f t="shared" si="57"/>
        <v>0</v>
      </c>
      <c r="CA51" s="15">
        <f t="shared" si="57"/>
        <v>0</v>
      </c>
      <c r="CB51" s="15">
        <f t="shared" si="57"/>
        <v>0</v>
      </c>
      <c r="CC51" s="15">
        <f t="shared" si="57"/>
        <v>0</v>
      </c>
      <c r="CD51" s="15">
        <f t="shared" si="57"/>
        <v>0</v>
      </c>
      <c r="CE51" s="15">
        <f t="shared" si="57"/>
        <v>0</v>
      </c>
      <c r="CF51" s="15">
        <f t="shared" si="57"/>
        <v>0</v>
      </c>
      <c r="CG51" s="15">
        <f t="shared" si="57"/>
        <v>0</v>
      </c>
      <c r="CH51" s="15">
        <f t="shared" si="57"/>
        <v>0</v>
      </c>
      <c r="CI51" s="15">
        <f>IF(CI12=0,0,CI36/SUM(CI12))</f>
        <v>0</v>
      </c>
      <c r="CK51" s="15">
        <f t="shared" ref="CK51:CQ51" si="58">IF(CK11=0,0,CK36/SUM(CK11:CK12))</f>
        <v>0</v>
      </c>
      <c r="CL51" s="15">
        <f t="shared" si="58"/>
        <v>0</v>
      </c>
      <c r="CM51" s="15">
        <f t="shared" si="58"/>
        <v>0</v>
      </c>
      <c r="CN51" s="15">
        <f t="shared" si="58"/>
        <v>0</v>
      </c>
      <c r="CO51" s="15">
        <f t="shared" si="58"/>
        <v>0</v>
      </c>
      <c r="CP51" s="15">
        <f t="shared" si="58"/>
        <v>0</v>
      </c>
      <c r="CQ51" s="15">
        <f t="shared" si="58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  <row r="53" spans="1:95">
      <c r="A53" s="1"/>
      <c r="B53" s="1"/>
      <c r="C53" s="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K53" s="15"/>
      <c r="CL53" s="15"/>
      <c r="CM53" s="15"/>
      <c r="CN53" s="15"/>
      <c r="CO53" s="15"/>
      <c r="CP53" s="15"/>
    </row>
    <row r="54" spans="1:95">
      <c r="A54" s="1"/>
      <c r="B54" s="1"/>
      <c r="C54" s="1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</row>
    <row r="55" spans="1:9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9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</row>
    <row r="57" spans="1:9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1:95" ht="15.75">
      <c r="A58" s="3" t="s">
        <v>210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1:95" ht="15.75">
      <c r="A59" s="3" t="s">
        <v>211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  <row r="60" spans="1:95" ht="15.75">
      <c r="A60" s="47" t="s">
        <v>212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1:9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9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</sheetData>
  <phoneticPr fontId="13" type="noConversion"/>
  <hyperlinks>
    <hyperlink ref="D8" r:id="rId1" display="=@if(d6=0,0,D12/D6"/>
    <hyperlink ref="E8:CI8" r:id="rId2" display="=@if(d6=0,0,D12/D6"/>
  </hyperlinks>
  <pageMargins left="0.5" right="0.5" top="0.5" bottom="0.55000000000000004" header="0.5" footer="0.5"/>
  <pageSetup orientation="portrait" r:id="rId3"/>
  <headerFooter alignWithMargins="0"/>
  <colBreaks count="2" manualBreakCount="2">
    <brk id="14" max="1048575" man="1"/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2"/>
  <sheetViews>
    <sheetView workbookViewId="0">
      <pane xSplit="3" ySplit="4" topLeftCell="V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defaultRowHeight="15"/>
  <cols>
    <col min="1" max="1" width="48.6640625" customWidth="1"/>
    <col min="4" max="95" width="10.88671875" customWidth="1"/>
  </cols>
  <sheetData>
    <row r="1" spans="1:95" ht="15.75">
      <c r="A1" s="3" t="str">
        <f>Total!A1</f>
        <v>Insert Name of PHP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18">
      <c r="A3" s="20" t="s">
        <v>205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CK3" t="s">
        <v>191</v>
      </c>
    </row>
    <row r="4" spans="1:95">
      <c r="A4" s="1"/>
      <c r="B4" s="1"/>
      <c r="C4" s="1"/>
      <c r="D4" s="6">
        <f>Medicare!D4</f>
        <v>43496</v>
      </c>
      <c r="E4" s="6">
        <f>Medicare!E4</f>
        <v>43524</v>
      </c>
      <c r="F4" s="6">
        <f>Medicare!F4</f>
        <v>43555</v>
      </c>
      <c r="G4" s="6">
        <f>Medicare!G4</f>
        <v>43585</v>
      </c>
      <c r="H4" s="6">
        <f>Medicare!H4</f>
        <v>43616</v>
      </c>
      <c r="I4" s="6">
        <f>Medicare!I4</f>
        <v>43646</v>
      </c>
      <c r="J4" s="6">
        <f>Medicare!J4</f>
        <v>43677</v>
      </c>
      <c r="K4" s="6">
        <f>Medicare!K4</f>
        <v>43708</v>
      </c>
      <c r="L4" s="6">
        <f>Medicare!L4</f>
        <v>43738</v>
      </c>
      <c r="M4" s="6">
        <f>Medicare!M4</f>
        <v>43769</v>
      </c>
      <c r="N4" s="6">
        <f>Medicare!N4</f>
        <v>43799</v>
      </c>
      <c r="O4" s="6">
        <f>Medicare!O4</f>
        <v>43830</v>
      </c>
      <c r="P4" s="6">
        <f>Medicare!P4</f>
        <v>43861</v>
      </c>
      <c r="Q4" s="6">
        <f>Medicare!Q4</f>
        <v>43889</v>
      </c>
      <c r="R4" s="6">
        <f>Medicare!R4</f>
        <v>43921</v>
      </c>
      <c r="S4" s="6">
        <f>Medicare!S4</f>
        <v>43951</v>
      </c>
      <c r="T4" s="6">
        <f>Medicare!T4</f>
        <v>43982</v>
      </c>
      <c r="U4" s="6">
        <f>Medicare!U4</f>
        <v>44012</v>
      </c>
      <c r="V4" s="6">
        <f>Medicare!V4</f>
        <v>44043</v>
      </c>
      <c r="W4" s="6">
        <f>Medicare!W4</f>
        <v>44074</v>
      </c>
      <c r="X4" s="6">
        <f>Medicare!X4</f>
        <v>44104</v>
      </c>
      <c r="Y4" s="6">
        <f>Medicare!Y4</f>
        <v>44135</v>
      </c>
      <c r="Z4" s="6">
        <f>Medicare!Z4</f>
        <v>44165</v>
      </c>
      <c r="AA4" s="6">
        <f>Medicare!AA4</f>
        <v>44196</v>
      </c>
      <c r="AB4" s="6">
        <f>Medicare!AB4</f>
        <v>44227</v>
      </c>
      <c r="AC4" s="6">
        <f>Medicare!AC4</f>
        <v>44255</v>
      </c>
      <c r="AD4" s="6">
        <f>Medicare!AD4</f>
        <v>44286</v>
      </c>
      <c r="AE4" s="6">
        <f>Medicare!AE4</f>
        <v>44316</v>
      </c>
      <c r="AF4" s="6">
        <f>Medicare!AF4</f>
        <v>44347</v>
      </c>
      <c r="AG4" s="6">
        <f>Medicare!AG4</f>
        <v>44377</v>
      </c>
      <c r="AH4" s="6">
        <f>Medicare!AH4</f>
        <v>44408</v>
      </c>
      <c r="AI4" s="6">
        <f>Medicare!AI4</f>
        <v>44439</v>
      </c>
      <c r="AJ4" s="6">
        <f>Medicare!AJ4</f>
        <v>44469</v>
      </c>
      <c r="AK4" s="6">
        <f>Medicare!AK4</f>
        <v>44500</v>
      </c>
      <c r="AL4" s="6">
        <f>Medicare!AL4</f>
        <v>44530</v>
      </c>
      <c r="AM4" s="6">
        <f>Medicare!AM4</f>
        <v>44561</v>
      </c>
      <c r="AN4" s="6">
        <f>Medicare!AN4</f>
        <v>44592</v>
      </c>
      <c r="AO4" s="6">
        <f>Medicare!AO4</f>
        <v>44620</v>
      </c>
      <c r="AP4" s="6">
        <f>Medicare!AP4</f>
        <v>44651</v>
      </c>
      <c r="AQ4" s="6">
        <f>Medicare!AQ4</f>
        <v>44681</v>
      </c>
      <c r="AR4" s="6">
        <f>Medicare!AR4</f>
        <v>44712</v>
      </c>
      <c r="AS4" s="6">
        <f>Medicare!AS4</f>
        <v>44742</v>
      </c>
      <c r="AT4" s="6">
        <f>Medicare!AT4</f>
        <v>44773</v>
      </c>
      <c r="AU4" s="6">
        <f>Medicare!AU4</f>
        <v>44804</v>
      </c>
      <c r="AV4" s="6">
        <f>Medicare!AV4</f>
        <v>44834</v>
      </c>
      <c r="AW4" s="6">
        <f>Medicare!AW4</f>
        <v>44865</v>
      </c>
      <c r="AX4" s="6">
        <f>Medicare!AX4</f>
        <v>44895</v>
      </c>
      <c r="AY4" s="6">
        <f>Medicare!AY4</f>
        <v>44926</v>
      </c>
      <c r="AZ4" s="6">
        <f>Medicare!AZ4</f>
        <v>44957</v>
      </c>
      <c r="BA4" s="6">
        <f>Medicare!BA4</f>
        <v>44985</v>
      </c>
      <c r="BB4" s="6">
        <f>Medicare!BB4</f>
        <v>45016</v>
      </c>
      <c r="BC4" s="6">
        <f>Medicare!BC4</f>
        <v>45046</v>
      </c>
      <c r="BD4" s="6">
        <f>Medicare!BD4</f>
        <v>45077</v>
      </c>
      <c r="BE4" s="6">
        <f>Medicare!BE4</f>
        <v>45107</v>
      </c>
      <c r="BF4" s="6">
        <f>Medicare!BF4</f>
        <v>45138</v>
      </c>
      <c r="BG4" s="6">
        <f>Medicare!BG4</f>
        <v>45169</v>
      </c>
      <c r="BH4" s="6">
        <f>Medicare!BH4</f>
        <v>45199</v>
      </c>
      <c r="BI4" s="6">
        <f>Medicare!BI4</f>
        <v>45230</v>
      </c>
      <c r="BJ4" s="6">
        <f>Medicare!BJ4</f>
        <v>45260</v>
      </c>
      <c r="BK4" s="6">
        <f>Medicare!BK4</f>
        <v>45291</v>
      </c>
      <c r="BL4" s="6">
        <f>Medicare!BL4</f>
        <v>45322</v>
      </c>
      <c r="BM4" s="6">
        <f>Medicare!BM4</f>
        <v>45350</v>
      </c>
      <c r="BN4" s="6">
        <f>Medicare!BN4</f>
        <v>45382</v>
      </c>
      <c r="BO4" s="6">
        <f>Medicare!BO4</f>
        <v>45412</v>
      </c>
      <c r="BP4" s="6">
        <f>Medicare!BP4</f>
        <v>45443</v>
      </c>
      <c r="BQ4" s="6">
        <f>Medicare!BQ4</f>
        <v>45473</v>
      </c>
      <c r="BR4" s="6">
        <f>Medicare!BR4</f>
        <v>45504</v>
      </c>
      <c r="BS4" s="6">
        <f>Medicare!BS4</f>
        <v>45535</v>
      </c>
      <c r="BT4" s="6">
        <f>Medicare!BT4</f>
        <v>45565</v>
      </c>
      <c r="BU4" s="6">
        <f>Medicare!BU4</f>
        <v>45596</v>
      </c>
      <c r="BV4" s="6">
        <f>Medicare!BV4</f>
        <v>45626</v>
      </c>
      <c r="BW4" s="6">
        <f>Medicare!BW4</f>
        <v>45657</v>
      </c>
      <c r="BX4" s="6">
        <f>Medicare!BX4</f>
        <v>45688</v>
      </c>
      <c r="BY4" s="6">
        <f>Medicare!BY4</f>
        <v>45716</v>
      </c>
      <c r="BZ4" s="6">
        <f>Medicare!BZ4</f>
        <v>45747</v>
      </c>
      <c r="CA4" s="6">
        <f>Medicare!CA4</f>
        <v>45777</v>
      </c>
      <c r="CB4" s="6">
        <f>Medicare!CB4</f>
        <v>45808</v>
      </c>
      <c r="CC4" s="6">
        <f>Medicare!CC4</f>
        <v>45838</v>
      </c>
      <c r="CD4" s="6">
        <f>Medicare!CD4</f>
        <v>45869</v>
      </c>
      <c r="CE4" s="6">
        <f>Medicare!CE4</f>
        <v>45900</v>
      </c>
      <c r="CF4" s="6">
        <f>Medicare!CF4</f>
        <v>45930</v>
      </c>
      <c r="CG4" s="6">
        <f>Medicare!CG4</f>
        <v>45961</v>
      </c>
      <c r="CH4" s="6">
        <f>Medicare!CH4</f>
        <v>45991</v>
      </c>
      <c r="CI4" s="6">
        <f>Medicare!CI4</f>
        <v>46022</v>
      </c>
      <c r="CK4">
        <f>CommercialLarge!CK4</f>
        <v>2019</v>
      </c>
      <c r="CL4">
        <f t="shared" ref="CL4:CQ4" si="0">CK4+1</f>
        <v>2020</v>
      </c>
      <c r="CM4">
        <f t="shared" si="0"/>
        <v>2021</v>
      </c>
      <c r="CN4">
        <f t="shared" si="0"/>
        <v>2022</v>
      </c>
      <c r="CO4">
        <f t="shared" si="0"/>
        <v>2023</v>
      </c>
      <c r="CP4">
        <f t="shared" si="0"/>
        <v>2024</v>
      </c>
      <c r="CQ4">
        <f t="shared" si="0"/>
        <v>2025</v>
      </c>
    </row>
    <row r="5" spans="1:95">
      <c r="A5" s="1" t="s">
        <v>11</v>
      </c>
      <c r="B5" s="1"/>
      <c r="C5" s="1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K5" s="39">
        <f>SUM(D5:O5)</f>
        <v>0</v>
      </c>
      <c r="CL5" s="39">
        <f>SUM(P5:AA5)</f>
        <v>0</v>
      </c>
      <c r="CM5" s="39">
        <f>SUM(AB5:AM5)</f>
        <v>0</v>
      </c>
      <c r="CN5" s="39">
        <f>SUM(AN5:AY5)</f>
        <v>0</v>
      </c>
      <c r="CO5" s="39">
        <f>SUM(AZ5:BK5)</f>
        <v>0</v>
      </c>
      <c r="CP5" s="39">
        <f>SUM(BL5:BW5)</f>
        <v>0</v>
      </c>
      <c r="CQ5" s="39">
        <f>SUM(BX5:CI5)</f>
        <v>0</v>
      </c>
    </row>
    <row r="6" spans="1:95">
      <c r="A6" s="1" t="s">
        <v>12</v>
      </c>
      <c r="B6" s="1"/>
      <c r="C6" s="1"/>
      <c r="D6" s="7">
        <f>D5</f>
        <v>0</v>
      </c>
      <c r="E6" s="7">
        <f t="shared" ref="E6:BP6" si="1">D6+E5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  <c r="AK6" s="7">
        <f t="shared" si="1"/>
        <v>0</v>
      </c>
      <c r="AL6" s="7">
        <f t="shared" si="1"/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">
        <f t="shared" si="1"/>
        <v>0</v>
      </c>
      <c r="AS6" s="7">
        <f t="shared" si="1"/>
        <v>0</v>
      </c>
      <c r="AT6" s="7">
        <f t="shared" si="1"/>
        <v>0</v>
      </c>
      <c r="AU6" s="7">
        <f t="shared" si="1"/>
        <v>0</v>
      </c>
      <c r="AV6" s="7">
        <f t="shared" si="1"/>
        <v>0</v>
      </c>
      <c r="AW6" s="7">
        <f t="shared" si="1"/>
        <v>0</v>
      </c>
      <c r="AX6" s="7">
        <f t="shared" si="1"/>
        <v>0</v>
      </c>
      <c r="AY6" s="7">
        <f t="shared" si="1"/>
        <v>0</v>
      </c>
      <c r="AZ6" s="7">
        <f t="shared" si="1"/>
        <v>0</v>
      </c>
      <c r="BA6" s="7">
        <f t="shared" si="1"/>
        <v>0</v>
      </c>
      <c r="BB6" s="7">
        <f t="shared" si="1"/>
        <v>0</v>
      </c>
      <c r="BC6" s="7">
        <f t="shared" si="1"/>
        <v>0</v>
      </c>
      <c r="BD6" s="7">
        <f t="shared" si="1"/>
        <v>0</v>
      </c>
      <c r="BE6" s="7">
        <f t="shared" si="1"/>
        <v>0</v>
      </c>
      <c r="BF6" s="7">
        <f t="shared" si="1"/>
        <v>0</v>
      </c>
      <c r="BG6" s="7">
        <f t="shared" si="1"/>
        <v>0</v>
      </c>
      <c r="BH6" s="7">
        <f t="shared" si="1"/>
        <v>0</v>
      </c>
      <c r="BI6" s="7">
        <f t="shared" si="1"/>
        <v>0</v>
      </c>
      <c r="BJ6" s="7">
        <f t="shared" si="1"/>
        <v>0</v>
      </c>
      <c r="BK6" s="7">
        <f t="shared" si="1"/>
        <v>0</v>
      </c>
      <c r="BL6" s="7">
        <f t="shared" si="1"/>
        <v>0</v>
      </c>
      <c r="BM6" s="7">
        <f t="shared" si="1"/>
        <v>0</v>
      </c>
      <c r="BN6" s="7">
        <f t="shared" si="1"/>
        <v>0</v>
      </c>
      <c r="BO6" s="7">
        <f t="shared" si="1"/>
        <v>0</v>
      </c>
      <c r="BP6" s="7">
        <f t="shared" si="1"/>
        <v>0</v>
      </c>
      <c r="BQ6" s="7">
        <f t="shared" ref="BQ6:CI6" si="2">BP6+BQ5</f>
        <v>0</v>
      </c>
      <c r="BR6" s="7">
        <f t="shared" si="2"/>
        <v>0</v>
      </c>
      <c r="BS6" s="7">
        <f t="shared" si="2"/>
        <v>0</v>
      </c>
      <c r="BT6" s="7">
        <f t="shared" si="2"/>
        <v>0</v>
      </c>
      <c r="BU6" s="7">
        <f t="shared" si="2"/>
        <v>0</v>
      </c>
      <c r="BV6" s="7">
        <f t="shared" si="2"/>
        <v>0</v>
      </c>
      <c r="BW6" s="7">
        <f t="shared" si="2"/>
        <v>0</v>
      </c>
      <c r="BX6" s="7">
        <f t="shared" si="2"/>
        <v>0</v>
      </c>
      <c r="BY6" s="7">
        <f t="shared" si="2"/>
        <v>0</v>
      </c>
      <c r="BZ6" s="7">
        <f t="shared" si="2"/>
        <v>0</v>
      </c>
      <c r="CA6" s="7">
        <f t="shared" si="2"/>
        <v>0</v>
      </c>
      <c r="CB6" s="7">
        <f t="shared" si="2"/>
        <v>0</v>
      </c>
      <c r="CC6" s="7">
        <f t="shared" si="2"/>
        <v>0</v>
      </c>
      <c r="CD6" s="7">
        <f t="shared" si="2"/>
        <v>0</v>
      </c>
      <c r="CE6" s="7">
        <f t="shared" si="2"/>
        <v>0</v>
      </c>
      <c r="CF6" s="7">
        <f t="shared" si="2"/>
        <v>0</v>
      </c>
      <c r="CG6" s="7">
        <f t="shared" si="2"/>
        <v>0</v>
      </c>
      <c r="CH6" s="7">
        <f t="shared" si="2"/>
        <v>0</v>
      </c>
      <c r="CI6" s="7">
        <f t="shared" si="2"/>
        <v>0</v>
      </c>
      <c r="CK6" s="39">
        <f>SUM(D6:O6)</f>
        <v>0</v>
      </c>
      <c r="CL6" s="39">
        <f>SUM(P6:AA6)</f>
        <v>0</v>
      </c>
      <c r="CM6" s="39">
        <f>SUM(AB6:AM6)</f>
        <v>0</v>
      </c>
      <c r="CN6" s="39">
        <f>SUM(AN6:AY6)</f>
        <v>0</v>
      </c>
      <c r="CO6" s="39">
        <f>SUM(AZ6:BK6)</f>
        <v>0</v>
      </c>
      <c r="CP6" s="39">
        <f>SUM(BL6:BW6)</f>
        <v>0</v>
      </c>
      <c r="CQ6" s="39">
        <f>SUM(BX6:CI6)</f>
        <v>0</v>
      </c>
    </row>
    <row r="7" spans="1:95">
      <c r="A7" s="1" t="s">
        <v>13</v>
      </c>
      <c r="B7" s="1"/>
      <c r="C7" s="1"/>
      <c r="D7" s="7">
        <f>SUM($D6:D6)</f>
        <v>0</v>
      </c>
      <c r="E7" s="7">
        <f>SUM($D6:E6)</f>
        <v>0</v>
      </c>
      <c r="F7" s="7">
        <f>SUM($D6:F6)</f>
        <v>0</v>
      </c>
      <c r="G7" s="7">
        <f>SUM($D6:G6)</f>
        <v>0</v>
      </c>
      <c r="H7" s="7">
        <f>SUM($D6:H6)</f>
        <v>0</v>
      </c>
      <c r="I7" s="7">
        <f>SUM($D6:I6)</f>
        <v>0</v>
      </c>
      <c r="J7" s="7">
        <f>SUM($D6:J6)</f>
        <v>0</v>
      </c>
      <c r="K7" s="7">
        <f>SUM($D6:K6)</f>
        <v>0</v>
      </c>
      <c r="L7" s="7">
        <f>SUM($D6:L6)</f>
        <v>0</v>
      </c>
      <c r="M7" s="7">
        <f>SUM($D6:M6)</f>
        <v>0</v>
      </c>
      <c r="N7" s="7">
        <f>SUM($D6:N6)</f>
        <v>0</v>
      </c>
      <c r="O7" s="7">
        <f>SUM($D6:O6)</f>
        <v>0</v>
      </c>
      <c r="P7" s="7">
        <f>SUM($P6:P6)</f>
        <v>0</v>
      </c>
      <c r="Q7" s="7">
        <f>SUM($P6:Q6)</f>
        <v>0</v>
      </c>
      <c r="R7" s="7">
        <f>SUM($P6:R6)</f>
        <v>0</v>
      </c>
      <c r="S7" s="7">
        <f>SUM($P6:S6)</f>
        <v>0</v>
      </c>
      <c r="T7" s="7">
        <f>SUM($P6:T6)</f>
        <v>0</v>
      </c>
      <c r="U7" s="7">
        <f>SUM($P6:U6)</f>
        <v>0</v>
      </c>
      <c r="V7" s="7">
        <f>SUM($P6:V6)</f>
        <v>0</v>
      </c>
      <c r="W7" s="7">
        <f>SUM($P6:W6)</f>
        <v>0</v>
      </c>
      <c r="X7" s="7">
        <f>SUM($P6:X6)</f>
        <v>0</v>
      </c>
      <c r="Y7" s="7">
        <f>SUM($P6:Y6)</f>
        <v>0</v>
      </c>
      <c r="Z7" s="7">
        <f>SUM($P6:Z6)</f>
        <v>0</v>
      </c>
      <c r="AA7" s="7">
        <f>SUM($P6:AA6)</f>
        <v>0</v>
      </c>
      <c r="AB7" s="7">
        <f>SUM($AB6:AB6)</f>
        <v>0</v>
      </c>
      <c r="AC7" s="7">
        <f>SUM($AB6:AC6)</f>
        <v>0</v>
      </c>
      <c r="AD7" s="7">
        <f>SUM($AB6:AD6)</f>
        <v>0</v>
      </c>
      <c r="AE7" s="7">
        <f>SUM($AB6:AE6)</f>
        <v>0</v>
      </c>
      <c r="AF7" s="7">
        <f>SUM($AB6:AF6)</f>
        <v>0</v>
      </c>
      <c r="AG7" s="7">
        <f>SUM($AB6:AG6)</f>
        <v>0</v>
      </c>
      <c r="AH7" s="7">
        <f>SUM($AB6:AH6)</f>
        <v>0</v>
      </c>
      <c r="AI7" s="7">
        <f>SUM($AB6:AI6)</f>
        <v>0</v>
      </c>
      <c r="AJ7" s="7">
        <f>SUM($AB6:AJ6)</f>
        <v>0</v>
      </c>
      <c r="AK7" s="7">
        <f>SUM($AB6:AK6)</f>
        <v>0</v>
      </c>
      <c r="AL7" s="7">
        <f>SUM($AB6:AL6)</f>
        <v>0</v>
      </c>
      <c r="AM7" s="7">
        <f>SUM($AB6:AM6)</f>
        <v>0</v>
      </c>
      <c r="AN7" s="7">
        <f>SUM($AN6:AN6)</f>
        <v>0</v>
      </c>
      <c r="AO7" s="7">
        <f>SUM($AN6:AO6)</f>
        <v>0</v>
      </c>
      <c r="AP7" s="7">
        <f>SUM($AN6:AP6)</f>
        <v>0</v>
      </c>
      <c r="AQ7" s="7">
        <f>SUM($AN6:AQ6)</f>
        <v>0</v>
      </c>
      <c r="AR7" s="7">
        <f>SUM($AN6:AR6)</f>
        <v>0</v>
      </c>
      <c r="AS7" s="7">
        <f>SUM($AN6:AS6)</f>
        <v>0</v>
      </c>
      <c r="AT7" s="7">
        <f>SUM($AN6:AT6)</f>
        <v>0</v>
      </c>
      <c r="AU7" s="7">
        <f>SUM($AN6:AU6)</f>
        <v>0</v>
      </c>
      <c r="AV7" s="7">
        <f>SUM($AN6:AV6)</f>
        <v>0</v>
      </c>
      <c r="AW7" s="7">
        <f>SUM($AN6:AW6)</f>
        <v>0</v>
      </c>
      <c r="AX7" s="7">
        <f>SUM($AN6:AX6)</f>
        <v>0</v>
      </c>
      <c r="AY7" s="7">
        <f>SUM($AN6:AY6)</f>
        <v>0</v>
      </c>
      <c r="AZ7" s="7">
        <f>SUM($AZ6:AZ6)</f>
        <v>0</v>
      </c>
      <c r="BA7" s="7">
        <f>SUM($AZ6:BA6)</f>
        <v>0</v>
      </c>
      <c r="BB7" s="7">
        <f>SUM($AZ6:BB6)</f>
        <v>0</v>
      </c>
      <c r="BC7" s="7">
        <f>SUM($AZ6:BC6)</f>
        <v>0</v>
      </c>
      <c r="BD7" s="7">
        <f>SUM($AZ6:BD6)</f>
        <v>0</v>
      </c>
      <c r="BE7" s="7">
        <f>SUM($AZ6:BE6)</f>
        <v>0</v>
      </c>
      <c r="BF7" s="7">
        <f>SUM($AZ6:BF6)</f>
        <v>0</v>
      </c>
      <c r="BG7" s="7">
        <f>SUM($AZ6:BG6)</f>
        <v>0</v>
      </c>
      <c r="BH7" s="7">
        <f>SUM($AZ6:BH6)</f>
        <v>0</v>
      </c>
      <c r="BI7" s="7">
        <f>SUM($AZ6:BI6)</f>
        <v>0</v>
      </c>
      <c r="BJ7" s="7">
        <f>SUM($AZ6:BJ6)</f>
        <v>0</v>
      </c>
      <c r="BK7" s="7">
        <f>SUM($AZ6:BK6)</f>
        <v>0</v>
      </c>
      <c r="BL7" s="7">
        <f>SUM($BL6:BL6)</f>
        <v>0</v>
      </c>
      <c r="BM7" s="7">
        <f>SUM($BL6:BM6)</f>
        <v>0</v>
      </c>
      <c r="BN7" s="7">
        <f>SUM($BL6:BN6)</f>
        <v>0</v>
      </c>
      <c r="BO7" s="7">
        <f>SUM($BL6:BO6)</f>
        <v>0</v>
      </c>
      <c r="BP7" s="7">
        <f>SUM($BL6:BP6)</f>
        <v>0</v>
      </c>
      <c r="BQ7" s="7">
        <f>SUM($BL6:BQ6)</f>
        <v>0</v>
      </c>
      <c r="BR7" s="7">
        <f>SUM($BL6:BR6)</f>
        <v>0</v>
      </c>
      <c r="BS7" s="7">
        <f>SUM($BL6:BS6)</f>
        <v>0</v>
      </c>
      <c r="BT7" s="7">
        <f>SUM($BL6:BT6)</f>
        <v>0</v>
      </c>
      <c r="BU7" s="7">
        <f>SUM($BL6:BU6)</f>
        <v>0</v>
      </c>
      <c r="BV7" s="7">
        <f>SUM($BL6:BV6)</f>
        <v>0</v>
      </c>
      <c r="BW7" s="7">
        <f>SUM($BL6:BW6)</f>
        <v>0</v>
      </c>
      <c r="BX7" s="7">
        <f>SUM($BL6:BX6)</f>
        <v>0</v>
      </c>
      <c r="BY7" s="7">
        <f>SUM($BL6:BY6)</f>
        <v>0</v>
      </c>
      <c r="BZ7" s="7">
        <f>SUM($BL6:BZ6)</f>
        <v>0</v>
      </c>
      <c r="CA7" s="7">
        <f>SUM($BL6:CA6)</f>
        <v>0</v>
      </c>
      <c r="CB7" s="7">
        <f>SUM($BL6:CB6)</f>
        <v>0</v>
      </c>
      <c r="CC7" s="7">
        <f>SUM($BL6:CC6)</f>
        <v>0</v>
      </c>
      <c r="CD7" s="7">
        <f>SUM($BL6:CD6)</f>
        <v>0</v>
      </c>
      <c r="CE7" s="7">
        <f>SUM($BL6:CE6)</f>
        <v>0</v>
      </c>
      <c r="CF7" s="7">
        <f>SUM($BL6:CF6)</f>
        <v>0</v>
      </c>
      <c r="CG7" s="7">
        <f>SUM($BL6:CG6)</f>
        <v>0</v>
      </c>
      <c r="CH7" s="7">
        <f>SUM($BL6:CH6)</f>
        <v>0</v>
      </c>
      <c r="CI7" s="7">
        <f>SUM($BL6:CI6)</f>
        <v>0</v>
      </c>
      <c r="CK7" s="39">
        <f>O7</f>
        <v>0</v>
      </c>
      <c r="CL7" s="39">
        <f>AA7</f>
        <v>0</v>
      </c>
      <c r="CM7" s="39">
        <f>AM7</f>
        <v>0</v>
      </c>
      <c r="CN7" s="39">
        <f>AY7</f>
        <v>0</v>
      </c>
      <c r="CO7" s="39">
        <f>BK7</f>
        <v>0</v>
      </c>
      <c r="CP7" s="39">
        <f>BW7</f>
        <v>0</v>
      </c>
      <c r="CQ7" s="39">
        <f>CI7</f>
        <v>0</v>
      </c>
    </row>
    <row r="8" spans="1:95">
      <c r="A8" s="1" t="s">
        <v>151</v>
      </c>
      <c r="B8" s="1"/>
      <c r="C8" s="1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K8" s="41" t="e">
        <f t="shared" ref="CK8:CQ8" si="3">CK12/CK5</f>
        <v>#DIV/0!</v>
      </c>
      <c r="CL8" s="41" t="e">
        <f t="shared" si="3"/>
        <v>#DIV/0!</v>
      </c>
      <c r="CM8" s="41" t="e">
        <f t="shared" si="3"/>
        <v>#DIV/0!</v>
      </c>
      <c r="CN8" s="41" t="e">
        <f t="shared" si="3"/>
        <v>#DIV/0!</v>
      </c>
      <c r="CO8" s="41" t="e">
        <f t="shared" si="3"/>
        <v>#DIV/0!</v>
      </c>
      <c r="CP8" s="41" t="e">
        <f t="shared" si="3"/>
        <v>#DIV/0!</v>
      </c>
      <c r="CQ8" s="41" t="e">
        <f t="shared" si="3"/>
        <v>#DIV/0!</v>
      </c>
    </row>
    <row r="9" spans="1:9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9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9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95">
      <c r="A12" s="1" t="s">
        <v>159</v>
      </c>
      <c r="B12" s="17"/>
      <c r="C12" s="8"/>
      <c r="D12" s="10">
        <f t="shared" ref="D12:M12" si="4">D8*D6</f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10">
        <f t="shared" si="4"/>
        <v>0</v>
      </c>
      <c r="I12" s="10">
        <f t="shared" si="4"/>
        <v>0</v>
      </c>
      <c r="J12" s="10">
        <f t="shared" si="4"/>
        <v>0</v>
      </c>
      <c r="K12" s="10">
        <f t="shared" si="4"/>
        <v>0</v>
      </c>
      <c r="L12" s="10">
        <f t="shared" si="4"/>
        <v>0</v>
      </c>
      <c r="M12" s="10">
        <f t="shared" si="4"/>
        <v>0</v>
      </c>
      <c r="N12" s="10">
        <f>N8*N6</f>
        <v>0</v>
      </c>
      <c r="O12" s="10">
        <f>O8*O6</f>
        <v>0</v>
      </c>
      <c r="P12" s="10">
        <f t="shared" ref="P12:BV12" si="5">P8*P6</f>
        <v>0</v>
      </c>
      <c r="Q12" s="10">
        <f t="shared" si="5"/>
        <v>0</v>
      </c>
      <c r="R12" s="10">
        <f t="shared" si="5"/>
        <v>0</v>
      </c>
      <c r="S12" s="10">
        <f t="shared" si="5"/>
        <v>0</v>
      </c>
      <c r="T12" s="10">
        <f t="shared" si="5"/>
        <v>0</v>
      </c>
      <c r="U12" s="10">
        <f t="shared" si="5"/>
        <v>0</v>
      </c>
      <c r="V12" s="10">
        <f t="shared" si="5"/>
        <v>0</v>
      </c>
      <c r="W12" s="10">
        <f t="shared" si="5"/>
        <v>0</v>
      </c>
      <c r="X12" s="10">
        <f t="shared" si="5"/>
        <v>0</v>
      </c>
      <c r="Y12" s="10">
        <f t="shared" si="5"/>
        <v>0</v>
      </c>
      <c r="Z12" s="10">
        <f t="shared" si="5"/>
        <v>0</v>
      </c>
      <c r="AA12" s="10">
        <f t="shared" si="5"/>
        <v>0</v>
      </c>
      <c r="AB12" s="10">
        <f t="shared" si="5"/>
        <v>0</v>
      </c>
      <c r="AC12" s="10">
        <f t="shared" si="5"/>
        <v>0</v>
      </c>
      <c r="AD12" s="10">
        <f t="shared" si="5"/>
        <v>0</v>
      </c>
      <c r="AE12" s="10">
        <f t="shared" si="5"/>
        <v>0</v>
      </c>
      <c r="AF12" s="10">
        <f t="shared" si="5"/>
        <v>0</v>
      </c>
      <c r="AG12" s="10">
        <f t="shared" si="5"/>
        <v>0</v>
      </c>
      <c r="AH12" s="10">
        <f t="shared" si="5"/>
        <v>0</v>
      </c>
      <c r="AI12" s="10">
        <f t="shared" si="5"/>
        <v>0</v>
      </c>
      <c r="AJ12" s="10">
        <f t="shared" si="5"/>
        <v>0</v>
      </c>
      <c r="AK12" s="10">
        <f t="shared" si="5"/>
        <v>0</v>
      </c>
      <c r="AL12" s="10">
        <f t="shared" si="5"/>
        <v>0</v>
      </c>
      <c r="AM12" s="10">
        <f t="shared" si="5"/>
        <v>0</v>
      </c>
      <c r="AN12" s="10">
        <f t="shared" si="5"/>
        <v>0</v>
      </c>
      <c r="AO12" s="10">
        <f t="shared" si="5"/>
        <v>0</v>
      </c>
      <c r="AP12" s="10">
        <f t="shared" si="5"/>
        <v>0</v>
      </c>
      <c r="AQ12" s="10">
        <f t="shared" si="5"/>
        <v>0</v>
      </c>
      <c r="AR12" s="10">
        <f t="shared" si="5"/>
        <v>0</v>
      </c>
      <c r="AS12" s="10">
        <f t="shared" si="5"/>
        <v>0</v>
      </c>
      <c r="AT12" s="10">
        <f t="shared" si="5"/>
        <v>0</v>
      </c>
      <c r="AU12" s="10">
        <f t="shared" si="5"/>
        <v>0</v>
      </c>
      <c r="AV12" s="10">
        <f t="shared" si="5"/>
        <v>0</v>
      </c>
      <c r="AW12" s="10">
        <f t="shared" si="5"/>
        <v>0</v>
      </c>
      <c r="AX12" s="10">
        <f t="shared" si="5"/>
        <v>0</v>
      </c>
      <c r="AY12" s="10">
        <f t="shared" si="5"/>
        <v>0</v>
      </c>
      <c r="AZ12" s="10">
        <f t="shared" si="5"/>
        <v>0</v>
      </c>
      <c r="BA12" s="10">
        <f t="shared" si="5"/>
        <v>0</v>
      </c>
      <c r="BB12" s="10">
        <f t="shared" si="5"/>
        <v>0</v>
      </c>
      <c r="BC12" s="10">
        <f t="shared" si="5"/>
        <v>0</v>
      </c>
      <c r="BD12" s="10">
        <f t="shared" si="5"/>
        <v>0</v>
      </c>
      <c r="BE12" s="10">
        <f t="shared" si="5"/>
        <v>0</v>
      </c>
      <c r="BF12" s="10">
        <f t="shared" si="5"/>
        <v>0</v>
      </c>
      <c r="BG12" s="10">
        <f t="shared" si="5"/>
        <v>0</v>
      </c>
      <c r="BH12" s="10">
        <f t="shared" si="5"/>
        <v>0</v>
      </c>
      <c r="BI12" s="10">
        <f t="shared" si="5"/>
        <v>0</v>
      </c>
      <c r="BJ12" s="10">
        <f t="shared" si="5"/>
        <v>0</v>
      </c>
      <c r="BK12" s="10">
        <f t="shared" si="5"/>
        <v>0</v>
      </c>
      <c r="BL12" s="10">
        <f t="shared" si="5"/>
        <v>0</v>
      </c>
      <c r="BM12" s="10">
        <f t="shared" si="5"/>
        <v>0</v>
      </c>
      <c r="BN12" s="10">
        <f t="shared" si="5"/>
        <v>0</v>
      </c>
      <c r="BO12" s="10">
        <f t="shared" si="5"/>
        <v>0</v>
      </c>
      <c r="BP12" s="10">
        <f t="shared" si="5"/>
        <v>0</v>
      </c>
      <c r="BQ12" s="10">
        <f t="shared" si="5"/>
        <v>0</v>
      </c>
      <c r="BR12" s="10">
        <f t="shared" si="5"/>
        <v>0</v>
      </c>
      <c r="BS12" s="10">
        <f t="shared" si="5"/>
        <v>0</v>
      </c>
      <c r="BT12" s="10">
        <f t="shared" si="5"/>
        <v>0</v>
      </c>
      <c r="BU12" s="10">
        <f t="shared" si="5"/>
        <v>0</v>
      </c>
      <c r="BV12" s="10">
        <f t="shared" si="5"/>
        <v>0</v>
      </c>
      <c r="BW12" s="10">
        <f>BW8*BW6</f>
        <v>0</v>
      </c>
      <c r="BX12" s="10">
        <f t="shared" ref="BX12:CH12" si="6">BX8*BX6</f>
        <v>0</v>
      </c>
      <c r="BY12" s="10">
        <f t="shared" si="6"/>
        <v>0</v>
      </c>
      <c r="BZ12" s="10">
        <f t="shared" si="6"/>
        <v>0</v>
      </c>
      <c r="CA12" s="10">
        <f t="shared" si="6"/>
        <v>0</v>
      </c>
      <c r="CB12" s="10">
        <f t="shared" si="6"/>
        <v>0</v>
      </c>
      <c r="CC12" s="10">
        <f t="shared" si="6"/>
        <v>0</v>
      </c>
      <c r="CD12" s="10">
        <f t="shared" si="6"/>
        <v>0</v>
      </c>
      <c r="CE12" s="10">
        <f t="shared" si="6"/>
        <v>0</v>
      </c>
      <c r="CF12" s="10">
        <f t="shared" si="6"/>
        <v>0</v>
      </c>
      <c r="CG12" s="10">
        <f t="shared" si="6"/>
        <v>0</v>
      </c>
      <c r="CH12" s="10">
        <f t="shared" si="6"/>
        <v>0</v>
      </c>
      <c r="CI12" s="10">
        <f>CI8*CI6</f>
        <v>0</v>
      </c>
      <c r="CK12" s="40">
        <f>SUM(D12:O12)</f>
        <v>0</v>
      </c>
      <c r="CL12" s="40">
        <f>SUM(P12:AA12)</f>
        <v>0</v>
      </c>
      <c r="CM12" s="40">
        <f>SUM(AB12:AM12)</f>
        <v>0</v>
      </c>
      <c r="CN12" s="40">
        <f>SUM(AN12:AY12)</f>
        <v>0</v>
      </c>
      <c r="CO12" s="40">
        <f>SUM(AZ12:BK12)</f>
        <v>0</v>
      </c>
      <c r="CP12" s="40">
        <f>SUM(BL12:BW12)</f>
        <v>0</v>
      </c>
      <c r="CQ12" s="40">
        <f>SUM(BX12:CI12)</f>
        <v>0</v>
      </c>
    </row>
    <row r="13" spans="1:95">
      <c r="A13" s="1" t="s">
        <v>19</v>
      </c>
      <c r="B13" s="17"/>
      <c r="C13" s="8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K13" s="40">
        <f>SUM(D13:O13)</f>
        <v>0</v>
      </c>
      <c r="CL13" s="40">
        <f>SUM(P13:AA13)</f>
        <v>0</v>
      </c>
      <c r="CM13" s="40">
        <f>SUM(AB13:AM13)</f>
        <v>0</v>
      </c>
      <c r="CN13" s="40">
        <f>SUM(AN13:AY13)</f>
        <v>0</v>
      </c>
      <c r="CO13" s="40">
        <f>SUM(AZ13:BK13)</f>
        <v>0</v>
      </c>
      <c r="CP13" s="40">
        <f>SUM(BL13:BW13)</f>
        <v>0</v>
      </c>
      <c r="CQ13" s="40">
        <f>SUM(BX13:CI13)</f>
        <v>0</v>
      </c>
    </row>
    <row r="14" spans="1:95">
      <c r="A14" s="1" t="s">
        <v>185</v>
      </c>
      <c r="B14" s="17"/>
      <c r="C14" s="8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K14" s="40">
        <f>SUM(D14:O14)</f>
        <v>0</v>
      </c>
      <c r="CL14" s="40">
        <f>SUM(P14:AA14)</f>
        <v>0</v>
      </c>
      <c r="CM14" s="40">
        <f>SUM(AB14:AM14)</f>
        <v>0</v>
      </c>
      <c r="CN14" s="40">
        <f>SUM(AN14:AY14)</f>
        <v>0</v>
      </c>
      <c r="CO14" s="40">
        <f>SUM(AZ14:BK14)</f>
        <v>0</v>
      </c>
      <c r="CP14" s="40">
        <f>SUM(BL14:BW14)</f>
        <v>0</v>
      </c>
      <c r="CQ14" s="40">
        <f>SUM(BX14:CI14)</f>
        <v>0</v>
      </c>
    </row>
    <row r="15" spans="1:95">
      <c r="A15" s="1" t="s">
        <v>186</v>
      </c>
      <c r="B15" s="17"/>
      <c r="C15" s="8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K15" s="40">
        <f>SUM(D15:O15)</f>
        <v>0</v>
      </c>
      <c r="CL15" s="40">
        <f>SUM(P15:AA15)</f>
        <v>0</v>
      </c>
      <c r="CM15" s="40">
        <f>SUM(AB15:AM15)</f>
        <v>0</v>
      </c>
      <c r="CN15" s="40">
        <f>SUM(AN15:AY15)</f>
        <v>0</v>
      </c>
      <c r="CO15" s="40">
        <f>SUM(AZ15:BK15)</f>
        <v>0</v>
      </c>
      <c r="CP15" s="40">
        <f>SUM(BL15:BW15)</f>
        <v>0</v>
      </c>
      <c r="CQ15" s="40">
        <f>SUM(BX15:CI15)</f>
        <v>0</v>
      </c>
    </row>
    <row r="16" spans="1:95">
      <c r="A16" s="1" t="s">
        <v>20</v>
      </c>
      <c r="B16" s="1"/>
      <c r="C16" s="1"/>
      <c r="D16" s="10">
        <f t="shared" ref="D16:M16" si="7">SUM(D12:D15)</f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>SUM(N12:N15)</f>
        <v>0</v>
      </c>
      <c r="O16" s="10">
        <f>SUM(O12:O15)</f>
        <v>0</v>
      </c>
      <c r="P16" s="10">
        <f t="shared" ref="P16:CA16" si="8">SUM(P12:P15)</f>
        <v>0</v>
      </c>
      <c r="Q16" s="10">
        <f t="shared" si="8"/>
        <v>0</v>
      </c>
      <c r="R16" s="10">
        <f t="shared" si="8"/>
        <v>0</v>
      </c>
      <c r="S16" s="10">
        <f t="shared" si="8"/>
        <v>0</v>
      </c>
      <c r="T16" s="10">
        <f t="shared" si="8"/>
        <v>0</v>
      </c>
      <c r="U16" s="10">
        <f t="shared" si="8"/>
        <v>0</v>
      </c>
      <c r="V16" s="10">
        <f t="shared" si="8"/>
        <v>0</v>
      </c>
      <c r="W16" s="10">
        <f t="shared" si="8"/>
        <v>0</v>
      </c>
      <c r="X16" s="10">
        <f t="shared" si="8"/>
        <v>0</v>
      </c>
      <c r="Y16" s="10">
        <f t="shared" si="8"/>
        <v>0</v>
      </c>
      <c r="Z16" s="10">
        <f t="shared" si="8"/>
        <v>0</v>
      </c>
      <c r="AA16" s="10">
        <f t="shared" si="8"/>
        <v>0</v>
      </c>
      <c r="AB16" s="10">
        <f t="shared" si="8"/>
        <v>0</v>
      </c>
      <c r="AC16" s="10">
        <f t="shared" si="8"/>
        <v>0</v>
      </c>
      <c r="AD16" s="10">
        <f t="shared" si="8"/>
        <v>0</v>
      </c>
      <c r="AE16" s="10">
        <f t="shared" si="8"/>
        <v>0</v>
      </c>
      <c r="AF16" s="10">
        <f t="shared" si="8"/>
        <v>0</v>
      </c>
      <c r="AG16" s="10">
        <f t="shared" si="8"/>
        <v>0</v>
      </c>
      <c r="AH16" s="10">
        <f t="shared" si="8"/>
        <v>0</v>
      </c>
      <c r="AI16" s="10">
        <f t="shared" si="8"/>
        <v>0</v>
      </c>
      <c r="AJ16" s="10">
        <f t="shared" si="8"/>
        <v>0</v>
      </c>
      <c r="AK16" s="10">
        <f t="shared" si="8"/>
        <v>0</v>
      </c>
      <c r="AL16" s="10">
        <f t="shared" si="8"/>
        <v>0</v>
      </c>
      <c r="AM16" s="10">
        <f t="shared" si="8"/>
        <v>0</v>
      </c>
      <c r="AN16" s="10">
        <f t="shared" si="8"/>
        <v>0</v>
      </c>
      <c r="AO16" s="10">
        <f t="shared" si="8"/>
        <v>0</v>
      </c>
      <c r="AP16" s="10">
        <f t="shared" si="8"/>
        <v>0</v>
      </c>
      <c r="AQ16" s="10">
        <f t="shared" si="8"/>
        <v>0</v>
      </c>
      <c r="AR16" s="10">
        <f t="shared" si="8"/>
        <v>0</v>
      </c>
      <c r="AS16" s="10">
        <f t="shared" si="8"/>
        <v>0</v>
      </c>
      <c r="AT16" s="10">
        <f t="shared" si="8"/>
        <v>0</v>
      </c>
      <c r="AU16" s="10">
        <f t="shared" si="8"/>
        <v>0</v>
      </c>
      <c r="AV16" s="10">
        <f t="shared" si="8"/>
        <v>0</v>
      </c>
      <c r="AW16" s="10">
        <f t="shared" si="8"/>
        <v>0</v>
      </c>
      <c r="AX16" s="10">
        <f t="shared" si="8"/>
        <v>0</v>
      </c>
      <c r="AY16" s="10">
        <f t="shared" si="8"/>
        <v>0</v>
      </c>
      <c r="AZ16" s="10">
        <f t="shared" si="8"/>
        <v>0</v>
      </c>
      <c r="BA16" s="10">
        <f t="shared" si="8"/>
        <v>0</v>
      </c>
      <c r="BB16" s="10">
        <f t="shared" si="8"/>
        <v>0</v>
      </c>
      <c r="BC16" s="10">
        <f t="shared" si="8"/>
        <v>0</v>
      </c>
      <c r="BD16" s="10">
        <f t="shared" si="8"/>
        <v>0</v>
      </c>
      <c r="BE16" s="10">
        <f t="shared" si="8"/>
        <v>0</v>
      </c>
      <c r="BF16" s="10">
        <f t="shared" si="8"/>
        <v>0</v>
      </c>
      <c r="BG16" s="10">
        <f t="shared" si="8"/>
        <v>0</v>
      </c>
      <c r="BH16" s="10">
        <f t="shared" si="8"/>
        <v>0</v>
      </c>
      <c r="BI16" s="10">
        <f t="shared" si="8"/>
        <v>0</v>
      </c>
      <c r="BJ16" s="10">
        <f t="shared" si="8"/>
        <v>0</v>
      </c>
      <c r="BK16" s="10">
        <f t="shared" si="8"/>
        <v>0</v>
      </c>
      <c r="BL16" s="10">
        <f t="shared" si="8"/>
        <v>0</v>
      </c>
      <c r="BM16" s="10">
        <f t="shared" si="8"/>
        <v>0</v>
      </c>
      <c r="BN16" s="10">
        <f t="shared" si="8"/>
        <v>0</v>
      </c>
      <c r="BO16" s="10">
        <f t="shared" si="8"/>
        <v>0</v>
      </c>
      <c r="BP16" s="10">
        <f t="shared" si="8"/>
        <v>0</v>
      </c>
      <c r="BQ16" s="10">
        <f t="shared" si="8"/>
        <v>0</v>
      </c>
      <c r="BR16" s="10">
        <f t="shared" si="8"/>
        <v>0</v>
      </c>
      <c r="BS16" s="10">
        <f t="shared" si="8"/>
        <v>0</v>
      </c>
      <c r="BT16" s="10">
        <f t="shared" si="8"/>
        <v>0</v>
      </c>
      <c r="BU16" s="10">
        <f t="shared" si="8"/>
        <v>0</v>
      </c>
      <c r="BV16" s="10">
        <f t="shared" si="8"/>
        <v>0</v>
      </c>
      <c r="BW16" s="10">
        <f t="shared" si="8"/>
        <v>0</v>
      </c>
      <c r="BX16" s="10">
        <f t="shared" si="8"/>
        <v>0</v>
      </c>
      <c r="BY16" s="10">
        <f t="shared" si="8"/>
        <v>0</v>
      </c>
      <c r="BZ16" s="10">
        <f t="shared" si="8"/>
        <v>0</v>
      </c>
      <c r="CA16" s="10">
        <f t="shared" si="8"/>
        <v>0</v>
      </c>
      <c r="CB16" s="10">
        <f t="shared" ref="CB16:CI16" si="9">SUM(CB12:CB15)</f>
        <v>0</v>
      </c>
      <c r="CC16" s="10">
        <f t="shared" si="9"/>
        <v>0</v>
      </c>
      <c r="CD16" s="10">
        <f t="shared" si="9"/>
        <v>0</v>
      </c>
      <c r="CE16" s="10">
        <f t="shared" si="9"/>
        <v>0</v>
      </c>
      <c r="CF16" s="10">
        <f t="shared" si="9"/>
        <v>0</v>
      </c>
      <c r="CG16" s="10">
        <f t="shared" si="9"/>
        <v>0</v>
      </c>
      <c r="CH16" s="10">
        <f t="shared" si="9"/>
        <v>0</v>
      </c>
      <c r="CI16" s="10">
        <f t="shared" si="9"/>
        <v>0</v>
      </c>
      <c r="CK16" s="10">
        <f t="shared" ref="CK16:CP16" si="10">SUM(CK12:CK15)</f>
        <v>0</v>
      </c>
      <c r="CL16" s="10">
        <f t="shared" si="10"/>
        <v>0</v>
      </c>
      <c r="CM16" s="10">
        <f t="shared" si="10"/>
        <v>0</v>
      </c>
      <c r="CN16" s="10">
        <f t="shared" si="10"/>
        <v>0</v>
      </c>
      <c r="CO16" s="10">
        <f t="shared" si="10"/>
        <v>0</v>
      </c>
      <c r="CP16" s="10">
        <f t="shared" si="10"/>
        <v>0</v>
      </c>
      <c r="CQ16" s="10">
        <f>SUM(CQ11:CQ15)</f>
        <v>0</v>
      </c>
    </row>
    <row r="17" spans="1:9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95">
      <c r="A18" s="1" t="s">
        <v>21</v>
      </c>
      <c r="B18" s="1"/>
      <c r="C18" s="1"/>
      <c r="D18" s="1">
        <f>Total!B29</f>
        <v>-20</v>
      </c>
      <c r="E18" s="1">
        <f>Total!C29</f>
        <v>-19</v>
      </c>
      <c r="F18" s="1">
        <f>Total!D29</f>
        <v>-18</v>
      </c>
      <c r="G18" s="1">
        <f>Total!E29</f>
        <v>-17</v>
      </c>
      <c r="H18" s="1">
        <f>Total!F29</f>
        <v>-16</v>
      </c>
      <c r="I18" s="1">
        <f>Total!G29</f>
        <v>-15</v>
      </c>
      <c r="J18" s="1">
        <f>Total!H29</f>
        <v>-14</v>
      </c>
      <c r="K18" s="1">
        <f>Total!I29</f>
        <v>-13</v>
      </c>
      <c r="L18" s="1">
        <f>Total!J29</f>
        <v>-12</v>
      </c>
      <c r="M18" s="1">
        <f>Total!K29</f>
        <v>-11</v>
      </c>
      <c r="N18" s="1">
        <f>Total!L29</f>
        <v>-10</v>
      </c>
      <c r="O18" s="1">
        <f>Total!M29</f>
        <v>-9</v>
      </c>
      <c r="P18" s="1">
        <f>Total!N29</f>
        <v>-8</v>
      </c>
      <c r="Q18" s="1">
        <f>Total!O29</f>
        <v>-7</v>
      </c>
      <c r="R18" s="1">
        <f>Total!P29</f>
        <v>-6</v>
      </c>
      <c r="S18" s="1">
        <f>Total!Q29</f>
        <v>-5</v>
      </c>
      <c r="T18" s="1">
        <f>Total!R29</f>
        <v>-4</v>
      </c>
      <c r="U18" s="1">
        <f>Total!S29</f>
        <v>-3</v>
      </c>
      <c r="V18" s="1">
        <f>Total!T29</f>
        <v>-2</v>
      </c>
      <c r="W18" s="1">
        <f>Total!U29</f>
        <v>-1</v>
      </c>
      <c r="X18" s="1">
        <f>Total!V29</f>
        <v>0</v>
      </c>
      <c r="Y18" s="1">
        <f>Total!W29</f>
        <v>1</v>
      </c>
      <c r="Z18" s="1">
        <f>Total!X29</f>
        <v>2</v>
      </c>
      <c r="AA18" s="1">
        <f>Total!Y29</f>
        <v>3</v>
      </c>
      <c r="AB18" s="1">
        <f>Total!Z29</f>
        <v>4</v>
      </c>
      <c r="AC18" s="1">
        <f>Total!AA29</f>
        <v>5</v>
      </c>
      <c r="AD18" s="1">
        <f>Total!AB29</f>
        <v>6</v>
      </c>
      <c r="AE18" s="1">
        <f>Total!AC29</f>
        <v>7</v>
      </c>
      <c r="AF18" s="1">
        <f>Total!AD29</f>
        <v>8</v>
      </c>
      <c r="AG18" s="1">
        <f>Total!AE29</f>
        <v>9</v>
      </c>
      <c r="AH18" s="1">
        <f>Total!AF29</f>
        <v>10</v>
      </c>
      <c r="AI18" s="1">
        <f>Total!AG29</f>
        <v>11</v>
      </c>
      <c r="AJ18" s="1">
        <f>Total!AH29</f>
        <v>12</v>
      </c>
      <c r="AK18" s="1">
        <f>Total!AI29</f>
        <v>13</v>
      </c>
      <c r="AL18" s="1">
        <f>Total!AJ29</f>
        <v>14</v>
      </c>
      <c r="AM18" s="1">
        <f>Total!AK29</f>
        <v>15</v>
      </c>
      <c r="AN18" s="1">
        <f>Total!AL29</f>
        <v>16</v>
      </c>
      <c r="AO18" s="1">
        <f>Total!AM29</f>
        <v>17</v>
      </c>
      <c r="AP18" s="1">
        <f>Total!AN29</f>
        <v>18</v>
      </c>
      <c r="AQ18" s="1">
        <f>Total!AO29</f>
        <v>19</v>
      </c>
      <c r="AR18" s="1">
        <f>Total!AP29</f>
        <v>20</v>
      </c>
      <c r="AS18" s="1">
        <f>Total!AQ29</f>
        <v>21</v>
      </c>
      <c r="AT18" s="1">
        <f>Total!AR29</f>
        <v>22</v>
      </c>
      <c r="AU18" s="1">
        <f>Total!AS29</f>
        <v>23</v>
      </c>
      <c r="AV18" s="1">
        <f>Total!AT29</f>
        <v>24</v>
      </c>
      <c r="AW18" s="1">
        <f>Total!AU29</f>
        <v>25</v>
      </c>
      <c r="AX18" s="1">
        <f>Total!AV29</f>
        <v>26</v>
      </c>
      <c r="AY18" s="1">
        <f>Total!AW29</f>
        <v>27</v>
      </c>
      <c r="AZ18" s="1">
        <f>Total!AX29</f>
        <v>28</v>
      </c>
      <c r="BA18" s="1">
        <f>Total!AY29</f>
        <v>29</v>
      </c>
      <c r="BB18" s="1">
        <f>Total!AZ29</f>
        <v>30</v>
      </c>
      <c r="BC18" s="1">
        <f>Total!BA29</f>
        <v>31</v>
      </c>
      <c r="BD18" s="1">
        <f>Total!BB29</f>
        <v>32</v>
      </c>
      <c r="BE18" s="1">
        <f>Total!BC29</f>
        <v>33</v>
      </c>
      <c r="BF18" s="1">
        <f>Total!BD29</f>
        <v>34</v>
      </c>
      <c r="BG18" s="1">
        <f>Total!BE29</f>
        <v>35</v>
      </c>
      <c r="BH18" s="1">
        <f>Total!BF29</f>
        <v>36</v>
      </c>
      <c r="BI18" s="1">
        <f>Total!BG29</f>
        <v>37</v>
      </c>
      <c r="BJ18" s="1">
        <f>Total!BH29</f>
        <v>38</v>
      </c>
      <c r="BK18" s="1">
        <f>Total!BI29</f>
        <v>39</v>
      </c>
      <c r="BL18" s="1">
        <f>Total!BJ29</f>
        <v>40</v>
      </c>
      <c r="BM18" s="1">
        <f>Total!BK29</f>
        <v>41</v>
      </c>
      <c r="BN18" s="1">
        <f>Total!BL29</f>
        <v>42</v>
      </c>
      <c r="BO18" s="1">
        <f>Total!BM29</f>
        <v>43</v>
      </c>
      <c r="BP18" s="1">
        <f>Total!BN29</f>
        <v>44</v>
      </c>
      <c r="BQ18" s="1">
        <f>Total!BO29</f>
        <v>45</v>
      </c>
      <c r="BR18" s="1">
        <f>Total!BP29</f>
        <v>46</v>
      </c>
      <c r="BS18" s="1">
        <f>Total!BQ29</f>
        <v>47</v>
      </c>
      <c r="BT18" s="1">
        <f>Total!BR29</f>
        <v>48</v>
      </c>
      <c r="BU18" s="1">
        <f>Total!BS29</f>
        <v>49</v>
      </c>
      <c r="BV18" s="1">
        <f>Total!BT29</f>
        <v>50</v>
      </c>
      <c r="BW18" s="1">
        <f>Total!BU29</f>
        <v>51</v>
      </c>
      <c r="BX18" s="1">
        <f>Total!BV29</f>
        <v>52</v>
      </c>
      <c r="BY18" s="1">
        <f>Total!BW29</f>
        <v>53</v>
      </c>
      <c r="BZ18" s="1">
        <f>Total!BX29</f>
        <v>54</v>
      </c>
      <c r="CA18" s="1">
        <f>Total!BY29</f>
        <v>55</v>
      </c>
      <c r="CB18" s="1">
        <f>Total!BZ29</f>
        <v>56</v>
      </c>
      <c r="CC18" s="1">
        <f>Total!CA29</f>
        <v>57</v>
      </c>
      <c r="CD18" s="1">
        <f>Total!CB29</f>
        <v>58</v>
      </c>
      <c r="CE18" s="1">
        <f>Total!CC29</f>
        <v>59</v>
      </c>
      <c r="CF18" s="1">
        <f>Total!CD29</f>
        <v>60</v>
      </c>
      <c r="CG18" s="1">
        <f>Total!CE29</f>
        <v>61</v>
      </c>
      <c r="CH18" s="1">
        <f>Total!CF29</f>
        <v>62</v>
      </c>
      <c r="CI18" s="1">
        <f>Total!CG29</f>
        <v>63</v>
      </c>
    </row>
    <row r="19" spans="1:95">
      <c r="A19" s="1" t="s">
        <v>22</v>
      </c>
      <c r="B19" s="13" t="s">
        <v>153</v>
      </c>
      <c r="C19" s="13" t="s">
        <v>154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9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95">
      <c r="A20" s="13" t="s">
        <v>23</v>
      </c>
      <c r="B20" s="17">
        <v>0</v>
      </c>
      <c r="C20" s="8">
        <v>0</v>
      </c>
      <c r="D20" s="10">
        <f t="shared" ref="D20:S29" si="11">D$6*$C20*((1+$B20)^((D$18-1)/12))</f>
        <v>0</v>
      </c>
      <c r="E20" s="10">
        <f t="shared" si="11"/>
        <v>0</v>
      </c>
      <c r="F20" s="10">
        <f t="shared" si="11"/>
        <v>0</v>
      </c>
      <c r="G20" s="10">
        <f t="shared" si="11"/>
        <v>0</v>
      </c>
      <c r="H20" s="10">
        <f t="shared" si="11"/>
        <v>0</v>
      </c>
      <c r="I20" s="10">
        <f t="shared" si="11"/>
        <v>0</v>
      </c>
      <c r="J20" s="10">
        <f t="shared" si="11"/>
        <v>0</v>
      </c>
      <c r="K20" s="10">
        <f t="shared" si="11"/>
        <v>0</v>
      </c>
      <c r="L20" s="10">
        <f t="shared" si="11"/>
        <v>0</v>
      </c>
      <c r="M20" s="10">
        <f t="shared" si="11"/>
        <v>0</v>
      </c>
      <c r="N20" s="10">
        <f t="shared" si="11"/>
        <v>0</v>
      </c>
      <c r="O20" s="10">
        <f t="shared" si="11"/>
        <v>0</v>
      </c>
      <c r="P20" s="10">
        <f t="shared" si="11"/>
        <v>0</v>
      </c>
      <c r="Q20" s="10">
        <f t="shared" si="11"/>
        <v>0</v>
      </c>
      <c r="R20" s="10">
        <f t="shared" si="11"/>
        <v>0</v>
      </c>
      <c r="S20" s="10">
        <f t="shared" si="11"/>
        <v>0</v>
      </c>
      <c r="T20" s="10">
        <f t="shared" ref="T20:AI29" si="12">T$6*$C20*((1+$B20)^((T$18-1)/12))</f>
        <v>0</v>
      </c>
      <c r="U20" s="10">
        <f t="shared" si="12"/>
        <v>0</v>
      </c>
      <c r="V20" s="10">
        <f t="shared" si="12"/>
        <v>0</v>
      </c>
      <c r="W20" s="10">
        <f t="shared" si="12"/>
        <v>0</v>
      </c>
      <c r="X20" s="10">
        <f t="shared" si="12"/>
        <v>0</v>
      </c>
      <c r="Y20" s="10">
        <f t="shared" si="12"/>
        <v>0</v>
      </c>
      <c r="Z20" s="10">
        <f t="shared" si="12"/>
        <v>0</v>
      </c>
      <c r="AA20" s="10">
        <f t="shared" si="12"/>
        <v>0</v>
      </c>
      <c r="AB20" s="10">
        <f t="shared" si="12"/>
        <v>0</v>
      </c>
      <c r="AC20" s="10">
        <f t="shared" si="12"/>
        <v>0</v>
      </c>
      <c r="AD20" s="10">
        <f t="shared" si="12"/>
        <v>0</v>
      </c>
      <c r="AE20" s="10">
        <f t="shared" si="12"/>
        <v>0</v>
      </c>
      <c r="AF20" s="10">
        <f t="shared" si="12"/>
        <v>0</v>
      </c>
      <c r="AG20" s="10">
        <f t="shared" si="12"/>
        <v>0</v>
      </c>
      <c r="AH20" s="10">
        <f t="shared" si="12"/>
        <v>0</v>
      </c>
      <c r="AI20" s="10">
        <f t="shared" si="12"/>
        <v>0</v>
      </c>
      <c r="AJ20" s="10">
        <f t="shared" ref="AJ20:AY29" si="13">AJ$6*$C20*((1+$B20)^((AJ$18-1)/12))</f>
        <v>0</v>
      </c>
      <c r="AK20" s="10">
        <f t="shared" si="13"/>
        <v>0</v>
      </c>
      <c r="AL20" s="10">
        <f t="shared" si="13"/>
        <v>0</v>
      </c>
      <c r="AM20" s="10">
        <f t="shared" si="13"/>
        <v>0</v>
      </c>
      <c r="AN20" s="10">
        <f t="shared" si="13"/>
        <v>0</v>
      </c>
      <c r="AO20" s="10">
        <f t="shared" si="13"/>
        <v>0</v>
      </c>
      <c r="AP20" s="10">
        <f t="shared" si="13"/>
        <v>0</v>
      </c>
      <c r="AQ20" s="10">
        <f t="shared" si="13"/>
        <v>0</v>
      </c>
      <c r="AR20" s="10">
        <f t="shared" si="13"/>
        <v>0</v>
      </c>
      <c r="AS20" s="10">
        <f t="shared" si="13"/>
        <v>0</v>
      </c>
      <c r="AT20" s="10">
        <f t="shared" si="13"/>
        <v>0</v>
      </c>
      <c r="AU20" s="10">
        <f t="shared" si="13"/>
        <v>0</v>
      </c>
      <c r="AV20" s="10">
        <f t="shared" si="13"/>
        <v>0</v>
      </c>
      <c r="AW20" s="10">
        <f t="shared" si="13"/>
        <v>0</v>
      </c>
      <c r="AX20" s="10">
        <f t="shared" si="13"/>
        <v>0</v>
      </c>
      <c r="AY20" s="10">
        <f t="shared" si="13"/>
        <v>0</v>
      </c>
      <c r="AZ20" s="10">
        <f t="shared" ref="AZ20:BO29" si="14">AZ$6*$C20*((1+$B20)^((AZ$18-1)/12))</f>
        <v>0</v>
      </c>
      <c r="BA20" s="10">
        <f t="shared" si="14"/>
        <v>0</v>
      </c>
      <c r="BB20" s="10">
        <f t="shared" si="14"/>
        <v>0</v>
      </c>
      <c r="BC20" s="10">
        <f t="shared" si="14"/>
        <v>0</v>
      </c>
      <c r="BD20" s="10">
        <f t="shared" si="14"/>
        <v>0</v>
      </c>
      <c r="BE20" s="10">
        <f t="shared" si="14"/>
        <v>0</v>
      </c>
      <c r="BF20" s="10">
        <f t="shared" si="14"/>
        <v>0</v>
      </c>
      <c r="BG20" s="10">
        <f t="shared" si="14"/>
        <v>0</v>
      </c>
      <c r="BH20" s="10">
        <f t="shared" si="14"/>
        <v>0</v>
      </c>
      <c r="BI20" s="10">
        <f t="shared" si="14"/>
        <v>0</v>
      </c>
      <c r="BJ20" s="10">
        <f t="shared" si="14"/>
        <v>0</v>
      </c>
      <c r="BK20" s="10">
        <f t="shared" si="14"/>
        <v>0</v>
      </c>
      <c r="BL20" s="10">
        <f t="shared" si="14"/>
        <v>0</v>
      </c>
      <c r="BM20" s="10">
        <f t="shared" si="14"/>
        <v>0</v>
      </c>
      <c r="BN20" s="10">
        <f t="shared" si="14"/>
        <v>0</v>
      </c>
      <c r="BO20" s="10">
        <f t="shared" si="14"/>
        <v>0</v>
      </c>
      <c r="BP20" s="10">
        <f t="shared" ref="BP20:CE29" si="15">BP$6*$C20*((1+$B20)^((BP$18-1)/12))</f>
        <v>0</v>
      </c>
      <c r="BQ20" s="10">
        <f t="shared" si="15"/>
        <v>0</v>
      </c>
      <c r="BR20" s="10">
        <f t="shared" si="15"/>
        <v>0</v>
      </c>
      <c r="BS20" s="10">
        <f t="shared" si="15"/>
        <v>0</v>
      </c>
      <c r="BT20" s="10">
        <f t="shared" si="15"/>
        <v>0</v>
      </c>
      <c r="BU20" s="10">
        <f t="shared" si="15"/>
        <v>0</v>
      </c>
      <c r="BV20" s="10">
        <f t="shared" si="15"/>
        <v>0</v>
      </c>
      <c r="BW20" s="10">
        <f t="shared" si="15"/>
        <v>0</v>
      </c>
      <c r="BX20" s="10">
        <f t="shared" si="15"/>
        <v>0</v>
      </c>
      <c r="BY20" s="10">
        <f t="shared" si="15"/>
        <v>0</v>
      </c>
      <c r="BZ20" s="10">
        <f t="shared" si="15"/>
        <v>0</v>
      </c>
      <c r="CA20" s="10">
        <f t="shared" si="15"/>
        <v>0</v>
      </c>
      <c r="CB20" s="10">
        <f t="shared" si="15"/>
        <v>0</v>
      </c>
      <c r="CC20" s="10">
        <f t="shared" si="15"/>
        <v>0</v>
      </c>
      <c r="CD20" s="10">
        <f t="shared" si="15"/>
        <v>0</v>
      </c>
      <c r="CE20" s="10">
        <f t="shared" si="15"/>
        <v>0</v>
      </c>
      <c r="CF20" s="10">
        <f t="shared" ref="CF20:CI29" si="16">CF$6*$C20*((1+$B20)^((CF$18-1)/12))</f>
        <v>0</v>
      </c>
      <c r="CG20" s="10">
        <f t="shared" si="16"/>
        <v>0</v>
      </c>
      <c r="CH20" s="10">
        <f t="shared" si="16"/>
        <v>0</v>
      </c>
      <c r="CI20" s="10">
        <f t="shared" si="16"/>
        <v>0</v>
      </c>
      <c r="CK20" s="40">
        <f>SUM(D20:O20)</f>
        <v>0</v>
      </c>
      <c r="CL20" s="40">
        <f>SUM(P20:AA20)</f>
        <v>0</v>
      </c>
      <c r="CM20" s="40">
        <f>SUM(AB20:AM20)</f>
        <v>0</v>
      </c>
      <c r="CN20" s="40">
        <f>SUM(AN20:AY20)</f>
        <v>0</v>
      </c>
      <c r="CO20" s="40">
        <f>SUM(AZ20:BK20)</f>
        <v>0</v>
      </c>
      <c r="CP20" s="40">
        <f>SUM(BL20:BW20)</f>
        <v>0</v>
      </c>
      <c r="CQ20" s="40">
        <f t="shared" ref="CQ20:CQ34" si="17">SUM(BX20:CI20)</f>
        <v>0</v>
      </c>
    </row>
    <row r="21" spans="1:95">
      <c r="A21" s="13" t="s">
        <v>24</v>
      </c>
      <c r="B21" s="17">
        <v>0</v>
      </c>
      <c r="C21" s="8">
        <v>0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10">
        <f t="shared" si="11"/>
        <v>0</v>
      </c>
      <c r="J21" s="10">
        <f t="shared" si="11"/>
        <v>0</v>
      </c>
      <c r="K21" s="10">
        <f t="shared" si="11"/>
        <v>0</v>
      </c>
      <c r="L21" s="10">
        <f t="shared" si="11"/>
        <v>0</v>
      </c>
      <c r="M21" s="10">
        <f t="shared" si="11"/>
        <v>0</v>
      </c>
      <c r="N21" s="10">
        <f t="shared" si="11"/>
        <v>0</v>
      </c>
      <c r="O21" s="10">
        <f t="shared" si="11"/>
        <v>0</v>
      </c>
      <c r="P21" s="10">
        <f t="shared" si="11"/>
        <v>0</v>
      </c>
      <c r="Q21" s="10">
        <f t="shared" si="11"/>
        <v>0</v>
      </c>
      <c r="R21" s="10">
        <f t="shared" si="11"/>
        <v>0</v>
      </c>
      <c r="S21" s="10">
        <f t="shared" si="11"/>
        <v>0</v>
      </c>
      <c r="T21" s="10">
        <f t="shared" si="12"/>
        <v>0</v>
      </c>
      <c r="U21" s="10">
        <f t="shared" si="12"/>
        <v>0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0">
        <f t="shared" si="12"/>
        <v>0</v>
      </c>
      <c r="AD21" s="10">
        <f t="shared" si="12"/>
        <v>0</v>
      </c>
      <c r="AE21" s="10">
        <f t="shared" si="12"/>
        <v>0</v>
      </c>
      <c r="AF21" s="10">
        <f t="shared" si="12"/>
        <v>0</v>
      </c>
      <c r="AG21" s="10">
        <f t="shared" si="12"/>
        <v>0</v>
      </c>
      <c r="AH21" s="10">
        <f t="shared" si="12"/>
        <v>0</v>
      </c>
      <c r="AI21" s="10">
        <f t="shared" si="12"/>
        <v>0</v>
      </c>
      <c r="AJ21" s="10">
        <f t="shared" si="13"/>
        <v>0</v>
      </c>
      <c r="AK21" s="10">
        <f t="shared" si="13"/>
        <v>0</v>
      </c>
      <c r="AL21" s="10">
        <f t="shared" si="13"/>
        <v>0</v>
      </c>
      <c r="AM21" s="10">
        <f t="shared" si="13"/>
        <v>0</v>
      </c>
      <c r="AN21" s="10">
        <f t="shared" si="13"/>
        <v>0</v>
      </c>
      <c r="AO21" s="10">
        <f t="shared" si="13"/>
        <v>0</v>
      </c>
      <c r="AP21" s="10">
        <f t="shared" si="13"/>
        <v>0</v>
      </c>
      <c r="AQ21" s="10">
        <f t="shared" si="13"/>
        <v>0</v>
      </c>
      <c r="AR21" s="10">
        <f t="shared" si="13"/>
        <v>0</v>
      </c>
      <c r="AS21" s="10">
        <f t="shared" si="13"/>
        <v>0</v>
      </c>
      <c r="AT21" s="10">
        <f t="shared" si="13"/>
        <v>0</v>
      </c>
      <c r="AU21" s="10">
        <f t="shared" si="13"/>
        <v>0</v>
      </c>
      <c r="AV21" s="10">
        <f t="shared" si="13"/>
        <v>0</v>
      </c>
      <c r="AW21" s="10">
        <f t="shared" si="13"/>
        <v>0</v>
      </c>
      <c r="AX21" s="10">
        <f t="shared" si="13"/>
        <v>0</v>
      </c>
      <c r="AY21" s="10">
        <f t="shared" si="13"/>
        <v>0</v>
      </c>
      <c r="AZ21" s="10">
        <f t="shared" si="14"/>
        <v>0</v>
      </c>
      <c r="BA21" s="10">
        <f t="shared" si="14"/>
        <v>0</v>
      </c>
      <c r="BB21" s="10">
        <f t="shared" si="14"/>
        <v>0</v>
      </c>
      <c r="BC21" s="10">
        <f t="shared" si="14"/>
        <v>0</v>
      </c>
      <c r="BD21" s="10">
        <f t="shared" si="14"/>
        <v>0</v>
      </c>
      <c r="BE21" s="10">
        <f t="shared" si="14"/>
        <v>0</v>
      </c>
      <c r="BF21" s="10">
        <f t="shared" si="14"/>
        <v>0</v>
      </c>
      <c r="BG21" s="10">
        <f t="shared" si="14"/>
        <v>0</v>
      </c>
      <c r="BH21" s="10">
        <f t="shared" si="14"/>
        <v>0</v>
      </c>
      <c r="BI21" s="10">
        <f t="shared" si="14"/>
        <v>0</v>
      </c>
      <c r="BJ21" s="10">
        <f t="shared" si="14"/>
        <v>0</v>
      </c>
      <c r="BK21" s="10">
        <f t="shared" si="14"/>
        <v>0</v>
      </c>
      <c r="BL21" s="10">
        <f t="shared" si="14"/>
        <v>0</v>
      </c>
      <c r="BM21" s="10">
        <f t="shared" si="14"/>
        <v>0</v>
      </c>
      <c r="BN21" s="10">
        <f t="shared" si="14"/>
        <v>0</v>
      </c>
      <c r="BO21" s="10">
        <f t="shared" si="14"/>
        <v>0</v>
      </c>
      <c r="BP21" s="10">
        <f t="shared" si="15"/>
        <v>0</v>
      </c>
      <c r="BQ21" s="10">
        <f t="shared" si="15"/>
        <v>0</v>
      </c>
      <c r="BR21" s="10">
        <f t="shared" si="15"/>
        <v>0</v>
      </c>
      <c r="BS21" s="10">
        <f t="shared" si="15"/>
        <v>0</v>
      </c>
      <c r="BT21" s="10">
        <f t="shared" si="15"/>
        <v>0</v>
      </c>
      <c r="BU21" s="10">
        <f t="shared" si="15"/>
        <v>0</v>
      </c>
      <c r="BV21" s="10">
        <f t="shared" si="15"/>
        <v>0</v>
      </c>
      <c r="BW21" s="10">
        <f t="shared" si="15"/>
        <v>0</v>
      </c>
      <c r="BX21" s="10">
        <f t="shared" si="15"/>
        <v>0</v>
      </c>
      <c r="BY21" s="10">
        <f t="shared" si="15"/>
        <v>0</v>
      </c>
      <c r="BZ21" s="10">
        <f t="shared" si="15"/>
        <v>0</v>
      </c>
      <c r="CA21" s="10">
        <f t="shared" si="15"/>
        <v>0</v>
      </c>
      <c r="CB21" s="10">
        <f t="shared" si="15"/>
        <v>0</v>
      </c>
      <c r="CC21" s="10">
        <f t="shared" si="15"/>
        <v>0</v>
      </c>
      <c r="CD21" s="10">
        <f t="shared" si="15"/>
        <v>0</v>
      </c>
      <c r="CE21" s="10">
        <f t="shared" si="15"/>
        <v>0</v>
      </c>
      <c r="CF21" s="10">
        <f t="shared" si="16"/>
        <v>0</v>
      </c>
      <c r="CG21" s="10">
        <f t="shared" si="16"/>
        <v>0</v>
      </c>
      <c r="CH21" s="10">
        <f t="shared" si="16"/>
        <v>0</v>
      </c>
      <c r="CI21" s="10">
        <f t="shared" si="16"/>
        <v>0</v>
      </c>
      <c r="CK21" s="40">
        <f t="shared" ref="CK21:CK29" si="18">SUM(D21:O21)</f>
        <v>0</v>
      </c>
      <c r="CL21" s="40">
        <f t="shared" ref="CL21:CL29" si="19">SUM(P21:AA21)</f>
        <v>0</v>
      </c>
      <c r="CM21" s="40">
        <f t="shared" ref="CM21:CM29" si="20">SUM(AB21:AM21)</f>
        <v>0</v>
      </c>
      <c r="CN21" s="40">
        <f t="shared" ref="CN21:CN29" si="21">SUM(AN21:AY21)</f>
        <v>0</v>
      </c>
      <c r="CO21" s="40">
        <f t="shared" ref="CO21:CO29" si="22">SUM(AZ21:BK21)</f>
        <v>0</v>
      </c>
      <c r="CP21" s="40">
        <f t="shared" ref="CP21:CP29" si="23">SUM(BL21:BW21)</f>
        <v>0</v>
      </c>
      <c r="CQ21" s="40">
        <f t="shared" si="17"/>
        <v>0</v>
      </c>
    </row>
    <row r="22" spans="1:95">
      <c r="A22" s="13" t="s">
        <v>25</v>
      </c>
      <c r="B22" s="17">
        <v>0</v>
      </c>
      <c r="C22" s="8"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11"/>
        <v>0</v>
      </c>
      <c r="O22" s="10">
        <f t="shared" si="11"/>
        <v>0</v>
      </c>
      <c r="P22" s="10">
        <f t="shared" si="11"/>
        <v>0</v>
      </c>
      <c r="Q22" s="10">
        <f t="shared" si="11"/>
        <v>0</v>
      </c>
      <c r="R22" s="10">
        <f t="shared" si="11"/>
        <v>0</v>
      </c>
      <c r="S22" s="10">
        <f t="shared" si="11"/>
        <v>0</v>
      </c>
      <c r="T22" s="10">
        <f t="shared" si="12"/>
        <v>0</v>
      </c>
      <c r="U22" s="10">
        <f t="shared" si="12"/>
        <v>0</v>
      </c>
      <c r="V22" s="10">
        <f t="shared" si="12"/>
        <v>0</v>
      </c>
      <c r="W22" s="10">
        <f t="shared" si="12"/>
        <v>0</v>
      </c>
      <c r="X22" s="10">
        <f t="shared" si="12"/>
        <v>0</v>
      </c>
      <c r="Y22" s="10">
        <f t="shared" si="12"/>
        <v>0</v>
      </c>
      <c r="Z22" s="10">
        <f t="shared" si="12"/>
        <v>0</v>
      </c>
      <c r="AA22" s="10">
        <f t="shared" si="12"/>
        <v>0</v>
      </c>
      <c r="AB22" s="10">
        <f t="shared" si="12"/>
        <v>0</v>
      </c>
      <c r="AC22" s="10">
        <f t="shared" si="12"/>
        <v>0</v>
      </c>
      <c r="AD22" s="10">
        <f t="shared" si="12"/>
        <v>0</v>
      </c>
      <c r="AE22" s="10">
        <f t="shared" si="12"/>
        <v>0</v>
      </c>
      <c r="AF22" s="10">
        <f t="shared" si="12"/>
        <v>0</v>
      </c>
      <c r="AG22" s="10">
        <f t="shared" si="12"/>
        <v>0</v>
      </c>
      <c r="AH22" s="10">
        <f t="shared" si="12"/>
        <v>0</v>
      </c>
      <c r="AI22" s="10">
        <f t="shared" si="12"/>
        <v>0</v>
      </c>
      <c r="AJ22" s="10">
        <f t="shared" si="13"/>
        <v>0</v>
      </c>
      <c r="AK22" s="10">
        <f t="shared" si="13"/>
        <v>0</v>
      </c>
      <c r="AL22" s="10">
        <f t="shared" si="13"/>
        <v>0</v>
      </c>
      <c r="AM22" s="10">
        <f t="shared" si="13"/>
        <v>0</v>
      </c>
      <c r="AN22" s="10">
        <f t="shared" si="13"/>
        <v>0</v>
      </c>
      <c r="AO22" s="10">
        <f t="shared" si="13"/>
        <v>0</v>
      </c>
      <c r="AP22" s="10">
        <f t="shared" si="13"/>
        <v>0</v>
      </c>
      <c r="AQ22" s="10">
        <f t="shared" si="13"/>
        <v>0</v>
      </c>
      <c r="AR22" s="10">
        <f t="shared" si="13"/>
        <v>0</v>
      </c>
      <c r="AS22" s="10">
        <f t="shared" si="13"/>
        <v>0</v>
      </c>
      <c r="AT22" s="10">
        <f t="shared" si="13"/>
        <v>0</v>
      </c>
      <c r="AU22" s="10">
        <f t="shared" si="13"/>
        <v>0</v>
      </c>
      <c r="AV22" s="10">
        <f t="shared" si="13"/>
        <v>0</v>
      </c>
      <c r="AW22" s="10">
        <f t="shared" si="13"/>
        <v>0</v>
      </c>
      <c r="AX22" s="10">
        <f t="shared" si="13"/>
        <v>0</v>
      </c>
      <c r="AY22" s="10">
        <f t="shared" si="13"/>
        <v>0</v>
      </c>
      <c r="AZ22" s="10">
        <f t="shared" si="14"/>
        <v>0</v>
      </c>
      <c r="BA22" s="10">
        <f t="shared" si="14"/>
        <v>0</v>
      </c>
      <c r="BB22" s="10">
        <f t="shared" si="14"/>
        <v>0</v>
      </c>
      <c r="BC22" s="10">
        <f t="shared" si="14"/>
        <v>0</v>
      </c>
      <c r="BD22" s="10">
        <f t="shared" si="14"/>
        <v>0</v>
      </c>
      <c r="BE22" s="10">
        <f t="shared" si="14"/>
        <v>0</v>
      </c>
      <c r="BF22" s="10">
        <f t="shared" si="14"/>
        <v>0</v>
      </c>
      <c r="BG22" s="10">
        <f t="shared" si="14"/>
        <v>0</v>
      </c>
      <c r="BH22" s="10">
        <f t="shared" si="14"/>
        <v>0</v>
      </c>
      <c r="BI22" s="10">
        <f t="shared" si="14"/>
        <v>0</v>
      </c>
      <c r="BJ22" s="10">
        <f t="shared" si="14"/>
        <v>0</v>
      </c>
      <c r="BK22" s="10">
        <f t="shared" si="14"/>
        <v>0</v>
      </c>
      <c r="BL22" s="10">
        <f t="shared" si="14"/>
        <v>0</v>
      </c>
      <c r="BM22" s="10">
        <f t="shared" si="14"/>
        <v>0</v>
      </c>
      <c r="BN22" s="10">
        <f t="shared" si="14"/>
        <v>0</v>
      </c>
      <c r="BO22" s="10">
        <f t="shared" si="14"/>
        <v>0</v>
      </c>
      <c r="BP22" s="10">
        <f t="shared" si="15"/>
        <v>0</v>
      </c>
      <c r="BQ22" s="10">
        <f t="shared" si="15"/>
        <v>0</v>
      </c>
      <c r="BR22" s="10">
        <f t="shared" si="15"/>
        <v>0</v>
      </c>
      <c r="BS22" s="10">
        <f t="shared" si="15"/>
        <v>0</v>
      </c>
      <c r="BT22" s="10">
        <f t="shared" si="15"/>
        <v>0</v>
      </c>
      <c r="BU22" s="10">
        <f t="shared" si="15"/>
        <v>0</v>
      </c>
      <c r="BV22" s="10">
        <f t="shared" si="15"/>
        <v>0</v>
      </c>
      <c r="BW22" s="10">
        <f t="shared" si="15"/>
        <v>0</v>
      </c>
      <c r="BX22" s="10">
        <f t="shared" si="15"/>
        <v>0</v>
      </c>
      <c r="BY22" s="10">
        <f t="shared" si="15"/>
        <v>0</v>
      </c>
      <c r="BZ22" s="10">
        <f t="shared" si="15"/>
        <v>0</v>
      </c>
      <c r="CA22" s="10">
        <f t="shared" si="15"/>
        <v>0</v>
      </c>
      <c r="CB22" s="10">
        <f t="shared" si="15"/>
        <v>0</v>
      </c>
      <c r="CC22" s="10">
        <f t="shared" si="15"/>
        <v>0</v>
      </c>
      <c r="CD22" s="10">
        <f t="shared" si="15"/>
        <v>0</v>
      </c>
      <c r="CE22" s="10">
        <f t="shared" si="15"/>
        <v>0</v>
      </c>
      <c r="CF22" s="10">
        <f t="shared" si="16"/>
        <v>0</v>
      </c>
      <c r="CG22" s="10">
        <f t="shared" si="16"/>
        <v>0</v>
      </c>
      <c r="CH22" s="10">
        <f t="shared" si="16"/>
        <v>0</v>
      </c>
      <c r="CI22" s="10">
        <f t="shared" si="16"/>
        <v>0</v>
      </c>
      <c r="CK22" s="40">
        <f t="shared" si="18"/>
        <v>0</v>
      </c>
      <c r="CL22" s="40">
        <f t="shared" si="19"/>
        <v>0</v>
      </c>
      <c r="CM22" s="40">
        <f t="shared" si="20"/>
        <v>0</v>
      </c>
      <c r="CN22" s="40">
        <f t="shared" si="21"/>
        <v>0</v>
      </c>
      <c r="CO22" s="40">
        <f t="shared" si="22"/>
        <v>0</v>
      </c>
      <c r="CP22" s="40">
        <f t="shared" si="23"/>
        <v>0</v>
      </c>
      <c r="CQ22" s="40">
        <f t="shared" si="17"/>
        <v>0</v>
      </c>
    </row>
    <row r="23" spans="1:95">
      <c r="A23" s="13" t="s">
        <v>26</v>
      </c>
      <c r="B23" s="17">
        <v>0</v>
      </c>
      <c r="C23" s="8">
        <v>0</v>
      </c>
      <c r="D23" s="10">
        <f t="shared" si="11"/>
        <v>0</v>
      </c>
      <c r="E23" s="10">
        <f t="shared" si="11"/>
        <v>0</v>
      </c>
      <c r="F23" s="10">
        <f t="shared" si="11"/>
        <v>0</v>
      </c>
      <c r="G23" s="10">
        <f t="shared" si="11"/>
        <v>0</v>
      </c>
      <c r="H23" s="10">
        <f t="shared" si="11"/>
        <v>0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f t="shared" si="11"/>
        <v>0</v>
      </c>
      <c r="M23" s="10">
        <f t="shared" si="11"/>
        <v>0</v>
      </c>
      <c r="N23" s="10">
        <f t="shared" si="11"/>
        <v>0</v>
      </c>
      <c r="O23" s="10">
        <f t="shared" si="11"/>
        <v>0</v>
      </c>
      <c r="P23" s="10">
        <f t="shared" si="11"/>
        <v>0</v>
      </c>
      <c r="Q23" s="10">
        <f t="shared" si="11"/>
        <v>0</v>
      </c>
      <c r="R23" s="10">
        <f t="shared" si="11"/>
        <v>0</v>
      </c>
      <c r="S23" s="10">
        <f t="shared" si="11"/>
        <v>0</v>
      </c>
      <c r="T23" s="10">
        <f t="shared" si="12"/>
        <v>0</v>
      </c>
      <c r="U23" s="10">
        <f t="shared" si="12"/>
        <v>0</v>
      </c>
      <c r="V23" s="10">
        <f t="shared" si="12"/>
        <v>0</v>
      </c>
      <c r="W23" s="10">
        <f t="shared" si="12"/>
        <v>0</v>
      </c>
      <c r="X23" s="10">
        <f t="shared" si="12"/>
        <v>0</v>
      </c>
      <c r="Y23" s="10">
        <f t="shared" si="12"/>
        <v>0</v>
      </c>
      <c r="Z23" s="10">
        <f t="shared" si="12"/>
        <v>0</v>
      </c>
      <c r="AA23" s="10">
        <f t="shared" si="12"/>
        <v>0</v>
      </c>
      <c r="AB23" s="10">
        <f t="shared" si="12"/>
        <v>0</v>
      </c>
      <c r="AC23" s="10">
        <f t="shared" si="12"/>
        <v>0</v>
      </c>
      <c r="AD23" s="10">
        <f t="shared" si="12"/>
        <v>0</v>
      </c>
      <c r="AE23" s="10">
        <f t="shared" si="12"/>
        <v>0</v>
      </c>
      <c r="AF23" s="10">
        <f t="shared" si="12"/>
        <v>0</v>
      </c>
      <c r="AG23" s="10">
        <f t="shared" si="12"/>
        <v>0</v>
      </c>
      <c r="AH23" s="10">
        <f t="shared" si="12"/>
        <v>0</v>
      </c>
      <c r="AI23" s="10">
        <f t="shared" si="12"/>
        <v>0</v>
      </c>
      <c r="AJ23" s="10">
        <f t="shared" si="13"/>
        <v>0</v>
      </c>
      <c r="AK23" s="10">
        <f t="shared" si="13"/>
        <v>0</v>
      </c>
      <c r="AL23" s="10">
        <f t="shared" si="13"/>
        <v>0</v>
      </c>
      <c r="AM23" s="10">
        <f t="shared" si="13"/>
        <v>0</v>
      </c>
      <c r="AN23" s="10">
        <f t="shared" si="13"/>
        <v>0</v>
      </c>
      <c r="AO23" s="10">
        <f t="shared" si="13"/>
        <v>0</v>
      </c>
      <c r="AP23" s="10">
        <f t="shared" si="13"/>
        <v>0</v>
      </c>
      <c r="AQ23" s="10">
        <f t="shared" si="13"/>
        <v>0</v>
      </c>
      <c r="AR23" s="10">
        <f t="shared" si="13"/>
        <v>0</v>
      </c>
      <c r="AS23" s="10">
        <f t="shared" si="13"/>
        <v>0</v>
      </c>
      <c r="AT23" s="10">
        <f t="shared" si="13"/>
        <v>0</v>
      </c>
      <c r="AU23" s="10">
        <f t="shared" si="13"/>
        <v>0</v>
      </c>
      <c r="AV23" s="10">
        <f t="shared" si="13"/>
        <v>0</v>
      </c>
      <c r="AW23" s="10">
        <f t="shared" si="13"/>
        <v>0</v>
      </c>
      <c r="AX23" s="10">
        <f t="shared" si="13"/>
        <v>0</v>
      </c>
      <c r="AY23" s="10">
        <f t="shared" si="13"/>
        <v>0</v>
      </c>
      <c r="AZ23" s="10">
        <f t="shared" si="14"/>
        <v>0</v>
      </c>
      <c r="BA23" s="10">
        <f t="shared" si="14"/>
        <v>0</v>
      </c>
      <c r="BB23" s="10">
        <f t="shared" si="14"/>
        <v>0</v>
      </c>
      <c r="BC23" s="10">
        <f t="shared" si="14"/>
        <v>0</v>
      </c>
      <c r="BD23" s="10">
        <f t="shared" si="14"/>
        <v>0</v>
      </c>
      <c r="BE23" s="10">
        <f t="shared" si="14"/>
        <v>0</v>
      </c>
      <c r="BF23" s="10">
        <f t="shared" si="14"/>
        <v>0</v>
      </c>
      <c r="BG23" s="10">
        <f t="shared" si="14"/>
        <v>0</v>
      </c>
      <c r="BH23" s="10">
        <f t="shared" si="14"/>
        <v>0</v>
      </c>
      <c r="BI23" s="10">
        <f t="shared" si="14"/>
        <v>0</v>
      </c>
      <c r="BJ23" s="10">
        <f t="shared" si="14"/>
        <v>0</v>
      </c>
      <c r="BK23" s="10">
        <f t="shared" si="14"/>
        <v>0</v>
      </c>
      <c r="BL23" s="10">
        <f t="shared" si="14"/>
        <v>0</v>
      </c>
      <c r="BM23" s="10">
        <f t="shared" si="14"/>
        <v>0</v>
      </c>
      <c r="BN23" s="10">
        <f t="shared" si="14"/>
        <v>0</v>
      </c>
      <c r="BO23" s="10">
        <f t="shared" si="14"/>
        <v>0</v>
      </c>
      <c r="BP23" s="10">
        <f t="shared" si="15"/>
        <v>0</v>
      </c>
      <c r="BQ23" s="10">
        <f t="shared" si="15"/>
        <v>0</v>
      </c>
      <c r="BR23" s="10">
        <f t="shared" si="15"/>
        <v>0</v>
      </c>
      <c r="BS23" s="10">
        <f t="shared" si="15"/>
        <v>0</v>
      </c>
      <c r="BT23" s="10">
        <f t="shared" si="15"/>
        <v>0</v>
      </c>
      <c r="BU23" s="10">
        <f t="shared" si="15"/>
        <v>0</v>
      </c>
      <c r="BV23" s="10">
        <f t="shared" si="15"/>
        <v>0</v>
      </c>
      <c r="BW23" s="10">
        <f t="shared" si="15"/>
        <v>0</v>
      </c>
      <c r="BX23" s="10">
        <f t="shared" si="15"/>
        <v>0</v>
      </c>
      <c r="BY23" s="10">
        <f t="shared" si="15"/>
        <v>0</v>
      </c>
      <c r="BZ23" s="10">
        <f t="shared" si="15"/>
        <v>0</v>
      </c>
      <c r="CA23" s="10">
        <f t="shared" si="15"/>
        <v>0</v>
      </c>
      <c r="CB23" s="10">
        <f t="shared" si="15"/>
        <v>0</v>
      </c>
      <c r="CC23" s="10">
        <f t="shared" si="15"/>
        <v>0</v>
      </c>
      <c r="CD23" s="10">
        <f t="shared" si="15"/>
        <v>0</v>
      </c>
      <c r="CE23" s="10">
        <f t="shared" si="15"/>
        <v>0</v>
      </c>
      <c r="CF23" s="10">
        <f t="shared" si="16"/>
        <v>0</v>
      </c>
      <c r="CG23" s="10">
        <f t="shared" si="16"/>
        <v>0</v>
      </c>
      <c r="CH23" s="10">
        <f t="shared" si="16"/>
        <v>0</v>
      </c>
      <c r="CI23" s="10">
        <f t="shared" si="16"/>
        <v>0</v>
      </c>
      <c r="CK23" s="40">
        <f t="shared" si="18"/>
        <v>0</v>
      </c>
      <c r="CL23" s="40">
        <f t="shared" si="19"/>
        <v>0</v>
      </c>
      <c r="CM23" s="40">
        <f t="shared" si="20"/>
        <v>0</v>
      </c>
      <c r="CN23" s="40">
        <f t="shared" si="21"/>
        <v>0</v>
      </c>
      <c r="CO23" s="40">
        <f t="shared" si="22"/>
        <v>0</v>
      </c>
      <c r="CP23" s="40">
        <f t="shared" si="23"/>
        <v>0</v>
      </c>
      <c r="CQ23" s="40">
        <f t="shared" si="17"/>
        <v>0</v>
      </c>
    </row>
    <row r="24" spans="1:95">
      <c r="A24" s="13" t="s">
        <v>27</v>
      </c>
      <c r="B24" s="17">
        <v>0</v>
      </c>
      <c r="C24" s="8"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  <c r="J24" s="10">
        <f t="shared" si="11"/>
        <v>0</v>
      </c>
      <c r="K24" s="10">
        <f t="shared" si="11"/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  <c r="O24" s="10">
        <f t="shared" si="11"/>
        <v>0</v>
      </c>
      <c r="P24" s="10">
        <f t="shared" si="11"/>
        <v>0</v>
      </c>
      <c r="Q24" s="10">
        <f t="shared" si="11"/>
        <v>0</v>
      </c>
      <c r="R24" s="10">
        <f t="shared" si="11"/>
        <v>0</v>
      </c>
      <c r="S24" s="10">
        <f t="shared" si="11"/>
        <v>0</v>
      </c>
      <c r="T24" s="10">
        <f t="shared" si="12"/>
        <v>0</v>
      </c>
      <c r="U24" s="10">
        <f t="shared" si="12"/>
        <v>0</v>
      </c>
      <c r="V24" s="10">
        <f t="shared" si="12"/>
        <v>0</v>
      </c>
      <c r="W24" s="10">
        <f t="shared" si="12"/>
        <v>0</v>
      </c>
      <c r="X24" s="10">
        <f t="shared" si="12"/>
        <v>0</v>
      </c>
      <c r="Y24" s="10">
        <f t="shared" si="12"/>
        <v>0</v>
      </c>
      <c r="Z24" s="10">
        <f t="shared" si="12"/>
        <v>0</v>
      </c>
      <c r="AA24" s="10">
        <f t="shared" si="12"/>
        <v>0</v>
      </c>
      <c r="AB24" s="10">
        <f t="shared" si="12"/>
        <v>0</v>
      </c>
      <c r="AC24" s="10">
        <f t="shared" si="12"/>
        <v>0</v>
      </c>
      <c r="AD24" s="10">
        <f t="shared" si="12"/>
        <v>0</v>
      </c>
      <c r="AE24" s="10">
        <f t="shared" si="12"/>
        <v>0</v>
      </c>
      <c r="AF24" s="10">
        <f t="shared" si="12"/>
        <v>0</v>
      </c>
      <c r="AG24" s="10">
        <f t="shared" si="12"/>
        <v>0</v>
      </c>
      <c r="AH24" s="10">
        <f t="shared" si="12"/>
        <v>0</v>
      </c>
      <c r="AI24" s="10">
        <f t="shared" si="12"/>
        <v>0</v>
      </c>
      <c r="AJ24" s="10">
        <f t="shared" si="13"/>
        <v>0</v>
      </c>
      <c r="AK24" s="10">
        <f t="shared" si="13"/>
        <v>0</v>
      </c>
      <c r="AL24" s="10">
        <f t="shared" si="13"/>
        <v>0</v>
      </c>
      <c r="AM24" s="10">
        <f t="shared" si="13"/>
        <v>0</v>
      </c>
      <c r="AN24" s="10">
        <f t="shared" si="13"/>
        <v>0</v>
      </c>
      <c r="AO24" s="10">
        <f t="shared" si="13"/>
        <v>0</v>
      </c>
      <c r="AP24" s="10">
        <f t="shared" si="13"/>
        <v>0</v>
      </c>
      <c r="AQ24" s="10">
        <f t="shared" si="13"/>
        <v>0</v>
      </c>
      <c r="AR24" s="10">
        <f t="shared" si="13"/>
        <v>0</v>
      </c>
      <c r="AS24" s="10">
        <f t="shared" si="13"/>
        <v>0</v>
      </c>
      <c r="AT24" s="10">
        <f t="shared" si="13"/>
        <v>0</v>
      </c>
      <c r="AU24" s="10">
        <f t="shared" si="13"/>
        <v>0</v>
      </c>
      <c r="AV24" s="10">
        <f t="shared" si="13"/>
        <v>0</v>
      </c>
      <c r="AW24" s="10">
        <f t="shared" si="13"/>
        <v>0</v>
      </c>
      <c r="AX24" s="10">
        <f t="shared" si="13"/>
        <v>0</v>
      </c>
      <c r="AY24" s="10">
        <f t="shared" si="13"/>
        <v>0</v>
      </c>
      <c r="AZ24" s="10">
        <f t="shared" si="14"/>
        <v>0</v>
      </c>
      <c r="BA24" s="10">
        <f t="shared" si="14"/>
        <v>0</v>
      </c>
      <c r="BB24" s="10">
        <f t="shared" si="14"/>
        <v>0</v>
      </c>
      <c r="BC24" s="10">
        <f t="shared" si="14"/>
        <v>0</v>
      </c>
      <c r="BD24" s="10">
        <f t="shared" si="14"/>
        <v>0</v>
      </c>
      <c r="BE24" s="10">
        <f t="shared" si="14"/>
        <v>0</v>
      </c>
      <c r="BF24" s="10">
        <f t="shared" si="14"/>
        <v>0</v>
      </c>
      <c r="BG24" s="10">
        <f t="shared" si="14"/>
        <v>0</v>
      </c>
      <c r="BH24" s="10">
        <f t="shared" si="14"/>
        <v>0</v>
      </c>
      <c r="BI24" s="10">
        <f t="shared" si="14"/>
        <v>0</v>
      </c>
      <c r="BJ24" s="10">
        <f t="shared" si="14"/>
        <v>0</v>
      </c>
      <c r="BK24" s="10">
        <f t="shared" si="14"/>
        <v>0</v>
      </c>
      <c r="BL24" s="10">
        <f t="shared" si="14"/>
        <v>0</v>
      </c>
      <c r="BM24" s="10">
        <f t="shared" si="14"/>
        <v>0</v>
      </c>
      <c r="BN24" s="10">
        <f t="shared" si="14"/>
        <v>0</v>
      </c>
      <c r="BO24" s="10">
        <f t="shared" si="14"/>
        <v>0</v>
      </c>
      <c r="BP24" s="10">
        <f t="shared" si="15"/>
        <v>0</v>
      </c>
      <c r="BQ24" s="10">
        <f t="shared" si="15"/>
        <v>0</v>
      </c>
      <c r="BR24" s="10">
        <f t="shared" si="15"/>
        <v>0</v>
      </c>
      <c r="BS24" s="10">
        <f t="shared" si="15"/>
        <v>0</v>
      </c>
      <c r="BT24" s="10">
        <f t="shared" si="15"/>
        <v>0</v>
      </c>
      <c r="BU24" s="10">
        <f t="shared" si="15"/>
        <v>0</v>
      </c>
      <c r="BV24" s="10">
        <f t="shared" si="15"/>
        <v>0</v>
      </c>
      <c r="BW24" s="10">
        <f t="shared" si="15"/>
        <v>0</v>
      </c>
      <c r="BX24" s="10">
        <f t="shared" si="15"/>
        <v>0</v>
      </c>
      <c r="BY24" s="10">
        <f t="shared" si="15"/>
        <v>0</v>
      </c>
      <c r="BZ24" s="10">
        <f t="shared" si="15"/>
        <v>0</v>
      </c>
      <c r="CA24" s="10">
        <f t="shared" si="15"/>
        <v>0</v>
      </c>
      <c r="CB24" s="10">
        <f t="shared" si="15"/>
        <v>0</v>
      </c>
      <c r="CC24" s="10">
        <f t="shared" si="15"/>
        <v>0</v>
      </c>
      <c r="CD24" s="10">
        <f t="shared" si="15"/>
        <v>0</v>
      </c>
      <c r="CE24" s="10">
        <f t="shared" si="15"/>
        <v>0</v>
      </c>
      <c r="CF24" s="10">
        <f t="shared" si="16"/>
        <v>0</v>
      </c>
      <c r="CG24" s="10">
        <f t="shared" si="16"/>
        <v>0</v>
      </c>
      <c r="CH24" s="10">
        <f t="shared" si="16"/>
        <v>0</v>
      </c>
      <c r="CI24" s="10">
        <f t="shared" si="16"/>
        <v>0</v>
      </c>
      <c r="CK24" s="40">
        <f t="shared" si="18"/>
        <v>0</v>
      </c>
      <c r="CL24" s="40">
        <f t="shared" si="19"/>
        <v>0</v>
      </c>
      <c r="CM24" s="40">
        <f t="shared" si="20"/>
        <v>0</v>
      </c>
      <c r="CN24" s="40">
        <f t="shared" si="21"/>
        <v>0</v>
      </c>
      <c r="CO24" s="40">
        <f t="shared" si="22"/>
        <v>0</v>
      </c>
      <c r="CP24" s="40">
        <f t="shared" si="23"/>
        <v>0</v>
      </c>
      <c r="CQ24" s="40">
        <f t="shared" si="17"/>
        <v>0</v>
      </c>
    </row>
    <row r="25" spans="1:95">
      <c r="A25" s="13" t="s">
        <v>28</v>
      </c>
      <c r="B25" s="17">
        <v>0</v>
      </c>
      <c r="C25" s="8">
        <v>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10">
        <f t="shared" si="11"/>
        <v>0</v>
      </c>
      <c r="J25" s="10">
        <f t="shared" si="11"/>
        <v>0</v>
      </c>
      <c r="K25" s="10">
        <f t="shared" si="11"/>
        <v>0</v>
      </c>
      <c r="L25" s="10">
        <f t="shared" si="11"/>
        <v>0</v>
      </c>
      <c r="M25" s="10">
        <f t="shared" si="11"/>
        <v>0</v>
      </c>
      <c r="N25" s="10">
        <f t="shared" si="11"/>
        <v>0</v>
      </c>
      <c r="O25" s="10">
        <f t="shared" si="11"/>
        <v>0</v>
      </c>
      <c r="P25" s="10">
        <f t="shared" si="11"/>
        <v>0</v>
      </c>
      <c r="Q25" s="10">
        <f t="shared" si="11"/>
        <v>0</v>
      </c>
      <c r="R25" s="10">
        <f t="shared" si="11"/>
        <v>0</v>
      </c>
      <c r="S25" s="10">
        <f t="shared" si="11"/>
        <v>0</v>
      </c>
      <c r="T25" s="10">
        <f t="shared" si="12"/>
        <v>0</v>
      </c>
      <c r="U25" s="10">
        <f t="shared" si="12"/>
        <v>0</v>
      </c>
      <c r="V25" s="10">
        <f t="shared" si="12"/>
        <v>0</v>
      </c>
      <c r="W25" s="10">
        <f t="shared" si="12"/>
        <v>0</v>
      </c>
      <c r="X25" s="10">
        <f t="shared" si="12"/>
        <v>0</v>
      </c>
      <c r="Y25" s="10">
        <f t="shared" si="12"/>
        <v>0</v>
      </c>
      <c r="Z25" s="10">
        <f t="shared" si="12"/>
        <v>0</v>
      </c>
      <c r="AA25" s="10">
        <f t="shared" si="12"/>
        <v>0</v>
      </c>
      <c r="AB25" s="10">
        <f t="shared" si="12"/>
        <v>0</v>
      </c>
      <c r="AC25" s="10">
        <f t="shared" si="12"/>
        <v>0</v>
      </c>
      <c r="AD25" s="10">
        <f t="shared" si="12"/>
        <v>0</v>
      </c>
      <c r="AE25" s="10">
        <f t="shared" si="12"/>
        <v>0</v>
      </c>
      <c r="AF25" s="10">
        <f t="shared" si="12"/>
        <v>0</v>
      </c>
      <c r="AG25" s="10">
        <f t="shared" si="12"/>
        <v>0</v>
      </c>
      <c r="AH25" s="10">
        <f t="shared" si="12"/>
        <v>0</v>
      </c>
      <c r="AI25" s="10">
        <f t="shared" si="12"/>
        <v>0</v>
      </c>
      <c r="AJ25" s="10">
        <f t="shared" si="13"/>
        <v>0</v>
      </c>
      <c r="AK25" s="10">
        <f t="shared" si="13"/>
        <v>0</v>
      </c>
      <c r="AL25" s="10">
        <f t="shared" si="13"/>
        <v>0</v>
      </c>
      <c r="AM25" s="10">
        <f t="shared" si="13"/>
        <v>0</v>
      </c>
      <c r="AN25" s="10">
        <f t="shared" si="13"/>
        <v>0</v>
      </c>
      <c r="AO25" s="10">
        <f t="shared" si="13"/>
        <v>0</v>
      </c>
      <c r="AP25" s="10">
        <f t="shared" si="13"/>
        <v>0</v>
      </c>
      <c r="AQ25" s="10">
        <f t="shared" si="13"/>
        <v>0</v>
      </c>
      <c r="AR25" s="10">
        <f t="shared" si="13"/>
        <v>0</v>
      </c>
      <c r="AS25" s="10">
        <f t="shared" si="13"/>
        <v>0</v>
      </c>
      <c r="AT25" s="10">
        <f t="shared" si="13"/>
        <v>0</v>
      </c>
      <c r="AU25" s="10">
        <f t="shared" si="13"/>
        <v>0</v>
      </c>
      <c r="AV25" s="10">
        <f t="shared" si="13"/>
        <v>0</v>
      </c>
      <c r="AW25" s="10">
        <f t="shared" si="13"/>
        <v>0</v>
      </c>
      <c r="AX25" s="10">
        <f t="shared" si="13"/>
        <v>0</v>
      </c>
      <c r="AY25" s="10">
        <f t="shared" si="13"/>
        <v>0</v>
      </c>
      <c r="AZ25" s="10">
        <f t="shared" si="14"/>
        <v>0</v>
      </c>
      <c r="BA25" s="10">
        <f t="shared" si="14"/>
        <v>0</v>
      </c>
      <c r="BB25" s="10">
        <f t="shared" si="14"/>
        <v>0</v>
      </c>
      <c r="BC25" s="10">
        <f t="shared" si="14"/>
        <v>0</v>
      </c>
      <c r="BD25" s="10">
        <f t="shared" si="14"/>
        <v>0</v>
      </c>
      <c r="BE25" s="10">
        <f t="shared" si="14"/>
        <v>0</v>
      </c>
      <c r="BF25" s="10">
        <f t="shared" si="14"/>
        <v>0</v>
      </c>
      <c r="BG25" s="10">
        <f t="shared" si="14"/>
        <v>0</v>
      </c>
      <c r="BH25" s="10">
        <f t="shared" si="14"/>
        <v>0</v>
      </c>
      <c r="BI25" s="10">
        <f t="shared" si="14"/>
        <v>0</v>
      </c>
      <c r="BJ25" s="10">
        <f t="shared" si="14"/>
        <v>0</v>
      </c>
      <c r="BK25" s="10">
        <f t="shared" si="14"/>
        <v>0</v>
      </c>
      <c r="BL25" s="10">
        <f t="shared" si="14"/>
        <v>0</v>
      </c>
      <c r="BM25" s="10">
        <f t="shared" si="14"/>
        <v>0</v>
      </c>
      <c r="BN25" s="10">
        <f t="shared" si="14"/>
        <v>0</v>
      </c>
      <c r="BO25" s="10">
        <f t="shared" si="14"/>
        <v>0</v>
      </c>
      <c r="BP25" s="10">
        <f t="shared" si="15"/>
        <v>0</v>
      </c>
      <c r="BQ25" s="10">
        <f t="shared" si="15"/>
        <v>0</v>
      </c>
      <c r="BR25" s="10">
        <f t="shared" si="15"/>
        <v>0</v>
      </c>
      <c r="BS25" s="10">
        <f t="shared" si="15"/>
        <v>0</v>
      </c>
      <c r="BT25" s="10">
        <f t="shared" si="15"/>
        <v>0</v>
      </c>
      <c r="BU25" s="10">
        <f t="shared" si="15"/>
        <v>0</v>
      </c>
      <c r="BV25" s="10">
        <f t="shared" si="15"/>
        <v>0</v>
      </c>
      <c r="BW25" s="10">
        <f t="shared" si="15"/>
        <v>0</v>
      </c>
      <c r="BX25" s="10">
        <f t="shared" si="15"/>
        <v>0</v>
      </c>
      <c r="BY25" s="10">
        <f t="shared" si="15"/>
        <v>0</v>
      </c>
      <c r="BZ25" s="10">
        <f t="shared" si="15"/>
        <v>0</v>
      </c>
      <c r="CA25" s="10">
        <f t="shared" si="15"/>
        <v>0</v>
      </c>
      <c r="CB25" s="10">
        <f t="shared" si="15"/>
        <v>0</v>
      </c>
      <c r="CC25" s="10">
        <f t="shared" si="15"/>
        <v>0</v>
      </c>
      <c r="CD25" s="10">
        <f t="shared" si="15"/>
        <v>0</v>
      </c>
      <c r="CE25" s="10">
        <f t="shared" si="15"/>
        <v>0</v>
      </c>
      <c r="CF25" s="10">
        <f t="shared" si="16"/>
        <v>0</v>
      </c>
      <c r="CG25" s="10">
        <f t="shared" si="16"/>
        <v>0</v>
      </c>
      <c r="CH25" s="10">
        <f t="shared" si="16"/>
        <v>0</v>
      </c>
      <c r="CI25" s="10">
        <f t="shared" si="16"/>
        <v>0</v>
      </c>
      <c r="CK25" s="40">
        <f t="shared" si="18"/>
        <v>0</v>
      </c>
      <c r="CL25" s="40">
        <f t="shared" si="19"/>
        <v>0</v>
      </c>
      <c r="CM25" s="40">
        <f t="shared" si="20"/>
        <v>0</v>
      </c>
      <c r="CN25" s="40">
        <f t="shared" si="21"/>
        <v>0</v>
      </c>
      <c r="CO25" s="40">
        <f t="shared" si="22"/>
        <v>0</v>
      </c>
      <c r="CP25" s="40">
        <f t="shared" si="23"/>
        <v>0</v>
      </c>
      <c r="CQ25" s="40">
        <f t="shared" si="17"/>
        <v>0</v>
      </c>
    </row>
    <row r="26" spans="1:95">
      <c r="A26" s="13" t="s">
        <v>29</v>
      </c>
      <c r="B26" s="17">
        <v>0</v>
      </c>
      <c r="C26" s="8"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10">
        <f t="shared" si="11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10">
        <f t="shared" si="11"/>
        <v>0</v>
      </c>
      <c r="S26" s="10">
        <f t="shared" si="11"/>
        <v>0</v>
      </c>
      <c r="T26" s="10">
        <f t="shared" si="12"/>
        <v>0</v>
      </c>
      <c r="U26" s="10">
        <f t="shared" si="12"/>
        <v>0</v>
      </c>
      <c r="V26" s="10">
        <f t="shared" si="12"/>
        <v>0</v>
      </c>
      <c r="W26" s="10">
        <f t="shared" si="12"/>
        <v>0</v>
      </c>
      <c r="X26" s="10">
        <f t="shared" si="12"/>
        <v>0</v>
      </c>
      <c r="Y26" s="10">
        <f t="shared" si="12"/>
        <v>0</v>
      </c>
      <c r="Z26" s="10">
        <f t="shared" si="12"/>
        <v>0</v>
      </c>
      <c r="AA26" s="10">
        <f t="shared" si="12"/>
        <v>0</v>
      </c>
      <c r="AB26" s="10">
        <f t="shared" si="12"/>
        <v>0</v>
      </c>
      <c r="AC26" s="10">
        <f t="shared" si="12"/>
        <v>0</v>
      </c>
      <c r="AD26" s="10">
        <f t="shared" si="12"/>
        <v>0</v>
      </c>
      <c r="AE26" s="10">
        <f t="shared" si="12"/>
        <v>0</v>
      </c>
      <c r="AF26" s="10">
        <f t="shared" si="12"/>
        <v>0</v>
      </c>
      <c r="AG26" s="10">
        <f t="shared" si="12"/>
        <v>0</v>
      </c>
      <c r="AH26" s="10">
        <f t="shared" si="12"/>
        <v>0</v>
      </c>
      <c r="AI26" s="10">
        <f t="shared" si="12"/>
        <v>0</v>
      </c>
      <c r="AJ26" s="10">
        <f t="shared" si="13"/>
        <v>0</v>
      </c>
      <c r="AK26" s="10">
        <f t="shared" si="13"/>
        <v>0</v>
      </c>
      <c r="AL26" s="10">
        <f t="shared" si="13"/>
        <v>0</v>
      </c>
      <c r="AM26" s="10">
        <f t="shared" si="13"/>
        <v>0</v>
      </c>
      <c r="AN26" s="10">
        <f t="shared" si="13"/>
        <v>0</v>
      </c>
      <c r="AO26" s="10">
        <f t="shared" si="13"/>
        <v>0</v>
      </c>
      <c r="AP26" s="10">
        <f t="shared" si="13"/>
        <v>0</v>
      </c>
      <c r="AQ26" s="10">
        <f t="shared" si="13"/>
        <v>0</v>
      </c>
      <c r="AR26" s="10">
        <f t="shared" si="13"/>
        <v>0</v>
      </c>
      <c r="AS26" s="10">
        <f t="shared" si="13"/>
        <v>0</v>
      </c>
      <c r="AT26" s="10">
        <f t="shared" si="13"/>
        <v>0</v>
      </c>
      <c r="AU26" s="10">
        <f t="shared" si="13"/>
        <v>0</v>
      </c>
      <c r="AV26" s="10">
        <f t="shared" si="13"/>
        <v>0</v>
      </c>
      <c r="AW26" s="10">
        <f t="shared" si="13"/>
        <v>0</v>
      </c>
      <c r="AX26" s="10">
        <f t="shared" si="13"/>
        <v>0</v>
      </c>
      <c r="AY26" s="10">
        <f t="shared" si="13"/>
        <v>0</v>
      </c>
      <c r="AZ26" s="10">
        <f t="shared" si="14"/>
        <v>0</v>
      </c>
      <c r="BA26" s="10">
        <f t="shared" si="14"/>
        <v>0</v>
      </c>
      <c r="BB26" s="10">
        <f t="shared" si="14"/>
        <v>0</v>
      </c>
      <c r="BC26" s="10">
        <f t="shared" si="14"/>
        <v>0</v>
      </c>
      <c r="BD26" s="10">
        <f t="shared" si="14"/>
        <v>0</v>
      </c>
      <c r="BE26" s="10">
        <f t="shared" si="14"/>
        <v>0</v>
      </c>
      <c r="BF26" s="10">
        <f t="shared" si="14"/>
        <v>0</v>
      </c>
      <c r="BG26" s="10">
        <f t="shared" si="14"/>
        <v>0</v>
      </c>
      <c r="BH26" s="10">
        <f t="shared" si="14"/>
        <v>0</v>
      </c>
      <c r="BI26" s="10">
        <f t="shared" si="14"/>
        <v>0</v>
      </c>
      <c r="BJ26" s="10">
        <f t="shared" si="14"/>
        <v>0</v>
      </c>
      <c r="BK26" s="10">
        <f t="shared" si="14"/>
        <v>0</v>
      </c>
      <c r="BL26" s="10">
        <f t="shared" si="14"/>
        <v>0</v>
      </c>
      <c r="BM26" s="10">
        <f t="shared" si="14"/>
        <v>0</v>
      </c>
      <c r="BN26" s="10">
        <f t="shared" si="14"/>
        <v>0</v>
      </c>
      <c r="BO26" s="10">
        <f t="shared" si="14"/>
        <v>0</v>
      </c>
      <c r="BP26" s="10">
        <f t="shared" si="15"/>
        <v>0</v>
      </c>
      <c r="BQ26" s="10">
        <f t="shared" si="15"/>
        <v>0</v>
      </c>
      <c r="BR26" s="10">
        <f t="shared" si="15"/>
        <v>0</v>
      </c>
      <c r="BS26" s="10">
        <f t="shared" si="15"/>
        <v>0</v>
      </c>
      <c r="BT26" s="10">
        <f t="shared" si="15"/>
        <v>0</v>
      </c>
      <c r="BU26" s="10">
        <f t="shared" si="15"/>
        <v>0</v>
      </c>
      <c r="BV26" s="10">
        <f t="shared" si="15"/>
        <v>0</v>
      </c>
      <c r="BW26" s="10">
        <f t="shared" si="15"/>
        <v>0</v>
      </c>
      <c r="BX26" s="10">
        <f t="shared" si="15"/>
        <v>0</v>
      </c>
      <c r="BY26" s="10">
        <f t="shared" si="15"/>
        <v>0</v>
      </c>
      <c r="BZ26" s="10">
        <f t="shared" si="15"/>
        <v>0</v>
      </c>
      <c r="CA26" s="10">
        <f t="shared" si="15"/>
        <v>0</v>
      </c>
      <c r="CB26" s="10">
        <f t="shared" si="15"/>
        <v>0</v>
      </c>
      <c r="CC26" s="10">
        <f t="shared" si="15"/>
        <v>0</v>
      </c>
      <c r="CD26" s="10">
        <f t="shared" si="15"/>
        <v>0</v>
      </c>
      <c r="CE26" s="10">
        <f t="shared" si="15"/>
        <v>0</v>
      </c>
      <c r="CF26" s="10">
        <f t="shared" si="16"/>
        <v>0</v>
      </c>
      <c r="CG26" s="10">
        <f t="shared" si="16"/>
        <v>0</v>
      </c>
      <c r="CH26" s="10">
        <f t="shared" si="16"/>
        <v>0</v>
      </c>
      <c r="CI26" s="10">
        <f t="shared" si="16"/>
        <v>0</v>
      </c>
      <c r="CK26" s="40">
        <f t="shared" si="18"/>
        <v>0</v>
      </c>
      <c r="CL26" s="40">
        <f t="shared" si="19"/>
        <v>0</v>
      </c>
      <c r="CM26" s="40">
        <f t="shared" si="20"/>
        <v>0</v>
      </c>
      <c r="CN26" s="40">
        <f t="shared" si="21"/>
        <v>0</v>
      </c>
      <c r="CO26" s="40">
        <f t="shared" si="22"/>
        <v>0</v>
      </c>
      <c r="CP26" s="40">
        <f t="shared" si="23"/>
        <v>0</v>
      </c>
      <c r="CQ26" s="40">
        <f t="shared" si="17"/>
        <v>0</v>
      </c>
    </row>
    <row r="27" spans="1:95">
      <c r="A27" s="13" t="s">
        <v>30</v>
      </c>
      <c r="B27" s="17">
        <v>0</v>
      </c>
      <c r="C27" s="8">
        <v>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  <c r="J27" s="10">
        <f t="shared" si="11"/>
        <v>0</v>
      </c>
      <c r="K27" s="10">
        <f t="shared" si="11"/>
        <v>0</v>
      </c>
      <c r="L27" s="10">
        <f t="shared" si="11"/>
        <v>0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</v>
      </c>
      <c r="Q27" s="10">
        <f t="shared" si="11"/>
        <v>0</v>
      </c>
      <c r="R27" s="10">
        <f t="shared" si="11"/>
        <v>0</v>
      </c>
      <c r="S27" s="10">
        <f t="shared" si="11"/>
        <v>0</v>
      </c>
      <c r="T27" s="10">
        <f t="shared" si="12"/>
        <v>0</v>
      </c>
      <c r="U27" s="10">
        <f t="shared" si="12"/>
        <v>0</v>
      </c>
      <c r="V27" s="10">
        <f t="shared" si="12"/>
        <v>0</v>
      </c>
      <c r="W27" s="10">
        <f t="shared" si="12"/>
        <v>0</v>
      </c>
      <c r="X27" s="10">
        <f t="shared" si="12"/>
        <v>0</v>
      </c>
      <c r="Y27" s="10">
        <f t="shared" si="12"/>
        <v>0</v>
      </c>
      <c r="Z27" s="10">
        <f t="shared" si="12"/>
        <v>0</v>
      </c>
      <c r="AA27" s="10">
        <f t="shared" si="12"/>
        <v>0</v>
      </c>
      <c r="AB27" s="10">
        <f t="shared" si="12"/>
        <v>0</v>
      </c>
      <c r="AC27" s="10">
        <f t="shared" si="12"/>
        <v>0</v>
      </c>
      <c r="AD27" s="10">
        <f t="shared" si="12"/>
        <v>0</v>
      </c>
      <c r="AE27" s="10">
        <f t="shared" si="12"/>
        <v>0</v>
      </c>
      <c r="AF27" s="10">
        <f t="shared" si="12"/>
        <v>0</v>
      </c>
      <c r="AG27" s="10">
        <f t="shared" si="12"/>
        <v>0</v>
      </c>
      <c r="AH27" s="10">
        <f t="shared" si="12"/>
        <v>0</v>
      </c>
      <c r="AI27" s="10">
        <f t="shared" si="12"/>
        <v>0</v>
      </c>
      <c r="AJ27" s="10">
        <f t="shared" si="13"/>
        <v>0</v>
      </c>
      <c r="AK27" s="10">
        <f t="shared" si="13"/>
        <v>0</v>
      </c>
      <c r="AL27" s="10">
        <f t="shared" si="13"/>
        <v>0</v>
      </c>
      <c r="AM27" s="10">
        <f t="shared" si="13"/>
        <v>0</v>
      </c>
      <c r="AN27" s="10">
        <f t="shared" si="13"/>
        <v>0</v>
      </c>
      <c r="AO27" s="10">
        <f t="shared" si="13"/>
        <v>0</v>
      </c>
      <c r="AP27" s="10">
        <f t="shared" si="13"/>
        <v>0</v>
      </c>
      <c r="AQ27" s="10">
        <f t="shared" si="13"/>
        <v>0</v>
      </c>
      <c r="AR27" s="10">
        <f t="shared" si="13"/>
        <v>0</v>
      </c>
      <c r="AS27" s="10">
        <f t="shared" si="13"/>
        <v>0</v>
      </c>
      <c r="AT27" s="10">
        <f t="shared" si="13"/>
        <v>0</v>
      </c>
      <c r="AU27" s="10">
        <f t="shared" si="13"/>
        <v>0</v>
      </c>
      <c r="AV27" s="10">
        <f t="shared" si="13"/>
        <v>0</v>
      </c>
      <c r="AW27" s="10">
        <f t="shared" si="13"/>
        <v>0</v>
      </c>
      <c r="AX27" s="10">
        <f t="shared" si="13"/>
        <v>0</v>
      </c>
      <c r="AY27" s="10">
        <f t="shared" si="13"/>
        <v>0</v>
      </c>
      <c r="AZ27" s="10">
        <f t="shared" si="14"/>
        <v>0</v>
      </c>
      <c r="BA27" s="10">
        <f t="shared" si="14"/>
        <v>0</v>
      </c>
      <c r="BB27" s="10">
        <f t="shared" si="14"/>
        <v>0</v>
      </c>
      <c r="BC27" s="10">
        <f t="shared" si="14"/>
        <v>0</v>
      </c>
      <c r="BD27" s="10">
        <f t="shared" si="14"/>
        <v>0</v>
      </c>
      <c r="BE27" s="10">
        <f t="shared" si="14"/>
        <v>0</v>
      </c>
      <c r="BF27" s="10">
        <f t="shared" si="14"/>
        <v>0</v>
      </c>
      <c r="BG27" s="10">
        <f t="shared" si="14"/>
        <v>0</v>
      </c>
      <c r="BH27" s="10">
        <f t="shared" si="14"/>
        <v>0</v>
      </c>
      <c r="BI27" s="10">
        <f t="shared" si="14"/>
        <v>0</v>
      </c>
      <c r="BJ27" s="10">
        <f t="shared" si="14"/>
        <v>0</v>
      </c>
      <c r="BK27" s="10">
        <f t="shared" si="14"/>
        <v>0</v>
      </c>
      <c r="BL27" s="10">
        <f t="shared" si="14"/>
        <v>0</v>
      </c>
      <c r="BM27" s="10">
        <f t="shared" si="14"/>
        <v>0</v>
      </c>
      <c r="BN27" s="10">
        <f t="shared" si="14"/>
        <v>0</v>
      </c>
      <c r="BO27" s="10">
        <f t="shared" si="14"/>
        <v>0</v>
      </c>
      <c r="BP27" s="10">
        <f t="shared" si="15"/>
        <v>0</v>
      </c>
      <c r="BQ27" s="10">
        <f t="shared" si="15"/>
        <v>0</v>
      </c>
      <c r="BR27" s="10">
        <f t="shared" si="15"/>
        <v>0</v>
      </c>
      <c r="BS27" s="10">
        <f t="shared" si="15"/>
        <v>0</v>
      </c>
      <c r="BT27" s="10">
        <f t="shared" si="15"/>
        <v>0</v>
      </c>
      <c r="BU27" s="10">
        <f t="shared" si="15"/>
        <v>0</v>
      </c>
      <c r="BV27" s="10">
        <f t="shared" si="15"/>
        <v>0</v>
      </c>
      <c r="BW27" s="10">
        <f t="shared" si="15"/>
        <v>0</v>
      </c>
      <c r="BX27" s="10">
        <f t="shared" si="15"/>
        <v>0</v>
      </c>
      <c r="BY27" s="10">
        <f t="shared" si="15"/>
        <v>0</v>
      </c>
      <c r="BZ27" s="10">
        <f t="shared" si="15"/>
        <v>0</v>
      </c>
      <c r="CA27" s="10">
        <f t="shared" si="15"/>
        <v>0</v>
      </c>
      <c r="CB27" s="10">
        <f t="shared" si="15"/>
        <v>0</v>
      </c>
      <c r="CC27" s="10">
        <f t="shared" si="15"/>
        <v>0</v>
      </c>
      <c r="CD27" s="10">
        <f t="shared" si="15"/>
        <v>0</v>
      </c>
      <c r="CE27" s="10">
        <f t="shared" si="15"/>
        <v>0</v>
      </c>
      <c r="CF27" s="10">
        <f t="shared" si="16"/>
        <v>0</v>
      </c>
      <c r="CG27" s="10">
        <f t="shared" si="16"/>
        <v>0</v>
      </c>
      <c r="CH27" s="10">
        <f t="shared" si="16"/>
        <v>0</v>
      </c>
      <c r="CI27" s="10">
        <f t="shared" si="16"/>
        <v>0</v>
      </c>
      <c r="CK27" s="40">
        <f t="shared" si="18"/>
        <v>0</v>
      </c>
      <c r="CL27" s="40">
        <f t="shared" si="19"/>
        <v>0</v>
      </c>
      <c r="CM27" s="40">
        <f t="shared" si="20"/>
        <v>0</v>
      </c>
      <c r="CN27" s="40">
        <f t="shared" si="21"/>
        <v>0</v>
      </c>
      <c r="CO27" s="40">
        <f t="shared" si="22"/>
        <v>0</v>
      </c>
      <c r="CP27" s="40">
        <f t="shared" si="23"/>
        <v>0</v>
      </c>
      <c r="CQ27" s="40">
        <f t="shared" si="17"/>
        <v>0</v>
      </c>
    </row>
    <row r="28" spans="1:95">
      <c r="A28" s="13" t="s">
        <v>31</v>
      </c>
      <c r="B28" s="17">
        <v>0</v>
      </c>
      <c r="C28" s="8"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si="11"/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  <c r="Q28" s="10">
        <f t="shared" si="11"/>
        <v>0</v>
      </c>
      <c r="R28" s="10">
        <f t="shared" si="11"/>
        <v>0</v>
      </c>
      <c r="S28" s="10">
        <f t="shared" si="11"/>
        <v>0</v>
      </c>
      <c r="T28" s="10">
        <f t="shared" si="12"/>
        <v>0</v>
      </c>
      <c r="U28" s="10">
        <f t="shared" si="12"/>
        <v>0</v>
      </c>
      <c r="V28" s="10">
        <f t="shared" si="12"/>
        <v>0</v>
      </c>
      <c r="W28" s="10">
        <f t="shared" si="12"/>
        <v>0</v>
      </c>
      <c r="X28" s="10">
        <f t="shared" si="12"/>
        <v>0</v>
      </c>
      <c r="Y28" s="10">
        <f t="shared" si="12"/>
        <v>0</v>
      </c>
      <c r="Z28" s="10">
        <f t="shared" si="12"/>
        <v>0</v>
      </c>
      <c r="AA28" s="10">
        <f t="shared" si="12"/>
        <v>0</v>
      </c>
      <c r="AB28" s="10">
        <f t="shared" si="12"/>
        <v>0</v>
      </c>
      <c r="AC28" s="10">
        <f t="shared" si="12"/>
        <v>0</v>
      </c>
      <c r="AD28" s="10">
        <f t="shared" si="12"/>
        <v>0</v>
      </c>
      <c r="AE28" s="10">
        <f t="shared" si="12"/>
        <v>0</v>
      </c>
      <c r="AF28" s="10">
        <f t="shared" si="12"/>
        <v>0</v>
      </c>
      <c r="AG28" s="10">
        <f t="shared" si="12"/>
        <v>0</v>
      </c>
      <c r="AH28" s="10">
        <f t="shared" si="12"/>
        <v>0</v>
      </c>
      <c r="AI28" s="10">
        <f t="shared" si="12"/>
        <v>0</v>
      </c>
      <c r="AJ28" s="10">
        <f t="shared" si="13"/>
        <v>0</v>
      </c>
      <c r="AK28" s="10">
        <f t="shared" si="13"/>
        <v>0</v>
      </c>
      <c r="AL28" s="10">
        <f t="shared" si="13"/>
        <v>0</v>
      </c>
      <c r="AM28" s="10">
        <f t="shared" si="13"/>
        <v>0</v>
      </c>
      <c r="AN28" s="10">
        <f t="shared" si="13"/>
        <v>0</v>
      </c>
      <c r="AO28" s="10">
        <f t="shared" si="13"/>
        <v>0</v>
      </c>
      <c r="AP28" s="10">
        <f t="shared" si="13"/>
        <v>0</v>
      </c>
      <c r="AQ28" s="10">
        <f t="shared" si="13"/>
        <v>0</v>
      </c>
      <c r="AR28" s="10">
        <f t="shared" si="13"/>
        <v>0</v>
      </c>
      <c r="AS28" s="10">
        <f t="shared" si="13"/>
        <v>0</v>
      </c>
      <c r="AT28" s="10">
        <f t="shared" si="13"/>
        <v>0</v>
      </c>
      <c r="AU28" s="10">
        <f t="shared" si="13"/>
        <v>0</v>
      </c>
      <c r="AV28" s="10">
        <f t="shared" si="13"/>
        <v>0</v>
      </c>
      <c r="AW28" s="10">
        <f t="shared" si="13"/>
        <v>0</v>
      </c>
      <c r="AX28" s="10">
        <f t="shared" si="13"/>
        <v>0</v>
      </c>
      <c r="AY28" s="10">
        <f t="shared" si="13"/>
        <v>0</v>
      </c>
      <c r="AZ28" s="10">
        <f t="shared" si="14"/>
        <v>0</v>
      </c>
      <c r="BA28" s="10">
        <f t="shared" si="14"/>
        <v>0</v>
      </c>
      <c r="BB28" s="10">
        <f t="shared" si="14"/>
        <v>0</v>
      </c>
      <c r="BC28" s="10">
        <f t="shared" si="14"/>
        <v>0</v>
      </c>
      <c r="BD28" s="10">
        <f t="shared" si="14"/>
        <v>0</v>
      </c>
      <c r="BE28" s="10">
        <f t="shared" si="14"/>
        <v>0</v>
      </c>
      <c r="BF28" s="10">
        <f t="shared" si="14"/>
        <v>0</v>
      </c>
      <c r="BG28" s="10">
        <f t="shared" si="14"/>
        <v>0</v>
      </c>
      <c r="BH28" s="10">
        <f t="shared" si="14"/>
        <v>0</v>
      </c>
      <c r="BI28" s="10">
        <f t="shared" si="14"/>
        <v>0</v>
      </c>
      <c r="BJ28" s="10">
        <f t="shared" si="14"/>
        <v>0</v>
      </c>
      <c r="BK28" s="10">
        <f t="shared" si="14"/>
        <v>0</v>
      </c>
      <c r="BL28" s="10">
        <f t="shared" si="14"/>
        <v>0</v>
      </c>
      <c r="BM28" s="10">
        <f t="shared" si="14"/>
        <v>0</v>
      </c>
      <c r="BN28" s="10">
        <f t="shared" si="14"/>
        <v>0</v>
      </c>
      <c r="BO28" s="10">
        <f t="shared" si="14"/>
        <v>0</v>
      </c>
      <c r="BP28" s="10">
        <f t="shared" si="15"/>
        <v>0</v>
      </c>
      <c r="BQ28" s="10">
        <f t="shared" si="15"/>
        <v>0</v>
      </c>
      <c r="BR28" s="10">
        <f t="shared" si="15"/>
        <v>0</v>
      </c>
      <c r="BS28" s="10">
        <f t="shared" si="15"/>
        <v>0</v>
      </c>
      <c r="BT28" s="10">
        <f t="shared" si="15"/>
        <v>0</v>
      </c>
      <c r="BU28" s="10">
        <f t="shared" si="15"/>
        <v>0</v>
      </c>
      <c r="BV28" s="10">
        <f t="shared" si="15"/>
        <v>0</v>
      </c>
      <c r="BW28" s="10">
        <f t="shared" si="15"/>
        <v>0</v>
      </c>
      <c r="BX28" s="10">
        <f t="shared" si="15"/>
        <v>0</v>
      </c>
      <c r="BY28" s="10">
        <f t="shared" si="15"/>
        <v>0</v>
      </c>
      <c r="BZ28" s="10">
        <f t="shared" si="15"/>
        <v>0</v>
      </c>
      <c r="CA28" s="10">
        <f t="shared" si="15"/>
        <v>0</v>
      </c>
      <c r="CB28" s="10">
        <f t="shared" si="15"/>
        <v>0</v>
      </c>
      <c r="CC28" s="10">
        <f t="shared" si="15"/>
        <v>0</v>
      </c>
      <c r="CD28" s="10">
        <f t="shared" si="15"/>
        <v>0</v>
      </c>
      <c r="CE28" s="10">
        <f t="shared" si="15"/>
        <v>0</v>
      </c>
      <c r="CF28" s="10">
        <f t="shared" si="16"/>
        <v>0</v>
      </c>
      <c r="CG28" s="10">
        <f t="shared" si="16"/>
        <v>0</v>
      </c>
      <c r="CH28" s="10">
        <f t="shared" si="16"/>
        <v>0</v>
      </c>
      <c r="CI28" s="10">
        <f t="shared" si="16"/>
        <v>0</v>
      </c>
      <c r="CK28" s="40">
        <f t="shared" si="18"/>
        <v>0</v>
      </c>
      <c r="CL28" s="40">
        <f t="shared" si="19"/>
        <v>0</v>
      </c>
      <c r="CM28" s="40">
        <f t="shared" si="20"/>
        <v>0</v>
      </c>
      <c r="CN28" s="40">
        <f t="shared" si="21"/>
        <v>0</v>
      </c>
      <c r="CO28" s="40">
        <f t="shared" si="22"/>
        <v>0</v>
      </c>
      <c r="CP28" s="40">
        <f t="shared" si="23"/>
        <v>0</v>
      </c>
      <c r="CQ28" s="40">
        <f t="shared" si="17"/>
        <v>0</v>
      </c>
    </row>
    <row r="29" spans="1:95">
      <c r="A29" s="13" t="s">
        <v>32</v>
      </c>
      <c r="B29" s="17">
        <v>0</v>
      </c>
      <c r="C29" s="8"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0</v>
      </c>
      <c r="R29" s="10">
        <f t="shared" si="11"/>
        <v>0</v>
      </c>
      <c r="S29" s="10">
        <f t="shared" si="11"/>
        <v>0</v>
      </c>
      <c r="T29" s="10">
        <f t="shared" si="12"/>
        <v>0</v>
      </c>
      <c r="U29" s="10">
        <f t="shared" si="12"/>
        <v>0</v>
      </c>
      <c r="V29" s="10">
        <f t="shared" si="12"/>
        <v>0</v>
      </c>
      <c r="W29" s="10">
        <f t="shared" si="12"/>
        <v>0</v>
      </c>
      <c r="X29" s="10">
        <f t="shared" si="12"/>
        <v>0</v>
      </c>
      <c r="Y29" s="10">
        <f t="shared" si="12"/>
        <v>0</v>
      </c>
      <c r="Z29" s="10">
        <f t="shared" si="12"/>
        <v>0</v>
      </c>
      <c r="AA29" s="10">
        <f t="shared" si="12"/>
        <v>0</v>
      </c>
      <c r="AB29" s="10">
        <f t="shared" si="12"/>
        <v>0</v>
      </c>
      <c r="AC29" s="10">
        <f t="shared" si="12"/>
        <v>0</v>
      </c>
      <c r="AD29" s="10">
        <f t="shared" si="12"/>
        <v>0</v>
      </c>
      <c r="AE29" s="10">
        <f t="shared" si="12"/>
        <v>0</v>
      </c>
      <c r="AF29" s="10">
        <f t="shared" si="12"/>
        <v>0</v>
      </c>
      <c r="AG29" s="10">
        <f t="shared" si="12"/>
        <v>0</v>
      </c>
      <c r="AH29" s="10">
        <f t="shared" si="12"/>
        <v>0</v>
      </c>
      <c r="AI29" s="10">
        <f t="shared" si="12"/>
        <v>0</v>
      </c>
      <c r="AJ29" s="10">
        <f t="shared" si="13"/>
        <v>0</v>
      </c>
      <c r="AK29" s="10">
        <f t="shared" si="13"/>
        <v>0</v>
      </c>
      <c r="AL29" s="10">
        <f t="shared" si="13"/>
        <v>0</v>
      </c>
      <c r="AM29" s="10">
        <f t="shared" si="13"/>
        <v>0</v>
      </c>
      <c r="AN29" s="10">
        <f t="shared" si="13"/>
        <v>0</v>
      </c>
      <c r="AO29" s="10">
        <f t="shared" si="13"/>
        <v>0</v>
      </c>
      <c r="AP29" s="10">
        <f t="shared" si="13"/>
        <v>0</v>
      </c>
      <c r="AQ29" s="10">
        <f t="shared" si="13"/>
        <v>0</v>
      </c>
      <c r="AR29" s="10">
        <f t="shared" si="13"/>
        <v>0</v>
      </c>
      <c r="AS29" s="10">
        <f t="shared" si="13"/>
        <v>0</v>
      </c>
      <c r="AT29" s="10">
        <f t="shared" si="13"/>
        <v>0</v>
      </c>
      <c r="AU29" s="10">
        <f t="shared" si="13"/>
        <v>0</v>
      </c>
      <c r="AV29" s="10">
        <f t="shared" si="13"/>
        <v>0</v>
      </c>
      <c r="AW29" s="10">
        <f t="shared" si="13"/>
        <v>0</v>
      </c>
      <c r="AX29" s="10">
        <f t="shared" si="13"/>
        <v>0</v>
      </c>
      <c r="AY29" s="10">
        <f t="shared" si="13"/>
        <v>0</v>
      </c>
      <c r="AZ29" s="10">
        <f t="shared" si="14"/>
        <v>0</v>
      </c>
      <c r="BA29" s="10">
        <f t="shared" si="14"/>
        <v>0</v>
      </c>
      <c r="BB29" s="10">
        <f t="shared" si="14"/>
        <v>0</v>
      </c>
      <c r="BC29" s="10">
        <f t="shared" si="14"/>
        <v>0</v>
      </c>
      <c r="BD29" s="10">
        <f t="shared" si="14"/>
        <v>0</v>
      </c>
      <c r="BE29" s="10">
        <f t="shared" si="14"/>
        <v>0</v>
      </c>
      <c r="BF29" s="10">
        <f t="shared" si="14"/>
        <v>0</v>
      </c>
      <c r="BG29" s="10">
        <f t="shared" si="14"/>
        <v>0</v>
      </c>
      <c r="BH29" s="10">
        <f t="shared" si="14"/>
        <v>0</v>
      </c>
      <c r="BI29" s="10">
        <f t="shared" si="14"/>
        <v>0</v>
      </c>
      <c r="BJ29" s="10">
        <f t="shared" si="14"/>
        <v>0</v>
      </c>
      <c r="BK29" s="10">
        <f t="shared" si="14"/>
        <v>0</v>
      </c>
      <c r="BL29" s="10">
        <f t="shared" si="14"/>
        <v>0</v>
      </c>
      <c r="BM29" s="10">
        <f t="shared" si="14"/>
        <v>0</v>
      </c>
      <c r="BN29" s="10">
        <f t="shared" si="14"/>
        <v>0</v>
      </c>
      <c r="BO29" s="10">
        <f t="shared" si="14"/>
        <v>0</v>
      </c>
      <c r="BP29" s="10">
        <f t="shared" si="15"/>
        <v>0</v>
      </c>
      <c r="BQ29" s="10">
        <f t="shared" si="15"/>
        <v>0</v>
      </c>
      <c r="BR29" s="10">
        <f t="shared" si="15"/>
        <v>0</v>
      </c>
      <c r="BS29" s="10">
        <f t="shared" si="15"/>
        <v>0</v>
      </c>
      <c r="BT29" s="10">
        <f t="shared" si="15"/>
        <v>0</v>
      </c>
      <c r="BU29" s="10">
        <f t="shared" si="15"/>
        <v>0</v>
      </c>
      <c r="BV29" s="10">
        <f t="shared" si="15"/>
        <v>0</v>
      </c>
      <c r="BW29" s="10">
        <f t="shared" si="15"/>
        <v>0</v>
      </c>
      <c r="BX29" s="10">
        <f t="shared" si="15"/>
        <v>0</v>
      </c>
      <c r="BY29" s="10">
        <f t="shared" si="15"/>
        <v>0</v>
      </c>
      <c r="BZ29" s="10">
        <f t="shared" si="15"/>
        <v>0</v>
      </c>
      <c r="CA29" s="10">
        <f t="shared" si="15"/>
        <v>0</v>
      </c>
      <c r="CB29" s="10">
        <f t="shared" si="15"/>
        <v>0</v>
      </c>
      <c r="CC29" s="10">
        <f t="shared" si="15"/>
        <v>0</v>
      </c>
      <c r="CD29" s="10">
        <f t="shared" si="15"/>
        <v>0</v>
      </c>
      <c r="CE29" s="10">
        <f t="shared" si="15"/>
        <v>0</v>
      </c>
      <c r="CF29" s="10">
        <f t="shared" si="16"/>
        <v>0</v>
      </c>
      <c r="CG29" s="10">
        <f t="shared" si="16"/>
        <v>0</v>
      </c>
      <c r="CH29" s="10">
        <f t="shared" si="16"/>
        <v>0</v>
      </c>
      <c r="CI29" s="10">
        <f t="shared" si="16"/>
        <v>0</v>
      </c>
      <c r="CK29" s="40">
        <f t="shared" si="18"/>
        <v>0</v>
      </c>
      <c r="CL29" s="40">
        <f t="shared" si="19"/>
        <v>0</v>
      </c>
      <c r="CM29" s="40">
        <f t="shared" si="20"/>
        <v>0</v>
      </c>
      <c r="CN29" s="40">
        <f t="shared" si="21"/>
        <v>0</v>
      </c>
      <c r="CO29" s="40">
        <f t="shared" si="22"/>
        <v>0</v>
      </c>
      <c r="CP29" s="40">
        <f t="shared" si="23"/>
        <v>0</v>
      </c>
      <c r="CQ29" s="40">
        <f t="shared" si="17"/>
        <v>0</v>
      </c>
    </row>
    <row r="30" spans="1:95">
      <c r="A30" s="13" t="s">
        <v>33</v>
      </c>
      <c r="B30" s="1"/>
      <c r="C30" s="1"/>
      <c r="D30" s="10">
        <f t="shared" ref="D30:M30" si="24">SUM(D20:D29)</f>
        <v>0</v>
      </c>
      <c r="E30" s="10">
        <f t="shared" si="24"/>
        <v>0</v>
      </c>
      <c r="F30" s="10">
        <f t="shared" si="24"/>
        <v>0</v>
      </c>
      <c r="G30" s="10">
        <f t="shared" si="24"/>
        <v>0</v>
      </c>
      <c r="H30" s="10">
        <f t="shared" si="24"/>
        <v>0</v>
      </c>
      <c r="I30" s="10">
        <f t="shared" si="24"/>
        <v>0</v>
      </c>
      <c r="J30" s="10">
        <f t="shared" si="24"/>
        <v>0</v>
      </c>
      <c r="K30" s="10">
        <f t="shared" si="24"/>
        <v>0</v>
      </c>
      <c r="L30" s="10">
        <f t="shared" si="24"/>
        <v>0</v>
      </c>
      <c r="M30" s="10">
        <f t="shared" si="24"/>
        <v>0</v>
      </c>
      <c r="N30" s="10">
        <f>SUM(N20:N29)</f>
        <v>0</v>
      </c>
      <c r="O30" s="10">
        <f>SUM(O20:O29)</f>
        <v>0</v>
      </c>
      <c r="P30" s="10">
        <f t="shared" ref="P30:CA30" si="25">SUM(P20:P29)</f>
        <v>0</v>
      </c>
      <c r="Q30" s="10">
        <f t="shared" si="25"/>
        <v>0</v>
      </c>
      <c r="R30" s="10">
        <f t="shared" si="25"/>
        <v>0</v>
      </c>
      <c r="S30" s="10">
        <f t="shared" si="25"/>
        <v>0</v>
      </c>
      <c r="T30" s="10">
        <f t="shared" si="25"/>
        <v>0</v>
      </c>
      <c r="U30" s="10">
        <f t="shared" si="25"/>
        <v>0</v>
      </c>
      <c r="V30" s="10">
        <f t="shared" si="25"/>
        <v>0</v>
      </c>
      <c r="W30" s="10">
        <f t="shared" si="25"/>
        <v>0</v>
      </c>
      <c r="X30" s="10">
        <f t="shared" si="25"/>
        <v>0</v>
      </c>
      <c r="Y30" s="10">
        <f t="shared" si="25"/>
        <v>0</v>
      </c>
      <c r="Z30" s="10">
        <f t="shared" si="25"/>
        <v>0</v>
      </c>
      <c r="AA30" s="10">
        <f t="shared" si="25"/>
        <v>0</v>
      </c>
      <c r="AB30" s="10">
        <f t="shared" si="25"/>
        <v>0</v>
      </c>
      <c r="AC30" s="10">
        <f t="shared" si="25"/>
        <v>0</v>
      </c>
      <c r="AD30" s="10">
        <f t="shared" si="25"/>
        <v>0</v>
      </c>
      <c r="AE30" s="10">
        <f t="shared" si="25"/>
        <v>0</v>
      </c>
      <c r="AF30" s="10">
        <f t="shared" si="25"/>
        <v>0</v>
      </c>
      <c r="AG30" s="10">
        <f t="shared" si="25"/>
        <v>0</v>
      </c>
      <c r="AH30" s="10">
        <f t="shared" si="25"/>
        <v>0</v>
      </c>
      <c r="AI30" s="10">
        <f t="shared" si="25"/>
        <v>0</v>
      </c>
      <c r="AJ30" s="10">
        <f t="shared" si="25"/>
        <v>0</v>
      </c>
      <c r="AK30" s="10">
        <f t="shared" si="25"/>
        <v>0</v>
      </c>
      <c r="AL30" s="10">
        <f t="shared" si="25"/>
        <v>0</v>
      </c>
      <c r="AM30" s="10">
        <f t="shared" si="25"/>
        <v>0</v>
      </c>
      <c r="AN30" s="10">
        <f t="shared" si="25"/>
        <v>0</v>
      </c>
      <c r="AO30" s="10">
        <f t="shared" si="25"/>
        <v>0</v>
      </c>
      <c r="AP30" s="10">
        <f t="shared" si="25"/>
        <v>0</v>
      </c>
      <c r="AQ30" s="10">
        <f t="shared" si="25"/>
        <v>0</v>
      </c>
      <c r="AR30" s="10">
        <f t="shared" si="25"/>
        <v>0</v>
      </c>
      <c r="AS30" s="10">
        <f t="shared" si="25"/>
        <v>0</v>
      </c>
      <c r="AT30" s="10">
        <f t="shared" si="25"/>
        <v>0</v>
      </c>
      <c r="AU30" s="10">
        <f t="shared" si="25"/>
        <v>0</v>
      </c>
      <c r="AV30" s="10">
        <f t="shared" si="25"/>
        <v>0</v>
      </c>
      <c r="AW30" s="10">
        <f t="shared" si="25"/>
        <v>0</v>
      </c>
      <c r="AX30" s="10">
        <f t="shared" si="25"/>
        <v>0</v>
      </c>
      <c r="AY30" s="10">
        <f t="shared" si="25"/>
        <v>0</v>
      </c>
      <c r="AZ30" s="10">
        <f t="shared" si="25"/>
        <v>0</v>
      </c>
      <c r="BA30" s="10">
        <f t="shared" si="25"/>
        <v>0</v>
      </c>
      <c r="BB30" s="10">
        <f t="shared" si="25"/>
        <v>0</v>
      </c>
      <c r="BC30" s="10">
        <f t="shared" si="25"/>
        <v>0</v>
      </c>
      <c r="BD30" s="10">
        <f t="shared" si="25"/>
        <v>0</v>
      </c>
      <c r="BE30" s="10">
        <f t="shared" si="25"/>
        <v>0</v>
      </c>
      <c r="BF30" s="10">
        <f t="shared" si="25"/>
        <v>0</v>
      </c>
      <c r="BG30" s="10">
        <f t="shared" si="25"/>
        <v>0</v>
      </c>
      <c r="BH30" s="10">
        <f t="shared" si="25"/>
        <v>0</v>
      </c>
      <c r="BI30" s="10">
        <f t="shared" si="25"/>
        <v>0</v>
      </c>
      <c r="BJ30" s="10">
        <f t="shared" si="25"/>
        <v>0</v>
      </c>
      <c r="BK30" s="10">
        <f t="shared" si="25"/>
        <v>0</v>
      </c>
      <c r="BL30" s="10">
        <f t="shared" si="25"/>
        <v>0</v>
      </c>
      <c r="BM30" s="10">
        <f t="shared" si="25"/>
        <v>0</v>
      </c>
      <c r="BN30" s="10">
        <f t="shared" si="25"/>
        <v>0</v>
      </c>
      <c r="BO30" s="10">
        <f t="shared" si="25"/>
        <v>0</v>
      </c>
      <c r="BP30" s="10">
        <f t="shared" si="25"/>
        <v>0</v>
      </c>
      <c r="BQ30" s="10">
        <f t="shared" si="25"/>
        <v>0</v>
      </c>
      <c r="BR30" s="10">
        <f t="shared" si="25"/>
        <v>0</v>
      </c>
      <c r="BS30" s="10">
        <f t="shared" si="25"/>
        <v>0</v>
      </c>
      <c r="BT30" s="10">
        <f t="shared" si="25"/>
        <v>0</v>
      </c>
      <c r="BU30" s="10">
        <f t="shared" si="25"/>
        <v>0</v>
      </c>
      <c r="BV30" s="10">
        <f t="shared" si="25"/>
        <v>0</v>
      </c>
      <c r="BW30" s="10">
        <f t="shared" si="25"/>
        <v>0</v>
      </c>
      <c r="BX30" s="10">
        <f t="shared" si="25"/>
        <v>0</v>
      </c>
      <c r="BY30" s="10">
        <f t="shared" si="25"/>
        <v>0</v>
      </c>
      <c r="BZ30" s="10">
        <f t="shared" si="25"/>
        <v>0</v>
      </c>
      <c r="CA30" s="10">
        <f t="shared" si="25"/>
        <v>0</v>
      </c>
      <c r="CB30" s="10">
        <f t="shared" ref="CB30:CI30" si="26">SUM(CB20:CB29)</f>
        <v>0</v>
      </c>
      <c r="CC30" s="10">
        <f t="shared" si="26"/>
        <v>0</v>
      </c>
      <c r="CD30" s="10">
        <f t="shared" si="26"/>
        <v>0</v>
      </c>
      <c r="CE30" s="10">
        <f t="shared" si="26"/>
        <v>0</v>
      </c>
      <c r="CF30" s="10">
        <f t="shared" si="26"/>
        <v>0</v>
      </c>
      <c r="CG30" s="10">
        <f t="shared" si="26"/>
        <v>0</v>
      </c>
      <c r="CH30" s="10">
        <f t="shared" si="26"/>
        <v>0</v>
      </c>
      <c r="CI30" s="10">
        <f t="shared" si="26"/>
        <v>0</v>
      </c>
      <c r="CK30" s="10">
        <f t="shared" ref="CK30:CQ30" si="27">SUM(CK20:CK29)</f>
        <v>0</v>
      </c>
      <c r="CL30" s="10">
        <f t="shared" si="27"/>
        <v>0</v>
      </c>
      <c r="CM30" s="10">
        <f t="shared" si="27"/>
        <v>0</v>
      </c>
      <c r="CN30" s="10">
        <f t="shared" si="27"/>
        <v>0</v>
      </c>
      <c r="CO30" s="10">
        <f t="shared" si="27"/>
        <v>0</v>
      </c>
      <c r="CP30" s="10">
        <f t="shared" si="27"/>
        <v>0</v>
      </c>
      <c r="CQ30" s="10">
        <f t="shared" si="27"/>
        <v>0</v>
      </c>
    </row>
    <row r="31" spans="1:95">
      <c r="A31" s="13" t="s">
        <v>34</v>
      </c>
      <c r="B31" s="17">
        <v>0</v>
      </c>
      <c r="C31" s="8">
        <v>0</v>
      </c>
      <c r="D31" s="10">
        <f t="shared" ref="D31:BO31" si="28">D$6*$C31*((1+$B31)^((D$18-1)/12))</f>
        <v>0</v>
      </c>
      <c r="E31" s="10">
        <f t="shared" si="28"/>
        <v>0</v>
      </c>
      <c r="F31" s="10">
        <f t="shared" si="28"/>
        <v>0</v>
      </c>
      <c r="G31" s="10">
        <f t="shared" si="28"/>
        <v>0</v>
      </c>
      <c r="H31" s="10">
        <f t="shared" si="28"/>
        <v>0</v>
      </c>
      <c r="I31" s="10">
        <f t="shared" si="28"/>
        <v>0</v>
      </c>
      <c r="J31" s="10">
        <f t="shared" si="28"/>
        <v>0</v>
      </c>
      <c r="K31" s="10">
        <f t="shared" si="28"/>
        <v>0</v>
      </c>
      <c r="L31" s="10">
        <f t="shared" si="28"/>
        <v>0</v>
      </c>
      <c r="M31" s="10">
        <f t="shared" si="28"/>
        <v>0</v>
      </c>
      <c r="N31" s="10">
        <f t="shared" si="28"/>
        <v>0</v>
      </c>
      <c r="O31" s="10">
        <f t="shared" si="28"/>
        <v>0</v>
      </c>
      <c r="P31" s="10">
        <f t="shared" si="28"/>
        <v>0</v>
      </c>
      <c r="Q31" s="10">
        <f t="shared" si="28"/>
        <v>0</v>
      </c>
      <c r="R31" s="10">
        <f t="shared" si="28"/>
        <v>0</v>
      </c>
      <c r="S31" s="10">
        <f t="shared" si="28"/>
        <v>0</v>
      </c>
      <c r="T31" s="10">
        <f t="shared" si="28"/>
        <v>0</v>
      </c>
      <c r="U31" s="10">
        <f t="shared" si="28"/>
        <v>0</v>
      </c>
      <c r="V31" s="10">
        <f t="shared" si="28"/>
        <v>0</v>
      </c>
      <c r="W31" s="10">
        <f t="shared" si="28"/>
        <v>0</v>
      </c>
      <c r="X31" s="10">
        <f t="shared" si="28"/>
        <v>0</v>
      </c>
      <c r="Y31" s="10">
        <f t="shared" si="28"/>
        <v>0</v>
      </c>
      <c r="Z31" s="10">
        <f t="shared" si="28"/>
        <v>0</v>
      </c>
      <c r="AA31" s="10">
        <f t="shared" si="28"/>
        <v>0</v>
      </c>
      <c r="AB31" s="10">
        <f t="shared" si="28"/>
        <v>0</v>
      </c>
      <c r="AC31" s="10">
        <f t="shared" si="28"/>
        <v>0</v>
      </c>
      <c r="AD31" s="10">
        <f t="shared" si="28"/>
        <v>0</v>
      </c>
      <c r="AE31" s="10">
        <f t="shared" si="28"/>
        <v>0</v>
      </c>
      <c r="AF31" s="10">
        <f t="shared" si="28"/>
        <v>0</v>
      </c>
      <c r="AG31" s="10">
        <f t="shared" si="28"/>
        <v>0</v>
      </c>
      <c r="AH31" s="10">
        <f t="shared" si="28"/>
        <v>0</v>
      </c>
      <c r="AI31" s="10">
        <f t="shared" si="28"/>
        <v>0</v>
      </c>
      <c r="AJ31" s="10">
        <f t="shared" si="28"/>
        <v>0</v>
      </c>
      <c r="AK31" s="10">
        <f t="shared" si="28"/>
        <v>0</v>
      </c>
      <c r="AL31" s="10">
        <f t="shared" si="28"/>
        <v>0</v>
      </c>
      <c r="AM31" s="10">
        <f t="shared" si="28"/>
        <v>0</v>
      </c>
      <c r="AN31" s="10">
        <f t="shared" si="28"/>
        <v>0</v>
      </c>
      <c r="AO31" s="10">
        <f t="shared" si="28"/>
        <v>0</v>
      </c>
      <c r="AP31" s="10">
        <f t="shared" si="28"/>
        <v>0</v>
      </c>
      <c r="AQ31" s="10">
        <f t="shared" si="28"/>
        <v>0</v>
      </c>
      <c r="AR31" s="10">
        <f t="shared" si="28"/>
        <v>0</v>
      </c>
      <c r="AS31" s="10">
        <f t="shared" si="28"/>
        <v>0</v>
      </c>
      <c r="AT31" s="10">
        <f t="shared" si="28"/>
        <v>0</v>
      </c>
      <c r="AU31" s="10">
        <f t="shared" si="28"/>
        <v>0</v>
      </c>
      <c r="AV31" s="10">
        <f t="shared" si="28"/>
        <v>0</v>
      </c>
      <c r="AW31" s="10">
        <f t="shared" si="28"/>
        <v>0</v>
      </c>
      <c r="AX31" s="10">
        <f t="shared" si="28"/>
        <v>0</v>
      </c>
      <c r="AY31" s="10">
        <f t="shared" si="28"/>
        <v>0</v>
      </c>
      <c r="AZ31" s="10">
        <f t="shared" si="28"/>
        <v>0</v>
      </c>
      <c r="BA31" s="10">
        <f t="shared" si="28"/>
        <v>0</v>
      </c>
      <c r="BB31" s="10">
        <f t="shared" si="28"/>
        <v>0</v>
      </c>
      <c r="BC31" s="10">
        <f t="shared" si="28"/>
        <v>0</v>
      </c>
      <c r="BD31" s="10">
        <f t="shared" si="28"/>
        <v>0</v>
      </c>
      <c r="BE31" s="10">
        <f t="shared" si="28"/>
        <v>0</v>
      </c>
      <c r="BF31" s="10">
        <f t="shared" si="28"/>
        <v>0</v>
      </c>
      <c r="BG31" s="10">
        <f t="shared" si="28"/>
        <v>0</v>
      </c>
      <c r="BH31" s="10">
        <f t="shared" si="28"/>
        <v>0</v>
      </c>
      <c r="BI31" s="10">
        <f t="shared" si="28"/>
        <v>0</v>
      </c>
      <c r="BJ31" s="10">
        <f t="shared" si="28"/>
        <v>0</v>
      </c>
      <c r="BK31" s="10">
        <f t="shared" si="28"/>
        <v>0</v>
      </c>
      <c r="BL31" s="10">
        <f t="shared" si="28"/>
        <v>0</v>
      </c>
      <c r="BM31" s="10">
        <f t="shared" si="28"/>
        <v>0</v>
      </c>
      <c r="BN31" s="10">
        <f t="shared" si="28"/>
        <v>0</v>
      </c>
      <c r="BO31" s="10">
        <f t="shared" si="28"/>
        <v>0</v>
      </c>
      <c r="BP31" s="10">
        <f t="shared" ref="BP31:CI31" si="29">BP$6*$C31*((1+$B31)^((BP$18-1)/12))</f>
        <v>0</v>
      </c>
      <c r="BQ31" s="10">
        <f t="shared" si="29"/>
        <v>0</v>
      </c>
      <c r="BR31" s="10">
        <f t="shared" si="29"/>
        <v>0</v>
      </c>
      <c r="BS31" s="10">
        <f t="shared" si="29"/>
        <v>0</v>
      </c>
      <c r="BT31" s="10">
        <f t="shared" si="29"/>
        <v>0</v>
      </c>
      <c r="BU31" s="10">
        <f t="shared" si="29"/>
        <v>0</v>
      </c>
      <c r="BV31" s="10">
        <f t="shared" si="29"/>
        <v>0</v>
      </c>
      <c r="BW31" s="10">
        <f t="shared" si="29"/>
        <v>0</v>
      </c>
      <c r="BX31" s="10">
        <f t="shared" si="29"/>
        <v>0</v>
      </c>
      <c r="BY31" s="10">
        <f t="shared" si="29"/>
        <v>0</v>
      </c>
      <c r="BZ31" s="10">
        <f t="shared" si="29"/>
        <v>0</v>
      </c>
      <c r="CA31" s="10">
        <f t="shared" si="29"/>
        <v>0</v>
      </c>
      <c r="CB31" s="10">
        <f t="shared" si="29"/>
        <v>0</v>
      </c>
      <c r="CC31" s="10">
        <f t="shared" si="29"/>
        <v>0</v>
      </c>
      <c r="CD31" s="10">
        <f t="shared" si="29"/>
        <v>0</v>
      </c>
      <c r="CE31" s="10">
        <f t="shared" si="29"/>
        <v>0</v>
      </c>
      <c r="CF31" s="10">
        <f t="shared" si="29"/>
        <v>0</v>
      </c>
      <c r="CG31" s="10">
        <f t="shared" si="29"/>
        <v>0</v>
      </c>
      <c r="CH31" s="10">
        <f t="shared" si="29"/>
        <v>0</v>
      </c>
      <c r="CI31" s="10">
        <f t="shared" si="29"/>
        <v>0</v>
      </c>
      <c r="CK31" s="40">
        <f>SUM(D31:O31)</f>
        <v>0</v>
      </c>
      <c r="CL31" s="40">
        <f>SUM(P31:AA31)</f>
        <v>0</v>
      </c>
      <c r="CM31" s="40">
        <f>SUM(AB31:AM31)</f>
        <v>0</v>
      </c>
      <c r="CN31" s="40">
        <f>SUM(AN31:AY31)</f>
        <v>0</v>
      </c>
      <c r="CO31" s="40">
        <f>SUM(AZ31:BK31)</f>
        <v>0</v>
      </c>
      <c r="CP31" s="40">
        <f>SUM(BL31:BW31)</f>
        <v>0</v>
      </c>
      <c r="CQ31" s="40">
        <f t="shared" si="17"/>
        <v>0</v>
      </c>
    </row>
    <row r="32" spans="1:9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5">
      <c r="A33" s="13" t="s">
        <v>35</v>
      </c>
      <c r="B33" s="17">
        <v>0</v>
      </c>
      <c r="C33" s="8">
        <v>0</v>
      </c>
      <c r="D33" s="10">
        <f t="shared" ref="D33:S34" si="30">D$6*$C33*((1+$B33)^((D$18-1)/12))</f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ref="T33:AI34" si="31">T$6*$C33*((1+$B33)^((T$18-1)/12))</f>
        <v>0</v>
      </c>
      <c r="U33" s="10">
        <f t="shared" si="31"/>
        <v>0</v>
      </c>
      <c r="V33" s="10">
        <f t="shared" si="31"/>
        <v>0</v>
      </c>
      <c r="W33" s="10">
        <f t="shared" si="31"/>
        <v>0</v>
      </c>
      <c r="X33" s="10">
        <f t="shared" si="31"/>
        <v>0</v>
      </c>
      <c r="Y33" s="10">
        <f t="shared" si="31"/>
        <v>0</v>
      </c>
      <c r="Z33" s="10">
        <f t="shared" si="31"/>
        <v>0</v>
      </c>
      <c r="AA33" s="10">
        <f t="shared" si="31"/>
        <v>0</v>
      </c>
      <c r="AB33" s="10">
        <f t="shared" si="31"/>
        <v>0</v>
      </c>
      <c r="AC33" s="10">
        <f t="shared" si="31"/>
        <v>0</v>
      </c>
      <c r="AD33" s="10">
        <f t="shared" si="31"/>
        <v>0</v>
      </c>
      <c r="AE33" s="10">
        <f t="shared" si="31"/>
        <v>0</v>
      </c>
      <c r="AF33" s="10">
        <f t="shared" si="31"/>
        <v>0</v>
      </c>
      <c r="AG33" s="10">
        <f t="shared" si="31"/>
        <v>0</v>
      </c>
      <c r="AH33" s="10">
        <f t="shared" si="31"/>
        <v>0</v>
      </c>
      <c r="AI33" s="10">
        <f t="shared" si="31"/>
        <v>0</v>
      </c>
      <c r="AJ33" s="10">
        <f t="shared" ref="AJ33:AY34" si="32">AJ$6*$C33*((1+$B33)^((AJ$18-1)/12))</f>
        <v>0</v>
      </c>
      <c r="AK33" s="10">
        <f t="shared" si="32"/>
        <v>0</v>
      </c>
      <c r="AL33" s="10">
        <f t="shared" si="32"/>
        <v>0</v>
      </c>
      <c r="AM33" s="10">
        <f t="shared" si="32"/>
        <v>0</v>
      </c>
      <c r="AN33" s="10">
        <f t="shared" si="32"/>
        <v>0</v>
      </c>
      <c r="AO33" s="10">
        <f t="shared" si="32"/>
        <v>0</v>
      </c>
      <c r="AP33" s="10">
        <f t="shared" si="32"/>
        <v>0</v>
      </c>
      <c r="AQ33" s="10">
        <f t="shared" si="32"/>
        <v>0</v>
      </c>
      <c r="AR33" s="10">
        <f t="shared" si="32"/>
        <v>0</v>
      </c>
      <c r="AS33" s="10">
        <f t="shared" si="32"/>
        <v>0</v>
      </c>
      <c r="AT33" s="10">
        <f t="shared" si="32"/>
        <v>0</v>
      </c>
      <c r="AU33" s="10">
        <f t="shared" si="32"/>
        <v>0</v>
      </c>
      <c r="AV33" s="10">
        <f t="shared" si="32"/>
        <v>0</v>
      </c>
      <c r="AW33" s="10">
        <f t="shared" si="32"/>
        <v>0</v>
      </c>
      <c r="AX33" s="10">
        <f t="shared" si="32"/>
        <v>0</v>
      </c>
      <c r="AY33" s="10">
        <f t="shared" si="32"/>
        <v>0</v>
      </c>
      <c r="AZ33" s="10">
        <f t="shared" ref="AZ33:BO34" si="33">AZ$6*$C33*((1+$B33)^((AZ$18-1)/12))</f>
        <v>0</v>
      </c>
      <c r="BA33" s="10">
        <f t="shared" si="33"/>
        <v>0</v>
      </c>
      <c r="BB33" s="10">
        <f t="shared" si="33"/>
        <v>0</v>
      </c>
      <c r="BC33" s="10">
        <f t="shared" si="33"/>
        <v>0</v>
      </c>
      <c r="BD33" s="10">
        <f t="shared" si="33"/>
        <v>0</v>
      </c>
      <c r="BE33" s="10">
        <f t="shared" si="33"/>
        <v>0</v>
      </c>
      <c r="BF33" s="10">
        <f t="shared" si="33"/>
        <v>0</v>
      </c>
      <c r="BG33" s="10">
        <f t="shared" si="33"/>
        <v>0</v>
      </c>
      <c r="BH33" s="10">
        <f t="shared" si="33"/>
        <v>0</v>
      </c>
      <c r="BI33" s="10">
        <f t="shared" si="33"/>
        <v>0</v>
      </c>
      <c r="BJ33" s="10">
        <f t="shared" si="33"/>
        <v>0</v>
      </c>
      <c r="BK33" s="10">
        <f t="shared" si="33"/>
        <v>0</v>
      </c>
      <c r="BL33" s="10">
        <f t="shared" si="33"/>
        <v>0</v>
      </c>
      <c r="BM33" s="10">
        <f t="shared" si="33"/>
        <v>0</v>
      </c>
      <c r="BN33" s="10">
        <f t="shared" si="33"/>
        <v>0</v>
      </c>
      <c r="BO33" s="10">
        <f t="shared" si="33"/>
        <v>0</v>
      </c>
      <c r="BP33" s="10">
        <f t="shared" ref="BP33:CE34" si="34">BP$6*$C33*((1+$B33)^((BP$18-1)/12))</f>
        <v>0</v>
      </c>
      <c r="BQ33" s="10">
        <f t="shared" si="34"/>
        <v>0</v>
      </c>
      <c r="BR33" s="10">
        <f t="shared" si="34"/>
        <v>0</v>
      </c>
      <c r="BS33" s="10">
        <f t="shared" si="34"/>
        <v>0</v>
      </c>
      <c r="BT33" s="10">
        <f t="shared" si="34"/>
        <v>0</v>
      </c>
      <c r="BU33" s="10">
        <f t="shared" si="34"/>
        <v>0</v>
      </c>
      <c r="BV33" s="10">
        <f t="shared" si="34"/>
        <v>0</v>
      </c>
      <c r="BW33" s="10">
        <f t="shared" si="34"/>
        <v>0</v>
      </c>
      <c r="BX33" s="10">
        <f t="shared" si="34"/>
        <v>0</v>
      </c>
      <c r="BY33" s="10">
        <f t="shared" si="34"/>
        <v>0</v>
      </c>
      <c r="BZ33" s="10">
        <f t="shared" si="34"/>
        <v>0</v>
      </c>
      <c r="CA33" s="10">
        <f t="shared" si="34"/>
        <v>0</v>
      </c>
      <c r="CB33" s="10">
        <f t="shared" si="34"/>
        <v>0</v>
      </c>
      <c r="CC33" s="10">
        <f t="shared" si="34"/>
        <v>0</v>
      </c>
      <c r="CD33" s="10">
        <f t="shared" si="34"/>
        <v>0</v>
      </c>
      <c r="CE33" s="10">
        <f t="shared" si="34"/>
        <v>0</v>
      </c>
      <c r="CF33" s="10">
        <f t="shared" ref="CF33:CI34" si="35">CF$6*$C33*((1+$B33)^((CF$18-1)/12))</f>
        <v>0</v>
      </c>
      <c r="CG33" s="10">
        <f t="shared" si="35"/>
        <v>0</v>
      </c>
      <c r="CH33" s="10">
        <f t="shared" si="35"/>
        <v>0</v>
      </c>
      <c r="CI33" s="10">
        <f t="shared" si="35"/>
        <v>0</v>
      </c>
      <c r="CK33" s="40">
        <f>SUM(D33:O33)</f>
        <v>0</v>
      </c>
      <c r="CL33" s="40">
        <f>SUM(P33:AA33)</f>
        <v>0</v>
      </c>
      <c r="CM33" s="40">
        <f>SUM(AB33:AM33)</f>
        <v>0</v>
      </c>
      <c r="CN33" s="40">
        <f>SUM(AN33:AY33)</f>
        <v>0</v>
      </c>
      <c r="CO33" s="40">
        <f>SUM(AZ33:BK33)</f>
        <v>0</v>
      </c>
      <c r="CP33" s="40">
        <f>SUM(BL33:BW33)</f>
        <v>0</v>
      </c>
      <c r="CQ33" s="40">
        <f t="shared" si="17"/>
        <v>0</v>
      </c>
    </row>
    <row r="34" spans="1:95">
      <c r="A34" s="13" t="s">
        <v>36</v>
      </c>
      <c r="B34" s="17">
        <v>0</v>
      </c>
      <c r="C34" s="8">
        <v>0</v>
      </c>
      <c r="D34" s="10">
        <f t="shared" si="30"/>
        <v>0</v>
      </c>
      <c r="E34" s="10">
        <f t="shared" si="30"/>
        <v>0</v>
      </c>
      <c r="F34" s="10">
        <f t="shared" si="30"/>
        <v>0</v>
      </c>
      <c r="G34" s="10">
        <f t="shared" si="30"/>
        <v>0</v>
      </c>
      <c r="H34" s="10">
        <f t="shared" si="30"/>
        <v>0</v>
      </c>
      <c r="I34" s="10">
        <f t="shared" si="30"/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1"/>
        <v>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0</v>
      </c>
      <c r="Y34" s="10">
        <f t="shared" si="31"/>
        <v>0</v>
      </c>
      <c r="Z34" s="10">
        <f t="shared" si="31"/>
        <v>0</v>
      </c>
      <c r="AA34" s="10">
        <f t="shared" si="31"/>
        <v>0</v>
      </c>
      <c r="AB34" s="10">
        <f t="shared" si="31"/>
        <v>0</v>
      </c>
      <c r="AC34" s="10">
        <f t="shared" si="31"/>
        <v>0</v>
      </c>
      <c r="AD34" s="10">
        <f t="shared" si="31"/>
        <v>0</v>
      </c>
      <c r="AE34" s="10">
        <f t="shared" si="31"/>
        <v>0</v>
      </c>
      <c r="AF34" s="10">
        <f t="shared" si="31"/>
        <v>0</v>
      </c>
      <c r="AG34" s="10">
        <f t="shared" si="31"/>
        <v>0</v>
      </c>
      <c r="AH34" s="10">
        <f t="shared" si="31"/>
        <v>0</v>
      </c>
      <c r="AI34" s="10">
        <f t="shared" si="31"/>
        <v>0</v>
      </c>
      <c r="AJ34" s="10">
        <f t="shared" si="32"/>
        <v>0</v>
      </c>
      <c r="AK34" s="10">
        <f t="shared" si="32"/>
        <v>0</v>
      </c>
      <c r="AL34" s="10">
        <f t="shared" si="32"/>
        <v>0</v>
      </c>
      <c r="AM34" s="10">
        <f t="shared" si="32"/>
        <v>0</v>
      </c>
      <c r="AN34" s="10">
        <f t="shared" si="32"/>
        <v>0</v>
      </c>
      <c r="AO34" s="10">
        <f t="shared" si="32"/>
        <v>0</v>
      </c>
      <c r="AP34" s="10">
        <f t="shared" si="32"/>
        <v>0</v>
      </c>
      <c r="AQ34" s="10">
        <f t="shared" si="32"/>
        <v>0</v>
      </c>
      <c r="AR34" s="10">
        <f t="shared" si="32"/>
        <v>0</v>
      </c>
      <c r="AS34" s="10">
        <f t="shared" si="32"/>
        <v>0</v>
      </c>
      <c r="AT34" s="10">
        <f t="shared" si="32"/>
        <v>0</v>
      </c>
      <c r="AU34" s="10">
        <f t="shared" si="32"/>
        <v>0</v>
      </c>
      <c r="AV34" s="10">
        <f t="shared" si="32"/>
        <v>0</v>
      </c>
      <c r="AW34" s="10">
        <f t="shared" si="32"/>
        <v>0</v>
      </c>
      <c r="AX34" s="10">
        <f t="shared" si="32"/>
        <v>0</v>
      </c>
      <c r="AY34" s="10">
        <f t="shared" si="32"/>
        <v>0</v>
      </c>
      <c r="AZ34" s="10">
        <f t="shared" si="33"/>
        <v>0</v>
      </c>
      <c r="BA34" s="10">
        <f t="shared" si="33"/>
        <v>0</v>
      </c>
      <c r="BB34" s="10">
        <f t="shared" si="33"/>
        <v>0</v>
      </c>
      <c r="BC34" s="10">
        <f t="shared" si="33"/>
        <v>0</v>
      </c>
      <c r="BD34" s="10">
        <f t="shared" si="33"/>
        <v>0</v>
      </c>
      <c r="BE34" s="10">
        <f t="shared" si="33"/>
        <v>0</v>
      </c>
      <c r="BF34" s="10">
        <f t="shared" si="33"/>
        <v>0</v>
      </c>
      <c r="BG34" s="10">
        <f t="shared" si="33"/>
        <v>0</v>
      </c>
      <c r="BH34" s="10">
        <f t="shared" si="33"/>
        <v>0</v>
      </c>
      <c r="BI34" s="10">
        <f t="shared" si="33"/>
        <v>0</v>
      </c>
      <c r="BJ34" s="10">
        <f t="shared" si="33"/>
        <v>0</v>
      </c>
      <c r="BK34" s="10">
        <f t="shared" si="33"/>
        <v>0</v>
      </c>
      <c r="BL34" s="10">
        <f t="shared" si="33"/>
        <v>0</v>
      </c>
      <c r="BM34" s="10">
        <f t="shared" si="33"/>
        <v>0</v>
      </c>
      <c r="BN34" s="10">
        <f t="shared" si="33"/>
        <v>0</v>
      </c>
      <c r="BO34" s="10">
        <f t="shared" si="33"/>
        <v>0</v>
      </c>
      <c r="BP34" s="10">
        <f t="shared" si="34"/>
        <v>0</v>
      </c>
      <c r="BQ34" s="10">
        <f t="shared" si="34"/>
        <v>0</v>
      </c>
      <c r="BR34" s="10">
        <f t="shared" si="34"/>
        <v>0</v>
      </c>
      <c r="BS34" s="10">
        <f t="shared" si="34"/>
        <v>0</v>
      </c>
      <c r="BT34" s="10">
        <f t="shared" si="34"/>
        <v>0</v>
      </c>
      <c r="BU34" s="10">
        <f t="shared" si="34"/>
        <v>0</v>
      </c>
      <c r="BV34" s="10">
        <f t="shared" si="34"/>
        <v>0</v>
      </c>
      <c r="BW34" s="10">
        <f t="shared" si="34"/>
        <v>0</v>
      </c>
      <c r="BX34" s="10">
        <f t="shared" si="34"/>
        <v>0</v>
      </c>
      <c r="BY34" s="10">
        <f t="shared" si="34"/>
        <v>0</v>
      </c>
      <c r="BZ34" s="10">
        <f t="shared" si="34"/>
        <v>0</v>
      </c>
      <c r="CA34" s="10">
        <f t="shared" si="34"/>
        <v>0</v>
      </c>
      <c r="CB34" s="10">
        <f t="shared" si="34"/>
        <v>0</v>
      </c>
      <c r="CC34" s="10">
        <f t="shared" si="34"/>
        <v>0</v>
      </c>
      <c r="CD34" s="10">
        <f t="shared" si="34"/>
        <v>0</v>
      </c>
      <c r="CE34" s="10">
        <f t="shared" si="34"/>
        <v>0</v>
      </c>
      <c r="CF34" s="10">
        <f t="shared" si="35"/>
        <v>0</v>
      </c>
      <c r="CG34" s="10">
        <f t="shared" si="35"/>
        <v>0</v>
      </c>
      <c r="CH34" s="10">
        <f t="shared" si="35"/>
        <v>0</v>
      </c>
      <c r="CI34" s="10">
        <f t="shared" si="35"/>
        <v>0</v>
      </c>
      <c r="CK34" s="40">
        <f>SUM(D34:O34)</f>
        <v>0</v>
      </c>
      <c r="CL34" s="40">
        <f>SUM(P34:AA34)</f>
        <v>0</v>
      </c>
      <c r="CM34" s="40">
        <f>SUM(AB34:AM34)</f>
        <v>0</v>
      </c>
      <c r="CN34" s="40">
        <f>SUM(AN34:AY34)</f>
        <v>0</v>
      </c>
      <c r="CO34" s="40">
        <f>SUM(AZ34:BK34)</f>
        <v>0</v>
      </c>
      <c r="CP34" s="40">
        <f>SUM(BL34:BW34)</f>
        <v>0</v>
      </c>
      <c r="CQ34" s="40">
        <f t="shared" si="17"/>
        <v>0</v>
      </c>
    </row>
    <row r="35" spans="1:95">
      <c r="A35" s="13" t="s">
        <v>33</v>
      </c>
      <c r="B35" s="1"/>
      <c r="C35" s="1"/>
      <c r="D35" s="24">
        <f t="shared" ref="D35:M35" si="36">SUM(D33:D34)</f>
        <v>0</v>
      </c>
      <c r="E35" s="24">
        <f t="shared" si="36"/>
        <v>0</v>
      </c>
      <c r="F35" s="24">
        <f t="shared" si="36"/>
        <v>0</v>
      </c>
      <c r="G35" s="24">
        <f t="shared" si="36"/>
        <v>0</v>
      </c>
      <c r="H35" s="24">
        <f t="shared" si="36"/>
        <v>0</v>
      </c>
      <c r="I35" s="24">
        <f t="shared" si="36"/>
        <v>0</v>
      </c>
      <c r="J35" s="24">
        <f t="shared" si="36"/>
        <v>0</v>
      </c>
      <c r="K35" s="24">
        <f t="shared" si="36"/>
        <v>0</v>
      </c>
      <c r="L35" s="24">
        <f t="shared" si="36"/>
        <v>0</v>
      </c>
      <c r="M35" s="24">
        <f t="shared" si="36"/>
        <v>0</v>
      </c>
      <c r="N35" s="24">
        <f>SUM(N33:N34)</f>
        <v>0</v>
      </c>
      <c r="O35" s="24">
        <f>SUM(O33:O34)</f>
        <v>0</v>
      </c>
      <c r="P35" s="24">
        <f t="shared" ref="P35:CA35" si="37">SUM(P33:P34)</f>
        <v>0</v>
      </c>
      <c r="Q35" s="24">
        <f t="shared" si="37"/>
        <v>0</v>
      </c>
      <c r="R35" s="24">
        <f t="shared" si="37"/>
        <v>0</v>
      </c>
      <c r="S35" s="24">
        <f t="shared" si="37"/>
        <v>0</v>
      </c>
      <c r="T35" s="24">
        <f t="shared" si="37"/>
        <v>0</v>
      </c>
      <c r="U35" s="24">
        <f t="shared" si="37"/>
        <v>0</v>
      </c>
      <c r="V35" s="24">
        <f t="shared" si="37"/>
        <v>0</v>
      </c>
      <c r="W35" s="24">
        <f t="shared" si="37"/>
        <v>0</v>
      </c>
      <c r="X35" s="24">
        <f t="shared" si="37"/>
        <v>0</v>
      </c>
      <c r="Y35" s="24">
        <f t="shared" si="37"/>
        <v>0</v>
      </c>
      <c r="Z35" s="24">
        <f t="shared" si="37"/>
        <v>0</v>
      </c>
      <c r="AA35" s="24">
        <f t="shared" si="37"/>
        <v>0</v>
      </c>
      <c r="AB35" s="24">
        <f t="shared" si="37"/>
        <v>0</v>
      </c>
      <c r="AC35" s="24">
        <f t="shared" si="37"/>
        <v>0</v>
      </c>
      <c r="AD35" s="24">
        <f t="shared" si="37"/>
        <v>0</v>
      </c>
      <c r="AE35" s="24">
        <f t="shared" si="37"/>
        <v>0</v>
      </c>
      <c r="AF35" s="24">
        <f t="shared" si="37"/>
        <v>0</v>
      </c>
      <c r="AG35" s="24">
        <f t="shared" si="37"/>
        <v>0</v>
      </c>
      <c r="AH35" s="24">
        <f t="shared" si="37"/>
        <v>0</v>
      </c>
      <c r="AI35" s="24">
        <f t="shared" si="37"/>
        <v>0</v>
      </c>
      <c r="AJ35" s="24">
        <f t="shared" si="37"/>
        <v>0</v>
      </c>
      <c r="AK35" s="24">
        <f t="shared" si="37"/>
        <v>0</v>
      </c>
      <c r="AL35" s="24">
        <f t="shared" si="37"/>
        <v>0</v>
      </c>
      <c r="AM35" s="24">
        <f t="shared" si="37"/>
        <v>0</v>
      </c>
      <c r="AN35" s="24">
        <f t="shared" si="37"/>
        <v>0</v>
      </c>
      <c r="AO35" s="24">
        <f t="shared" si="37"/>
        <v>0</v>
      </c>
      <c r="AP35" s="24">
        <f t="shared" si="37"/>
        <v>0</v>
      </c>
      <c r="AQ35" s="24">
        <f t="shared" si="37"/>
        <v>0</v>
      </c>
      <c r="AR35" s="24">
        <f t="shared" si="37"/>
        <v>0</v>
      </c>
      <c r="AS35" s="24">
        <f t="shared" si="37"/>
        <v>0</v>
      </c>
      <c r="AT35" s="24">
        <f t="shared" si="37"/>
        <v>0</v>
      </c>
      <c r="AU35" s="24">
        <f t="shared" si="37"/>
        <v>0</v>
      </c>
      <c r="AV35" s="24">
        <f t="shared" si="37"/>
        <v>0</v>
      </c>
      <c r="AW35" s="24">
        <f t="shared" si="37"/>
        <v>0</v>
      </c>
      <c r="AX35" s="24">
        <f t="shared" si="37"/>
        <v>0</v>
      </c>
      <c r="AY35" s="24">
        <f t="shared" si="37"/>
        <v>0</v>
      </c>
      <c r="AZ35" s="24">
        <f t="shared" si="37"/>
        <v>0</v>
      </c>
      <c r="BA35" s="24">
        <f t="shared" si="37"/>
        <v>0</v>
      </c>
      <c r="BB35" s="24">
        <f t="shared" si="37"/>
        <v>0</v>
      </c>
      <c r="BC35" s="24">
        <f t="shared" si="37"/>
        <v>0</v>
      </c>
      <c r="BD35" s="24">
        <f t="shared" si="37"/>
        <v>0</v>
      </c>
      <c r="BE35" s="24">
        <f t="shared" si="37"/>
        <v>0</v>
      </c>
      <c r="BF35" s="24">
        <f t="shared" si="37"/>
        <v>0</v>
      </c>
      <c r="BG35" s="24">
        <f t="shared" si="37"/>
        <v>0</v>
      </c>
      <c r="BH35" s="24">
        <f t="shared" si="37"/>
        <v>0</v>
      </c>
      <c r="BI35" s="24">
        <f t="shared" si="37"/>
        <v>0</v>
      </c>
      <c r="BJ35" s="24">
        <f t="shared" si="37"/>
        <v>0</v>
      </c>
      <c r="BK35" s="24">
        <f t="shared" si="37"/>
        <v>0</v>
      </c>
      <c r="BL35" s="24">
        <f t="shared" si="37"/>
        <v>0</v>
      </c>
      <c r="BM35" s="24">
        <f t="shared" si="37"/>
        <v>0</v>
      </c>
      <c r="BN35" s="24">
        <f t="shared" si="37"/>
        <v>0</v>
      </c>
      <c r="BO35" s="24">
        <f t="shared" si="37"/>
        <v>0</v>
      </c>
      <c r="BP35" s="24">
        <f t="shared" si="37"/>
        <v>0</v>
      </c>
      <c r="BQ35" s="24">
        <f t="shared" si="37"/>
        <v>0</v>
      </c>
      <c r="BR35" s="24">
        <f t="shared" si="37"/>
        <v>0</v>
      </c>
      <c r="BS35" s="24">
        <f t="shared" si="37"/>
        <v>0</v>
      </c>
      <c r="BT35" s="24">
        <f t="shared" si="37"/>
        <v>0</v>
      </c>
      <c r="BU35" s="24">
        <f t="shared" si="37"/>
        <v>0</v>
      </c>
      <c r="BV35" s="24">
        <f t="shared" si="37"/>
        <v>0</v>
      </c>
      <c r="BW35" s="24">
        <f t="shared" si="37"/>
        <v>0</v>
      </c>
      <c r="BX35" s="24">
        <f t="shared" si="37"/>
        <v>0</v>
      </c>
      <c r="BY35" s="24">
        <f t="shared" si="37"/>
        <v>0</v>
      </c>
      <c r="BZ35" s="24">
        <f t="shared" si="37"/>
        <v>0</v>
      </c>
      <c r="CA35" s="24">
        <f t="shared" si="37"/>
        <v>0</v>
      </c>
      <c r="CB35" s="24">
        <f t="shared" ref="CB35:CI35" si="38">SUM(CB33:CB34)</f>
        <v>0</v>
      </c>
      <c r="CC35" s="24">
        <f t="shared" si="38"/>
        <v>0</v>
      </c>
      <c r="CD35" s="24">
        <f t="shared" si="38"/>
        <v>0</v>
      </c>
      <c r="CE35" s="24">
        <f t="shared" si="38"/>
        <v>0</v>
      </c>
      <c r="CF35" s="24">
        <f t="shared" si="38"/>
        <v>0</v>
      </c>
      <c r="CG35" s="24">
        <f t="shared" si="38"/>
        <v>0</v>
      </c>
      <c r="CH35" s="24">
        <f t="shared" si="38"/>
        <v>0</v>
      </c>
      <c r="CI35" s="24">
        <f t="shared" si="38"/>
        <v>0</v>
      </c>
      <c r="CJ35" s="23"/>
      <c r="CK35" s="24">
        <f t="shared" ref="CK35:CP35" si="39">SUM(CK33:CK34)</f>
        <v>0</v>
      </c>
      <c r="CL35" s="24">
        <f t="shared" si="39"/>
        <v>0</v>
      </c>
      <c r="CM35" s="24">
        <f t="shared" si="39"/>
        <v>0</v>
      </c>
      <c r="CN35" s="24">
        <f t="shared" si="39"/>
        <v>0</v>
      </c>
      <c r="CO35" s="24">
        <f t="shared" si="39"/>
        <v>0</v>
      </c>
      <c r="CP35" s="24">
        <f t="shared" si="39"/>
        <v>0</v>
      </c>
      <c r="CQ35" s="24">
        <f>SUM(CQ33:CQ34)</f>
        <v>0</v>
      </c>
    </row>
    <row r="36" spans="1:95">
      <c r="A36" s="13" t="s">
        <v>37</v>
      </c>
      <c r="B36" s="1"/>
      <c r="C36" s="1"/>
      <c r="D36" s="10">
        <f t="shared" ref="D36:M36" si="40">SUM(D30:D31)-D35</f>
        <v>0</v>
      </c>
      <c r="E36" s="10">
        <f t="shared" si="40"/>
        <v>0</v>
      </c>
      <c r="F36" s="10">
        <f t="shared" si="40"/>
        <v>0</v>
      </c>
      <c r="G36" s="10">
        <f t="shared" si="40"/>
        <v>0</v>
      </c>
      <c r="H36" s="10">
        <f t="shared" si="40"/>
        <v>0</v>
      </c>
      <c r="I36" s="10">
        <f t="shared" si="40"/>
        <v>0</v>
      </c>
      <c r="J36" s="10">
        <f t="shared" si="40"/>
        <v>0</v>
      </c>
      <c r="K36" s="10">
        <f t="shared" si="40"/>
        <v>0</v>
      </c>
      <c r="L36" s="10">
        <f t="shared" si="40"/>
        <v>0</v>
      </c>
      <c r="M36" s="10">
        <f t="shared" si="40"/>
        <v>0</v>
      </c>
      <c r="N36" s="10">
        <f>SUM(N30:N31)-N35</f>
        <v>0</v>
      </c>
      <c r="O36" s="10">
        <f>SUM(O30:O31)-O35</f>
        <v>0</v>
      </c>
      <c r="P36" s="10">
        <f t="shared" ref="P36:CA36" si="41">SUM(P30:P31)-P35</f>
        <v>0</v>
      </c>
      <c r="Q36" s="10">
        <f t="shared" si="41"/>
        <v>0</v>
      </c>
      <c r="R36" s="10">
        <f t="shared" si="41"/>
        <v>0</v>
      </c>
      <c r="S36" s="10">
        <f t="shared" si="41"/>
        <v>0</v>
      </c>
      <c r="T36" s="10">
        <f t="shared" si="41"/>
        <v>0</v>
      </c>
      <c r="U36" s="10">
        <f t="shared" si="41"/>
        <v>0</v>
      </c>
      <c r="V36" s="10">
        <f t="shared" si="41"/>
        <v>0</v>
      </c>
      <c r="W36" s="10">
        <f t="shared" si="41"/>
        <v>0</v>
      </c>
      <c r="X36" s="10">
        <f t="shared" si="41"/>
        <v>0</v>
      </c>
      <c r="Y36" s="10">
        <f t="shared" si="41"/>
        <v>0</v>
      </c>
      <c r="Z36" s="10">
        <f t="shared" si="41"/>
        <v>0</v>
      </c>
      <c r="AA36" s="10">
        <f t="shared" si="41"/>
        <v>0</v>
      </c>
      <c r="AB36" s="10">
        <f t="shared" si="41"/>
        <v>0</v>
      </c>
      <c r="AC36" s="10">
        <f t="shared" si="41"/>
        <v>0</v>
      </c>
      <c r="AD36" s="10">
        <f t="shared" si="41"/>
        <v>0</v>
      </c>
      <c r="AE36" s="10">
        <f t="shared" si="41"/>
        <v>0</v>
      </c>
      <c r="AF36" s="10">
        <f t="shared" si="41"/>
        <v>0</v>
      </c>
      <c r="AG36" s="10">
        <f t="shared" si="41"/>
        <v>0</v>
      </c>
      <c r="AH36" s="10">
        <f t="shared" si="41"/>
        <v>0</v>
      </c>
      <c r="AI36" s="10">
        <f t="shared" si="41"/>
        <v>0</v>
      </c>
      <c r="AJ36" s="10">
        <f t="shared" si="41"/>
        <v>0</v>
      </c>
      <c r="AK36" s="10">
        <f t="shared" si="41"/>
        <v>0</v>
      </c>
      <c r="AL36" s="10">
        <f t="shared" si="41"/>
        <v>0</v>
      </c>
      <c r="AM36" s="10">
        <f t="shared" si="41"/>
        <v>0</v>
      </c>
      <c r="AN36" s="10">
        <f t="shared" si="41"/>
        <v>0</v>
      </c>
      <c r="AO36" s="10">
        <f t="shared" si="41"/>
        <v>0</v>
      </c>
      <c r="AP36" s="10">
        <f t="shared" si="41"/>
        <v>0</v>
      </c>
      <c r="AQ36" s="10">
        <f t="shared" si="41"/>
        <v>0</v>
      </c>
      <c r="AR36" s="10">
        <f t="shared" si="41"/>
        <v>0</v>
      </c>
      <c r="AS36" s="10">
        <f t="shared" si="41"/>
        <v>0</v>
      </c>
      <c r="AT36" s="10">
        <f t="shared" si="41"/>
        <v>0</v>
      </c>
      <c r="AU36" s="10">
        <f t="shared" si="41"/>
        <v>0</v>
      </c>
      <c r="AV36" s="10">
        <f t="shared" si="41"/>
        <v>0</v>
      </c>
      <c r="AW36" s="10">
        <f t="shared" si="41"/>
        <v>0</v>
      </c>
      <c r="AX36" s="10">
        <f t="shared" si="41"/>
        <v>0</v>
      </c>
      <c r="AY36" s="10">
        <f t="shared" si="41"/>
        <v>0</v>
      </c>
      <c r="AZ36" s="10">
        <f t="shared" si="41"/>
        <v>0</v>
      </c>
      <c r="BA36" s="10">
        <f t="shared" si="41"/>
        <v>0</v>
      </c>
      <c r="BB36" s="10">
        <f t="shared" si="41"/>
        <v>0</v>
      </c>
      <c r="BC36" s="10">
        <f t="shared" si="41"/>
        <v>0</v>
      </c>
      <c r="BD36" s="10">
        <f t="shared" si="41"/>
        <v>0</v>
      </c>
      <c r="BE36" s="10">
        <f t="shared" si="41"/>
        <v>0</v>
      </c>
      <c r="BF36" s="10">
        <f t="shared" si="41"/>
        <v>0</v>
      </c>
      <c r="BG36" s="10">
        <f t="shared" si="41"/>
        <v>0</v>
      </c>
      <c r="BH36" s="10">
        <f t="shared" si="41"/>
        <v>0</v>
      </c>
      <c r="BI36" s="10">
        <f t="shared" si="41"/>
        <v>0</v>
      </c>
      <c r="BJ36" s="10">
        <f t="shared" si="41"/>
        <v>0</v>
      </c>
      <c r="BK36" s="10">
        <f t="shared" si="41"/>
        <v>0</v>
      </c>
      <c r="BL36" s="10">
        <f t="shared" si="41"/>
        <v>0</v>
      </c>
      <c r="BM36" s="10">
        <f t="shared" si="41"/>
        <v>0</v>
      </c>
      <c r="BN36" s="10">
        <f t="shared" si="41"/>
        <v>0</v>
      </c>
      <c r="BO36" s="10">
        <f t="shared" si="41"/>
        <v>0</v>
      </c>
      <c r="BP36" s="10">
        <f t="shared" si="41"/>
        <v>0</v>
      </c>
      <c r="BQ36" s="10">
        <f t="shared" si="41"/>
        <v>0</v>
      </c>
      <c r="BR36" s="10">
        <f t="shared" si="41"/>
        <v>0</v>
      </c>
      <c r="BS36" s="10">
        <f t="shared" si="41"/>
        <v>0</v>
      </c>
      <c r="BT36" s="10">
        <f t="shared" si="41"/>
        <v>0</v>
      </c>
      <c r="BU36" s="10">
        <f t="shared" si="41"/>
        <v>0</v>
      </c>
      <c r="BV36" s="10">
        <f t="shared" si="41"/>
        <v>0</v>
      </c>
      <c r="BW36" s="10">
        <f t="shared" si="41"/>
        <v>0</v>
      </c>
      <c r="BX36" s="10">
        <f t="shared" si="41"/>
        <v>0</v>
      </c>
      <c r="BY36" s="10">
        <f t="shared" si="41"/>
        <v>0</v>
      </c>
      <c r="BZ36" s="10">
        <f t="shared" si="41"/>
        <v>0</v>
      </c>
      <c r="CA36" s="10">
        <f t="shared" si="41"/>
        <v>0</v>
      </c>
      <c r="CB36" s="10">
        <f t="shared" ref="CB36:CI36" si="42">SUM(CB30:CB31)-CB35</f>
        <v>0</v>
      </c>
      <c r="CC36" s="10">
        <f t="shared" si="42"/>
        <v>0</v>
      </c>
      <c r="CD36" s="10">
        <f t="shared" si="42"/>
        <v>0</v>
      </c>
      <c r="CE36" s="10">
        <f t="shared" si="42"/>
        <v>0</v>
      </c>
      <c r="CF36" s="10">
        <f t="shared" si="42"/>
        <v>0</v>
      </c>
      <c r="CG36" s="10">
        <f t="shared" si="42"/>
        <v>0</v>
      </c>
      <c r="CH36" s="10">
        <f t="shared" si="42"/>
        <v>0</v>
      </c>
      <c r="CI36" s="10">
        <f t="shared" si="42"/>
        <v>0</v>
      </c>
      <c r="CK36" s="10">
        <f t="shared" ref="CK36:CP36" si="43">SUM(CK30:CK31)-CK35</f>
        <v>0</v>
      </c>
      <c r="CL36" s="10">
        <f t="shared" si="43"/>
        <v>0</v>
      </c>
      <c r="CM36" s="10">
        <f t="shared" si="43"/>
        <v>0</v>
      </c>
      <c r="CN36" s="10">
        <f t="shared" si="43"/>
        <v>0</v>
      </c>
      <c r="CO36" s="10">
        <f t="shared" si="43"/>
        <v>0</v>
      </c>
      <c r="CP36" s="10">
        <f t="shared" si="43"/>
        <v>0</v>
      </c>
      <c r="CQ36" s="10">
        <f>SUM(CQ30:CQ31)-CQ35</f>
        <v>0</v>
      </c>
    </row>
    <row r="37" spans="1:9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5">
      <c r="A38" s="1" t="s">
        <v>38</v>
      </c>
      <c r="B38" s="13" t="s">
        <v>153</v>
      </c>
      <c r="C38" s="13" t="s">
        <v>154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5" ht="15.75">
      <c r="A39" s="27" t="s">
        <v>167</v>
      </c>
      <c r="B39" s="17">
        <v>0</v>
      </c>
      <c r="C39" s="8">
        <v>0</v>
      </c>
      <c r="D39" s="28">
        <f>D$6*$C39*((1+$B39)^((D$18-1)/12))</f>
        <v>0</v>
      </c>
      <c r="E39" s="28">
        <f t="shared" ref="E39:BP39" si="44">E$6*$C39*((1+$B39)^((E$18-1)/12))</f>
        <v>0</v>
      </c>
      <c r="F39" s="28">
        <f t="shared" si="44"/>
        <v>0</v>
      </c>
      <c r="G39" s="28">
        <f t="shared" si="44"/>
        <v>0</v>
      </c>
      <c r="H39" s="28">
        <f t="shared" si="44"/>
        <v>0</v>
      </c>
      <c r="I39" s="28">
        <f t="shared" si="44"/>
        <v>0</v>
      </c>
      <c r="J39" s="28">
        <f t="shared" si="44"/>
        <v>0</v>
      </c>
      <c r="K39" s="28">
        <f t="shared" si="44"/>
        <v>0</v>
      </c>
      <c r="L39" s="28">
        <f t="shared" si="44"/>
        <v>0</v>
      </c>
      <c r="M39" s="28">
        <f t="shared" si="44"/>
        <v>0</v>
      </c>
      <c r="N39" s="28">
        <f t="shared" si="44"/>
        <v>0</v>
      </c>
      <c r="O39" s="28">
        <f t="shared" si="44"/>
        <v>0</v>
      </c>
      <c r="P39" s="28">
        <f t="shared" si="44"/>
        <v>0</v>
      </c>
      <c r="Q39" s="28">
        <f t="shared" si="44"/>
        <v>0</v>
      </c>
      <c r="R39" s="28">
        <f t="shared" si="44"/>
        <v>0</v>
      </c>
      <c r="S39" s="28">
        <f t="shared" si="44"/>
        <v>0</v>
      </c>
      <c r="T39" s="28">
        <f t="shared" si="44"/>
        <v>0</v>
      </c>
      <c r="U39" s="28">
        <f t="shared" si="44"/>
        <v>0</v>
      </c>
      <c r="V39" s="28">
        <f t="shared" si="44"/>
        <v>0</v>
      </c>
      <c r="W39" s="28">
        <f t="shared" si="44"/>
        <v>0</v>
      </c>
      <c r="X39" s="28">
        <f t="shared" si="44"/>
        <v>0</v>
      </c>
      <c r="Y39" s="28">
        <f t="shared" si="44"/>
        <v>0</v>
      </c>
      <c r="Z39" s="28">
        <f t="shared" si="44"/>
        <v>0</v>
      </c>
      <c r="AA39" s="28">
        <f t="shared" si="44"/>
        <v>0</v>
      </c>
      <c r="AB39" s="28">
        <f t="shared" si="44"/>
        <v>0</v>
      </c>
      <c r="AC39" s="28">
        <f t="shared" si="44"/>
        <v>0</v>
      </c>
      <c r="AD39" s="28">
        <f t="shared" si="44"/>
        <v>0</v>
      </c>
      <c r="AE39" s="28">
        <f t="shared" si="44"/>
        <v>0</v>
      </c>
      <c r="AF39" s="28">
        <f t="shared" si="44"/>
        <v>0</v>
      </c>
      <c r="AG39" s="28">
        <f t="shared" si="44"/>
        <v>0</v>
      </c>
      <c r="AH39" s="28">
        <f t="shared" si="44"/>
        <v>0</v>
      </c>
      <c r="AI39" s="28">
        <f t="shared" si="44"/>
        <v>0</v>
      </c>
      <c r="AJ39" s="28">
        <f t="shared" si="44"/>
        <v>0</v>
      </c>
      <c r="AK39" s="28">
        <f t="shared" si="44"/>
        <v>0</v>
      </c>
      <c r="AL39" s="28">
        <f t="shared" si="44"/>
        <v>0</v>
      </c>
      <c r="AM39" s="28">
        <f t="shared" si="44"/>
        <v>0</v>
      </c>
      <c r="AN39" s="28">
        <f t="shared" si="44"/>
        <v>0</v>
      </c>
      <c r="AO39" s="28">
        <f t="shared" si="44"/>
        <v>0</v>
      </c>
      <c r="AP39" s="28">
        <f t="shared" si="44"/>
        <v>0</v>
      </c>
      <c r="AQ39" s="28">
        <f t="shared" si="44"/>
        <v>0</v>
      </c>
      <c r="AR39" s="28">
        <f t="shared" si="44"/>
        <v>0</v>
      </c>
      <c r="AS39" s="28">
        <f t="shared" si="44"/>
        <v>0</v>
      </c>
      <c r="AT39" s="28">
        <f t="shared" si="44"/>
        <v>0</v>
      </c>
      <c r="AU39" s="28">
        <f t="shared" si="44"/>
        <v>0</v>
      </c>
      <c r="AV39" s="28">
        <f t="shared" si="44"/>
        <v>0</v>
      </c>
      <c r="AW39" s="28">
        <f t="shared" si="44"/>
        <v>0</v>
      </c>
      <c r="AX39" s="28">
        <f t="shared" si="44"/>
        <v>0</v>
      </c>
      <c r="AY39" s="28">
        <f t="shared" si="44"/>
        <v>0</v>
      </c>
      <c r="AZ39" s="28">
        <f t="shared" si="44"/>
        <v>0</v>
      </c>
      <c r="BA39" s="28">
        <f t="shared" si="44"/>
        <v>0</v>
      </c>
      <c r="BB39" s="28">
        <f t="shared" si="44"/>
        <v>0</v>
      </c>
      <c r="BC39" s="28">
        <f t="shared" si="44"/>
        <v>0</v>
      </c>
      <c r="BD39" s="28">
        <f t="shared" si="44"/>
        <v>0</v>
      </c>
      <c r="BE39" s="28">
        <f t="shared" si="44"/>
        <v>0</v>
      </c>
      <c r="BF39" s="28">
        <f t="shared" si="44"/>
        <v>0</v>
      </c>
      <c r="BG39" s="28">
        <f t="shared" si="44"/>
        <v>0</v>
      </c>
      <c r="BH39" s="28">
        <f t="shared" si="44"/>
        <v>0</v>
      </c>
      <c r="BI39" s="28">
        <f t="shared" si="44"/>
        <v>0</v>
      </c>
      <c r="BJ39" s="28">
        <f t="shared" si="44"/>
        <v>0</v>
      </c>
      <c r="BK39" s="28">
        <f t="shared" si="44"/>
        <v>0</v>
      </c>
      <c r="BL39" s="28">
        <f t="shared" si="44"/>
        <v>0</v>
      </c>
      <c r="BM39" s="28">
        <f t="shared" si="44"/>
        <v>0</v>
      </c>
      <c r="BN39" s="28">
        <f t="shared" si="44"/>
        <v>0</v>
      </c>
      <c r="BO39" s="28">
        <f t="shared" si="44"/>
        <v>0</v>
      </c>
      <c r="BP39" s="28">
        <f t="shared" si="44"/>
        <v>0</v>
      </c>
      <c r="BQ39" s="28">
        <f t="shared" ref="BQ39:CI39" si="45">BQ$6*$C39*((1+$B39)^((BQ$18-1)/12))</f>
        <v>0</v>
      </c>
      <c r="BR39" s="28">
        <f t="shared" si="45"/>
        <v>0</v>
      </c>
      <c r="BS39" s="28">
        <f t="shared" si="45"/>
        <v>0</v>
      </c>
      <c r="BT39" s="28">
        <f t="shared" si="45"/>
        <v>0</v>
      </c>
      <c r="BU39" s="28">
        <f t="shared" si="45"/>
        <v>0</v>
      </c>
      <c r="BV39" s="28">
        <f t="shared" si="45"/>
        <v>0</v>
      </c>
      <c r="BW39" s="28">
        <f t="shared" si="45"/>
        <v>0</v>
      </c>
      <c r="BX39" s="28">
        <f t="shared" si="45"/>
        <v>0</v>
      </c>
      <c r="BY39" s="28">
        <f t="shared" si="45"/>
        <v>0</v>
      </c>
      <c r="BZ39" s="28">
        <f t="shared" si="45"/>
        <v>0</v>
      </c>
      <c r="CA39" s="28">
        <f t="shared" si="45"/>
        <v>0</v>
      </c>
      <c r="CB39" s="28">
        <f t="shared" si="45"/>
        <v>0</v>
      </c>
      <c r="CC39" s="28">
        <f t="shared" si="45"/>
        <v>0</v>
      </c>
      <c r="CD39" s="28">
        <f t="shared" si="45"/>
        <v>0</v>
      </c>
      <c r="CE39" s="28">
        <f t="shared" si="45"/>
        <v>0</v>
      </c>
      <c r="CF39" s="28">
        <f t="shared" si="45"/>
        <v>0</v>
      </c>
      <c r="CG39" s="28">
        <f t="shared" si="45"/>
        <v>0</v>
      </c>
      <c r="CH39" s="28">
        <f t="shared" si="45"/>
        <v>0</v>
      </c>
      <c r="CI39" s="28">
        <f t="shared" si="45"/>
        <v>0</v>
      </c>
      <c r="CK39" s="40">
        <f t="shared" ref="CK39:CK46" si="46">SUM(D39:O39)</f>
        <v>0</v>
      </c>
      <c r="CL39" s="40">
        <f t="shared" ref="CL39:CL46" si="47">SUM(P39:AA39)</f>
        <v>0</v>
      </c>
      <c r="CM39" s="40">
        <f t="shared" ref="CM39:CM46" si="48">SUM(AB39:AM39)</f>
        <v>0</v>
      </c>
      <c r="CN39" s="40">
        <f t="shared" ref="CN39:CN46" si="49">SUM(AN39:AY39)</f>
        <v>0</v>
      </c>
      <c r="CO39" s="40">
        <f t="shared" ref="CO39:CO46" si="50">SUM(AZ39:BK39)</f>
        <v>0</v>
      </c>
      <c r="CP39" s="40">
        <f t="shared" ref="CP39:CP46" si="51">SUM(BL39:BW39)</f>
        <v>0</v>
      </c>
      <c r="CQ39" s="40">
        <f t="shared" ref="CQ39:CQ46" si="52">SUM(BX39:CI39)</f>
        <v>0</v>
      </c>
    </row>
    <row r="40" spans="1:95">
      <c r="A40" s="13" t="s">
        <v>39</v>
      </c>
      <c r="B40" s="17">
        <v>0</v>
      </c>
      <c r="C40" s="8">
        <v>0</v>
      </c>
      <c r="D40" s="10">
        <f t="shared" ref="D40:S41" si="53">D$6*$C40*((1+$B40)^((D$18-1)/12))</f>
        <v>0</v>
      </c>
      <c r="E40" s="10">
        <f t="shared" si="53"/>
        <v>0</v>
      </c>
      <c r="F40" s="10">
        <f t="shared" si="53"/>
        <v>0</v>
      </c>
      <c r="G40" s="10">
        <f t="shared" si="53"/>
        <v>0</v>
      </c>
      <c r="H40" s="10">
        <f t="shared" si="53"/>
        <v>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0</v>
      </c>
      <c r="M40" s="10">
        <f t="shared" si="53"/>
        <v>0</v>
      </c>
      <c r="N40" s="10">
        <f t="shared" si="53"/>
        <v>0</v>
      </c>
      <c r="O40" s="10">
        <f t="shared" si="53"/>
        <v>0</v>
      </c>
      <c r="P40" s="10">
        <f t="shared" si="53"/>
        <v>0</v>
      </c>
      <c r="Q40" s="10">
        <f t="shared" si="53"/>
        <v>0</v>
      </c>
      <c r="R40" s="10">
        <f t="shared" si="53"/>
        <v>0</v>
      </c>
      <c r="S40" s="10">
        <f t="shared" si="53"/>
        <v>0</v>
      </c>
      <c r="T40" s="10">
        <f t="shared" ref="T40:AI41" si="54">T$6*$C40*((1+$B40)^((T$18-1)/12))</f>
        <v>0</v>
      </c>
      <c r="U40" s="10">
        <f t="shared" si="54"/>
        <v>0</v>
      </c>
      <c r="V40" s="10">
        <f t="shared" si="54"/>
        <v>0</v>
      </c>
      <c r="W40" s="10">
        <f t="shared" si="54"/>
        <v>0</v>
      </c>
      <c r="X40" s="10">
        <f t="shared" si="54"/>
        <v>0</v>
      </c>
      <c r="Y40" s="10">
        <f t="shared" si="54"/>
        <v>0</v>
      </c>
      <c r="Z40" s="10">
        <f t="shared" si="54"/>
        <v>0</v>
      </c>
      <c r="AA40" s="10">
        <f t="shared" si="54"/>
        <v>0</v>
      </c>
      <c r="AB40" s="10">
        <f t="shared" si="54"/>
        <v>0</v>
      </c>
      <c r="AC40" s="10">
        <f t="shared" si="54"/>
        <v>0</v>
      </c>
      <c r="AD40" s="10">
        <f t="shared" si="54"/>
        <v>0</v>
      </c>
      <c r="AE40" s="10">
        <f t="shared" si="54"/>
        <v>0</v>
      </c>
      <c r="AF40" s="10">
        <f t="shared" si="54"/>
        <v>0</v>
      </c>
      <c r="AG40" s="10">
        <f t="shared" si="54"/>
        <v>0</v>
      </c>
      <c r="AH40" s="10">
        <f t="shared" si="54"/>
        <v>0</v>
      </c>
      <c r="AI40" s="10">
        <f t="shared" si="54"/>
        <v>0</v>
      </c>
      <c r="AJ40" s="10">
        <f t="shared" ref="AJ40:AY41" si="55">AJ$6*$C40*((1+$B40)^((AJ$18-1)/12))</f>
        <v>0</v>
      </c>
      <c r="AK40" s="10">
        <f t="shared" si="55"/>
        <v>0</v>
      </c>
      <c r="AL40" s="10">
        <f t="shared" si="55"/>
        <v>0</v>
      </c>
      <c r="AM40" s="10">
        <f t="shared" si="55"/>
        <v>0</v>
      </c>
      <c r="AN40" s="10">
        <f t="shared" si="55"/>
        <v>0</v>
      </c>
      <c r="AO40" s="10">
        <f t="shared" si="55"/>
        <v>0</v>
      </c>
      <c r="AP40" s="10">
        <f t="shared" si="55"/>
        <v>0</v>
      </c>
      <c r="AQ40" s="10">
        <f t="shared" si="55"/>
        <v>0</v>
      </c>
      <c r="AR40" s="10">
        <f t="shared" si="55"/>
        <v>0</v>
      </c>
      <c r="AS40" s="10">
        <f t="shared" si="55"/>
        <v>0</v>
      </c>
      <c r="AT40" s="10">
        <f t="shared" si="55"/>
        <v>0</v>
      </c>
      <c r="AU40" s="10">
        <f t="shared" si="55"/>
        <v>0</v>
      </c>
      <c r="AV40" s="10">
        <f t="shared" si="55"/>
        <v>0</v>
      </c>
      <c r="AW40" s="10">
        <f t="shared" si="55"/>
        <v>0</v>
      </c>
      <c r="AX40" s="10">
        <f t="shared" si="55"/>
        <v>0</v>
      </c>
      <c r="AY40" s="10">
        <f t="shared" si="55"/>
        <v>0</v>
      </c>
      <c r="AZ40" s="10">
        <f t="shared" ref="AZ40:BO41" si="56">AZ$6*$C40*((1+$B40)^((AZ$18-1)/12))</f>
        <v>0</v>
      </c>
      <c r="BA40" s="10">
        <f t="shared" si="56"/>
        <v>0</v>
      </c>
      <c r="BB40" s="10">
        <f t="shared" si="56"/>
        <v>0</v>
      </c>
      <c r="BC40" s="10">
        <f t="shared" si="56"/>
        <v>0</v>
      </c>
      <c r="BD40" s="10">
        <f t="shared" si="56"/>
        <v>0</v>
      </c>
      <c r="BE40" s="10">
        <f t="shared" si="56"/>
        <v>0</v>
      </c>
      <c r="BF40" s="10">
        <f t="shared" si="56"/>
        <v>0</v>
      </c>
      <c r="BG40" s="10">
        <f t="shared" si="56"/>
        <v>0</v>
      </c>
      <c r="BH40" s="10">
        <f t="shared" si="56"/>
        <v>0</v>
      </c>
      <c r="BI40" s="10">
        <f t="shared" si="56"/>
        <v>0</v>
      </c>
      <c r="BJ40" s="10">
        <f t="shared" si="56"/>
        <v>0</v>
      </c>
      <c r="BK40" s="10">
        <f t="shared" si="56"/>
        <v>0</v>
      </c>
      <c r="BL40" s="10">
        <f t="shared" si="56"/>
        <v>0</v>
      </c>
      <c r="BM40" s="10">
        <f t="shared" si="56"/>
        <v>0</v>
      </c>
      <c r="BN40" s="10">
        <f t="shared" si="56"/>
        <v>0</v>
      </c>
      <c r="BO40" s="10">
        <f t="shared" si="56"/>
        <v>0</v>
      </c>
      <c r="BP40" s="10">
        <f t="shared" ref="BP40:CE41" si="57">BP$6*$C40*((1+$B40)^((BP$18-1)/12))</f>
        <v>0</v>
      </c>
      <c r="BQ40" s="10">
        <f t="shared" si="57"/>
        <v>0</v>
      </c>
      <c r="BR40" s="10">
        <f t="shared" si="57"/>
        <v>0</v>
      </c>
      <c r="BS40" s="10">
        <f t="shared" si="57"/>
        <v>0</v>
      </c>
      <c r="BT40" s="10">
        <f t="shared" si="57"/>
        <v>0</v>
      </c>
      <c r="BU40" s="10">
        <f t="shared" si="57"/>
        <v>0</v>
      </c>
      <c r="BV40" s="10">
        <f t="shared" si="57"/>
        <v>0</v>
      </c>
      <c r="BW40" s="10">
        <f t="shared" si="57"/>
        <v>0</v>
      </c>
      <c r="BX40" s="10">
        <f t="shared" si="57"/>
        <v>0</v>
      </c>
      <c r="BY40" s="10">
        <f t="shared" si="57"/>
        <v>0</v>
      </c>
      <c r="BZ40" s="10">
        <f t="shared" si="57"/>
        <v>0</v>
      </c>
      <c r="CA40" s="10">
        <f t="shared" si="57"/>
        <v>0</v>
      </c>
      <c r="CB40" s="10">
        <f t="shared" si="57"/>
        <v>0</v>
      </c>
      <c r="CC40" s="10">
        <f t="shared" si="57"/>
        <v>0</v>
      </c>
      <c r="CD40" s="10">
        <f t="shared" si="57"/>
        <v>0</v>
      </c>
      <c r="CE40" s="10">
        <f t="shared" si="57"/>
        <v>0</v>
      </c>
      <c r="CF40" s="10">
        <f t="shared" ref="CF40:CI41" si="58">CF$6*$C40*((1+$B40)^((CF$18-1)/12))</f>
        <v>0</v>
      </c>
      <c r="CG40" s="10">
        <f t="shared" si="58"/>
        <v>0</v>
      </c>
      <c r="CH40" s="10">
        <f t="shared" si="58"/>
        <v>0</v>
      </c>
      <c r="CI40" s="10">
        <f t="shared" si="58"/>
        <v>0</v>
      </c>
      <c r="CK40" s="40">
        <f t="shared" si="46"/>
        <v>0</v>
      </c>
      <c r="CL40" s="40">
        <f t="shared" si="47"/>
        <v>0</v>
      </c>
      <c r="CM40" s="40">
        <f t="shared" si="48"/>
        <v>0</v>
      </c>
      <c r="CN40" s="40">
        <f t="shared" si="49"/>
        <v>0</v>
      </c>
      <c r="CO40" s="40">
        <f t="shared" si="50"/>
        <v>0</v>
      </c>
      <c r="CP40" s="40">
        <f t="shared" si="51"/>
        <v>0</v>
      </c>
      <c r="CQ40" s="40">
        <f t="shared" si="52"/>
        <v>0</v>
      </c>
    </row>
    <row r="41" spans="1:95">
      <c r="A41" s="13" t="s">
        <v>40</v>
      </c>
      <c r="B41" s="17">
        <v>0</v>
      </c>
      <c r="C41" s="8">
        <v>0</v>
      </c>
      <c r="D41" s="10">
        <f t="shared" si="53"/>
        <v>0</v>
      </c>
      <c r="E41" s="10">
        <f t="shared" si="53"/>
        <v>0</v>
      </c>
      <c r="F41" s="10">
        <f t="shared" si="53"/>
        <v>0</v>
      </c>
      <c r="G41" s="10">
        <f t="shared" si="53"/>
        <v>0</v>
      </c>
      <c r="H41" s="10">
        <f t="shared" si="53"/>
        <v>0</v>
      </c>
      <c r="I41" s="10">
        <f t="shared" si="53"/>
        <v>0</v>
      </c>
      <c r="J41" s="10">
        <f t="shared" si="53"/>
        <v>0</v>
      </c>
      <c r="K41" s="10">
        <f t="shared" si="53"/>
        <v>0</v>
      </c>
      <c r="L41" s="10">
        <f t="shared" si="53"/>
        <v>0</v>
      </c>
      <c r="M41" s="10">
        <f t="shared" si="53"/>
        <v>0</v>
      </c>
      <c r="N41" s="10">
        <f t="shared" si="53"/>
        <v>0</v>
      </c>
      <c r="O41" s="10">
        <f t="shared" si="53"/>
        <v>0</v>
      </c>
      <c r="P41" s="10">
        <f t="shared" si="53"/>
        <v>0</v>
      </c>
      <c r="Q41" s="10">
        <f t="shared" si="53"/>
        <v>0</v>
      </c>
      <c r="R41" s="10">
        <f t="shared" si="53"/>
        <v>0</v>
      </c>
      <c r="S41" s="10">
        <f t="shared" si="53"/>
        <v>0</v>
      </c>
      <c r="T41" s="10">
        <f t="shared" si="54"/>
        <v>0</v>
      </c>
      <c r="U41" s="10">
        <f t="shared" si="54"/>
        <v>0</v>
      </c>
      <c r="V41" s="10">
        <f t="shared" si="54"/>
        <v>0</v>
      </c>
      <c r="W41" s="10">
        <f t="shared" si="54"/>
        <v>0</v>
      </c>
      <c r="X41" s="10">
        <f t="shared" si="54"/>
        <v>0</v>
      </c>
      <c r="Y41" s="10">
        <f t="shared" si="54"/>
        <v>0</v>
      </c>
      <c r="Z41" s="10">
        <f t="shared" si="54"/>
        <v>0</v>
      </c>
      <c r="AA41" s="10">
        <f t="shared" si="54"/>
        <v>0</v>
      </c>
      <c r="AB41" s="10">
        <f t="shared" si="54"/>
        <v>0</v>
      </c>
      <c r="AC41" s="10">
        <f t="shared" si="54"/>
        <v>0</v>
      </c>
      <c r="AD41" s="10">
        <f t="shared" si="54"/>
        <v>0</v>
      </c>
      <c r="AE41" s="10">
        <f t="shared" si="54"/>
        <v>0</v>
      </c>
      <c r="AF41" s="10">
        <f t="shared" si="54"/>
        <v>0</v>
      </c>
      <c r="AG41" s="10">
        <f t="shared" si="54"/>
        <v>0</v>
      </c>
      <c r="AH41" s="10">
        <f t="shared" si="54"/>
        <v>0</v>
      </c>
      <c r="AI41" s="10">
        <f t="shared" si="54"/>
        <v>0</v>
      </c>
      <c r="AJ41" s="10">
        <f t="shared" si="55"/>
        <v>0</v>
      </c>
      <c r="AK41" s="10">
        <f t="shared" si="55"/>
        <v>0</v>
      </c>
      <c r="AL41" s="10">
        <f t="shared" si="55"/>
        <v>0</v>
      </c>
      <c r="AM41" s="10">
        <f t="shared" si="55"/>
        <v>0</v>
      </c>
      <c r="AN41" s="10">
        <f t="shared" si="55"/>
        <v>0</v>
      </c>
      <c r="AO41" s="10">
        <f t="shared" si="55"/>
        <v>0</v>
      </c>
      <c r="AP41" s="10">
        <f t="shared" si="55"/>
        <v>0</v>
      </c>
      <c r="AQ41" s="10">
        <f t="shared" si="55"/>
        <v>0</v>
      </c>
      <c r="AR41" s="10">
        <f t="shared" si="55"/>
        <v>0</v>
      </c>
      <c r="AS41" s="10">
        <f t="shared" si="55"/>
        <v>0</v>
      </c>
      <c r="AT41" s="10">
        <f t="shared" si="55"/>
        <v>0</v>
      </c>
      <c r="AU41" s="10">
        <f t="shared" si="55"/>
        <v>0</v>
      </c>
      <c r="AV41" s="10">
        <f t="shared" si="55"/>
        <v>0</v>
      </c>
      <c r="AW41" s="10">
        <f t="shared" si="55"/>
        <v>0</v>
      </c>
      <c r="AX41" s="10">
        <f t="shared" si="55"/>
        <v>0</v>
      </c>
      <c r="AY41" s="10">
        <f t="shared" si="55"/>
        <v>0</v>
      </c>
      <c r="AZ41" s="10">
        <f t="shared" si="56"/>
        <v>0</v>
      </c>
      <c r="BA41" s="10">
        <f t="shared" si="56"/>
        <v>0</v>
      </c>
      <c r="BB41" s="10">
        <f t="shared" si="56"/>
        <v>0</v>
      </c>
      <c r="BC41" s="10">
        <f t="shared" si="56"/>
        <v>0</v>
      </c>
      <c r="BD41" s="10">
        <f t="shared" si="56"/>
        <v>0</v>
      </c>
      <c r="BE41" s="10">
        <f t="shared" si="56"/>
        <v>0</v>
      </c>
      <c r="BF41" s="10">
        <f t="shared" si="56"/>
        <v>0</v>
      </c>
      <c r="BG41" s="10">
        <f t="shared" si="56"/>
        <v>0</v>
      </c>
      <c r="BH41" s="10">
        <f t="shared" si="56"/>
        <v>0</v>
      </c>
      <c r="BI41" s="10">
        <f t="shared" si="56"/>
        <v>0</v>
      </c>
      <c r="BJ41" s="10">
        <f t="shared" si="56"/>
        <v>0</v>
      </c>
      <c r="BK41" s="10">
        <f t="shared" si="56"/>
        <v>0</v>
      </c>
      <c r="BL41" s="10">
        <f t="shared" si="56"/>
        <v>0</v>
      </c>
      <c r="BM41" s="10">
        <f t="shared" si="56"/>
        <v>0</v>
      </c>
      <c r="BN41" s="10">
        <f t="shared" si="56"/>
        <v>0</v>
      </c>
      <c r="BO41" s="10">
        <f t="shared" si="56"/>
        <v>0</v>
      </c>
      <c r="BP41" s="10">
        <f t="shared" si="57"/>
        <v>0</v>
      </c>
      <c r="BQ41" s="10">
        <f t="shared" si="57"/>
        <v>0</v>
      </c>
      <c r="BR41" s="10">
        <f t="shared" si="57"/>
        <v>0</v>
      </c>
      <c r="BS41" s="10">
        <f t="shared" si="57"/>
        <v>0</v>
      </c>
      <c r="BT41" s="10">
        <f t="shared" si="57"/>
        <v>0</v>
      </c>
      <c r="BU41" s="10">
        <f t="shared" si="57"/>
        <v>0</v>
      </c>
      <c r="BV41" s="10">
        <f t="shared" si="57"/>
        <v>0</v>
      </c>
      <c r="BW41" s="10">
        <f t="shared" si="57"/>
        <v>0</v>
      </c>
      <c r="BX41" s="10">
        <f t="shared" si="57"/>
        <v>0</v>
      </c>
      <c r="BY41" s="10">
        <f t="shared" si="57"/>
        <v>0</v>
      </c>
      <c r="BZ41" s="10">
        <f t="shared" si="57"/>
        <v>0</v>
      </c>
      <c r="CA41" s="10">
        <f t="shared" si="57"/>
        <v>0</v>
      </c>
      <c r="CB41" s="10">
        <f t="shared" si="57"/>
        <v>0</v>
      </c>
      <c r="CC41" s="10">
        <f t="shared" si="57"/>
        <v>0</v>
      </c>
      <c r="CD41" s="10">
        <f t="shared" si="57"/>
        <v>0</v>
      </c>
      <c r="CE41" s="10">
        <f t="shared" si="57"/>
        <v>0</v>
      </c>
      <c r="CF41" s="10">
        <f t="shared" si="58"/>
        <v>0</v>
      </c>
      <c r="CG41" s="10">
        <f t="shared" si="58"/>
        <v>0</v>
      </c>
      <c r="CH41" s="10">
        <f t="shared" si="58"/>
        <v>0</v>
      </c>
      <c r="CI41" s="10">
        <f t="shared" si="58"/>
        <v>0</v>
      </c>
      <c r="CK41" s="40">
        <f t="shared" si="46"/>
        <v>0</v>
      </c>
      <c r="CL41" s="40">
        <f t="shared" si="47"/>
        <v>0</v>
      </c>
      <c r="CM41" s="40">
        <f t="shared" si="48"/>
        <v>0</v>
      </c>
      <c r="CN41" s="40">
        <f t="shared" si="49"/>
        <v>0</v>
      </c>
      <c r="CO41" s="40">
        <f t="shared" si="50"/>
        <v>0</v>
      </c>
      <c r="CP41" s="40">
        <f t="shared" si="51"/>
        <v>0</v>
      </c>
      <c r="CQ41" s="40">
        <f t="shared" si="52"/>
        <v>0</v>
      </c>
    </row>
    <row r="42" spans="1:95">
      <c r="A42" s="13" t="s">
        <v>27</v>
      </c>
      <c r="B42" s="17" t="s">
        <v>155</v>
      </c>
      <c r="C42" s="8" t="s">
        <v>155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K42" s="40">
        <f t="shared" si="46"/>
        <v>0</v>
      </c>
      <c r="CL42" s="40">
        <f t="shared" si="47"/>
        <v>0</v>
      </c>
      <c r="CM42" s="40">
        <f t="shared" si="48"/>
        <v>0</v>
      </c>
      <c r="CN42" s="40">
        <f t="shared" si="49"/>
        <v>0</v>
      </c>
      <c r="CO42" s="40">
        <f t="shared" si="50"/>
        <v>0</v>
      </c>
      <c r="CP42" s="40">
        <f t="shared" si="51"/>
        <v>0</v>
      </c>
      <c r="CQ42" s="40">
        <f t="shared" si="52"/>
        <v>0</v>
      </c>
    </row>
    <row r="43" spans="1:95">
      <c r="A43" s="13" t="s">
        <v>41</v>
      </c>
      <c r="B43" s="17">
        <v>0</v>
      </c>
      <c r="C43" s="8">
        <v>0</v>
      </c>
      <c r="D43" s="10">
        <f t="shared" ref="D43:S46" si="59">D$6*$C43*((1+$B43)^((D$18-1)/12))</f>
        <v>0</v>
      </c>
      <c r="E43" s="10">
        <f t="shared" si="59"/>
        <v>0</v>
      </c>
      <c r="F43" s="10">
        <f t="shared" si="59"/>
        <v>0</v>
      </c>
      <c r="G43" s="10">
        <f t="shared" si="59"/>
        <v>0</v>
      </c>
      <c r="H43" s="10">
        <f t="shared" si="59"/>
        <v>0</v>
      </c>
      <c r="I43" s="10">
        <f t="shared" si="59"/>
        <v>0</v>
      </c>
      <c r="J43" s="10">
        <f t="shared" si="59"/>
        <v>0</v>
      </c>
      <c r="K43" s="10">
        <f t="shared" si="59"/>
        <v>0</v>
      </c>
      <c r="L43" s="10">
        <f t="shared" si="59"/>
        <v>0</v>
      </c>
      <c r="M43" s="10">
        <f t="shared" si="59"/>
        <v>0</v>
      </c>
      <c r="N43" s="10">
        <f t="shared" si="59"/>
        <v>0</v>
      </c>
      <c r="O43" s="10">
        <f t="shared" si="59"/>
        <v>0</v>
      </c>
      <c r="P43" s="10">
        <f t="shared" si="59"/>
        <v>0</v>
      </c>
      <c r="Q43" s="10">
        <f t="shared" si="59"/>
        <v>0</v>
      </c>
      <c r="R43" s="10">
        <f t="shared" si="59"/>
        <v>0</v>
      </c>
      <c r="S43" s="10">
        <f t="shared" si="59"/>
        <v>0</v>
      </c>
      <c r="T43" s="10">
        <f t="shared" ref="T43:BO43" si="60">T$6*$C43*((1+$B43)^((T$18-1)/12))</f>
        <v>0</v>
      </c>
      <c r="U43" s="10">
        <f t="shared" si="60"/>
        <v>0</v>
      </c>
      <c r="V43" s="10">
        <f t="shared" si="60"/>
        <v>0</v>
      </c>
      <c r="W43" s="10">
        <f t="shared" si="60"/>
        <v>0</v>
      </c>
      <c r="X43" s="10">
        <f t="shared" si="60"/>
        <v>0</v>
      </c>
      <c r="Y43" s="10">
        <f t="shared" si="60"/>
        <v>0</v>
      </c>
      <c r="Z43" s="10">
        <f t="shared" si="60"/>
        <v>0</v>
      </c>
      <c r="AA43" s="10">
        <f t="shared" si="60"/>
        <v>0</v>
      </c>
      <c r="AB43" s="10">
        <f t="shared" si="60"/>
        <v>0</v>
      </c>
      <c r="AC43" s="10">
        <f t="shared" si="60"/>
        <v>0</v>
      </c>
      <c r="AD43" s="10">
        <f t="shared" si="60"/>
        <v>0</v>
      </c>
      <c r="AE43" s="10">
        <f t="shared" si="60"/>
        <v>0</v>
      </c>
      <c r="AF43" s="10">
        <f t="shared" si="60"/>
        <v>0</v>
      </c>
      <c r="AG43" s="10">
        <f t="shared" si="60"/>
        <v>0</v>
      </c>
      <c r="AH43" s="10">
        <f t="shared" si="60"/>
        <v>0</v>
      </c>
      <c r="AI43" s="10">
        <f t="shared" si="60"/>
        <v>0</v>
      </c>
      <c r="AJ43" s="10">
        <f t="shared" si="60"/>
        <v>0</v>
      </c>
      <c r="AK43" s="10">
        <f t="shared" si="60"/>
        <v>0</v>
      </c>
      <c r="AL43" s="10">
        <f t="shared" si="60"/>
        <v>0</v>
      </c>
      <c r="AM43" s="10">
        <f t="shared" si="60"/>
        <v>0</v>
      </c>
      <c r="AN43" s="10">
        <f t="shared" si="60"/>
        <v>0</v>
      </c>
      <c r="AO43" s="10">
        <f t="shared" si="60"/>
        <v>0</v>
      </c>
      <c r="AP43" s="10">
        <f t="shared" si="60"/>
        <v>0</v>
      </c>
      <c r="AQ43" s="10">
        <f t="shared" si="60"/>
        <v>0</v>
      </c>
      <c r="AR43" s="10">
        <f t="shared" si="60"/>
        <v>0</v>
      </c>
      <c r="AS43" s="10">
        <f t="shared" si="60"/>
        <v>0</v>
      </c>
      <c r="AT43" s="10">
        <f t="shared" si="60"/>
        <v>0</v>
      </c>
      <c r="AU43" s="10">
        <f t="shared" si="60"/>
        <v>0</v>
      </c>
      <c r="AV43" s="10">
        <f t="shared" si="60"/>
        <v>0</v>
      </c>
      <c r="AW43" s="10">
        <f t="shared" si="60"/>
        <v>0</v>
      </c>
      <c r="AX43" s="10">
        <f t="shared" si="60"/>
        <v>0</v>
      </c>
      <c r="AY43" s="10">
        <f t="shared" si="60"/>
        <v>0</v>
      </c>
      <c r="AZ43" s="10">
        <f t="shared" si="60"/>
        <v>0</v>
      </c>
      <c r="BA43" s="10">
        <f t="shared" si="60"/>
        <v>0</v>
      </c>
      <c r="BB43" s="10">
        <f t="shared" si="60"/>
        <v>0</v>
      </c>
      <c r="BC43" s="10">
        <f t="shared" si="60"/>
        <v>0</v>
      </c>
      <c r="BD43" s="10">
        <f t="shared" si="60"/>
        <v>0</v>
      </c>
      <c r="BE43" s="10">
        <f t="shared" si="60"/>
        <v>0</v>
      </c>
      <c r="BF43" s="10">
        <f t="shared" si="60"/>
        <v>0</v>
      </c>
      <c r="BG43" s="10">
        <f t="shared" si="60"/>
        <v>0</v>
      </c>
      <c r="BH43" s="10">
        <f t="shared" si="60"/>
        <v>0</v>
      </c>
      <c r="BI43" s="10">
        <f t="shared" si="60"/>
        <v>0</v>
      </c>
      <c r="BJ43" s="10">
        <f t="shared" si="60"/>
        <v>0</v>
      </c>
      <c r="BK43" s="10">
        <f t="shared" si="60"/>
        <v>0</v>
      </c>
      <c r="BL43" s="10">
        <f t="shared" si="60"/>
        <v>0</v>
      </c>
      <c r="BM43" s="10">
        <f t="shared" si="60"/>
        <v>0</v>
      </c>
      <c r="BN43" s="10">
        <f t="shared" si="60"/>
        <v>0</v>
      </c>
      <c r="BO43" s="10">
        <f t="shared" si="60"/>
        <v>0</v>
      </c>
      <c r="BP43" s="10">
        <f t="shared" ref="BP43:CI43" si="61">BP$6*$C43*((1+$B43)^((BP$18-1)/12))</f>
        <v>0</v>
      </c>
      <c r="BQ43" s="10">
        <f t="shared" si="61"/>
        <v>0</v>
      </c>
      <c r="BR43" s="10">
        <f t="shared" si="61"/>
        <v>0</v>
      </c>
      <c r="BS43" s="10">
        <f t="shared" si="61"/>
        <v>0</v>
      </c>
      <c r="BT43" s="10">
        <f t="shared" si="61"/>
        <v>0</v>
      </c>
      <c r="BU43" s="10">
        <f t="shared" si="61"/>
        <v>0</v>
      </c>
      <c r="BV43" s="10">
        <f t="shared" si="61"/>
        <v>0</v>
      </c>
      <c r="BW43" s="10">
        <f t="shared" si="61"/>
        <v>0</v>
      </c>
      <c r="BX43" s="10">
        <f t="shared" si="61"/>
        <v>0</v>
      </c>
      <c r="BY43" s="10">
        <f t="shared" si="61"/>
        <v>0</v>
      </c>
      <c r="BZ43" s="10">
        <f t="shared" si="61"/>
        <v>0</v>
      </c>
      <c r="CA43" s="10">
        <f t="shared" si="61"/>
        <v>0</v>
      </c>
      <c r="CB43" s="10">
        <f t="shared" si="61"/>
        <v>0</v>
      </c>
      <c r="CC43" s="10">
        <f t="shared" si="61"/>
        <v>0</v>
      </c>
      <c r="CD43" s="10">
        <f t="shared" si="61"/>
        <v>0</v>
      </c>
      <c r="CE43" s="10">
        <f t="shared" si="61"/>
        <v>0</v>
      </c>
      <c r="CF43" s="10">
        <f t="shared" si="61"/>
        <v>0</v>
      </c>
      <c r="CG43" s="10">
        <f t="shared" si="61"/>
        <v>0</v>
      </c>
      <c r="CH43" s="10">
        <f t="shared" si="61"/>
        <v>0</v>
      </c>
      <c r="CI43" s="10">
        <f t="shared" si="61"/>
        <v>0</v>
      </c>
      <c r="CK43" s="40">
        <f t="shared" si="46"/>
        <v>0</v>
      </c>
      <c r="CL43" s="40">
        <f t="shared" si="47"/>
        <v>0</v>
      </c>
      <c r="CM43" s="40">
        <f t="shared" si="48"/>
        <v>0</v>
      </c>
      <c r="CN43" s="40">
        <f t="shared" si="49"/>
        <v>0</v>
      </c>
      <c r="CO43" s="40">
        <f t="shared" si="50"/>
        <v>0</v>
      </c>
      <c r="CP43" s="40">
        <f t="shared" si="51"/>
        <v>0</v>
      </c>
      <c r="CQ43" s="40">
        <f t="shared" si="52"/>
        <v>0</v>
      </c>
    </row>
    <row r="44" spans="1:95" ht="15.75">
      <c r="A44" s="27" t="s">
        <v>168</v>
      </c>
      <c r="B44" s="17"/>
      <c r="C44" s="8"/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K44" s="40">
        <f t="shared" si="46"/>
        <v>0</v>
      </c>
      <c r="CL44" s="40">
        <f t="shared" si="47"/>
        <v>0</v>
      </c>
      <c r="CM44" s="40">
        <f t="shared" si="48"/>
        <v>0</v>
      </c>
      <c r="CN44" s="40">
        <f t="shared" si="49"/>
        <v>0</v>
      </c>
      <c r="CO44" s="40">
        <f t="shared" si="50"/>
        <v>0</v>
      </c>
      <c r="CP44" s="40">
        <f t="shared" si="51"/>
        <v>0</v>
      </c>
      <c r="CQ44" s="40">
        <f t="shared" si="52"/>
        <v>0</v>
      </c>
    </row>
    <row r="45" spans="1:95" ht="15.75">
      <c r="A45" s="27" t="s">
        <v>169</v>
      </c>
      <c r="B45" s="17"/>
      <c r="C45" s="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K45" s="40">
        <f t="shared" si="46"/>
        <v>0</v>
      </c>
      <c r="CL45" s="40">
        <f t="shared" si="47"/>
        <v>0</v>
      </c>
      <c r="CM45" s="40">
        <f t="shared" si="48"/>
        <v>0</v>
      </c>
      <c r="CN45" s="40">
        <f t="shared" si="49"/>
        <v>0</v>
      </c>
      <c r="CO45" s="40">
        <f t="shared" si="50"/>
        <v>0</v>
      </c>
      <c r="CP45" s="40">
        <f t="shared" si="51"/>
        <v>0</v>
      </c>
      <c r="CQ45" s="40">
        <f t="shared" si="52"/>
        <v>0</v>
      </c>
    </row>
    <row r="46" spans="1:95">
      <c r="A46" s="13" t="s">
        <v>42</v>
      </c>
      <c r="B46" s="17">
        <v>0</v>
      </c>
      <c r="C46" s="8">
        <v>0</v>
      </c>
      <c r="D46" s="10">
        <f t="shared" si="59"/>
        <v>0</v>
      </c>
      <c r="E46" s="10">
        <f t="shared" si="59"/>
        <v>0</v>
      </c>
      <c r="F46" s="10">
        <f t="shared" si="59"/>
        <v>0</v>
      </c>
      <c r="G46" s="10">
        <f t="shared" si="59"/>
        <v>0</v>
      </c>
      <c r="H46" s="10">
        <f t="shared" si="59"/>
        <v>0</v>
      </c>
      <c r="I46" s="10">
        <f t="shared" si="59"/>
        <v>0</v>
      </c>
      <c r="J46" s="10">
        <f t="shared" si="59"/>
        <v>0</v>
      </c>
      <c r="K46" s="10">
        <f t="shared" si="59"/>
        <v>0</v>
      </c>
      <c r="L46" s="10">
        <f t="shared" si="59"/>
        <v>0</v>
      </c>
      <c r="M46" s="10">
        <f t="shared" si="59"/>
        <v>0</v>
      </c>
      <c r="N46" s="10">
        <f t="shared" si="59"/>
        <v>0</v>
      </c>
      <c r="O46" s="10">
        <f t="shared" si="59"/>
        <v>0</v>
      </c>
      <c r="P46" s="10">
        <f t="shared" si="59"/>
        <v>0</v>
      </c>
      <c r="Q46" s="10">
        <f t="shared" si="59"/>
        <v>0</v>
      </c>
      <c r="R46" s="10">
        <f t="shared" si="59"/>
        <v>0</v>
      </c>
      <c r="S46" s="10">
        <f t="shared" si="59"/>
        <v>0</v>
      </c>
      <c r="T46" s="10">
        <f t="shared" ref="T46:BO46" si="62">T$6*$C46*((1+$B46)^((T$18-1)/12))</f>
        <v>0</v>
      </c>
      <c r="U46" s="10">
        <f t="shared" si="62"/>
        <v>0</v>
      </c>
      <c r="V46" s="10">
        <f t="shared" si="62"/>
        <v>0</v>
      </c>
      <c r="W46" s="10">
        <f t="shared" si="62"/>
        <v>0</v>
      </c>
      <c r="X46" s="10">
        <f t="shared" si="62"/>
        <v>0</v>
      </c>
      <c r="Y46" s="10">
        <f t="shared" si="62"/>
        <v>0</v>
      </c>
      <c r="Z46" s="10">
        <f t="shared" si="62"/>
        <v>0</v>
      </c>
      <c r="AA46" s="10">
        <f t="shared" si="62"/>
        <v>0</v>
      </c>
      <c r="AB46" s="10">
        <f t="shared" si="62"/>
        <v>0</v>
      </c>
      <c r="AC46" s="10">
        <f t="shared" si="62"/>
        <v>0</v>
      </c>
      <c r="AD46" s="10">
        <f t="shared" si="62"/>
        <v>0</v>
      </c>
      <c r="AE46" s="10">
        <f t="shared" si="62"/>
        <v>0</v>
      </c>
      <c r="AF46" s="10">
        <f t="shared" si="62"/>
        <v>0</v>
      </c>
      <c r="AG46" s="10">
        <f t="shared" si="62"/>
        <v>0</v>
      </c>
      <c r="AH46" s="10">
        <f t="shared" si="62"/>
        <v>0</v>
      </c>
      <c r="AI46" s="10">
        <f t="shared" si="62"/>
        <v>0</v>
      </c>
      <c r="AJ46" s="10">
        <f t="shared" si="62"/>
        <v>0</v>
      </c>
      <c r="AK46" s="10">
        <f t="shared" si="62"/>
        <v>0</v>
      </c>
      <c r="AL46" s="10">
        <f t="shared" si="62"/>
        <v>0</v>
      </c>
      <c r="AM46" s="10">
        <f t="shared" si="62"/>
        <v>0</v>
      </c>
      <c r="AN46" s="10">
        <f t="shared" si="62"/>
        <v>0</v>
      </c>
      <c r="AO46" s="10">
        <f t="shared" si="62"/>
        <v>0</v>
      </c>
      <c r="AP46" s="10">
        <f t="shared" si="62"/>
        <v>0</v>
      </c>
      <c r="AQ46" s="10">
        <f t="shared" si="62"/>
        <v>0</v>
      </c>
      <c r="AR46" s="10">
        <f t="shared" si="62"/>
        <v>0</v>
      </c>
      <c r="AS46" s="10">
        <f t="shared" si="62"/>
        <v>0</v>
      </c>
      <c r="AT46" s="10">
        <f t="shared" si="62"/>
        <v>0</v>
      </c>
      <c r="AU46" s="10">
        <f t="shared" si="62"/>
        <v>0</v>
      </c>
      <c r="AV46" s="10">
        <f t="shared" si="62"/>
        <v>0</v>
      </c>
      <c r="AW46" s="10">
        <f t="shared" si="62"/>
        <v>0</v>
      </c>
      <c r="AX46" s="10">
        <f t="shared" si="62"/>
        <v>0</v>
      </c>
      <c r="AY46" s="10">
        <f t="shared" si="62"/>
        <v>0</v>
      </c>
      <c r="AZ46" s="10">
        <f t="shared" si="62"/>
        <v>0</v>
      </c>
      <c r="BA46" s="10">
        <f t="shared" si="62"/>
        <v>0</v>
      </c>
      <c r="BB46" s="10">
        <f t="shared" si="62"/>
        <v>0</v>
      </c>
      <c r="BC46" s="10">
        <f t="shared" si="62"/>
        <v>0</v>
      </c>
      <c r="BD46" s="10">
        <f t="shared" si="62"/>
        <v>0</v>
      </c>
      <c r="BE46" s="10">
        <f t="shared" si="62"/>
        <v>0</v>
      </c>
      <c r="BF46" s="10">
        <f t="shared" si="62"/>
        <v>0</v>
      </c>
      <c r="BG46" s="10">
        <f t="shared" si="62"/>
        <v>0</v>
      </c>
      <c r="BH46" s="10">
        <f t="shared" si="62"/>
        <v>0</v>
      </c>
      <c r="BI46" s="10">
        <f t="shared" si="62"/>
        <v>0</v>
      </c>
      <c r="BJ46" s="10">
        <f t="shared" si="62"/>
        <v>0</v>
      </c>
      <c r="BK46" s="10">
        <f t="shared" si="62"/>
        <v>0</v>
      </c>
      <c r="BL46" s="10">
        <f t="shared" si="62"/>
        <v>0</v>
      </c>
      <c r="BM46" s="10">
        <f t="shared" si="62"/>
        <v>0</v>
      </c>
      <c r="BN46" s="10">
        <f t="shared" si="62"/>
        <v>0</v>
      </c>
      <c r="BO46" s="10">
        <f t="shared" si="62"/>
        <v>0</v>
      </c>
      <c r="BP46" s="10">
        <f t="shared" ref="BP46:CI46" si="63">BP$6*$C46*((1+$B46)^((BP$18-1)/12))</f>
        <v>0</v>
      </c>
      <c r="BQ46" s="10">
        <f t="shared" si="63"/>
        <v>0</v>
      </c>
      <c r="BR46" s="10">
        <f t="shared" si="63"/>
        <v>0</v>
      </c>
      <c r="BS46" s="10">
        <f t="shared" si="63"/>
        <v>0</v>
      </c>
      <c r="BT46" s="10">
        <f t="shared" si="63"/>
        <v>0</v>
      </c>
      <c r="BU46" s="10">
        <f t="shared" si="63"/>
        <v>0</v>
      </c>
      <c r="BV46" s="10">
        <f t="shared" si="63"/>
        <v>0</v>
      </c>
      <c r="BW46" s="10">
        <f t="shared" si="63"/>
        <v>0</v>
      </c>
      <c r="BX46" s="10">
        <f t="shared" si="63"/>
        <v>0</v>
      </c>
      <c r="BY46" s="10">
        <f t="shared" si="63"/>
        <v>0</v>
      </c>
      <c r="BZ46" s="10">
        <f t="shared" si="63"/>
        <v>0</v>
      </c>
      <c r="CA46" s="10">
        <f t="shared" si="63"/>
        <v>0</v>
      </c>
      <c r="CB46" s="10">
        <f t="shared" si="63"/>
        <v>0</v>
      </c>
      <c r="CC46" s="10">
        <f t="shared" si="63"/>
        <v>0</v>
      </c>
      <c r="CD46" s="10">
        <f t="shared" si="63"/>
        <v>0</v>
      </c>
      <c r="CE46" s="10">
        <f t="shared" si="63"/>
        <v>0</v>
      </c>
      <c r="CF46" s="10">
        <f t="shared" si="63"/>
        <v>0</v>
      </c>
      <c r="CG46" s="10">
        <f t="shared" si="63"/>
        <v>0</v>
      </c>
      <c r="CH46" s="10">
        <f t="shared" si="63"/>
        <v>0</v>
      </c>
      <c r="CI46" s="10">
        <f t="shared" si="63"/>
        <v>0</v>
      </c>
      <c r="CK46" s="40">
        <f t="shared" si="46"/>
        <v>0</v>
      </c>
      <c r="CL46" s="40">
        <f t="shared" si="47"/>
        <v>0</v>
      </c>
      <c r="CM46" s="40">
        <f t="shared" si="48"/>
        <v>0</v>
      </c>
      <c r="CN46" s="40">
        <f t="shared" si="49"/>
        <v>0</v>
      </c>
      <c r="CO46" s="40">
        <f t="shared" si="50"/>
        <v>0</v>
      </c>
      <c r="CP46" s="40">
        <f t="shared" si="51"/>
        <v>0</v>
      </c>
      <c r="CQ46" s="40">
        <f t="shared" si="52"/>
        <v>0</v>
      </c>
    </row>
    <row r="47" spans="1:95">
      <c r="A47" s="13" t="s">
        <v>43</v>
      </c>
      <c r="B47" s="1"/>
      <c r="C47" s="1"/>
      <c r="D47" s="10">
        <f t="shared" ref="D47:M47" si="64">SUM(D40:D46)</f>
        <v>0</v>
      </c>
      <c r="E47" s="10">
        <f t="shared" si="64"/>
        <v>0</v>
      </c>
      <c r="F47" s="10">
        <f t="shared" si="64"/>
        <v>0</v>
      </c>
      <c r="G47" s="10">
        <f t="shared" si="64"/>
        <v>0</v>
      </c>
      <c r="H47" s="10">
        <f t="shared" si="64"/>
        <v>0</v>
      </c>
      <c r="I47" s="10">
        <f t="shared" si="64"/>
        <v>0</v>
      </c>
      <c r="J47" s="10">
        <f t="shared" si="64"/>
        <v>0</v>
      </c>
      <c r="K47" s="10">
        <f t="shared" si="64"/>
        <v>0</v>
      </c>
      <c r="L47" s="10">
        <f t="shared" si="64"/>
        <v>0</v>
      </c>
      <c r="M47" s="10">
        <f t="shared" si="64"/>
        <v>0</v>
      </c>
      <c r="N47" s="10">
        <f>SUM(N40:N46)</f>
        <v>0</v>
      </c>
      <c r="O47" s="10">
        <f>SUM(O40:O46)</f>
        <v>0</v>
      </c>
      <c r="P47" s="10">
        <f t="shared" ref="P47:CA47" si="65">SUM(P40:P46)</f>
        <v>0</v>
      </c>
      <c r="Q47" s="10">
        <f t="shared" si="65"/>
        <v>0</v>
      </c>
      <c r="R47" s="10">
        <f t="shared" si="65"/>
        <v>0</v>
      </c>
      <c r="S47" s="10">
        <f t="shared" si="65"/>
        <v>0</v>
      </c>
      <c r="T47" s="10">
        <f t="shared" si="65"/>
        <v>0</v>
      </c>
      <c r="U47" s="10">
        <f t="shared" si="65"/>
        <v>0</v>
      </c>
      <c r="V47" s="10">
        <f t="shared" si="65"/>
        <v>0</v>
      </c>
      <c r="W47" s="10">
        <f t="shared" si="65"/>
        <v>0</v>
      </c>
      <c r="X47" s="10">
        <f t="shared" si="65"/>
        <v>0</v>
      </c>
      <c r="Y47" s="10">
        <f t="shared" si="65"/>
        <v>0</v>
      </c>
      <c r="Z47" s="10">
        <f t="shared" si="65"/>
        <v>0</v>
      </c>
      <c r="AA47" s="10">
        <f t="shared" si="65"/>
        <v>0</v>
      </c>
      <c r="AB47" s="10">
        <f t="shared" si="65"/>
        <v>0</v>
      </c>
      <c r="AC47" s="10">
        <f t="shared" si="65"/>
        <v>0</v>
      </c>
      <c r="AD47" s="10">
        <f t="shared" si="65"/>
        <v>0</v>
      </c>
      <c r="AE47" s="10">
        <f t="shared" si="65"/>
        <v>0</v>
      </c>
      <c r="AF47" s="10">
        <f t="shared" si="65"/>
        <v>0</v>
      </c>
      <c r="AG47" s="10">
        <f t="shared" si="65"/>
        <v>0</v>
      </c>
      <c r="AH47" s="10">
        <f t="shared" si="65"/>
        <v>0</v>
      </c>
      <c r="AI47" s="10">
        <f t="shared" si="65"/>
        <v>0</v>
      </c>
      <c r="AJ47" s="10">
        <f t="shared" si="65"/>
        <v>0</v>
      </c>
      <c r="AK47" s="10">
        <f t="shared" si="65"/>
        <v>0</v>
      </c>
      <c r="AL47" s="10">
        <f t="shared" si="65"/>
        <v>0</v>
      </c>
      <c r="AM47" s="10">
        <f t="shared" si="65"/>
        <v>0</v>
      </c>
      <c r="AN47" s="10">
        <f t="shared" si="65"/>
        <v>0</v>
      </c>
      <c r="AO47" s="10">
        <f t="shared" si="65"/>
        <v>0</v>
      </c>
      <c r="AP47" s="10">
        <f t="shared" si="65"/>
        <v>0</v>
      </c>
      <c r="AQ47" s="10">
        <f t="shared" si="65"/>
        <v>0</v>
      </c>
      <c r="AR47" s="10">
        <f t="shared" si="65"/>
        <v>0</v>
      </c>
      <c r="AS47" s="10">
        <f t="shared" si="65"/>
        <v>0</v>
      </c>
      <c r="AT47" s="10">
        <f t="shared" si="65"/>
        <v>0</v>
      </c>
      <c r="AU47" s="10">
        <f t="shared" si="65"/>
        <v>0</v>
      </c>
      <c r="AV47" s="10">
        <f t="shared" si="65"/>
        <v>0</v>
      </c>
      <c r="AW47" s="10">
        <f t="shared" si="65"/>
        <v>0</v>
      </c>
      <c r="AX47" s="10">
        <f t="shared" si="65"/>
        <v>0</v>
      </c>
      <c r="AY47" s="10">
        <f t="shared" si="65"/>
        <v>0</v>
      </c>
      <c r="AZ47" s="10">
        <f t="shared" si="65"/>
        <v>0</v>
      </c>
      <c r="BA47" s="10">
        <f t="shared" si="65"/>
        <v>0</v>
      </c>
      <c r="BB47" s="10">
        <f t="shared" si="65"/>
        <v>0</v>
      </c>
      <c r="BC47" s="10">
        <f t="shared" si="65"/>
        <v>0</v>
      </c>
      <c r="BD47" s="10">
        <f t="shared" si="65"/>
        <v>0</v>
      </c>
      <c r="BE47" s="10">
        <f t="shared" si="65"/>
        <v>0</v>
      </c>
      <c r="BF47" s="10">
        <f t="shared" si="65"/>
        <v>0</v>
      </c>
      <c r="BG47" s="10">
        <f t="shared" si="65"/>
        <v>0</v>
      </c>
      <c r="BH47" s="10">
        <f t="shared" si="65"/>
        <v>0</v>
      </c>
      <c r="BI47" s="10">
        <f t="shared" si="65"/>
        <v>0</v>
      </c>
      <c r="BJ47" s="10">
        <f t="shared" si="65"/>
        <v>0</v>
      </c>
      <c r="BK47" s="10">
        <f t="shared" si="65"/>
        <v>0</v>
      </c>
      <c r="BL47" s="10">
        <f t="shared" si="65"/>
        <v>0</v>
      </c>
      <c r="BM47" s="10">
        <f t="shared" si="65"/>
        <v>0</v>
      </c>
      <c r="BN47" s="10">
        <f t="shared" si="65"/>
        <v>0</v>
      </c>
      <c r="BO47" s="10">
        <f t="shared" si="65"/>
        <v>0</v>
      </c>
      <c r="BP47" s="10">
        <f t="shared" si="65"/>
        <v>0</v>
      </c>
      <c r="BQ47" s="10">
        <f t="shared" si="65"/>
        <v>0</v>
      </c>
      <c r="BR47" s="10">
        <f t="shared" si="65"/>
        <v>0</v>
      </c>
      <c r="BS47" s="10">
        <f t="shared" si="65"/>
        <v>0</v>
      </c>
      <c r="BT47" s="10">
        <f t="shared" si="65"/>
        <v>0</v>
      </c>
      <c r="BU47" s="10">
        <f t="shared" si="65"/>
        <v>0</v>
      </c>
      <c r="BV47" s="10">
        <f t="shared" si="65"/>
        <v>0</v>
      </c>
      <c r="BW47" s="10">
        <f t="shared" si="65"/>
        <v>0</v>
      </c>
      <c r="BX47" s="10">
        <f t="shared" si="65"/>
        <v>0</v>
      </c>
      <c r="BY47" s="10">
        <f t="shared" si="65"/>
        <v>0</v>
      </c>
      <c r="BZ47" s="10">
        <f t="shared" si="65"/>
        <v>0</v>
      </c>
      <c r="CA47" s="10">
        <f t="shared" si="65"/>
        <v>0</v>
      </c>
      <c r="CB47" s="10">
        <f t="shared" ref="CB47:CI47" si="66">SUM(CB40:CB46)</f>
        <v>0</v>
      </c>
      <c r="CC47" s="10">
        <f t="shared" si="66"/>
        <v>0</v>
      </c>
      <c r="CD47" s="10">
        <f t="shared" si="66"/>
        <v>0</v>
      </c>
      <c r="CE47" s="10">
        <f t="shared" si="66"/>
        <v>0</v>
      </c>
      <c r="CF47" s="10">
        <f t="shared" si="66"/>
        <v>0</v>
      </c>
      <c r="CG47" s="10">
        <f t="shared" si="66"/>
        <v>0</v>
      </c>
      <c r="CH47" s="10">
        <f t="shared" si="66"/>
        <v>0</v>
      </c>
      <c r="CI47" s="10">
        <f t="shared" si="66"/>
        <v>0</v>
      </c>
      <c r="CK47" s="10">
        <f t="shared" ref="CK47:CQ47" si="67">SUM(CK40:CK46)</f>
        <v>0</v>
      </c>
      <c r="CL47" s="10">
        <f t="shared" si="67"/>
        <v>0</v>
      </c>
      <c r="CM47" s="10">
        <f t="shared" si="67"/>
        <v>0</v>
      </c>
      <c r="CN47" s="10">
        <f t="shared" si="67"/>
        <v>0</v>
      </c>
      <c r="CO47" s="10">
        <f t="shared" si="67"/>
        <v>0</v>
      </c>
      <c r="CP47" s="10">
        <f t="shared" si="67"/>
        <v>0</v>
      </c>
      <c r="CQ47" s="10">
        <f t="shared" si="67"/>
        <v>0</v>
      </c>
    </row>
    <row r="48" spans="1: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5">
      <c r="A49" s="1" t="s">
        <v>44</v>
      </c>
      <c r="B49" s="1"/>
      <c r="C49" s="1"/>
      <c r="D49" s="10">
        <f t="shared" ref="D49:M49" si="68">D36+D47</f>
        <v>0</v>
      </c>
      <c r="E49" s="10">
        <f t="shared" si="68"/>
        <v>0</v>
      </c>
      <c r="F49" s="10">
        <f t="shared" si="68"/>
        <v>0</v>
      </c>
      <c r="G49" s="10">
        <f t="shared" si="68"/>
        <v>0</v>
      </c>
      <c r="H49" s="10">
        <f t="shared" si="68"/>
        <v>0</v>
      </c>
      <c r="I49" s="10">
        <f t="shared" si="68"/>
        <v>0</v>
      </c>
      <c r="J49" s="10">
        <f t="shared" si="68"/>
        <v>0</v>
      </c>
      <c r="K49" s="10">
        <f t="shared" si="68"/>
        <v>0</v>
      </c>
      <c r="L49" s="10">
        <f t="shared" si="68"/>
        <v>0</v>
      </c>
      <c r="M49" s="10">
        <f t="shared" si="68"/>
        <v>0</v>
      </c>
      <c r="N49" s="10">
        <f>N36+N47</f>
        <v>0</v>
      </c>
      <c r="O49" s="10">
        <f>O36+O47</f>
        <v>0</v>
      </c>
      <c r="P49" s="10">
        <f t="shared" ref="P49:BV49" si="69">P36+P47</f>
        <v>0</v>
      </c>
      <c r="Q49" s="10">
        <f t="shared" si="69"/>
        <v>0</v>
      </c>
      <c r="R49" s="10">
        <f t="shared" si="69"/>
        <v>0</v>
      </c>
      <c r="S49" s="10">
        <f t="shared" si="69"/>
        <v>0</v>
      </c>
      <c r="T49" s="10">
        <f t="shared" si="69"/>
        <v>0</v>
      </c>
      <c r="U49" s="10">
        <f t="shared" si="69"/>
        <v>0</v>
      </c>
      <c r="V49" s="10">
        <f t="shared" si="69"/>
        <v>0</v>
      </c>
      <c r="W49" s="10">
        <f t="shared" si="69"/>
        <v>0</v>
      </c>
      <c r="X49" s="10">
        <f t="shared" si="69"/>
        <v>0</v>
      </c>
      <c r="Y49" s="10">
        <f t="shared" si="69"/>
        <v>0</v>
      </c>
      <c r="Z49" s="10">
        <f t="shared" si="69"/>
        <v>0</v>
      </c>
      <c r="AA49" s="10">
        <f t="shared" si="69"/>
        <v>0</v>
      </c>
      <c r="AB49" s="10">
        <f t="shared" si="69"/>
        <v>0</v>
      </c>
      <c r="AC49" s="10">
        <f t="shared" si="69"/>
        <v>0</v>
      </c>
      <c r="AD49" s="10">
        <f t="shared" si="69"/>
        <v>0</v>
      </c>
      <c r="AE49" s="10">
        <f t="shared" si="69"/>
        <v>0</v>
      </c>
      <c r="AF49" s="10">
        <f t="shared" si="69"/>
        <v>0</v>
      </c>
      <c r="AG49" s="10">
        <f t="shared" si="69"/>
        <v>0</v>
      </c>
      <c r="AH49" s="10">
        <f t="shared" si="69"/>
        <v>0</v>
      </c>
      <c r="AI49" s="10">
        <f t="shared" si="69"/>
        <v>0</v>
      </c>
      <c r="AJ49" s="10">
        <f t="shared" si="69"/>
        <v>0</v>
      </c>
      <c r="AK49" s="10">
        <f t="shared" si="69"/>
        <v>0</v>
      </c>
      <c r="AL49" s="10">
        <f t="shared" si="69"/>
        <v>0</v>
      </c>
      <c r="AM49" s="10">
        <f t="shared" si="69"/>
        <v>0</v>
      </c>
      <c r="AN49" s="10">
        <f t="shared" si="69"/>
        <v>0</v>
      </c>
      <c r="AO49" s="10">
        <f t="shared" si="69"/>
        <v>0</v>
      </c>
      <c r="AP49" s="10">
        <f t="shared" si="69"/>
        <v>0</v>
      </c>
      <c r="AQ49" s="10">
        <f t="shared" si="69"/>
        <v>0</v>
      </c>
      <c r="AR49" s="10">
        <f t="shared" si="69"/>
        <v>0</v>
      </c>
      <c r="AS49" s="10">
        <f t="shared" si="69"/>
        <v>0</v>
      </c>
      <c r="AT49" s="10">
        <f t="shared" si="69"/>
        <v>0</v>
      </c>
      <c r="AU49" s="10">
        <f t="shared" si="69"/>
        <v>0</v>
      </c>
      <c r="AV49" s="10">
        <f t="shared" si="69"/>
        <v>0</v>
      </c>
      <c r="AW49" s="10">
        <f t="shared" si="69"/>
        <v>0</v>
      </c>
      <c r="AX49" s="10">
        <f t="shared" si="69"/>
        <v>0</v>
      </c>
      <c r="AY49" s="10">
        <f t="shared" si="69"/>
        <v>0</v>
      </c>
      <c r="AZ49" s="10">
        <f t="shared" si="69"/>
        <v>0</v>
      </c>
      <c r="BA49" s="10">
        <f t="shared" si="69"/>
        <v>0</v>
      </c>
      <c r="BB49" s="10">
        <f t="shared" si="69"/>
        <v>0</v>
      </c>
      <c r="BC49" s="10">
        <f t="shared" si="69"/>
        <v>0</v>
      </c>
      <c r="BD49" s="10">
        <f t="shared" si="69"/>
        <v>0</v>
      </c>
      <c r="BE49" s="10">
        <f t="shared" si="69"/>
        <v>0</v>
      </c>
      <c r="BF49" s="10">
        <f t="shared" si="69"/>
        <v>0</v>
      </c>
      <c r="BG49" s="10">
        <f t="shared" si="69"/>
        <v>0</v>
      </c>
      <c r="BH49" s="10">
        <f t="shared" si="69"/>
        <v>0</v>
      </c>
      <c r="BI49" s="10">
        <f t="shared" si="69"/>
        <v>0</v>
      </c>
      <c r="BJ49" s="10">
        <f t="shared" si="69"/>
        <v>0</v>
      </c>
      <c r="BK49" s="10">
        <f t="shared" si="69"/>
        <v>0</v>
      </c>
      <c r="BL49" s="10">
        <f t="shared" si="69"/>
        <v>0</v>
      </c>
      <c r="BM49" s="10">
        <f t="shared" si="69"/>
        <v>0</v>
      </c>
      <c r="BN49" s="10">
        <f t="shared" si="69"/>
        <v>0</v>
      </c>
      <c r="BO49" s="10">
        <f t="shared" si="69"/>
        <v>0</v>
      </c>
      <c r="BP49" s="10">
        <f t="shared" si="69"/>
        <v>0</v>
      </c>
      <c r="BQ49" s="10">
        <f t="shared" si="69"/>
        <v>0</v>
      </c>
      <c r="BR49" s="10">
        <f t="shared" si="69"/>
        <v>0</v>
      </c>
      <c r="BS49" s="10">
        <f t="shared" si="69"/>
        <v>0</v>
      </c>
      <c r="BT49" s="10">
        <f t="shared" si="69"/>
        <v>0</v>
      </c>
      <c r="BU49" s="10">
        <f t="shared" si="69"/>
        <v>0</v>
      </c>
      <c r="BV49" s="10">
        <f t="shared" si="69"/>
        <v>0</v>
      </c>
      <c r="BW49" s="10">
        <f>BW36+BW47</f>
        <v>0</v>
      </c>
      <c r="BX49" s="10">
        <f t="shared" ref="BX49:CH49" si="70">BX36+BX47</f>
        <v>0</v>
      </c>
      <c r="BY49" s="10">
        <f t="shared" si="70"/>
        <v>0</v>
      </c>
      <c r="BZ49" s="10">
        <f t="shared" si="70"/>
        <v>0</v>
      </c>
      <c r="CA49" s="10">
        <f t="shared" si="70"/>
        <v>0</v>
      </c>
      <c r="CB49" s="10">
        <f t="shared" si="70"/>
        <v>0</v>
      </c>
      <c r="CC49" s="10">
        <f t="shared" si="70"/>
        <v>0</v>
      </c>
      <c r="CD49" s="10">
        <f t="shared" si="70"/>
        <v>0</v>
      </c>
      <c r="CE49" s="10">
        <f t="shared" si="70"/>
        <v>0</v>
      </c>
      <c r="CF49" s="10">
        <f t="shared" si="70"/>
        <v>0</v>
      </c>
      <c r="CG49" s="10">
        <f t="shared" si="70"/>
        <v>0</v>
      </c>
      <c r="CH49" s="10">
        <f t="shared" si="70"/>
        <v>0</v>
      </c>
      <c r="CI49" s="10">
        <f>CI36+CI47</f>
        <v>0</v>
      </c>
      <c r="CK49" s="10">
        <f t="shared" ref="CK49:CQ49" si="71">CK36+CK47</f>
        <v>0</v>
      </c>
      <c r="CL49" s="10">
        <f t="shared" si="71"/>
        <v>0</v>
      </c>
      <c r="CM49" s="10">
        <f t="shared" si="71"/>
        <v>0</v>
      </c>
      <c r="CN49" s="10">
        <f t="shared" si="71"/>
        <v>0</v>
      </c>
      <c r="CO49" s="10">
        <f t="shared" si="71"/>
        <v>0</v>
      </c>
      <c r="CP49" s="10">
        <f t="shared" si="71"/>
        <v>0</v>
      </c>
      <c r="CQ49" s="10">
        <f t="shared" si="71"/>
        <v>0</v>
      </c>
    </row>
    <row r="50" spans="1: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K50" s="1"/>
      <c r="CL50" s="1"/>
      <c r="CM50" s="1"/>
      <c r="CN50" s="1"/>
      <c r="CO50" s="1"/>
      <c r="CP50" s="1"/>
      <c r="CQ50" s="1"/>
    </row>
    <row r="51" spans="1:95">
      <c r="A51" s="1" t="s">
        <v>45</v>
      </c>
      <c r="B51" s="1"/>
      <c r="C51" s="1"/>
      <c r="D51" s="15">
        <f t="shared" ref="D51:M51" si="72">IF(D12=0,0,D36/SUM(D12))</f>
        <v>0</v>
      </c>
      <c r="E51" s="15">
        <f t="shared" si="72"/>
        <v>0</v>
      </c>
      <c r="F51" s="15">
        <f t="shared" si="72"/>
        <v>0</v>
      </c>
      <c r="G51" s="15">
        <f t="shared" si="72"/>
        <v>0</v>
      </c>
      <c r="H51" s="15">
        <f t="shared" si="72"/>
        <v>0</v>
      </c>
      <c r="I51" s="15">
        <f t="shared" si="72"/>
        <v>0</v>
      </c>
      <c r="J51" s="15">
        <f t="shared" si="72"/>
        <v>0</v>
      </c>
      <c r="K51" s="15">
        <f t="shared" si="72"/>
        <v>0</v>
      </c>
      <c r="L51" s="15">
        <f t="shared" si="72"/>
        <v>0</v>
      </c>
      <c r="M51" s="15">
        <f t="shared" si="72"/>
        <v>0</v>
      </c>
      <c r="N51" s="15">
        <f>IF(N12=0,0,N36/SUM(N12))</f>
        <v>0</v>
      </c>
      <c r="O51" s="15">
        <f>IF(O12=0,0,O36/SUM(O12))</f>
        <v>0</v>
      </c>
      <c r="P51" s="15">
        <f t="shared" ref="P51:BV51" si="73">IF(P12=0,0,P36/SUM(P12))</f>
        <v>0</v>
      </c>
      <c r="Q51" s="15">
        <f t="shared" si="73"/>
        <v>0</v>
      </c>
      <c r="R51" s="15">
        <f t="shared" si="73"/>
        <v>0</v>
      </c>
      <c r="S51" s="15">
        <f t="shared" si="73"/>
        <v>0</v>
      </c>
      <c r="T51" s="15">
        <f t="shared" si="73"/>
        <v>0</v>
      </c>
      <c r="U51" s="15">
        <f t="shared" si="73"/>
        <v>0</v>
      </c>
      <c r="V51" s="15">
        <f t="shared" si="73"/>
        <v>0</v>
      </c>
      <c r="W51" s="15">
        <f t="shared" si="73"/>
        <v>0</v>
      </c>
      <c r="X51" s="15">
        <f t="shared" si="73"/>
        <v>0</v>
      </c>
      <c r="Y51" s="15">
        <f t="shared" si="73"/>
        <v>0</v>
      </c>
      <c r="Z51" s="15">
        <f t="shared" si="73"/>
        <v>0</v>
      </c>
      <c r="AA51" s="15">
        <f t="shared" si="73"/>
        <v>0</v>
      </c>
      <c r="AB51" s="15">
        <f t="shared" si="73"/>
        <v>0</v>
      </c>
      <c r="AC51" s="15">
        <f t="shared" si="73"/>
        <v>0</v>
      </c>
      <c r="AD51" s="15">
        <f t="shared" si="73"/>
        <v>0</v>
      </c>
      <c r="AE51" s="15">
        <f t="shared" si="73"/>
        <v>0</v>
      </c>
      <c r="AF51" s="15">
        <f t="shared" si="73"/>
        <v>0</v>
      </c>
      <c r="AG51" s="15">
        <f t="shared" si="73"/>
        <v>0</v>
      </c>
      <c r="AH51" s="15">
        <f t="shared" si="73"/>
        <v>0</v>
      </c>
      <c r="AI51" s="15">
        <f t="shared" si="73"/>
        <v>0</v>
      </c>
      <c r="AJ51" s="15">
        <f t="shared" si="73"/>
        <v>0</v>
      </c>
      <c r="AK51" s="15">
        <f t="shared" si="73"/>
        <v>0</v>
      </c>
      <c r="AL51" s="15">
        <f t="shared" si="73"/>
        <v>0</v>
      </c>
      <c r="AM51" s="15">
        <f t="shared" si="73"/>
        <v>0</v>
      </c>
      <c r="AN51" s="15">
        <f t="shared" si="73"/>
        <v>0</v>
      </c>
      <c r="AO51" s="15">
        <f t="shared" si="73"/>
        <v>0</v>
      </c>
      <c r="AP51" s="15">
        <f t="shared" si="73"/>
        <v>0</v>
      </c>
      <c r="AQ51" s="15">
        <f t="shared" si="73"/>
        <v>0</v>
      </c>
      <c r="AR51" s="15">
        <f t="shared" si="73"/>
        <v>0</v>
      </c>
      <c r="AS51" s="15">
        <f t="shared" si="73"/>
        <v>0</v>
      </c>
      <c r="AT51" s="15">
        <f t="shared" si="73"/>
        <v>0</v>
      </c>
      <c r="AU51" s="15">
        <f t="shared" si="73"/>
        <v>0</v>
      </c>
      <c r="AV51" s="15">
        <f t="shared" si="73"/>
        <v>0</v>
      </c>
      <c r="AW51" s="15">
        <f t="shared" si="73"/>
        <v>0</v>
      </c>
      <c r="AX51" s="15">
        <f t="shared" si="73"/>
        <v>0</v>
      </c>
      <c r="AY51" s="15">
        <f t="shared" si="73"/>
        <v>0</v>
      </c>
      <c r="AZ51" s="15">
        <f t="shared" si="73"/>
        <v>0</v>
      </c>
      <c r="BA51" s="15">
        <f t="shared" si="73"/>
        <v>0</v>
      </c>
      <c r="BB51" s="15">
        <f t="shared" si="73"/>
        <v>0</v>
      </c>
      <c r="BC51" s="15">
        <f t="shared" si="73"/>
        <v>0</v>
      </c>
      <c r="BD51" s="15">
        <f t="shared" si="73"/>
        <v>0</v>
      </c>
      <c r="BE51" s="15">
        <f t="shared" si="73"/>
        <v>0</v>
      </c>
      <c r="BF51" s="15">
        <f t="shared" si="73"/>
        <v>0</v>
      </c>
      <c r="BG51" s="15">
        <f t="shared" si="73"/>
        <v>0</v>
      </c>
      <c r="BH51" s="15">
        <f t="shared" si="73"/>
        <v>0</v>
      </c>
      <c r="BI51" s="15">
        <f t="shared" si="73"/>
        <v>0</v>
      </c>
      <c r="BJ51" s="15">
        <f t="shared" si="73"/>
        <v>0</v>
      </c>
      <c r="BK51" s="15">
        <f t="shared" si="73"/>
        <v>0</v>
      </c>
      <c r="BL51" s="15">
        <f t="shared" si="73"/>
        <v>0</v>
      </c>
      <c r="BM51" s="15">
        <f t="shared" si="73"/>
        <v>0</v>
      </c>
      <c r="BN51" s="15">
        <f t="shared" si="73"/>
        <v>0</v>
      </c>
      <c r="BO51" s="15">
        <f t="shared" si="73"/>
        <v>0</v>
      </c>
      <c r="BP51" s="15">
        <f t="shared" si="73"/>
        <v>0</v>
      </c>
      <c r="BQ51" s="15">
        <f t="shared" si="73"/>
        <v>0</v>
      </c>
      <c r="BR51" s="15">
        <f t="shared" si="73"/>
        <v>0</v>
      </c>
      <c r="BS51" s="15">
        <f t="shared" si="73"/>
        <v>0</v>
      </c>
      <c r="BT51" s="15">
        <f t="shared" si="73"/>
        <v>0</v>
      </c>
      <c r="BU51" s="15">
        <f t="shared" si="73"/>
        <v>0</v>
      </c>
      <c r="BV51" s="15">
        <f t="shared" si="73"/>
        <v>0</v>
      </c>
      <c r="BW51" s="15">
        <f>IF(BW12=0,0,BW36/SUM(BW12))</f>
        <v>0</v>
      </c>
      <c r="BX51" s="15">
        <f t="shared" ref="BX51:CH51" si="74">IF(BX12=0,0,BX36/SUM(BX12))</f>
        <v>0</v>
      </c>
      <c r="BY51" s="15">
        <f t="shared" si="74"/>
        <v>0</v>
      </c>
      <c r="BZ51" s="15">
        <f t="shared" si="74"/>
        <v>0</v>
      </c>
      <c r="CA51" s="15">
        <f t="shared" si="74"/>
        <v>0</v>
      </c>
      <c r="CB51" s="15">
        <f t="shared" si="74"/>
        <v>0</v>
      </c>
      <c r="CC51" s="15">
        <f t="shared" si="74"/>
        <v>0</v>
      </c>
      <c r="CD51" s="15">
        <f t="shared" si="74"/>
        <v>0</v>
      </c>
      <c r="CE51" s="15">
        <f t="shared" si="74"/>
        <v>0</v>
      </c>
      <c r="CF51" s="15">
        <f t="shared" si="74"/>
        <v>0</v>
      </c>
      <c r="CG51" s="15">
        <f t="shared" si="74"/>
        <v>0</v>
      </c>
      <c r="CH51" s="15">
        <f t="shared" si="74"/>
        <v>0</v>
      </c>
      <c r="CI51" s="15">
        <f>IF(CI12=0,0,CI36/SUM(CI12))</f>
        <v>0</v>
      </c>
      <c r="CK51" s="15">
        <f t="shared" ref="CK51:CQ51" si="75">IF(CK11=0,0,CK36/SUM(CK11:CK12))</f>
        <v>0</v>
      </c>
      <c r="CL51" s="15">
        <f t="shared" si="75"/>
        <v>0</v>
      </c>
      <c r="CM51" s="15">
        <f t="shared" si="75"/>
        <v>0</v>
      </c>
      <c r="CN51" s="15">
        <f t="shared" si="75"/>
        <v>0</v>
      </c>
      <c r="CO51" s="15">
        <f t="shared" si="75"/>
        <v>0</v>
      </c>
      <c r="CP51" s="15">
        <f t="shared" si="75"/>
        <v>0</v>
      </c>
      <c r="CQ51" s="15">
        <f t="shared" si="75"/>
        <v>0</v>
      </c>
    </row>
    <row r="52" spans="1:9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K52" s="1"/>
      <c r="CL52" s="1"/>
      <c r="CM52" s="1"/>
      <c r="CN52" s="1"/>
      <c r="CO52" s="1"/>
      <c r="CP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14</vt:i4>
      </vt:variant>
    </vt:vector>
  </HeadingPairs>
  <TitlesOfParts>
    <vt:vector baseType="lpstr" size="14">
      <vt:lpstr>Notes</vt:lpstr>
      <vt:lpstr>Total</vt:lpstr>
      <vt:lpstr>CommercialLarge</vt:lpstr>
      <vt:lpstr>CommercialSmall</vt:lpstr>
      <vt:lpstr>Individual</vt:lpstr>
      <vt:lpstr>Medicare</vt:lpstr>
      <vt:lpstr> Medicaid Total</vt:lpstr>
      <vt:lpstr>Medicaid Region1</vt:lpstr>
      <vt:lpstr>Medicaid Region2</vt:lpstr>
      <vt:lpstr>Medicaid Region3</vt:lpstr>
      <vt:lpstr>Medicaid Region4</vt:lpstr>
      <vt:lpstr>Medicaid Region5</vt:lpstr>
      <vt:lpstr>Medicaid Region6</vt:lpstr>
      <vt:lpstr>FEHBP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