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F DRIVE\ALL\ALEXY\general ledger template\"/>
    </mc:Choice>
  </mc:AlternateContent>
  <bookViews>
    <workbookView xWindow="0" yWindow="0" windowWidth="20490" windowHeight="6855"/>
  </bookViews>
  <sheets>
    <sheet name="gl entry" sheetId="1" r:id="rId1"/>
  </sheets>
  <definedNames>
    <definedName name="Advance">'gl entry'!#REF!</definedName>
    <definedName name="area1">'gl entry'!$B$18:$E$43</definedName>
    <definedName name="area2">'gl entry'!$G$18:$G$43</definedName>
    <definedName name="area3">'gl entry'!$I$18:$I$43</definedName>
    <definedName name="area4">'gl entry'!$L$18:$L$43</definedName>
    <definedName name="Cioy6a">'gl entry'!#REF!</definedName>
    <definedName name="CLEARCHECKS">'gl entry'!#REF!</definedName>
    <definedName name="control">'gl entry'!$O$21</definedName>
    <definedName name="control1">'gl entry'!$O$22</definedName>
    <definedName name="Copy1">'gl entry'!#REF!</definedName>
    <definedName name="Copy1A">'gl entry'!#REF!</definedName>
    <definedName name="Copy2">'gl entry'!#REF!</definedName>
    <definedName name="Copy2A">'gl entry'!#REF!</definedName>
    <definedName name="Copy3">'gl entry'!#REF!</definedName>
    <definedName name="Copy4">'gl entry'!#REF!</definedName>
    <definedName name="Copy4a">'gl entry'!#REF!</definedName>
    <definedName name="Copy5">'gl entry'!#REF!</definedName>
    <definedName name="Copy5a">'gl entry'!#REF!</definedName>
    <definedName name="Copy6">'gl entry'!#REF!</definedName>
    <definedName name="Copy6a">'gl entry'!#REF!</definedName>
    <definedName name="Copy7">'gl entry'!#REF!</definedName>
    <definedName name="Copy8">'gl entry'!#REF!</definedName>
    <definedName name="Copy8a">'gl entry'!#REF!</definedName>
    <definedName name="date">'gl entry'!$O$19</definedName>
    <definedName name="date1">'gl entry'!$O$20</definedName>
    <definedName name="Dates">'gl entry'!#REF!</definedName>
    <definedName name="Default1">'gl entry'!#REF!</definedName>
    <definedName name="Default2">'gl entry'!#REF!</definedName>
    <definedName name="DEFAULT3">'gl entry'!#REF!</definedName>
    <definedName name="Expense1">'gl entry'!#REF!</definedName>
    <definedName name="Expense2">'gl entry'!#REF!</definedName>
    <definedName name="handling">'gl entry'!$B$47</definedName>
    <definedName name="Home">'gl entry'!$A$3</definedName>
    <definedName name="Home2">#REF!</definedName>
    <definedName name="JCUID">'gl entry'!#REF!</definedName>
    <definedName name="Name">'gl entry'!#REF!</definedName>
    <definedName name="PAYEE">'gl entry'!$I$10:$L$11</definedName>
    <definedName name="Phone">'gl entry'!$L$51</definedName>
    <definedName name="_xlnm.Print_Area" localSheetId="0">'gl entry'!$1:$60</definedName>
    <definedName name="Purpose">'gl entry'!#REF!</definedName>
    <definedName name="SSN">'gl entry'!#REF!</definedName>
    <definedName name="vouchertype">'gl entry'!$O$3</definedName>
  </definedNames>
  <calcPr calcId="152511" fullCalcOnLoad="1"/>
</workbook>
</file>

<file path=xl/calcChain.xml><?xml version="1.0" encoding="utf-8"?>
<calcChain xmlns="http://schemas.openxmlformats.org/spreadsheetml/2006/main">
  <c r="I17" i="1" l="1"/>
  <c r="K17" i="1"/>
  <c r="K16" i="1"/>
  <c r="I16" i="1"/>
  <c r="G9" i="1"/>
  <c r="T43" i="1"/>
  <c r="S43" i="1"/>
  <c r="R43" i="1"/>
  <c r="J43" i="1" s="1"/>
  <c r="Q43" i="1"/>
  <c r="P43" i="1"/>
  <c r="T42" i="1"/>
  <c r="S42" i="1"/>
  <c r="R42" i="1"/>
  <c r="J42" i="1" s="1"/>
  <c r="Q42" i="1"/>
  <c r="P42" i="1"/>
  <c r="H42" i="1"/>
  <c r="T41" i="1"/>
  <c r="S41" i="1"/>
  <c r="R41" i="1"/>
  <c r="J41" i="1"/>
  <c r="Q41" i="1"/>
  <c r="P41" i="1"/>
  <c r="T40" i="1"/>
  <c r="S40" i="1"/>
  <c r="J40" i="1" s="1"/>
  <c r="R40" i="1"/>
  <c r="Q40" i="1"/>
  <c r="H40" i="1"/>
  <c r="P40" i="1"/>
  <c r="T39" i="1"/>
  <c r="S39" i="1"/>
  <c r="R39" i="1"/>
  <c r="J39" i="1" s="1"/>
  <c r="Q39" i="1"/>
  <c r="P39" i="1"/>
  <c r="T38" i="1"/>
  <c r="J38" i="1" s="1"/>
  <c r="S38" i="1"/>
  <c r="R38" i="1"/>
  <c r="Q38" i="1"/>
  <c r="P38" i="1"/>
  <c r="T37" i="1"/>
  <c r="S37" i="1"/>
  <c r="R37" i="1"/>
  <c r="J37" i="1" s="1"/>
  <c r="Q37" i="1"/>
  <c r="P37" i="1"/>
  <c r="H37" i="1"/>
  <c r="T36" i="1"/>
  <c r="S36" i="1"/>
  <c r="R36" i="1"/>
  <c r="Q36" i="1"/>
  <c r="P36" i="1"/>
  <c r="T35" i="1"/>
  <c r="S35" i="1"/>
  <c r="R35" i="1"/>
  <c r="J35" i="1" s="1"/>
  <c r="Q35" i="1"/>
  <c r="P35" i="1"/>
  <c r="H35" i="1"/>
  <c r="T34" i="1"/>
  <c r="S34" i="1"/>
  <c r="R34" i="1"/>
  <c r="J34" i="1"/>
  <c r="Q34" i="1"/>
  <c r="P34" i="1"/>
  <c r="H34" i="1" s="1"/>
  <c r="T33" i="1"/>
  <c r="J33" i="1" s="1"/>
  <c r="S33" i="1"/>
  <c r="R33" i="1"/>
  <c r="Q33" i="1"/>
  <c r="H33" i="1" s="1"/>
  <c r="P33" i="1"/>
  <c r="T32" i="1"/>
  <c r="S32" i="1"/>
  <c r="R32" i="1"/>
  <c r="J32" i="1" s="1"/>
  <c r="Q32" i="1"/>
  <c r="P32" i="1"/>
  <c r="H32" i="1" s="1"/>
  <c r="T31" i="1"/>
  <c r="S31" i="1"/>
  <c r="R31" i="1"/>
  <c r="J31" i="1" s="1"/>
  <c r="Q31" i="1"/>
  <c r="P31" i="1"/>
  <c r="T30" i="1"/>
  <c r="S30" i="1"/>
  <c r="R30" i="1"/>
  <c r="J30" i="1" s="1"/>
  <c r="Q30" i="1"/>
  <c r="P30" i="1"/>
  <c r="H30" i="1" s="1"/>
  <c r="T29" i="1"/>
  <c r="S29" i="1"/>
  <c r="R29" i="1"/>
  <c r="J29" i="1"/>
  <c r="Q29" i="1"/>
  <c r="P29" i="1"/>
  <c r="H29" i="1" s="1"/>
  <c r="T28" i="1"/>
  <c r="S28" i="1"/>
  <c r="R28" i="1"/>
  <c r="J28" i="1" s="1"/>
  <c r="Q28" i="1"/>
  <c r="P28" i="1"/>
  <c r="T27" i="1"/>
  <c r="S27" i="1"/>
  <c r="R27" i="1"/>
  <c r="J27" i="1" s="1"/>
  <c r="Q27" i="1"/>
  <c r="P27" i="1"/>
  <c r="T26" i="1"/>
  <c r="J26" i="1" s="1"/>
  <c r="S26" i="1"/>
  <c r="R26" i="1"/>
  <c r="Q26" i="1"/>
  <c r="P26" i="1"/>
  <c r="T25" i="1"/>
  <c r="S25" i="1"/>
  <c r="R25" i="1"/>
  <c r="J25" i="1" s="1"/>
  <c r="Q25" i="1"/>
  <c r="P25" i="1"/>
  <c r="T24" i="1"/>
  <c r="S24" i="1"/>
  <c r="R24" i="1"/>
  <c r="J24" i="1" s="1"/>
  <c r="Q24" i="1"/>
  <c r="H24" i="1"/>
  <c r="P24" i="1"/>
  <c r="T23" i="1"/>
  <c r="S23" i="1"/>
  <c r="R23" i="1"/>
  <c r="J23" i="1" s="1"/>
  <c r="Q23" i="1"/>
  <c r="P23" i="1"/>
  <c r="H23" i="1"/>
  <c r="T22" i="1"/>
  <c r="S22" i="1"/>
  <c r="R22" i="1"/>
  <c r="J22" i="1" s="1"/>
  <c r="Q22" i="1"/>
  <c r="P22" i="1"/>
  <c r="H22" i="1" s="1"/>
  <c r="T21" i="1"/>
  <c r="J21" i="1" s="1"/>
  <c r="S21" i="1"/>
  <c r="R21" i="1"/>
  <c r="Q21" i="1"/>
  <c r="P21" i="1"/>
  <c r="H21" i="1" s="1"/>
  <c r="T20" i="1"/>
  <c r="S20" i="1"/>
  <c r="R20" i="1"/>
  <c r="Q20" i="1"/>
  <c r="P20" i="1"/>
  <c r="H20" i="1" s="1"/>
  <c r="T19" i="1"/>
  <c r="S19" i="1"/>
  <c r="R19" i="1"/>
  <c r="Q19" i="1"/>
  <c r="P19" i="1"/>
  <c r="H19" i="1" s="1"/>
  <c r="T18" i="1"/>
  <c r="R18" i="1"/>
  <c r="Q18" i="1"/>
  <c r="D16" i="1"/>
  <c r="K44" i="1"/>
  <c r="K9" i="1"/>
  <c r="K15" i="1"/>
  <c r="K11" i="1"/>
  <c r="K10" i="1"/>
  <c r="G16" i="1"/>
  <c r="P18" i="1"/>
  <c r="H18" i="1"/>
  <c r="E16" i="1"/>
  <c r="C16" i="1"/>
  <c r="G10" i="1"/>
  <c r="G11" i="1"/>
  <c r="B13" i="1"/>
  <c r="C15" i="1"/>
  <c r="D15" i="1"/>
  <c r="G15" i="1"/>
  <c r="I15" i="1"/>
  <c r="B16" i="1"/>
  <c r="G17" i="1"/>
  <c r="S18" i="1"/>
  <c r="O19" i="1"/>
  <c r="K4" i="1" s="1"/>
  <c r="B44" i="1"/>
  <c r="G44" i="1"/>
  <c r="I44" i="1"/>
  <c r="D44" i="1" s="1"/>
  <c r="B69" i="1"/>
  <c r="B46" i="1"/>
  <c r="B49" i="1"/>
  <c r="A51" i="1"/>
  <c r="H31" i="1"/>
  <c r="H39" i="1"/>
  <c r="H38" i="1"/>
  <c r="H43" i="1"/>
  <c r="H28" i="1"/>
  <c r="H27" i="1"/>
  <c r="H41" i="1"/>
  <c r="H26" i="1"/>
  <c r="H25" i="1"/>
  <c r="J36" i="1"/>
  <c r="H36" i="1"/>
  <c r="A69" i="1"/>
  <c r="I45" i="1"/>
</calcChain>
</file>

<file path=xl/sharedStrings.xml><?xml version="1.0" encoding="utf-8"?>
<sst xmlns="http://schemas.openxmlformats.org/spreadsheetml/2006/main" count="22" uniqueCount="22">
  <si>
    <t>Date</t>
  </si>
  <si>
    <t>Phone Number</t>
  </si>
  <si>
    <t>Select Journal Entry Type Below:</t>
  </si>
  <si>
    <t>2.</t>
  </si>
  <si>
    <t>Approval Signature</t>
  </si>
  <si>
    <t>3.</t>
  </si>
  <si>
    <t>4.</t>
  </si>
  <si>
    <t>Double Posting</t>
  </si>
  <si>
    <t>Greater than 35</t>
  </si>
  <si>
    <t>Debit Less than 0</t>
  </si>
  <si>
    <t>Credit Less Than 0</t>
  </si>
  <si>
    <t>No Description</t>
  </si>
  <si>
    <t>Fund</t>
  </si>
  <si>
    <t>Program</t>
  </si>
  <si>
    <t>5.</t>
  </si>
  <si>
    <t>Please send to the Controller's Office</t>
  </si>
  <si>
    <t>1a</t>
  </si>
  <si>
    <t>1b</t>
  </si>
  <si>
    <t>Name</t>
  </si>
  <si>
    <t>Department</t>
  </si>
  <si>
    <t>SUBMITED BY</t>
  </si>
  <si>
    <t>General Ledger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</si>
</sst>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
    <numFmt numFmtId="165" formatCode="dd\-mmm\-yyyy"/>
  </numFmts>
  <fonts count="23" x14ac:knownFonts="1">
    <font>
      <sz val="10"/>
      <name val="MS Sans Serif"/>
    </font>
    <font>
      <sz val="10"/>
      <name val="MS Sans Serif"/>
      <family val="2"/>
    </font>
    <font>
      <sz val="10"/>
      <name val="Arial"/>
      <family val="2"/>
    </font>
    <font>
      <b/>
      <u/>
      <sz val="10"/>
      <name val="Arial"/>
      <family val="2"/>
    </font>
    <font>
      <sz val="8"/>
      <name val="Tahoma"/>
      <family val="2"/>
    </font>
    <font>
      <i/>
      <sz val="10"/>
      <name val="Arial"/>
      <family val="2"/>
    </font>
    <font>
      <b/>
      <sz val="10"/>
      <name val="Arial"/>
      <family val="2"/>
    </font>
    <font>
      <sz val="9"/>
      <name val="Arial"/>
      <family val="2"/>
    </font>
    <font>
      <b/>
      <sz val="8"/>
      <name val="Arial"/>
      <family val="2"/>
    </font>
    <font>
      <sz val="8"/>
      <name val="Arial"/>
      <family val="2"/>
    </font>
    <font>
      <sz val="8.5"/>
      <name val="Arial"/>
      <family val="2"/>
    </font>
    <font>
      <b/>
      <sz val="10"/>
      <name val="MS Sans Serif"/>
      <family val="2"/>
    </font>
    <font>
      <b/>
      <sz val="12"/>
      <name val="MS Sans Serif"/>
      <family val="2"/>
    </font>
    <font>
      <sz val="12"/>
      <name val="Arial"/>
      <family val="2"/>
    </font>
    <font>
      <sz val="12"/>
      <name val="MS Sans Serif"/>
      <family val="2"/>
    </font>
    <font>
      <b/>
      <sz val="7"/>
      <name val="MS Sans Serif"/>
      <family val="2"/>
    </font>
    <font>
      <sz val="7"/>
      <name val="Arial"/>
      <family val="2"/>
    </font>
    <font>
      <b/>
      <sz val="9"/>
      <name val="Arial"/>
      <family val="2"/>
    </font>
    <font>
      <u/>
      <sz val="10"/>
      <name val="MS Sans Serif"/>
      <family val="2"/>
    </font>
    <font>
      <b/>
      <sz val="11"/>
      <name val="Arial"/>
      <family val="2"/>
    </font>
    <font>
      <b/>
      <sz val="12"/>
      <name val="Arial"/>
      <family val="2"/>
    </font>
    <font>
      <b/>
      <u/>
      <sz val="12"/>
      <name val="Arial"/>
      <family val="2"/>
    </font>
    <font>
      <u/>
      <sz val="10"/>
      <color theme="10"/>
      <name val="MS Sans Serif"/>
      <family val="2"/>
    </font>
  </fonts>
  <fills count="7">
    <fill>
      <patternFill patternType="none"/>
    </fill>
    <fill>
      <patternFill patternType="gray125"/>
    </fill>
    <fill>
      <patternFill patternType="solid">
        <fgColor indexed="47"/>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theme="3"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18"/>
      </left>
      <right/>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18"/>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18"/>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166">
    <xf numFmtId="0" fontId="0" fillId="0" borderId="0" xfId="0"/>
    <xf numFmtId="49"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indent="1"/>
      <protection locked="0"/>
    </xf>
    <xf numFmtId="39" fontId="2" fillId="3" borderId="1" xfId="0" applyNumberFormat="1" applyFont="1" applyFill="1" applyBorder="1" applyAlignment="1" applyProtection="1">
      <alignment horizontal="right" vertical="center"/>
      <protection locked="0"/>
    </xf>
    <xf numFmtId="0" fontId="2" fillId="4" borderId="0" xfId="0" applyFont="1" applyFill="1" applyProtection="1"/>
    <xf numFmtId="0" fontId="2" fillId="0" borderId="0" xfId="0" applyFont="1" applyProtection="1"/>
    <xf numFmtId="0" fontId="12" fillId="0" borderId="0" xfId="0" applyFont="1" applyBorder="1" applyAlignment="1" applyProtection="1">
      <alignment horizontal="left"/>
    </xf>
    <xf numFmtId="0" fontId="2" fillId="4" borderId="0" xfId="0" applyFont="1" applyFill="1" applyAlignment="1" applyProtection="1"/>
    <xf numFmtId="0" fontId="2" fillId="0" borderId="0" xfId="0" applyFont="1" applyAlignment="1" applyProtection="1"/>
    <xf numFmtId="164" fontId="6" fillId="0" borderId="0" xfId="0" applyNumberFormat="1" applyFont="1" applyProtection="1"/>
    <xf numFmtId="0" fontId="6" fillId="5" borderId="2" xfId="0" applyFont="1" applyFill="1" applyBorder="1" applyAlignment="1" applyProtection="1">
      <alignment horizontal="center" vertical="center"/>
    </xf>
    <xf numFmtId="0" fontId="6" fillId="5" borderId="2" xfId="0" quotePrefix="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2" fillId="0" borderId="4" xfId="0" applyFont="1" applyBorder="1" applyAlignment="1" applyProtection="1"/>
    <xf numFmtId="0" fontId="5" fillId="5" borderId="1" xfId="0" applyFont="1" applyFill="1" applyBorder="1" applyAlignment="1" applyProtection="1">
      <alignment horizontal="center" vertical="center"/>
    </xf>
    <xf numFmtId="0" fontId="6" fillId="0" borderId="1" xfId="0" applyFont="1" applyFill="1" applyBorder="1" applyAlignment="1" applyProtection="1">
      <alignment horizontal="center"/>
    </xf>
    <xf numFmtId="0" fontId="6" fillId="0" borderId="1" xfId="0" quotePrefix="1" applyFont="1" applyFill="1" applyBorder="1" applyAlignment="1" applyProtection="1">
      <alignment horizontal="center"/>
    </xf>
    <xf numFmtId="0" fontId="6" fillId="0" borderId="1" xfId="0"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wrapText="1"/>
    </xf>
    <xf numFmtId="0" fontId="2" fillId="0" borderId="1" xfId="0" applyFont="1" applyBorder="1" applyAlignment="1" applyProtection="1"/>
    <xf numFmtId="0" fontId="7" fillId="0" borderId="1" xfId="0" quotePrefix="1" applyFont="1" applyFill="1" applyBorder="1" applyAlignment="1" applyProtection="1">
      <alignment horizontal="center" vertical="center"/>
    </xf>
    <xf numFmtId="0" fontId="7" fillId="0" borderId="1" xfId="0" quotePrefix="1" applyFont="1" applyFill="1" applyBorder="1" applyAlignment="1" applyProtection="1">
      <alignment horizontal="center" vertical="top"/>
    </xf>
    <xf numFmtId="0" fontId="2" fillId="0" borderId="1" xfId="0" quotePrefix="1" applyFont="1" applyFill="1" applyBorder="1" applyAlignment="1" applyProtection="1">
      <alignment horizontal="center" vertical="center"/>
    </xf>
    <xf numFmtId="0" fontId="8" fillId="0" borderId="4" xfId="0" quotePrefix="1"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6" fillId="0" borderId="1" xfId="0" quotePrefix="1" applyFont="1" applyFill="1" applyBorder="1" applyAlignment="1" applyProtection="1">
      <alignment horizontal="center" vertical="center"/>
    </xf>
    <xf numFmtId="39" fontId="6" fillId="0" borderId="1" xfId="0" applyNumberFormat="1" applyFont="1" applyFill="1" applyBorder="1" applyAlignment="1" applyProtection="1">
      <alignment horizontal="right" vertical="center"/>
    </xf>
    <xf numFmtId="0" fontId="6" fillId="5" borderId="5" xfId="0" quotePrefix="1" applyFont="1" applyFill="1" applyBorder="1" applyAlignment="1" applyProtection="1">
      <alignment horizontal="center" vertical="center"/>
    </xf>
    <xf numFmtId="0" fontId="6" fillId="5" borderId="1" xfId="0" quotePrefix="1" applyFont="1" applyFill="1" applyBorder="1" applyAlignment="1" applyProtection="1">
      <alignment horizontal="center" vertical="center"/>
    </xf>
    <xf numFmtId="0" fontId="10" fillId="0" borderId="0" xfId="0" quotePrefix="1" applyFont="1" applyFill="1" applyBorder="1" applyAlignment="1" applyProtection="1">
      <alignment horizontal="left" vertical="top"/>
    </xf>
    <xf numFmtId="0" fontId="10" fillId="0" borderId="0" xfId="0" applyFont="1" applyFill="1" applyBorder="1" applyAlignment="1" applyProtection="1">
      <alignment horizontal="right" vertical="top"/>
    </xf>
    <xf numFmtId="0" fontId="10" fillId="0" borderId="6" xfId="0" applyFont="1" applyBorder="1" applyAlignment="1" applyProtection="1">
      <alignment horizontal="left" vertical="top"/>
    </xf>
    <xf numFmtId="0" fontId="10" fillId="0" borderId="0" xfId="0" applyFont="1" applyBorder="1" applyAlignment="1" applyProtection="1">
      <alignment horizontal="center" vertical="top"/>
    </xf>
    <xf numFmtId="0" fontId="9" fillId="0" borderId="6" xfId="0" quotePrefix="1" applyFont="1" applyBorder="1" applyAlignment="1" applyProtection="1">
      <alignment horizontal="right" vertical="top"/>
    </xf>
    <xf numFmtId="0" fontId="2" fillId="0" borderId="0" xfId="0" applyFont="1" applyBorder="1" applyAlignment="1" applyProtection="1"/>
    <xf numFmtId="0" fontId="2" fillId="0" borderId="0" xfId="0" applyFont="1" applyProtection="1">
      <protection locked="0"/>
    </xf>
    <xf numFmtId="0" fontId="2" fillId="5" borderId="0" xfId="0" applyFont="1" applyFill="1" applyBorder="1" applyAlignment="1" applyProtection="1">
      <alignment horizontal="center"/>
      <protection locked="0"/>
    </xf>
    <xf numFmtId="0" fontId="3" fillId="0" borderId="0" xfId="0" applyFont="1" applyFill="1" applyBorder="1" applyAlignment="1" applyProtection="1">
      <alignment horizontal="right"/>
      <protection locked="0"/>
    </xf>
    <xf numFmtId="0" fontId="2" fillId="0" borderId="0" xfId="0" applyFont="1" applyFill="1" applyBorder="1" applyProtection="1">
      <protection locked="0"/>
    </xf>
    <xf numFmtId="0" fontId="2" fillId="0" borderId="0" xfId="0" applyFont="1" applyBorder="1" applyProtection="1">
      <protection locked="0"/>
    </xf>
    <xf numFmtId="0" fontId="6" fillId="0" borderId="7" xfId="0" applyFont="1" applyBorder="1" applyAlignment="1" applyProtection="1">
      <alignment horizontal="center"/>
    </xf>
    <xf numFmtId="0" fontId="11" fillId="0" borderId="7" xfId="0" applyFont="1" applyBorder="1" applyAlignment="1" applyProtection="1">
      <alignment horizontal="center"/>
    </xf>
    <xf numFmtId="0" fontId="6" fillId="0" borderId="0" xfId="0" applyFont="1" applyBorder="1" applyAlignment="1" applyProtection="1">
      <alignment horizontal="center"/>
    </xf>
    <xf numFmtId="0" fontId="11" fillId="0" borderId="0" xfId="0" applyFont="1" applyBorder="1" applyAlignment="1" applyProtection="1">
      <alignment horizontal="center"/>
    </xf>
    <xf numFmtId="0" fontId="10" fillId="0" borderId="6" xfId="0" applyFont="1" applyBorder="1" applyAlignment="1" applyProtection="1">
      <alignment horizontal="center" vertical="top"/>
    </xf>
    <xf numFmtId="0" fontId="5" fillId="5" borderId="8" xfId="0" applyFont="1" applyFill="1" applyBorder="1" applyAlignment="1" applyProtection="1">
      <alignment horizontal="center" vertical="center"/>
    </xf>
    <xf numFmtId="0" fontId="2" fillId="0" borderId="9" xfId="0" applyFont="1" applyFill="1" applyBorder="1" applyAlignment="1" applyProtection="1">
      <alignment wrapText="1"/>
    </xf>
    <xf numFmtId="164" fontId="6" fillId="0" borderId="9" xfId="0" applyNumberFormat="1" applyFont="1" applyFill="1" applyBorder="1" applyProtection="1"/>
    <xf numFmtId="0" fontId="6" fillId="0" borderId="9" xfId="0" applyFont="1" applyFill="1" applyBorder="1" applyAlignment="1" applyProtection="1">
      <alignment vertical="center"/>
      <protection locked="0"/>
    </xf>
    <xf numFmtId="0" fontId="2" fillId="0" borderId="9" xfId="0" applyFont="1" applyFill="1" applyBorder="1" applyProtection="1"/>
    <xf numFmtId="0" fontId="6" fillId="0" borderId="9"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1" fillId="0" borderId="9" xfId="0" applyFont="1" applyFill="1" applyBorder="1" applyAlignment="1" applyProtection="1">
      <alignment vertical="center"/>
    </xf>
    <xf numFmtId="0" fontId="6" fillId="0" borderId="9" xfId="0" quotePrefix="1" applyFont="1" applyFill="1" applyBorder="1" applyAlignment="1" applyProtection="1">
      <alignment horizontal="center" vertical="center" wrapText="1"/>
    </xf>
    <xf numFmtId="0" fontId="7" fillId="0" borderId="9" xfId="0" quotePrefix="1" applyFont="1" applyFill="1" applyBorder="1" applyAlignment="1" applyProtection="1">
      <alignment horizontal="center" vertical="center"/>
    </xf>
    <xf numFmtId="0" fontId="2" fillId="0" borderId="9" xfId="0" quotePrefix="1" applyFont="1" applyFill="1" applyBorder="1" applyAlignment="1" applyProtection="1">
      <alignment horizontal="center" vertical="center"/>
    </xf>
    <xf numFmtId="39" fontId="2" fillId="0" borderId="9" xfId="0" applyNumberFormat="1" applyFont="1" applyFill="1" applyBorder="1" applyAlignment="1" applyProtection="1">
      <alignment horizontal="right" vertical="center"/>
      <protection locked="0"/>
    </xf>
    <xf numFmtId="39" fontId="6" fillId="0" borderId="9" xfId="0" applyNumberFormat="1" applyFont="1" applyFill="1" applyBorder="1" applyAlignment="1" applyProtection="1">
      <alignment horizontal="right" vertical="center"/>
    </xf>
    <xf numFmtId="0" fontId="6" fillId="0" borderId="9" xfId="0" quotePrefix="1" applyFont="1" applyFill="1" applyBorder="1" applyAlignment="1" applyProtection="1">
      <alignment vertical="center"/>
    </xf>
    <xf numFmtId="0" fontId="2" fillId="0" borderId="9" xfId="0" applyFont="1" applyFill="1" applyBorder="1" applyAlignment="1" applyProtection="1"/>
    <xf numFmtId="0" fontId="10" fillId="0" borderId="9" xfId="0" applyFont="1" applyFill="1" applyBorder="1" applyAlignment="1" applyProtection="1">
      <alignment horizontal="center" vertical="top"/>
    </xf>
    <xf numFmtId="0" fontId="11" fillId="0" borderId="9" xfId="0" applyFont="1" applyFill="1" applyBorder="1" applyAlignment="1" applyProtection="1"/>
    <xf numFmtId="0" fontId="11" fillId="0" borderId="9" xfId="0" applyFont="1" applyFill="1" applyBorder="1" applyAlignment="1" applyProtection="1">
      <alignment horizontal="center"/>
    </xf>
    <xf numFmtId="0" fontId="16" fillId="0" borderId="0" xfId="0" applyFont="1" applyBorder="1" applyAlignment="1" applyProtection="1"/>
    <xf numFmtId="0" fontId="15" fillId="0" borderId="0" xfId="0" applyFont="1" applyBorder="1" applyAlignment="1" applyProtection="1"/>
    <xf numFmtId="0" fontId="15" fillId="0" borderId="9" xfId="0" applyFont="1" applyBorder="1" applyAlignment="1" applyProtection="1"/>
    <xf numFmtId="0" fontId="1" fillId="5" borderId="0" xfId="0" applyFont="1" applyFill="1" applyBorder="1" applyAlignment="1" applyProtection="1">
      <alignment horizontal="center"/>
      <protection locked="0"/>
    </xf>
    <xf numFmtId="0" fontId="2" fillId="5" borderId="0" xfId="0" applyFont="1" applyFill="1" applyBorder="1" applyProtection="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wrapText="1"/>
      <protection locked="0"/>
    </xf>
    <xf numFmtId="0" fontId="2" fillId="0" borderId="0" xfId="0" quotePrefix="1" applyFont="1" applyBorder="1" applyAlignment="1" applyProtection="1">
      <alignment horizontal="center" wrapText="1"/>
      <protection locked="0"/>
    </xf>
    <xf numFmtId="0" fontId="2" fillId="0" borderId="10" xfId="0" applyFont="1" applyFill="1" applyBorder="1" applyAlignment="1" applyProtection="1">
      <alignment wrapText="1"/>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pplyProtection="1">
      <alignment horizontal="left" vertical="center"/>
      <protection locked="0"/>
    </xf>
    <xf numFmtId="0" fontId="6" fillId="0" borderId="0" xfId="0" applyFont="1" applyProtection="1">
      <protection locked="0"/>
    </xf>
    <xf numFmtId="0" fontId="18" fillId="0" borderId="0" xfId="1" applyFont="1" applyBorder="1" applyAlignment="1" applyProtection="1">
      <protection locked="0"/>
    </xf>
    <xf numFmtId="0" fontId="6" fillId="4" borderId="0" xfId="0" applyFont="1" applyFill="1" applyProtection="1"/>
    <xf numFmtId="0" fontId="6" fillId="0" borderId="0" xfId="0" quotePrefix="1" applyFont="1" applyFill="1" applyBorder="1" applyAlignment="1" applyProtection="1">
      <alignment horizontal="left" vertical="center"/>
    </xf>
    <xf numFmtId="0" fontId="1" fillId="0" borderId="4" xfId="0" applyFont="1" applyBorder="1" applyAlignment="1" applyProtection="1"/>
    <xf numFmtId="0" fontId="1" fillId="0" borderId="0" xfId="0" applyFont="1" applyAlignment="1" applyProtection="1"/>
    <xf numFmtId="0" fontId="1" fillId="0" borderId="11" xfId="0" applyFont="1" applyBorder="1" applyAlignment="1" applyProtection="1">
      <protection locked="0"/>
    </xf>
    <xf numFmtId="0" fontId="1" fillId="0" borderId="0" xfId="0" applyFont="1" applyFill="1" applyBorder="1" applyAlignment="1" applyProtection="1"/>
    <xf numFmtId="0" fontId="2" fillId="0" borderId="0" xfId="0" applyFont="1" applyBorder="1" applyAlignment="1" applyProtection="1">
      <alignment horizontal="center"/>
      <protection locked="0"/>
    </xf>
    <xf numFmtId="0" fontId="1" fillId="0" borderId="1" xfId="0" applyFont="1" applyBorder="1" applyAlignment="1" applyProtection="1">
      <protection locked="0"/>
    </xf>
    <xf numFmtId="0" fontId="1" fillId="0" borderId="9" xfId="0" applyFont="1" applyFill="1" applyBorder="1" applyAlignment="1" applyProtection="1"/>
    <xf numFmtId="0" fontId="1" fillId="0" borderId="0" xfId="0" applyFont="1" applyBorder="1" applyAlignment="1" applyProtection="1"/>
    <xf numFmtId="0" fontId="6" fillId="0" borderId="4" xfId="0" applyFont="1" applyFill="1" applyBorder="1" applyAlignment="1" applyProtection="1">
      <alignment horizontal="center" vertical="center" textRotation="90"/>
    </xf>
    <xf numFmtId="0" fontId="6" fillId="0" borderId="0" xfId="0" applyFont="1" applyBorder="1" applyAlignment="1" applyProtection="1">
      <alignment horizontal="center"/>
      <protection locked="0"/>
    </xf>
    <xf numFmtId="165" fontId="6" fillId="0" borderId="0" xfId="0" applyNumberFormat="1" applyFont="1" applyBorder="1" applyProtection="1">
      <protection locked="0"/>
    </xf>
    <xf numFmtId="1" fontId="19" fillId="0" borderId="0" xfId="0" applyNumberFormat="1" applyFont="1" applyBorder="1" applyAlignment="1" applyProtection="1">
      <alignment horizontal="right"/>
      <protection locked="0"/>
    </xf>
    <xf numFmtId="0" fontId="6" fillId="0" borderId="4" xfId="0" applyFont="1" applyFill="1" applyBorder="1" applyAlignment="1" applyProtection="1">
      <alignment vertical="center" textRotation="90"/>
    </xf>
    <xf numFmtId="0" fontId="6" fillId="0" borderId="0" xfId="0" applyFont="1" applyFill="1" applyBorder="1" applyAlignment="1" applyProtection="1">
      <alignment horizontal="center" vertical="center"/>
    </xf>
    <xf numFmtId="0" fontId="6" fillId="0" borderId="0" xfId="0" quotePrefix="1" applyFont="1" applyFill="1" applyBorder="1" applyAlignment="1" applyProtection="1">
      <alignment horizontal="center" vertical="center"/>
    </xf>
    <xf numFmtId="0" fontId="6" fillId="0" borderId="0" xfId="0" applyFont="1" applyFill="1" applyBorder="1" applyAlignment="1" applyProtection="1">
      <alignment horizontal="centerContinuous" vertical="center"/>
    </xf>
    <xf numFmtId="0" fontId="2" fillId="0" borderId="0" xfId="0" applyFont="1" applyBorder="1" applyAlignment="1" applyProtection="1">
      <alignment horizontal="centerContinuous"/>
    </xf>
    <xf numFmtId="0" fontId="6" fillId="0" borderId="9" xfId="0" applyFont="1" applyFill="1" applyBorder="1" applyAlignment="1" applyProtection="1">
      <alignment horizontal="centerContinuous" vertical="center"/>
    </xf>
    <xf numFmtId="0" fontId="6" fillId="0" borderId="4" xfId="0" applyFont="1" applyBorder="1" applyAlignment="1" applyProtection="1">
      <alignment vertical="center" textRotation="90"/>
    </xf>
    <xf numFmtId="0" fontId="2" fillId="0" borderId="9" xfId="0" applyFont="1" applyFill="1" applyBorder="1" applyAlignment="1" applyProtection="1">
      <alignment vertical="top" wrapText="1"/>
      <protection locked="0"/>
    </xf>
    <xf numFmtId="0" fontId="1" fillId="0" borderId="0" xfId="0" applyFont="1" applyBorder="1" applyAlignment="1" applyProtection="1">
      <alignment horizontal="left"/>
    </xf>
    <xf numFmtId="0" fontId="1" fillId="0" borderId="0" xfId="0" applyFont="1" applyAlignment="1" applyProtection="1">
      <alignment horizontal="left"/>
    </xf>
    <xf numFmtId="0" fontId="1" fillId="0" borderId="9" xfId="0" applyFont="1" applyFill="1" applyBorder="1" applyAlignment="1" applyProtection="1">
      <alignment horizontal="left"/>
    </xf>
    <xf numFmtId="0" fontId="20" fillId="0" borderId="0" xfId="0" applyFont="1" applyBorder="1" applyAlignment="1" applyProtection="1">
      <alignment horizontal="center" vertical="top" wrapText="1"/>
      <protection locked="0"/>
    </xf>
    <xf numFmtId="0" fontId="1" fillId="0" borderId="0" xfId="0" applyFont="1" applyFill="1" applyBorder="1" applyAlignment="1" applyProtection="1">
      <alignment horizontal="left"/>
    </xf>
    <xf numFmtId="0" fontId="1" fillId="2" borderId="12" xfId="0" applyFont="1" applyFill="1" applyBorder="1" applyAlignment="1" applyProtection="1">
      <alignment horizontal="left"/>
    </xf>
    <xf numFmtId="0" fontId="9" fillId="6" borderId="13" xfId="0" applyFont="1" applyFill="1" applyBorder="1" applyAlignment="1" applyProtection="1">
      <alignment vertical="center"/>
    </xf>
    <xf numFmtId="0" fontId="9" fillId="6" borderId="14" xfId="0" applyFont="1" applyFill="1" applyBorder="1" applyAlignment="1" applyProtection="1">
      <alignment vertical="center"/>
    </xf>
    <xf numFmtId="0" fontId="9" fillId="0" borderId="9" xfId="0" applyFont="1" applyFill="1" applyBorder="1" applyAlignment="1" applyProtection="1">
      <alignment vertical="center"/>
    </xf>
    <xf numFmtId="0" fontId="21" fillId="0" borderId="0" xfId="0" applyFont="1" applyProtection="1">
      <protection locked="0"/>
    </xf>
    <xf numFmtId="0" fontId="6" fillId="0" borderId="0" xfId="0" applyFont="1" applyAlignment="1" applyProtection="1">
      <alignment horizontal="center"/>
      <protection locked="0"/>
    </xf>
    <xf numFmtId="0" fontId="17" fillId="0" borderId="0" xfId="0" applyFont="1" applyProtection="1">
      <protection locked="0"/>
    </xf>
    <xf numFmtId="0" fontId="1" fillId="0" borderId="0" xfId="0" applyFont="1" applyFill="1" applyBorder="1" applyProtection="1">
      <protection locked="0"/>
    </xf>
    <xf numFmtId="0" fontId="1" fillId="0" borderId="0" xfId="0" applyFont="1" applyProtection="1">
      <protection locked="0"/>
    </xf>
    <xf numFmtId="0" fontId="1" fillId="0" borderId="0" xfId="0" applyFont="1" applyFill="1" applyBorder="1" applyAlignment="1" applyProtection="1">
      <alignment horizontal="center" vertic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0" fontId="6" fillId="0" borderId="17" xfId="0" applyFont="1" applyBorder="1" applyAlignment="1" applyProtection="1">
      <alignment horizontal="center"/>
    </xf>
    <xf numFmtId="0" fontId="2" fillId="0" borderId="13" xfId="0" applyFont="1" applyBorder="1" applyAlignment="1" applyProtection="1">
      <alignment horizontal="center"/>
    </xf>
    <xf numFmtId="0" fontId="2" fillId="0" borderId="14" xfId="0" applyFont="1" applyBorder="1" applyAlignment="1" applyProtection="1">
      <alignment horizontal="center"/>
    </xf>
    <xf numFmtId="0" fontId="6" fillId="3" borderId="2"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6" fillId="3" borderId="28" xfId="0" applyFont="1" applyFill="1" applyBorder="1" applyAlignment="1" applyProtection="1">
      <alignment horizontal="left" vertical="center"/>
      <protection locked="0"/>
    </xf>
    <xf numFmtId="0" fontId="9"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1" fillId="2" borderId="12"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2" fillId="0" borderId="26" xfId="0" applyFont="1" applyBorder="1" applyAlignment="1" applyProtection="1">
      <alignment horizontal="center"/>
    </xf>
    <xf numFmtId="0" fontId="2" fillId="0" borderId="12" xfId="0" applyFont="1" applyBorder="1" applyAlignment="1" applyProtection="1">
      <alignment horizontal="center"/>
    </xf>
    <xf numFmtId="0" fontId="6" fillId="5" borderId="2" xfId="0" quotePrefix="1" applyFont="1" applyFill="1" applyBorder="1" applyAlignment="1" applyProtection="1">
      <alignment vertical="center"/>
    </xf>
    <xf numFmtId="0" fontId="6" fillId="5" borderId="27" xfId="0" quotePrefix="1" applyFont="1" applyFill="1" applyBorder="1" applyAlignment="1" applyProtection="1">
      <alignment vertical="center"/>
    </xf>
    <xf numFmtId="0" fontId="6" fillId="5" borderId="28" xfId="0" quotePrefix="1" applyFont="1" applyFill="1" applyBorder="1" applyAlignment="1" applyProtection="1">
      <alignment vertical="center"/>
    </xf>
    <xf numFmtId="0" fontId="6" fillId="5" borderId="29" xfId="0" quotePrefix="1" applyFont="1" applyFill="1" applyBorder="1" applyAlignment="1" applyProtection="1">
      <alignment vertical="center"/>
    </xf>
    <xf numFmtId="0" fontId="6" fillId="5" borderId="30" xfId="0" quotePrefix="1" applyFont="1" applyFill="1" applyBorder="1" applyAlignment="1" applyProtection="1">
      <alignment vertical="center"/>
    </xf>
    <xf numFmtId="0" fontId="6" fillId="5" borderId="31" xfId="0" quotePrefix="1" applyFont="1" applyFill="1" applyBorder="1" applyAlignment="1" applyProtection="1">
      <alignment vertical="center"/>
    </xf>
    <xf numFmtId="0" fontId="6" fillId="0" borderId="1" xfId="0" applyFont="1" applyFill="1" applyBorder="1" applyAlignment="1" applyProtection="1">
      <alignment horizontal="center"/>
    </xf>
    <xf numFmtId="0" fontId="2" fillId="3" borderId="15" xfId="0" applyFont="1" applyFill="1" applyBorder="1" applyAlignment="1" applyProtection="1">
      <alignment horizontal="left" vertical="top" wrapText="1"/>
      <protection locked="0"/>
    </xf>
    <xf numFmtId="0" fontId="2" fillId="3" borderId="16" xfId="0" quotePrefix="1" applyFont="1" applyFill="1" applyBorder="1" applyAlignment="1" applyProtection="1">
      <alignment horizontal="left" vertical="top" wrapText="1"/>
      <protection locked="0"/>
    </xf>
    <xf numFmtId="0" fontId="2" fillId="3" borderId="17" xfId="0" quotePrefix="1" applyFont="1" applyFill="1" applyBorder="1" applyAlignment="1" applyProtection="1">
      <alignment horizontal="left" vertical="top" wrapText="1"/>
      <protection locked="0"/>
    </xf>
    <xf numFmtId="39" fontId="6" fillId="0" borderId="1" xfId="0" applyNumberFormat="1" applyFont="1" applyFill="1" applyBorder="1" applyAlignment="1" applyProtection="1">
      <alignment horizontal="center"/>
    </xf>
    <xf numFmtId="0" fontId="13" fillId="0" borderId="0" xfId="0" applyFont="1" applyFill="1" applyBorder="1" applyAlignment="1" applyProtection="1">
      <alignment horizontal="left" vertical="center"/>
    </xf>
    <xf numFmtId="0" fontId="14" fillId="0" borderId="0" xfId="0" applyFont="1" applyBorder="1" applyAlignment="1" applyProtection="1">
      <alignment horizontal="left"/>
    </xf>
    <xf numFmtId="0" fontId="1" fillId="0" borderId="4" xfId="0" applyFont="1" applyBorder="1" applyAlignment="1" applyProtection="1"/>
    <xf numFmtId="0" fontId="1" fillId="0" borderId="0" xfId="0" applyFont="1" applyAlignment="1" applyProtection="1"/>
    <xf numFmtId="0" fontId="6" fillId="5" borderId="15" xfId="0" quotePrefix="1" applyFont="1" applyFill="1" applyBorder="1" applyAlignment="1" applyProtection="1">
      <alignment vertical="center"/>
    </xf>
    <xf numFmtId="0" fontId="6" fillId="5" borderId="16" xfId="0" quotePrefix="1" applyFont="1" applyFill="1" applyBorder="1" applyAlignment="1" applyProtection="1">
      <alignment vertical="center"/>
    </xf>
    <xf numFmtId="0" fontId="6" fillId="5" borderId="17" xfId="0" quotePrefix="1" applyFont="1" applyFill="1" applyBorder="1" applyAlignment="1" applyProtection="1">
      <alignment vertical="center"/>
    </xf>
    <xf numFmtId="0" fontId="6" fillId="5" borderId="5" xfId="0" applyFont="1" applyFill="1" applyBorder="1" applyAlignment="1" applyProtection="1">
      <alignment horizontal="right" vertical="center"/>
    </xf>
    <xf numFmtId="0" fontId="6" fillId="5" borderId="18" xfId="0" quotePrefix="1" applyFont="1" applyFill="1" applyBorder="1" applyAlignment="1" applyProtection="1">
      <alignment horizontal="right" vertical="center"/>
    </xf>
    <xf numFmtId="0" fontId="6" fillId="5" borderId="19" xfId="0" quotePrefix="1" applyFont="1" applyFill="1" applyBorder="1" applyAlignment="1" applyProtection="1">
      <alignment horizontal="right" vertical="center"/>
    </xf>
    <xf numFmtId="0" fontId="5" fillId="5" borderId="1" xfId="0" quotePrefix="1" applyFont="1" applyFill="1" applyBorder="1" applyAlignment="1" applyProtection="1">
      <alignment horizontal="left" vertical="center" indent="1"/>
    </xf>
    <xf numFmtId="0" fontId="5" fillId="5" borderId="1" xfId="0" applyFont="1" applyFill="1" applyBorder="1" applyAlignment="1" applyProtection="1">
      <alignment horizontal="left" vertical="center" indent="1"/>
    </xf>
    <xf numFmtId="0" fontId="6" fillId="5" borderId="5" xfId="0" quotePrefix="1" applyFont="1" applyFill="1" applyBorder="1" applyAlignment="1" applyProtection="1">
      <alignment horizontal="left" vertical="center"/>
    </xf>
    <xf numFmtId="0" fontId="6" fillId="5" borderId="18" xfId="0" quotePrefix="1" applyFont="1" applyFill="1" applyBorder="1" applyAlignment="1" applyProtection="1">
      <alignment horizontal="left" vertical="center"/>
    </xf>
    <xf numFmtId="0" fontId="6" fillId="5" borderId="19" xfId="0" quotePrefix="1" applyFont="1" applyFill="1" applyBorder="1" applyAlignment="1" applyProtection="1">
      <alignment horizontal="left" vertical="center"/>
    </xf>
    <xf numFmtId="0" fontId="5" fillId="5" borderId="11" xfId="0" quotePrefix="1" applyFont="1" applyFill="1" applyBorder="1" applyAlignment="1" applyProtection="1">
      <alignment horizontal="left" vertical="center" indent="1"/>
    </xf>
    <xf numFmtId="0" fontId="5" fillId="5" borderId="11" xfId="0" applyFont="1" applyFill="1" applyBorder="1" applyAlignment="1" applyProtection="1">
      <alignment horizontal="left" vertical="center" indent="1"/>
    </xf>
    <xf numFmtId="0" fontId="6" fillId="5" borderId="2" xfId="0" applyFont="1" applyFill="1" applyBorder="1" applyAlignment="1" applyProtection="1">
      <alignment horizontal="center" vertical="center"/>
    </xf>
    <xf numFmtId="0" fontId="6" fillId="5" borderId="27" xfId="0" applyFont="1" applyFill="1" applyBorder="1" applyAlignment="1" applyProtection="1">
      <alignment horizontal="center" vertical="center"/>
    </xf>
    <xf numFmtId="0" fontId="6" fillId="5" borderId="28" xfId="0"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ctrlProps/ctrlProp1.xml><?xml version="1.0" encoding="utf-8"?>
<formControlPr xmlns="http://schemas.microsoft.com/office/spreadsheetml/2009/9/main" objectType="Radio" checked="Checked" firstButton="1" fmlaLink="O3"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9</xdr:row>
          <xdr:rowOff>0</xdr:rowOff>
        </xdr:from>
        <xdr:to>
          <xdr:col>5</xdr:col>
          <xdr:colOff>0</xdr:colOff>
          <xdr:row>10</xdr:row>
          <xdr:rowOff>9525</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solidFill>
              <a:srgbClr val="FFFFCC" mc:Ignorable="a14" a14:legacySpreadsheetColorIndex="26"/>
            </a:solidFill>
            <a:ln w="12700">
              <a:solidFill>
                <a:srgbClr val="000080" mc:Ignorable="a14" a14:legacySpreadsheetColorIndex="18"/>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Cost Transfer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9525</xdr:rowOff>
        </xdr:from>
        <xdr:to>
          <xdr:col>5</xdr:col>
          <xdr:colOff>0</xdr:colOff>
          <xdr:row>11</xdr:row>
          <xdr:rowOff>0</xdr:rowOff>
        </xdr:to>
        <xdr:sp macro="" textlink="">
          <xdr:nvSpPr>
            <xdr:cNvPr id="1043" name="Option Button 19" hidden="1">
              <a:extLst>
                <a:ext uri="{63B3BB69-23CF-44E3-9099-C40C66FF867C}">
                  <a14:compatExt spid="_x0000_s1043"/>
                </a:ext>
              </a:extLst>
            </xdr:cNvPr>
            <xdr:cNvSpPr/>
          </xdr:nvSpPr>
          <xdr:spPr bwMode="auto">
            <a:xfrm>
              <a:off x="0" y="0"/>
              <a:ext cx="0" cy="0"/>
            </a:xfrm>
            <a:prstGeom prst="rect">
              <a:avLst/>
            </a:prstGeom>
            <a:solidFill>
              <a:srgbClr val="FFFFCC" mc:Ignorable="a14" a14:legacySpreadsheetColorIndex="26"/>
            </a:solidFill>
            <a:ln w="12700">
              <a:solidFill>
                <a:srgbClr val="000080" mc:Ignorable="a14" a14:legacySpreadsheetColorIndex="18"/>
              </a:solidFill>
              <a:miter lim="800000"/>
              <a:headEnd/>
              <a:tailEnd/>
            </a:ln>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IDR or JE for Services Rendered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T149"/>
  <sheetViews>
    <sheetView showGridLines="0" tabSelected="1" zoomScaleNormal="70" workbookViewId="0">
      <selection activeCell="A7" sqref="A7:J7"/>
    </sheetView>
  </sheetViews>
  <sheetFormatPr defaultColWidth="0" defaultRowHeight="0" customHeight="1" zeroHeight="1" x14ac:dyDescent="0.2"/>
  <cols>
    <col min="1" max="1" width="2.5703125" style="35" customWidth="1"/>
    <col min="2" max="5" width="9.7109375" style="35" customWidth="1"/>
    <col min="6" max="6" width="1.7109375" style="35" customWidth="1"/>
    <col min="7" max="7" width="33.85546875" style="35" customWidth="1"/>
    <col min="8" max="8" width="1.7109375" style="35" customWidth="1"/>
    <col min="9" max="9" width="20.42578125" style="35" customWidth="1"/>
    <col min="10" max="10" width="1.7109375" style="35" customWidth="1"/>
    <col min="11" max="11" width="20.5703125" style="35" customWidth="1"/>
    <col min="12" max="12" width="1" style="35" customWidth="1"/>
    <col min="13" max="13" width="0.85546875" style="35" hidden="1" customWidth="1"/>
    <col min="14" max="14" width="3.5703125" style="35" hidden="1" customWidth="1"/>
    <col min="15" max="15" width="11.28515625" style="35" hidden="1" customWidth="1"/>
    <col min="16" max="18" width="9.140625" style="35" hidden="1" customWidth="1"/>
    <col min="19" max="19" width="10.140625" style="35" hidden="1" customWidth="1"/>
    <col min="20" max="252" width="9.140625" style="35" hidden="1" customWidth="1"/>
    <col min="253" max="253" width="3.28515625" style="35" hidden="1" customWidth="1"/>
    <col min="254" max="254" width="9.140625" style="35" hidden="1" customWidth="1"/>
    <col min="255" max="16384" width="2.42578125" style="35" hidden="1"/>
  </cols>
  <sheetData>
    <row r="1" spans="1:27" s="39" customFormat="1" ht="24" customHeight="1" x14ac:dyDescent="0.2">
      <c r="A1" s="4"/>
      <c r="B1" s="4"/>
      <c r="C1" s="4"/>
      <c r="D1" s="4"/>
      <c r="E1" s="4"/>
      <c r="F1" s="4"/>
      <c r="G1" s="4"/>
      <c r="H1" s="5"/>
      <c r="I1" s="124"/>
      <c r="J1" s="125"/>
      <c r="K1" s="126"/>
      <c r="L1" s="71"/>
      <c r="AA1" s="75"/>
    </row>
    <row r="2" spans="1:27" s="39" customFormat="1" ht="18.75" customHeight="1" x14ac:dyDescent="0.25">
      <c r="A2" s="6" t="s">
        <v>21</v>
      </c>
      <c r="B2" s="5"/>
      <c r="C2" s="5"/>
      <c r="D2" s="5"/>
      <c r="E2" s="5"/>
      <c r="F2" s="5"/>
      <c r="G2" s="5"/>
      <c r="H2" s="5"/>
      <c r="I2" s="127"/>
      <c r="J2" s="128"/>
      <c r="K2" s="129"/>
      <c r="L2" s="46"/>
    </row>
    <row r="3" spans="1:27" s="39" customFormat="1" ht="16.5" customHeight="1" thickBot="1" x14ac:dyDescent="0.25">
      <c r="A3" s="76"/>
      <c r="B3" s="7"/>
      <c r="C3" s="7"/>
      <c r="D3" s="7"/>
      <c r="E3" s="7"/>
      <c r="F3" s="7"/>
      <c r="G3" s="7"/>
      <c r="H3" s="8"/>
      <c r="I3" s="130"/>
      <c r="J3" s="131"/>
      <c r="K3" s="132"/>
      <c r="L3" s="46"/>
      <c r="O3" s="39">
        <v>1</v>
      </c>
    </row>
    <row r="4" spans="1:27" s="39" customFormat="1" ht="14.25" customHeight="1" thickBot="1" x14ac:dyDescent="0.3">
      <c r="A4" s="146" t="s">
        <v>20</v>
      </c>
      <c r="B4" s="147"/>
      <c r="C4" s="147"/>
      <c r="D4" s="147"/>
      <c r="E4" s="147"/>
      <c r="F4" s="147"/>
      <c r="G4" s="147"/>
      <c r="H4" s="147"/>
      <c r="I4" s="147"/>
      <c r="J4" s="147"/>
      <c r="K4" s="9">
        <f ca="1">date</f>
        <v>44276.083284722219</v>
      </c>
      <c r="L4" s="47"/>
    </row>
    <row r="5" spans="1:27" s="67" customFormat="1" ht="15" customHeight="1" thickBot="1" x14ac:dyDescent="0.25">
      <c r="A5" s="10" t="s">
        <v>16</v>
      </c>
      <c r="B5" s="153" t="s">
        <v>18</v>
      </c>
      <c r="C5" s="154"/>
      <c r="D5" s="154"/>
      <c r="E5" s="155"/>
      <c r="F5" s="77"/>
      <c r="G5" s="118"/>
      <c r="H5" s="119"/>
      <c r="I5" s="119"/>
      <c r="J5" s="119"/>
      <c r="K5" s="120"/>
      <c r="L5" s="48"/>
      <c r="M5" s="36"/>
      <c r="N5" s="66"/>
    </row>
    <row r="6" spans="1:27" s="39" customFormat="1" ht="14.25" customHeight="1" thickBot="1" x14ac:dyDescent="0.25">
      <c r="A6" s="10" t="s">
        <v>17</v>
      </c>
      <c r="B6" s="153" t="s">
        <v>19</v>
      </c>
      <c r="C6" s="154"/>
      <c r="D6" s="154"/>
      <c r="E6" s="155"/>
      <c r="F6" s="77"/>
      <c r="G6" s="118"/>
      <c r="H6" s="119"/>
      <c r="I6" s="119"/>
      <c r="J6" s="119"/>
      <c r="K6" s="120"/>
      <c r="L6" s="48"/>
    </row>
    <row r="7" spans="1:27" s="39" customFormat="1" ht="14.25" customHeight="1" x14ac:dyDescent="0.2">
      <c r="A7" s="148"/>
      <c r="B7" s="149"/>
      <c r="C7" s="149"/>
      <c r="D7" s="149"/>
      <c r="E7" s="149"/>
      <c r="F7" s="149"/>
      <c r="G7" s="149"/>
      <c r="H7" s="149"/>
      <c r="I7" s="149"/>
      <c r="J7" s="149"/>
      <c r="K7" s="5"/>
      <c r="L7" s="49"/>
    </row>
    <row r="8" spans="1:27" s="39" customFormat="1" ht="13.5" customHeight="1" thickBot="1" x14ac:dyDescent="0.25">
      <c r="A8" s="148"/>
      <c r="B8" s="149"/>
      <c r="C8" s="149"/>
      <c r="D8" s="149"/>
      <c r="E8" s="149"/>
      <c r="F8" s="149"/>
      <c r="G8" s="149"/>
      <c r="H8" s="149"/>
      <c r="I8" s="149"/>
      <c r="J8" s="149"/>
      <c r="K8" s="5"/>
      <c r="L8" s="49"/>
    </row>
    <row r="9" spans="1:27" s="67" customFormat="1" ht="15" customHeight="1" thickBot="1" x14ac:dyDescent="0.25">
      <c r="A9" s="11" t="s">
        <v>3</v>
      </c>
      <c r="B9" s="158" t="s">
        <v>2</v>
      </c>
      <c r="C9" s="159"/>
      <c r="D9" s="159"/>
      <c r="E9" s="160"/>
      <c r="F9" s="77"/>
      <c r="G9" s="163" t="str">
        <f>IF(O3=0,"",CHOOSE(O3,"For Controller's Office Use Only","For Controller's Office Use Only","For Budget Office Use Only"))</f>
        <v>For Controller's Office Use Only</v>
      </c>
      <c r="H9" s="164"/>
      <c r="I9" s="165"/>
      <c r="J9" s="112"/>
      <c r="K9" s="12" t="str">
        <f>IF(O3=0,"","JE Type")</f>
        <v>JE Type</v>
      </c>
      <c r="L9" s="50"/>
      <c r="M9" s="36"/>
      <c r="N9" s="66"/>
    </row>
    <row r="10" spans="1:27" s="39" customFormat="1" ht="20.25" customHeight="1" x14ac:dyDescent="0.2">
      <c r="A10" s="13"/>
      <c r="B10" s="80"/>
      <c r="C10" s="80"/>
      <c r="D10" s="80"/>
      <c r="E10" s="80"/>
      <c r="F10" s="79"/>
      <c r="G10" s="161" t="str">
        <f>IF($O$3=0,"","Journal Entry Number:")</f>
        <v>Journal Entry Number:</v>
      </c>
      <c r="H10" s="162"/>
      <c r="I10" s="162"/>
      <c r="J10" s="81"/>
      <c r="K10" s="45" t="str">
        <f>IF($O$3=0,"","JE16")</f>
        <v>JE16</v>
      </c>
      <c r="L10" s="51"/>
      <c r="M10" s="82"/>
    </row>
    <row r="11" spans="1:27" s="39" customFormat="1" ht="21.75" customHeight="1" x14ac:dyDescent="0.2">
      <c r="A11" s="78"/>
      <c r="B11" s="83"/>
      <c r="C11" s="83"/>
      <c r="D11" s="83"/>
      <c r="E11" s="83"/>
      <c r="F11" s="79"/>
      <c r="G11" s="156" t="str">
        <f>IF($O$3=0,"","Transaction Date:")</f>
        <v>Transaction Date:</v>
      </c>
      <c r="H11" s="157"/>
      <c r="I11" s="157"/>
      <c r="J11" s="81"/>
      <c r="K11" s="14" t="str">
        <f>IF($O$3=0,"","JE16")</f>
        <v>JE16</v>
      </c>
      <c r="L11" s="51"/>
      <c r="M11" s="82"/>
    </row>
    <row r="12" spans="1:27" s="39" customFormat="1" ht="9" customHeight="1" thickBot="1" x14ac:dyDescent="0.25">
      <c r="A12" s="133"/>
      <c r="B12" s="134"/>
      <c r="C12" s="134"/>
      <c r="D12" s="134"/>
      <c r="E12" s="134"/>
      <c r="F12" s="134"/>
      <c r="G12" s="134"/>
      <c r="H12" s="134"/>
      <c r="I12" s="134"/>
      <c r="J12" s="134"/>
      <c r="K12" s="134"/>
      <c r="L12" s="84"/>
    </row>
    <row r="13" spans="1:27" s="39" customFormat="1" ht="15" customHeight="1" thickBot="1" x14ac:dyDescent="0.25">
      <c r="A13" s="11" t="s">
        <v>5</v>
      </c>
      <c r="B13" s="135" t="str">
        <f>IF(O3=0,"",CHOOSE($O$3,"Enter the Revenue/Expense Transfer Journal Entry Below: DEBITS MUST EQUAL CREDITS","Enter the Interdepartmental Transfer Journal Entry Below: DEBITS MUST EQUAL CREDITS","Enter the Budget Transfer Journal Entry Below: PLUSSES MUST  EQUAL MINUSES"))</f>
        <v>Enter the Revenue/Expense Transfer Journal Entry Below: DEBITS MUST EQUAL CREDITS</v>
      </c>
      <c r="C13" s="136"/>
      <c r="D13" s="136"/>
      <c r="E13" s="136"/>
      <c r="F13" s="136"/>
      <c r="G13" s="136"/>
      <c r="H13" s="136"/>
      <c r="I13" s="136"/>
      <c r="J13" s="136"/>
      <c r="K13" s="137"/>
      <c r="L13" s="52"/>
    </row>
    <row r="14" spans="1:27" s="39" customFormat="1" ht="4.5" customHeight="1" x14ac:dyDescent="0.2">
      <c r="A14" s="13"/>
      <c r="B14" s="79"/>
      <c r="C14" s="79"/>
      <c r="D14" s="79"/>
      <c r="E14" s="79"/>
      <c r="F14" s="79"/>
      <c r="G14" s="79"/>
      <c r="H14" s="79"/>
      <c r="I14" s="79"/>
      <c r="J14" s="79"/>
      <c r="K14" s="85"/>
      <c r="L14" s="84"/>
    </row>
    <row r="15" spans="1:27" s="39" customFormat="1" ht="12.75" x14ac:dyDescent="0.2">
      <c r="A15" s="13"/>
      <c r="B15" s="15" t="s">
        <v>12</v>
      </c>
      <c r="C15" s="16" t="str">
        <f>IF($O$3=0,"","Org")</f>
        <v>Org</v>
      </c>
      <c r="D15" s="16" t="str">
        <f>IF($O$3=0,"","Account")</f>
        <v>Account</v>
      </c>
      <c r="E15" s="15" t="s">
        <v>13</v>
      </c>
      <c r="F15" s="17"/>
      <c r="G15" s="16" t="str">
        <f>IF($O$3=0,"","Description")</f>
        <v>Description</v>
      </c>
      <c r="H15" s="17"/>
      <c r="I15" s="18" t="str">
        <f>IF($O$3=0,"",CHOOSE($O$3,"Debit","Debit","+ Plus +",""))</f>
        <v>Debit</v>
      </c>
      <c r="J15" s="19"/>
      <c r="K15" s="18" t="str">
        <f>IF($O$3=0,"",CHOOSE($O$3,"Credit","Credit","- Minus -",""))</f>
        <v>Credit</v>
      </c>
      <c r="L15" s="53"/>
      <c r="M15" s="68"/>
    </row>
    <row r="16" spans="1:27" s="39" customFormat="1" ht="12.75" customHeight="1" x14ac:dyDescent="0.2">
      <c r="A16" s="13"/>
      <c r="B16" s="20" t="str">
        <f>IF($O$3=0,"","(6 digits)")</f>
        <v>(6 digits)</v>
      </c>
      <c r="C16" s="20" t="str">
        <f>IF($O$3=0,"","(4 digits)")</f>
        <v>(4 digits)</v>
      </c>
      <c r="D16" s="20" t="str">
        <f>IF($O$3=0,"","(4 digits)")</f>
        <v>(4 digits)</v>
      </c>
      <c r="E16" s="20" t="str">
        <f>IF($O$3=0,"","(4 digits)")</f>
        <v>(4 digits)</v>
      </c>
      <c r="F16" s="17"/>
      <c r="G16" s="20" t="str">
        <f>IF($O$3=0,"","(35 Character Limit)")</f>
        <v>(35 Character Limit)</v>
      </c>
      <c r="H16" s="17"/>
      <c r="I16" s="20" t="str">
        <f>IF($O$3=0,"",CHOOSE($O$3,"Take Money Away","Take Money Away ","(Incr",""))</f>
        <v>Take Money Away</v>
      </c>
      <c r="J16" s="19"/>
      <c r="K16" s="20" t="str">
        <f>IF($O$3=0,"",CHOOSE($O$3,"Give Money To ","Give Money To","(Decrease ",""))</f>
        <v xml:space="preserve">Give Money To </v>
      </c>
      <c r="L16" s="54"/>
    </row>
    <row r="17" spans="1:20" s="39" customFormat="1" ht="12.75" customHeight="1" x14ac:dyDescent="0.2">
      <c r="A17" s="86"/>
      <c r="B17" s="21"/>
      <c r="C17" s="21"/>
      <c r="D17" s="21"/>
      <c r="E17" s="21"/>
      <c r="F17" s="17"/>
      <c r="G17" s="21" t="str">
        <f>IF($O$3=0,"",CHOOSE(O3,"(Provide original document code)","",""))</f>
        <v>(Provide original document code)</v>
      </c>
      <c r="H17" s="17"/>
      <c r="I17" s="22" t="str">
        <f>IF($O$3=0,"",CHOOSE($O$3,"Increase Expense","Increase Expense","Budget $$$)",""))</f>
        <v>Increase Expense</v>
      </c>
      <c r="J17" s="19"/>
      <c r="K17" s="22" t="str">
        <f>IF($O$3=0,"",CHOOSE($O$3,"Decrease Expense","Decrease Expense","Budget $$$)",""))</f>
        <v>Decrease Expense</v>
      </c>
      <c r="L17" s="55"/>
      <c r="P17" s="69" t="s">
        <v>8</v>
      </c>
      <c r="Q17" s="69" t="s">
        <v>11</v>
      </c>
      <c r="R17" s="70" t="s">
        <v>7</v>
      </c>
      <c r="S17" s="69" t="s">
        <v>9</v>
      </c>
      <c r="T17" s="69" t="s">
        <v>10</v>
      </c>
    </row>
    <row r="18" spans="1:20" s="39" customFormat="1" ht="15" customHeight="1" x14ac:dyDescent="0.2">
      <c r="A18" s="23">
        <v>1</v>
      </c>
      <c r="B18" s="1"/>
      <c r="C18" s="1"/>
      <c r="D18" s="1"/>
      <c r="E18" s="1"/>
      <c r="F18" s="17"/>
      <c r="G18" s="2"/>
      <c r="H18" s="17" t="str">
        <f>IF(SUM(P18:Q18)&gt;0,"X","")</f>
        <v/>
      </c>
      <c r="I18" s="3"/>
      <c r="J18" s="17"/>
      <c r="K18" s="3"/>
      <c r="L18" s="56"/>
      <c r="M18" s="68"/>
      <c r="P18" s="87">
        <f>IF(LEN(G18)&gt;35,1,0)</f>
        <v>0</v>
      </c>
      <c r="Q18" s="87">
        <f>IF((I18+K18)&lt;=0,0,IF(AND(((I18+K18)&gt;0),LEN(G18)&gt;0),0,1))</f>
        <v>0</v>
      </c>
      <c r="R18" s="87">
        <f>+IF(AND(I18&lt;&gt;0,K18&lt;&gt;0),1,0)</f>
        <v>0</v>
      </c>
      <c r="S18" s="87">
        <f>IF(I18&lt;0,1,0)</f>
        <v>0</v>
      </c>
      <c r="T18" s="87">
        <f>IF(K18&lt;0,1,0)</f>
        <v>0</v>
      </c>
    </row>
    <row r="19" spans="1:20" s="39" customFormat="1" ht="15" customHeight="1" x14ac:dyDescent="0.2">
      <c r="A19" s="23">
        <v>2</v>
      </c>
      <c r="B19" s="1"/>
      <c r="C19" s="1"/>
      <c r="D19" s="1"/>
      <c r="E19" s="1"/>
      <c r="F19" s="17"/>
      <c r="G19" s="2"/>
      <c r="H19" s="17" t="str">
        <f t="shared" ref="H19:H43" si="0">IF(SUM(P19:Q19)&gt;0,"X","")</f>
        <v/>
      </c>
      <c r="I19" s="3"/>
      <c r="J19" s="17"/>
      <c r="K19" s="3"/>
      <c r="L19" s="56"/>
      <c r="M19" s="68"/>
      <c r="O19" s="88">
        <f ca="1">NOW()</f>
        <v>44276.083284722219</v>
      </c>
      <c r="P19" s="87">
        <f t="shared" ref="P19:P43" si="1">IF(LEN(G19)&gt;35,1,0)</f>
        <v>0</v>
      </c>
      <c r="Q19" s="87">
        <f t="shared" ref="Q19:Q43" si="2">IF((I19+K19)&lt;=0,0,IF(AND(((I19+K19)&gt;0),LEN(G19)&gt;0),0,1))</f>
        <v>0</v>
      </c>
      <c r="R19" s="87">
        <f t="shared" ref="R19:R43" si="3">+IF(AND(I19&lt;&gt;0,K19&lt;&gt;0),1,0)</f>
        <v>0</v>
      </c>
      <c r="S19" s="87">
        <f t="shared" ref="S19:S43" si="4">IF(I19&lt;0,1,0)</f>
        <v>0</v>
      </c>
      <c r="T19" s="87">
        <f t="shared" ref="T19:T43" si="5">IF(K19&lt;0,1,0)</f>
        <v>0</v>
      </c>
    </row>
    <row r="20" spans="1:20" s="39" customFormat="1" ht="15" customHeight="1" x14ac:dyDescent="0.2">
      <c r="A20" s="23">
        <v>3</v>
      </c>
      <c r="B20" s="1"/>
      <c r="C20" s="1"/>
      <c r="D20" s="1"/>
      <c r="E20" s="1"/>
      <c r="F20" s="17"/>
      <c r="G20" s="2"/>
      <c r="H20" s="17" t="str">
        <f t="shared" si="0"/>
        <v/>
      </c>
      <c r="I20" s="3"/>
      <c r="J20" s="17"/>
      <c r="K20" s="3"/>
      <c r="L20" s="56"/>
      <c r="M20" s="68"/>
      <c r="O20" s="88"/>
      <c r="P20" s="87">
        <f t="shared" si="1"/>
        <v>0</v>
      </c>
      <c r="Q20" s="87">
        <f t="shared" si="2"/>
        <v>0</v>
      </c>
      <c r="R20" s="87">
        <f t="shared" si="3"/>
        <v>0</v>
      </c>
      <c r="S20" s="87">
        <f t="shared" si="4"/>
        <v>0</v>
      </c>
      <c r="T20" s="87">
        <f t="shared" si="5"/>
        <v>0</v>
      </c>
    </row>
    <row r="21" spans="1:20" s="39" customFormat="1" ht="15" customHeight="1" x14ac:dyDescent="0.25">
      <c r="A21" s="23">
        <v>4</v>
      </c>
      <c r="B21" s="1"/>
      <c r="C21" s="1"/>
      <c r="D21" s="1"/>
      <c r="E21" s="1"/>
      <c r="F21" s="17"/>
      <c r="G21" s="2"/>
      <c r="H21" s="17" t="str">
        <f t="shared" si="0"/>
        <v/>
      </c>
      <c r="I21" s="3"/>
      <c r="J21" s="17" t="str">
        <f t="shared" ref="J21:J43" si="6">IF(SUM(R21:T21)&gt;0,"X","")</f>
        <v/>
      </c>
      <c r="K21" s="3"/>
      <c r="L21" s="56"/>
      <c r="M21" s="68"/>
      <c r="O21" s="89"/>
      <c r="P21" s="87">
        <f t="shared" si="1"/>
        <v>0</v>
      </c>
      <c r="Q21" s="87">
        <f t="shared" si="2"/>
        <v>0</v>
      </c>
      <c r="R21" s="87">
        <f t="shared" si="3"/>
        <v>0</v>
      </c>
      <c r="S21" s="87">
        <f t="shared" si="4"/>
        <v>0</v>
      </c>
      <c r="T21" s="87">
        <f t="shared" si="5"/>
        <v>0</v>
      </c>
    </row>
    <row r="22" spans="1:20" s="39" customFormat="1" ht="15" customHeight="1" x14ac:dyDescent="0.25">
      <c r="A22" s="23">
        <v>5</v>
      </c>
      <c r="B22" s="1"/>
      <c r="C22" s="1"/>
      <c r="D22" s="1"/>
      <c r="E22" s="1"/>
      <c r="F22" s="17"/>
      <c r="G22" s="2"/>
      <c r="H22" s="17" t="str">
        <f t="shared" si="0"/>
        <v/>
      </c>
      <c r="I22" s="3"/>
      <c r="J22" s="17" t="str">
        <f t="shared" si="6"/>
        <v/>
      </c>
      <c r="K22" s="3"/>
      <c r="L22" s="56"/>
      <c r="M22" s="68"/>
      <c r="O22" s="89"/>
      <c r="P22" s="87">
        <f t="shared" si="1"/>
        <v>0</v>
      </c>
      <c r="Q22" s="87">
        <f t="shared" si="2"/>
        <v>0</v>
      </c>
      <c r="R22" s="87">
        <f t="shared" si="3"/>
        <v>0</v>
      </c>
      <c r="S22" s="87">
        <f t="shared" si="4"/>
        <v>0</v>
      </c>
      <c r="T22" s="87">
        <f t="shared" si="5"/>
        <v>0</v>
      </c>
    </row>
    <row r="23" spans="1:20" s="39" customFormat="1" ht="15" customHeight="1" x14ac:dyDescent="0.2">
      <c r="A23" s="23">
        <v>6</v>
      </c>
      <c r="B23" s="1"/>
      <c r="C23" s="1"/>
      <c r="D23" s="1"/>
      <c r="E23" s="1"/>
      <c r="F23" s="17"/>
      <c r="G23" s="2"/>
      <c r="H23" s="17" t="str">
        <f t="shared" si="0"/>
        <v/>
      </c>
      <c r="I23" s="3"/>
      <c r="J23" s="17" t="str">
        <f t="shared" si="6"/>
        <v/>
      </c>
      <c r="K23" s="3"/>
      <c r="L23" s="56"/>
      <c r="M23" s="68"/>
      <c r="P23" s="87">
        <f t="shared" si="1"/>
        <v>0</v>
      </c>
      <c r="Q23" s="87">
        <f t="shared" si="2"/>
        <v>0</v>
      </c>
      <c r="R23" s="87">
        <f t="shared" si="3"/>
        <v>0</v>
      </c>
      <c r="S23" s="87">
        <f t="shared" si="4"/>
        <v>0</v>
      </c>
      <c r="T23" s="87">
        <f t="shared" si="5"/>
        <v>0</v>
      </c>
    </row>
    <row r="24" spans="1:20" s="39" customFormat="1" ht="15" customHeight="1" x14ac:dyDescent="0.2">
      <c r="A24" s="23">
        <v>7</v>
      </c>
      <c r="B24" s="1"/>
      <c r="C24" s="1"/>
      <c r="D24" s="1"/>
      <c r="E24" s="1"/>
      <c r="F24" s="17"/>
      <c r="G24" s="2"/>
      <c r="H24" s="17" t="str">
        <f t="shared" si="0"/>
        <v/>
      </c>
      <c r="I24" s="3"/>
      <c r="J24" s="17" t="str">
        <f t="shared" si="6"/>
        <v/>
      </c>
      <c r="K24" s="3"/>
      <c r="L24" s="56"/>
      <c r="M24" s="68"/>
      <c r="P24" s="87">
        <f t="shared" si="1"/>
        <v>0</v>
      </c>
      <c r="Q24" s="87">
        <f t="shared" si="2"/>
        <v>0</v>
      </c>
      <c r="R24" s="87">
        <f t="shared" si="3"/>
        <v>0</v>
      </c>
      <c r="S24" s="87">
        <f t="shared" si="4"/>
        <v>0</v>
      </c>
      <c r="T24" s="87">
        <f t="shared" si="5"/>
        <v>0</v>
      </c>
    </row>
    <row r="25" spans="1:20" s="39" customFormat="1" ht="15" customHeight="1" x14ac:dyDescent="0.2">
      <c r="A25" s="23">
        <v>8</v>
      </c>
      <c r="B25" s="1"/>
      <c r="C25" s="1"/>
      <c r="D25" s="1"/>
      <c r="E25" s="1"/>
      <c r="F25" s="17"/>
      <c r="G25" s="2"/>
      <c r="H25" s="17" t="str">
        <f t="shared" si="0"/>
        <v/>
      </c>
      <c r="I25" s="3"/>
      <c r="J25" s="17" t="str">
        <f t="shared" si="6"/>
        <v/>
      </c>
      <c r="K25" s="3"/>
      <c r="L25" s="56"/>
      <c r="M25" s="68"/>
      <c r="P25" s="87">
        <f t="shared" si="1"/>
        <v>0</v>
      </c>
      <c r="Q25" s="87">
        <f t="shared" si="2"/>
        <v>0</v>
      </c>
      <c r="R25" s="87">
        <f t="shared" si="3"/>
        <v>0</v>
      </c>
      <c r="S25" s="87">
        <f t="shared" si="4"/>
        <v>0</v>
      </c>
      <c r="T25" s="87">
        <f t="shared" si="5"/>
        <v>0</v>
      </c>
    </row>
    <row r="26" spans="1:20" s="39" customFormat="1" ht="15" customHeight="1" x14ac:dyDescent="0.2">
      <c r="A26" s="24">
        <v>9</v>
      </c>
      <c r="B26" s="1"/>
      <c r="C26" s="1"/>
      <c r="D26" s="1"/>
      <c r="E26" s="1"/>
      <c r="F26" s="17"/>
      <c r="G26" s="2"/>
      <c r="H26" s="17" t="str">
        <f t="shared" si="0"/>
        <v/>
      </c>
      <c r="I26" s="3"/>
      <c r="J26" s="17" t="str">
        <f t="shared" si="6"/>
        <v/>
      </c>
      <c r="K26" s="3"/>
      <c r="L26" s="56"/>
      <c r="M26" s="68"/>
      <c r="P26" s="87">
        <f t="shared" si="1"/>
        <v>0</v>
      </c>
      <c r="Q26" s="87">
        <f t="shared" si="2"/>
        <v>0</v>
      </c>
      <c r="R26" s="87">
        <f t="shared" si="3"/>
        <v>0</v>
      </c>
      <c r="S26" s="87">
        <f t="shared" si="4"/>
        <v>0</v>
      </c>
      <c r="T26" s="87">
        <f t="shared" si="5"/>
        <v>0</v>
      </c>
    </row>
    <row r="27" spans="1:20" s="39" customFormat="1" ht="15" customHeight="1" x14ac:dyDescent="0.2">
      <c r="A27" s="23">
        <v>10</v>
      </c>
      <c r="B27" s="1"/>
      <c r="C27" s="1"/>
      <c r="D27" s="1"/>
      <c r="E27" s="1"/>
      <c r="F27" s="17"/>
      <c r="G27" s="2"/>
      <c r="H27" s="17" t="str">
        <f t="shared" si="0"/>
        <v/>
      </c>
      <c r="I27" s="3"/>
      <c r="J27" s="17" t="str">
        <f t="shared" si="6"/>
        <v/>
      </c>
      <c r="K27" s="3"/>
      <c r="L27" s="56"/>
      <c r="M27" s="68"/>
      <c r="P27" s="87">
        <f t="shared" si="1"/>
        <v>0</v>
      </c>
      <c r="Q27" s="87">
        <f t="shared" si="2"/>
        <v>0</v>
      </c>
      <c r="R27" s="87">
        <f t="shared" si="3"/>
        <v>0</v>
      </c>
      <c r="S27" s="87">
        <f t="shared" si="4"/>
        <v>0</v>
      </c>
      <c r="T27" s="87">
        <f t="shared" si="5"/>
        <v>0</v>
      </c>
    </row>
    <row r="28" spans="1:20" s="39" customFormat="1" ht="15" customHeight="1" x14ac:dyDescent="0.2">
      <c r="A28" s="23">
        <v>11</v>
      </c>
      <c r="B28" s="1"/>
      <c r="C28" s="1"/>
      <c r="D28" s="1"/>
      <c r="E28" s="1"/>
      <c r="F28" s="17"/>
      <c r="G28" s="2"/>
      <c r="H28" s="17" t="str">
        <f t="shared" si="0"/>
        <v/>
      </c>
      <c r="I28" s="3"/>
      <c r="J28" s="17" t="str">
        <f t="shared" si="6"/>
        <v/>
      </c>
      <c r="K28" s="3"/>
      <c r="L28" s="56"/>
      <c r="M28" s="68"/>
      <c r="P28" s="87">
        <f t="shared" si="1"/>
        <v>0</v>
      </c>
      <c r="Q28" s="87">
        <f t="shared" si="2"/>
        <v>0</v>
      </c>
      <c r="R28" s="87">
        <f t="shared" si="3"/>
        <v>0</v>
      </c>
      <c r="S28" s="87">
        <f t="shared" si="4"/>
        <v>0</v>
      </c>
      <c r="T28" s="87">
        <f t="shared" si="5"/>
        <v>0</v>
      </c>
    </row>
    <row r="29" spans="1:20" s="39" customFormat="1" ht="15" customHeight="1" x14ac:dyDescent="0.2">
      <c r="A29" s="23">
        <v>12</v>
      </c>
      <c r="B29" s="1"/>
      <c r="C29" s="1"/>
      <c r="D29" s="1"/>
      <c r="E29" s="1"/>
      <c r="F29" s="17"/>
      <c r="G29" s="2"/>
      <c r="H29" s="17" t="str">
        <f t="shared" si="0"/>
        <v/>
      </c>
      <c r="I29" s="3"/>
      <c r="J29" s="17" t="str">
        <f t="shared" si="6"/>
        <v/>
      </c>
      <c r="K29" s="3"/>
      <c r="L29" s="56"/>
      <c r="M29" s="68"/>
      <c r="P29" s="87">
        <f t="shared" si="1"/>
        <v>0</v>
      </c>
      <c r="Q29" s="87">
        <f t="shared" si="2"/>
        <v>0</v>
      </c>
      <c r="R29" s="87">
        <f t="shared" si="3"/>
        <v>0</v>
      </c>
      <c r="S29" s="87">
        <f t="shared" si="4"/>
        <v>0</v>
      </c>
      <c r="T29" s="87">
        <f t="shared" si="5"/>
        <v>0</v>
      </c>
    </row>
    <row r="30" spans="1:20" s="39" customFormat="1" ht="15" customHeight="1" x14ac:dyDescent="0.2">
      <c r="A30" s="23">
        <v>13</v>
      </c>
      <c r="B30" s="1"/>
      <c r="C30" s="1"/>
      <c r="D30" s="1"/>
      <c r="E30" s="1"/>
      <c r="F30" s="17"/>
      <c r="G30" s="2"/>
      <c r="H30" s="17" t="str">
        <f t="shared" si="0"/>
        <v/>
      </c>
      <c r="I30" s="3"/>
      <c r="J30" s="17" t="str">
        <f t="shared" si="6"/>
        <v/>
      </c>
      <c r="K30" s="3"/>
      <c r="L30" s="56"/>
      <c r="M30" s="68"/>
      <c r="P30" s="87">
        <f t="shared" si="1"/>
        <v>0</v>
      </c>
      <c r="Q30" s="87">
        <f t="shared" si="2"/>
        <v>0</v>
      </c>
      <c r="R30" s="87">
        <f t="shared" si="3"/>
        <v>0</v>
      </c>
      <c r="S30" s="87">
        <f t="shared" si="4"/>
        <v>0</v>
      </c>
      <c r="T30" s="87">
        <f t="shared" si="5"/>
        <v>0</v>
      </c>
    </row>
    <row r="31" spans="1:20" s="39" customFormat="1" ht="15" customHeight="1" x14ac:dyDescent="0.2">
      <c r="A31" s="23">
        <v>14</v>
      </c>
      <c r="B31" s="1"/>
      <c r="C31" s="1"/>
      <c r="D31" s="1"/>
      <c r="E31" s="1"/>
      <c r="F31" s="17"/>
      <c r="G31" s="2"/>
      <c r="H31" s="17" t="str">
        <f t="shared" si="0"/>
        <v/>
      </c>
      <c r="I31" s="3"/>
      <c r="J31" s="17" t="str">
        <f t="shared" si="6"/>
        <v/>
      </c>
      <c r="K31" s="3"/>
      <c r="L31" s="56"/>
      <c r="M31" s="68"/>
      <c r="P31" s="87">
        <f t="shared" si="1"/>
        <v>0</v>
      </c>
      <c r="Q31" s="87">
        <f t="shared" si="2"/>
        <v>0</v>
      </c>
      <c r="R31" s="87">
        <f t="shared" si="3"/>
        <v>0</v>
      </c>
      <c r="S31" s="87">
        <f t="shared" si="4"/>
        <v>0</v>
      </c>
      <c r="T31" s="87">
        <f t="shared" si="5"/>
        <v>0</v>
      </c>
    </row>
    <row r="32" spans="1:20" s="39" customFormat="1" ht="15" customHeight="1" x14ac:dyDescent="0.2">
      <c r="A32" s="23">
        <v>15</v>
      </c>
      <c r="B32" s="1"/>
      <c r="C32" s="1"/>
      <c r="D32" s="1"/>
      <c r="E32" s="1"/>
      <c r="F32" s="17"/>
      <c r="G32" s="2"/>
      <c r="H32" s="17" t="str">
        <f t="shared" si="0"/>
        <v/>
      </c>
      <c r="I32" s="3"/>
      <c r="J32" s="17" t="str">
        <f t="shared" si="6"/>
        <v/>
      </c>
      <c r="K32" s="3"/>
      <c r="L32" s="56"/>
      <c r="M32" s="68"/>
      <c r="P32" s="87">
        <f t="shared" si="1"/>
        <v>0</v>
      </c>
      <c r="Q32" s="87">
        <f t="shared" si="2"/>
        <v>0</v>
      </c>
      <c r="R32" s="87">
        <f t="shared" si="3"/>
        <v>0</v>
      </c>
      <c r="S32" s="87">
        <f t="shared" si="4"/>
        <v>0</v>
      </c>
      <c r="T32" s="87">
        <f t="shared" si="5"/>
        <v>0</v>
      </c>
    </row>
    <row r="33" spans="1:20" s="39" customFormat="1" ht="15" customHeight="1" x14ac:dyDescent="0.2">
      <c r="A33" s="23">
        <v>16</v>
      </c>
      <c r="B33" s="1"/>
      <c r="C33" s="1"/>
      <c r="D33" s="1"/>
      <c r="E33" s="1"/>
      <c r="F33" s="17"/>
      <c r="G33" s="2"/>
      <c r="H33" s="17" t="str">
        <f t="shared" si="0"/>
        <v/>
      </c>
      <c r="I33" s="3"/>
      <c r="J33" s="17" t="str">
        <f t="shared" si="6"/>
        <v/>
      </c>
      <c r="K33" s="3"/>
      <c r="L33" s="56"/>
      <c r="M33" s="68"/>
      <c r="P33" s="87">
        <f t="shared" si="1"/>
        <v>0</v>
      </c>
      <c r="Q33" s="87">
        <f t="shared" si="2"/>
        <v>0</v>
      </c>
      <c r="R33" s="87">
        <f t="shared" si="3"/>
        <v>0</v>
      </c>
      <c r="S33" s="87">
        <f t="shared" si="4"/>
        <v>0</v>
      </c>
      <c r="T33" s="87">
        <f t="shared" si="5"/>
        <v>0</v>
      </c>
    </row>
    <row r="34" spans="1:20" s="39" customFormat="1" ht="15" customHeight="1" x14ac:dyDescent="0.2">
      <c r="A34" s="23">
        <v>17</v>
      </c>
      <c r="B34" s="1"/>
      <c r="C34" s="1"/>
      <c r="D34" s="1"/>
      <c r="E34" s="1"/>
      <c r="F34" s="17"/>
      <c r="G34" s="2"/>
      <c r="H34" s="17" t="str">
        <f t="shared" si="0"/>
        <v/>
      </c>
      <c r="I34" s="3"/>
      <c r="J34" s="17" t="str">
        <f t="shared" si="6"/>
        <v/>
      </c>
      <c r="K34" s="3"/>
      <c r="L34" s="56"/>
      <c r="M34" s="68"/>
      <c r="P34" s="87">
        <f t="shared" si="1"/>
        <v>0</v>
      </c>
      <c r="Q34" s="87">
        <f t="shared" si="2"/>
        <v>0</v>
      </c>
      <c r="R34" s="87">
        <f t="shared" si="3"/>
        <v>0</v>
      </c>
      <c r="S34" s="87">
        <f t="shared" si="4"/>
        <v>0</v>
      </c>
      <c r="T34" s="87">
        <f t="shared" si="5"/>
        <v>0</v>
      </c>
    </row>
    <row r="35" spans="1:20" s="39" customFormat="1" ht="15" customHeight="1" x14ac:dyDescent="0.2">
      <c r="A35" s="23">
        <v>18</v>
      </c>
      <c r="B35" s="1"/>
      <c r="C35" s="1"/>
      <c r="D35" s="1"/>
      <c r="E35" s="1"/>
      <c r="F35" s="17"/>
      <c r="G35" s="2"/>
      <c r="H35" s="17" t="str">
        <f t="shared" si="0"/>
        <v/>
      </c>
      <c r="I35" s="3"/>
      <c r="J35" s="17" t="str">
        <f t="shared" si="6"/>
        <v/>
      </c>
      <c r="K35" s="3"/>
      <c r="L35" s="56"/>
      <c r="M35" s="68"/>
      <c r="P35" s="87">
        <f t="shared" si="1"/>
        <v>0</v>
      </c>
      <c r="Q35" s="87">
        <f t="shared" si="2"/>
        <v>0</v>
      </c>
      <c r="R35" s="87">
        <f t="shared" si="3"/>
        <v>0</v>
      </c>
      <c r="S35" s="87">
        <f t="shared" si="4"/>
        <v>0</v>
      </c>
      <c r="T35" s="87">
        <f t="shared" si="5"/>
        <v>0</v>
      </c>
    </row>
    <row r="36" spans="1:20" s="39" customFormat="1" ht="15" customHeight="1" x14ac:dyDescent="0.2">
      <c r="A36" s="23">
        <v>19</v>
      </c>
      <c r="B36" s="1"/>
      <c r="C36" s="1"/>
      <c r="D36" s="1"/>
      <c r="E36" s="1"/>
      <c r="F36" s="17"/>
      <c r="G36" s="2"/>
      <c r="H36" s="17" t="str">
        <f t="shared" si="0"/>
        <v/>
      </c>
      <c r="I36" s="3"/>
      <c r="J36" s="17" t="str">
        <f t="shared" si="6"/>
        <v/>
      </c>
      <c r="K36" s="3"/>
      <c r="L36" s="56"/>
      <c r="M36" s="68"/>
      <c r="P36" s="87">
        <f t="shared" si="1"/>
        <v>0</v>
      </c>
      <c r="Q36" s="87">
        <f t="shared" si="2"/>
        <v>0</v>
      </c>
      <c r="R36" s="87">
        <f t="shared" si="3"/>
        <v>0</v>
      </c>
      <c r="S36" s="87">
        <f t="shared" si="4"/>
        <v>0</v>
      </c>
      <c r="T36" s="87">
        <f t="shared" si="5"/>
        <v>0</v>
      </c>
    </row>
    <row r="37" spans="1:20" s="39" customFormat="1" ht="15" customHeight="1" x14ac:dyDescent="0.2">
      <c r="A37" s="23">
        <v>20</v>
      </c>
      <c r="B37" s="1"/>
      <c r="C37" s="1"/>
      <c r="D37" s="1"/>
      <c r="E37" s="1"/>
      <c r="F37" s="17"/>
      <c r="G37" s="2"/>
      <c r="H37" s="17" t="str">
        <f t="shared" si="0"/>
        <v/>
      </c>
      <c r="I37" s="3"/>
      <c r="J37" s="17" t="str">
        <f t="shared" si="6"/>
        <v/>
      </c>
      <c r="K37" s="3"/>
      <c r="L37" s="56"/>
      <c r="M37" s="68"/>
      <c r="P37" s="87">
        <f t="shared" si="1"/>
        <v>0</v>
      </c>
      <c r="Q37" s="87">
        <f t="shared" si="2"/>
        <v>0</v>
      </c>
      <c r="R37" s="87">
        <f t="shared" si="3"/>
        <v>0</v>
      </c>
      <c r="S37" s="87">
        <f t="shared" si="4"/>
        <v>0</v>
      </c>
      <c r="T37" s="87">
        <f t="shared" si="5"/>
        <v>0</v>
      </c>
    </row>
    <row r="38" spans="1:20" s="39" customFormat="1" ht="15" customHeight="1" x14ac:dyDescent="0.2">
      <c r="A38" s="23">
        <v>21</v>
      </c>
      <c r="B38" s="1"/>
      <c r="C38" s="1"/>
      <c r="D38" s="1"/>
      <c r="E38" s="1"/>
      <c r="F38" s="17"/>
      <c r="G38" s="2"/>
      <c r="H38" s="17" t="str">
        <f t="shared" si="0"/>
        <v/>
      </c>
      <c r="I38" s="3"/>
      <c r="J38" s="17" t="str">
        <f t="shared" si="6"/>
        <v/>
      </c>
      <c r="K38" s="3"/>
      <c r="L38" s="56"/>
      <c r="M38" s="68"/>
      <c r="P38" s="87">
        <f t="shared" si="1"/>
        <v>0</v>
      </c>
      <c r="Q38" s="87">
        <f t="shared" si="2"/>
        <v>0</v>
      </c>
      <c r="R38" s="87">
        <f t="shared" si="3"/>
        <v>0</v>
      </c>
      <c r="S38" s="87">
        <f t="shared" si="4"/>
        <v>0</v>
      </c>
      <c r="T38" s="87">
        <f t="shared" si="5"/>
        <v>0</v>
      </c>
    </row>
    <row r="39" spans="1:20" s="39" customFormat="1" ht="15" customHeight="1" x14ac:dyDescent="0.2">
      <c r="A39" s="23">
        <v>22</v>
      </c>
      <c r="B39" s="1"/>
      <c r="C39" s="1"/>
      <c r="D39" s="1"/>
      <c r="E39" s="1"/>
      <c r="F39" s="17"/>
      <c r="G39" s="2"/>
      <c r="H39" s="17" t="str">
        <f t="shared" si="0"/>
        <v/>
      </c>
      <c r="I39" s="3"/>
      <c r="J39" s="17" t="str">
        <f t="shared" si="6"/>
        <v/>
      </c>
      <c r="K39" s="3"/>
      <c r="L39" s="56"/>
      <c r="M39" s="68"/>
      <c r="P39" s="87">
        <f t="shared" si="1"/>
        <v>0</v>
      </c>
      <c r="Q39" s="87">
        <f t="shared" si="2"/>
        <v>0</v>
      </c>
      <c r="R39" s="87">
        <f t="shared" si="3"/>
        <v>0</v>
      </c>
      <c r="S39" s="87">
        <f t="shared" si="4"/>
        <v>0</v>
      </c>
      <c r="T39" s="87">
        <f t="shared" si="5"/>
        <v>0</v>
      </c>
    </row>
    <row r="40" spans="1:20" s="39" customFormat="1" ht="15" customHeight="1" x14ac:dyDescent="0.2">
      <c r="A40" s="23">
        <v>23</v>
      </c>
      <c r="B40" s="1"/>
      <c r="C40" s="1"/>
      <c r="D40" s="1"/>
      <c r="E40" s="1"/>
      <c r="F40" s="17"/>
      <c r="G40" s="2"/>
      <c r="H40" s="17" t="str">
        <f t="shared" si="0"/>
        <v/>
      </c>
      <c r="I40" s="3"/>
      <c r="J40" s="17" t="str">
        <f t="shared" si="6"/>
        <v/>
      </c>
      <c r="K40" s="3"/>
      <c r="L40" s="56"/>
      <c r="M40" s="68"/>
      <c r="P40" s="87">
        <f t="shared" si="1"/>
        <v>0</v>
      </c>
      <c r="Q40" s="87">
        <f t="shared" si="2"/>
        <v>0</v>
      </c>
      <c r="R40" s="87">
        <f t="shared" si="3"/>
        <v>0</v>
      </c>
      <c r="S40" s="87">
        <f t="shared" si="4"/>
        <v>0</v>
      </c>
      <c r="T40" s="87">
        <f t="shared" si="5"/>
        <v>0</v>
      </c>
    </row>
    <row r="41" spans="1:20" s="39" customFormat="1" ht="15" customHeight="1" x14ac:dyDescent="0.2">
      <c r="A41" s="23">
        <v>24</v>
      </c>
      <c r="B41" s="1"/>
      <c r="C41" s="1"/>
      <c r="D41" s="1"/>
      <c r="E41" s="1"/>
      <c r="F41" s="17"/>
      <c r="G41" s="2"/>
      <c r="H41" s="17" t="str">
        <f t="shared" si="0"/>
        <v/>
      </c>
      <c r="I41" s="3"/>
      <c r="J41" s="17" t="str">
        <f t="shared" si="6"/>
        <v/>
      </c>
      <c r="K41" s="3"/>
      <c r="L41" s="56"/>
      <c r="M41" s="68"/>
      <c r="P41" s="87">
        <f t="shared" si="1"/>
        <v>0</v>
      </c>
      <c r="Q41" s="87">
        <f t="shared" si="2"/>
        <v>0</v>
      </c>
      <c r="R41" s="87">
        <f t="shared" si="3"/>
        <v>0</v>
      </c>
      <c r="S41" s="87">
        <f t="shared" si="4"/>
        <v>0</v>
      </c>
      <c r="T41" s="87">
        <f t="shared" si="5"/>
        <v>0</v>
      </c>
    </row>
    <row r="42" spans="1:20" s="39" customFormat="1" ht="15" customHeight="1" x14ac:dyDescent="0.2">
      <c r="A42" s="23">
        <v>25</v>
      </c>
      <c r="B42" s="1"/>
      <c r="C42" s="1"/>
      <c r="D42" s="1"/>
      <c r="E42" s="1"/>
      <c r="F42" s="17"/>
      <c r="G42" s="2"/>
      <c r="H42" s="17" t="str">
        <f t="shared" si="0"/>
        <v/>
      </c>
      <c r="I42" s="3"/>
      <c r="J42" s="17" t="str">
        <f t="shared" si="6"/>
        <v/>
      </c>
      <c r="K42" s="3"/>
      <c r="L42" s="56"/>
      <c r="M42" s="68"/>
      <c r="P42" s="87">
        <f t="shared" si="1"/>
        <v>0</v>
      </c>
      <c r="Q42" s="87">
        <f t="shared" si="2"/>
        <v>0</v>
      </c>
      <c r="R42" s="87">
        <f t="shared" si="3"/>
        <v>0</v>
      </c>
      <c r="S42" s="87">
        <f t="shared" si="4"/>
        <v>0</v>
      </c>
      <c r="T42" s="87">
        <f t="shared" si="5"/>
        <v>0</v>
      </c>
    </row>
    <row r="43" spans="1:20" s="39" customFormat="1" ht="15" customHeight="1" x14ac:dyDescent="0.2">
      <c r="A43" s="23">
        <v>26</v>
      </c>
      <c r="B43" s="1"/>
      <c r="C43" s="1"/>
      <c r="D43" s="1"/>
      <c r="E43" s="1"/>
      <c r="F43" s="17"/>
      <c r="G43" s="2"/>
      <c r="H43" s="17" t="str">
        <f t="shared" si="0"/>
        <v/>
      </c>
      <c r="I43" s="3"/>
      <c r="J43" s="17" t="str">
        <f t="shared" si="6"/>
        <v/>
      </c>
      <c r="K43" s="3"/>
      <c r="L43" s="56"/>
      <c r="M43" s="68"/>
      <c r="P43" s="87">
        <f t="shared" si="1"/>
        <v>0</v>
      </c>
      <c r="Q43" s="87">
        <f t="shared" si="2"/>
        <v>0</v>
      </c>
      <c r="R43" s="87">
        <f t="shared" si="3"/>
        <v>0</v>
      </c>
      <c r="S43" s="87">
        <f t="shared" si="4"/>
        <v>0</v>
      </c>
      <c r="T43" s="87">
        <f t="shared" si="5"/>
        <v>0</v>
      </c>
    </row>
    <row r="44" spans="1:20" s="39" customFormat="1" ht="15" customHeight="1" x14ac:dyDescent="0.2">
      <c r="A44" s="90"/>
      <c r="B44" s="141" t="str">
        <f>IF(O3=0,"","Hash Total")</f>
        <v>Hash Total</v>
      </c>
      <c r="C44" s="141"/>
      <c r="D44" s="145">
        <f>IF(O3=0,"",+I44+K44)</f>
        <v>0</v>
      </c>
      <c r="E44" s="141"/>
      <c r="F44" s="17"/>
      <c r="G44" s="25" t="str">
        <f>IF(O3=0,"","Journal Entry Totals")</f>
        <v>Journal Entry Totals</v>
      </c>
      <c r="H44" s="17"/>
      <c r="I44" s="26">
        <f>IF(O3=0,"",SUM(I18:I43))</f>
        <v>0</v>
      </c>
      <c r="J44" s="19"/>
      <c r="K44" s="26">
        <f>IF(3=0,"",SUM(K18:K43))</f>
        <v>0</v>
      </c>
      <c r="L44" s="57"/>
      <c r="M44" s="68"/>
    </row>
    <row r="45" spans="1:20" s="39" customFormat="1" ht="15" customHeight="1" thickBot="1" x14ac:dyDescent="0.25">
      <c r="A45" s="90"/>
      <c r="B45" s="91"/>
      <c r="C45" s="91"/>
      <c r="D45" s="92"/>
      <c r="E45" s="92"/>
      <c r="F45" s="91"/>
      <c r="G45" s="91"/>
      <c r="H45" s="91"/>
      <c r="I45" s="93" t="str">
        <f>IF($I$44&lt;&gt;$K$44,"OUT OF BALANCE","")</f>
        <v/>
      </c>
      <c r="J45" s="94"/>
      <c r="K45" s="93"/>
      <c r="L45" s="95"/>
      <c r="M45" s="68"/>
    </row>
    <row r="46" spans="1:20" s="39" customFormat="1" ht="15" customHeight="1" thickBot="1" x14ac:dyDescent="0.25">
      <c r="A46" s="27" t="s">
        <v>6</v>
      </c>
      <c r="B46" s="138" t="str">
        <f>IF(O3=0,"","Provide an Explanation for the Journal Entry in the Space Provided Below:")</f>
        <v>Provide an Explanation for the Journal Entry in the Space Provided Below:</v>
      </c>
      <c r="C46" s="139"/>
      <c r="D46" s="139"/>
      <c r="E46" s="139"/>
      <c r="F46" s="139"/>
      <c r="G46" s="139"/>
      <c r="H46" s="139"/>
      <c r="I46" s="139"/>
      <c r="J46" s="139"/>
      <c r="K46" s="140"/>
      <c r="L46" s="58"/>
    </row>
    <row r="47" spans="1:20" s="39" customFormat="1" ht="59.25" customHeight="1" x14ac:dyDescent="0.2">
      <c r="A47" s="96"/>
      <c r="B47" s="142"/>
      <c r="C47" s="143"/>
      <c r="D47" s="143"/>
      <c r="E47" s="143"/>
      <c r="F47" s="143"/>
      <c r="G47" s="143"/>
      <c r="H47" s="143"/>
      <c r="I47" s="143"/>
      <c r="J47" s="143"/>
      <c r="K47" s="144"/>
      <c r="L47" s="97"/>
    </row>
    <row r="48" spans="1:20" s="39" customFormat="1" ht="9.75" customHeight="1" x14ac:dyDescent="0.2">
      <c r="A48" s="116"/>
      <c r="B48" s="117"/>
      <c r="C48" s="117"/>
      <c r="D48" s="117"/>
      <c r="E48" s="117"/>
      <c r="F48" s="117"/>
      <c r="G48" s="117"/>
      <c r="H48" s="117"/>
      <c r="I48" s="117"/>
      <c r="J48" s="117"/>
      <c r="K48" s="117"/>
      <c r="L48" s="59"/>
    </row>
    <row r="49" spans="1:14" s="39" customFormat="1" ht="15" customHeight="1" x14ac:dyDescent="0.2">
      <c r="A49" s="28" t="s">
        <v>14</v>
      </c>
      <c r="B49" s="150" t="str">
        <f>IF(O3=0,"","Signature Approval")</f>
        <v>Signature Approval</v>
      </c>
      <c r="C49" s="151"/>
      <c r="D49" s="151"/>
      <c r="E49" s="151"/>
      <c r="F49" s="151"/>
      <c r="G49" s="151"/>
      <c r="H49" s="151"/>
      <c r="I49" s="151"/>
      <c r="J49" s="151"/>
      <c r="K49" s="152"/>
      <c r="L49" s="58"/>
    </row>
    <row r="50" spans="1:14" s="39" customFormat="1" ht="15.75" customHeight="1" x14ac:dyDescent="0.2">
      <c r="A50" s="13"/>
      <c r="B50" s="98"/>
      <c r="C50" s="99"/>
      <c r="D50" s="99"/>
      <c r="E50" s="99"/>
      <c r="F50" s="99"/>
      <c r="G50" s="99"/>
      <c r="H50" s="99"/>
      <c r="I50" s="99"/>
      <c r="J50" s="99"/>
      <c r="K50" s="98"/>
      <c r="L50" s="100"/>
      <c r="M50" s="101"/>
      <c r="N50" s="101"/>
    </row>
    <row r="51" spans="1:14" s="39" customFormat="1" ht="33" customHeight="1" thickBot="1" x14ac:dyDescent="0.25">
      <c r="A51" s="121" t="str">
        <f>IF(O3=0,"",CHOOSE(O3,"Approver must have budget authority for Organization Code being Debited","Approver must have budget authority for Organization Code being Debited","Approver must have budget authority for Organization Code whose budget is being reduced",))</f>
        <v>Approver must have budget authority for Organization Code being Debited</v>
      </c>
      <c r="B51" s="122"/>
      <c r="C51" s="122"/>
      <c r="D51" s="122"/>
      <c r="E51" s="123"/>
      <c r="F51" s="123"/>
      <c r="G51" s="123"/>
      <c r="H51" s="123"/>
      <c r="I51" s="123"/>
      <c r="J51" s="102"/>
      <c r="K51" s="103"/>
      <c r="L51" s="100"/>
      <c r="M51" s="101"/>
      <c r="N51" s="101"/>
    </row>
    <row r="52" spans="1:14" s="39" customFormat="1" ht="19.5" customHeight="1" x14ac:dyDescent="0.2">
      <c r="A52" s="13"/>
      <c r="B52" s="29"/>
      <c r="C52" s="30"/>
      <c r="D52" s="5"/>
      <c r="E52" s="31" t="s">
        <v>4</v>
      </c>
      <c r="F52" s="5"/>
      <c r="G52" s="32"/>
      <c r="H52" s="32"/>
      <c r="I52" s="33" t="s">
        <v>0</v>
      </c>
      <c r="J52" s="34"/>
      <c r="K52" s="44" t="s">
        <v>1</v>
      </c>
      <c r="L52" s="60"/>
      <c r="M52" s="101"/>
      <c r="N52" s="101"/>
    </row>
    <row r="53" spans="1:14" s="39" customFormat="1" ht="9" customHeight="1" x14ac:dyDescent="0.2">
      <c r="A53" s="104"/>
      <c r="B53" s="105"/>
      <c r="C53" s="105"/>
      <c r="D53" s="105"/>
      <c r="E53" s="105"/>
      <c r="F53" s="105"/>
      <c r="G53" s="105"/>
      <c r="H53" s="105"/>
      <c r="I53" s="105"/>
      <c r="J53" s="105"/>
      <c r="K53" s="105"/>
      <c r="L53" s="106"/>
      <c r="M53" s="101"/>
      <c r="N53" s="101"/>
    </row>
    <row r="54" spans="1:14" s="39" customFormat="1" ht="13.5" customHeight="1" x14ac:dyDescent="0.2">
      <c r="A54" s="113" t="s">
        <v>15</v>
      </c>
      <c r="B54" s="114"/>
      <c r="C54" s="114"/>
      <c r="D54" s="114"/>
      <c r="E54" s="114"/>
      <c r="F54" s="114"/>
      <c r="G54" s="114"/>
      <c r="H54" s="114"/>
      <c r="I54" s="114"/>
      <c r="J54" s="114"/>
      <c r="K54" s="115"/>
      <c r="L54" s="61"/>
      <c r="M54" s="101"/>
      <c r="N54" s="101"/>
    </row>
    <row r="55" spans="1:14" s="39" customFormat="1" ht="13.5" customHeight="1" x14ac:dyDescent="0.2">
      <c r="A55" s="40"/>
      <c r="B55" s="41"/>
      <c r="C55" s="41"/>
      <c r="D55" s="41"/>
      <c r="E55" s="41"/>
      <c r="F55" s="41"/>
      <c r="G55" s="41"/>
      <c r="H55" s="41"/>
      <c r="I55" s="41"/>
      <c r="J55" s="41"/>
      <c r="K55" s="41"/>
      <c r="L55" s="62"/>
      <c r="M55" s="101"/>
      <c r="N55" s="101"/>
    </row>
    <row r="56" spans="1:14" s="39" customFormat="1" ht="13.5" customHeight="1" x14ac:dyDescent="0.2">
      <c r="A56" s="42"/>
      <c r="B56" s="43"/>
      <c r="C56" s="43"/>
      <c r="D56" s="43"/>
      <c r="E56" s="43"/>
      <c r="F56" s="43"/>
      <c r="G56" s="43"/>
      <c r="H56" s="43"/>
      <c r="I56" s="43"/>
      <c r="J56" s="43"/>
      <c r="K56" s="43"/>
      <c r="L56" s="62"/>
      <c r="M56" s="101"/>
      <c r="N56" s="101"/>
    </row>
    <row r="57" spans="1:14" s="39" customFormat="1" ht="13.5" customHeight="1" x14ac:dyDescent="0.2">
      <c r="A57" s="42"/>
      <c r="B57" s="43"/>
      <c r="C57" s="43"/>
      <c r="D57" s="43"/>
      <c r="E57" s="43"/>
      <c r="F57" s="43"/>
      <c r="G57" s="43"/>
      <c r="H57" s="43"/>
      <c r="I57" s="43"/>
      <c r="J57" s="43"/>
      <c r="K57" s="43"/>
      <c r="L57" s="62"/>
      <c r="M57" s="101"/>
      <c r="N57" s="101"/>
    </row>
    <row r="58" spans="1:14" s="39" customFormat="1" ht="13.5" customHeight="1" x14ac:dyDescent="0.2">
      <c r="A58" s="42"/>
      <c r="B58" s="43"/>
      <c r="C58" s="43"/>
      <c r="D58" s="43"/>
      <c r="E58" s="43"/>
      <c r="F58" s="43"/>
      <c r="G58" s="43"/>
      <c r="H58" s="43"/>
      <c r="I58" s="43"/>
      <c r="J58" s="43"/>
      <c r="K58" s="43"/>
      <c r="L58" s="62"/>
      <c r="M58" s="101"/>
      <c r="N58" s="101"/>
    </row>
    <row r="59" spans="1:14" s="39" customFormat="1" ht="13.5" customHeight="1" x14ac:dyDescent="0.2">
      <c r="A59" s="42"/>
      <c r="B59" s="43"/>
      <c r="C59" s="43"/>
      <c r="D59" s="43"/>
      <c r="E59" s="43"/>
      <c r="F59" s="43"/>
      <c r="G59" s="43"/>
      <c r="H59" s="43"/>
      <c r="I59" s="43"/>
      <c r="J59" s="43"/>
      <c r="K59" s="43"/>
      <c r="L59" s="62"/>
      <c r="M59" s="101"/>
      <c r="N59" s="101"/>
    </row>
    <row r="60" spans="1:14" s="39" customFormat="1" ht="9" customHeight="1" x14ac:dyDescent="0.2">
      <c r="A60" s="63"/>
      <c r="B60" s="64"/>
      <c r="C60" s="64"/>
      <c r="D60" s="64"/>
      <c r="E60" s="64"/>
      <c r="F60" s="64"/>
      <c r="G60" s="64"/>
      <c r="H60" s="64"/>
      <c r="I60" s="64"/>
      <c r="J60" s="64"/>
      <c r="K60" s="64"/>
      <c r="L60" s="65"/>
    </row>
    <row r="61" spans="1:14" ht="13.5" customHeight="1" x14ac:dyDescent="0.2"/>
    <row r="62" spans="1:14" ht="13.5" hidden="1" customHeight="1" x14ac:dyDescent="0.2"/>
    <row r="63" spans="1:14" ht="13.5" hidden="1" customHeight="1" x14ac:dyDescent="0.25">
      <c r="B63" s="107"/>
    </row>
    <row r="64" spans="1:14" ht="13.5" hidden="1" customHeight="1" x14ac:dyDescent="0.2">
      <c r="A64" s="108"/>
      <c r="B64" s="109"/>
      <c r="F64" s="39"/>
      <c r="G64" s="39"/>
      <c r="H64" s="39"/>
      <c r="I64" s="39"/>
      <c r="J64" s="39"/>
      <c r="K64" s="39"/>
      <c r="L64" s="39"/>
    </row>
    <row r="65" spans="1:12" ht="13.5" hidden="1" customHeight="1" x14ac:dyDescent="0.2">
      <c r="A65" s="108"/>
      <c r="B65" s="109"/>
      <c r="C65" s="109"/>
      <c r="F65" s="39"/>
      <c r="G65" s="39"/>
      <c r="H65" s="39"/>
      <c r="I65" s="39"/>
      <c r="J65" s="39"/>
      <c r="K65" s="39"/>
      <c r="L65" s="39"/>
    </row>
    <row r="66" spans="1:12" ht="13.5" hidden="1" customHeight="1" x14ac:dyDescent="0.2">
      <c r="A66" s="108"/>
      <c r="B66" s="109"/>
      <c r="C66" s="109"/>
      <c r="F66" s="39"/>
      <c r="G66" s="39"/>
      <c r="H66" s="39"/>
      <c r="I66" s="110"/>
      <c r="J66" s="110"/>
      <c r="K66" s="110"/>
      <c r="L66" s="110"/>
    </row>
    <row r="67" spans="1:12" ht="13.5" hidden="1" customHeight="1" x14ac:dyDescent="0.2">
      <c r="A67" s="108"/>
      <c r="B67" s="109"/>
      <c r="C67" s="109"/>
      <c r="F67" s="39"/>
      <c r="G67" s="39"/>
      <c r="H67" s="39"/>
      <c r="I67" s="37"/>
      <c r="J67" s="38"/>
      <c r="K67" s="38"/>
      <c r="L67" s="38"/>
    </row>
    <row r="68" spans="1:12" ht="13.5" hidden="1" customHeight="1" x14ac:dyDescent="0.2">
      <c r="A68" s="108"/>
      <c r="B68" s="109"/>
      <c r="F68" s="39"/>
      <c r="G68" s="39"/>
      <c r="H68" s="39"/>
      <c r="I68" s="37"/>
      <c r="J68" s="38"/>
      <c r="K68" s="38"/>
      <c r="L68" s="38"/>
    </row>
    <row r="69" spans="1:12" ht="13.5" hidden="1" customHeight="1" x14ac:dyDescent="0.2">
      <c r="A69" s="72">
        <f>IF($I$44&lt;&gt;$L$44,1,0)</f>
        <v>0</v>
      </c>
      <c r="B69" s="73" t="str">
        <f>IF($I$44&lt;&gt;$K$44,"Journal entry is OUT OF BALANCE. Sum of 'Debits' must equal sum of 'Credits.'","")</f>
        <v/>
      </c>
      <c r="F69" s="39"/>
      <c r="G69" s="39"/>
      <c r="H69" s="39"/>
      <c r="I69" s="37"/>
      <c r="J69" s="38"/>
      <c r="K69" s="38"/>
      <c r="L69" s="38"/>
    </row>
    <row r="70" spans="1:12" ht="13.5" hidden="1" customHeight="1" x14ac:dyDescent="0.2">
      <c r="A70" s="74"/>
      <c r="B70" s="74"/>
      <c r="F70" s="39"/>
      <c r="G70" s="39"/>
      <c r="H70" s="39"/>
      <c r="I70" s="37"/>
      <c r="J70" s="38"/>
      <c r="K70" s="38"/>
      <c r="L70" s="38"/>
    </row>
    <row r="71" spans="1:12" ht="13.5" hidden="1" customHeight="1" x14ac:dyDescent="0.2">
      <c r="A71" s="74"/>
      <c r="B71" s="74"/>
      <c r="F71" s="39"/>
      <c r="G71" s="39"/>
      <c r="H71" s="39"/>
      <c r="I71" s="37"/>
      <c r="J71" s="38"/>
      <c r="K71" s="38"/>
      <c r="L71" s="38"/>
    </row>
    <row r="72" spans="1:12" ht="13.5" hidden="1" customHeight="1" x14ac:dyDescent="0.2">
      <c r="A72" s="74"/>
      <c r="B72" s="74"/>
      <c r="F72" s="39"/>
      <c r="G72" s="39"/>
      <c r="H72" s="39"/>
      <c r="I72" s="37"/>
      <c r="J72" s="38"/>
      <c r="K72" s="38"/>
      <c r="L72" s="38"/>
    </row>
    <row r="73" spans="1:12" ht="13.5" hidden="1" customHeight="1" x14ac:dyDescent="0.2">
      <c r="A73" s="74"/>
      <c r="B73" s="74"/>
      <c r="F73" s="39"/>
      <c r="G73" s="39"/>
      <c r="H73" s="39"/>
      <c r="I73" s="37"/>
      <c r="J73" s="38"/>
      <c r="K73" s="38"/>
      <c r="L73" s="38"/>
    </row>
    <row r="74" spans="1:12" ht="13.5" hidden="1" customHeight="1" x14ac:dyDescent="0.2">
      <c r="A74" s="74"/>
      <c r="B74" s="74"/>
      <c r="F74" s="39"/>
      <c r="G74" s="39"/>
      <c r="H74" s="39"/>
      <c r="I74" s="37"/>
      <c r="J74" s="38"/>
      <c r="K74" s="38"/>
      <c r="L74" s="38"/>
    </row>
    <row r="75" spans="1:12" ht="13.5" hidden="1" customHeight="1" x14ac:dyDescent="0.2">
      <c r="A75" s="74"/>
      <c r="B75" s="74"/>
      <c r="F75" s="39"/>
      <c r="G75" s="39"/>
      <c r="H75" s="39"/>
      <c r="I75" s="37"/>
      <c r="J75" s="38"/>
      <c r="K75" s="38"/>
      <c r="L75" s="38"/>
    </row>
    <row r="76" spans="1:12" ht="13.5" hidden="1" customHeight="1" x14ac:dyDescent="0.2">
      <c r="F76" s="39"/>
      <c r="G76" s="39"/>
      <c r="H76" s="39"/>
      <c r="I76" s="37"/>
      <c r="J76" s="38"/>
      <c r="K76" s="38"/>
      <c r="L76" s="38"/>
    </row>
    <row r="77" spans="1:12" ht="13.5" hidden="1" customHeight="1" x14ac:dyDescent="0.2">
      <c r="F77" s="39"/>
      <c r="G77" s="39"/>
      <c r="H77" s="39"/>
      <c r="I77" s="37"/>
      <c r="J77" s="38"/>
      <c r="K77" s="38"/>
      <c r="L77" s="38"/>
    </row>
    <row r="78" spans="1:12" ht="13.5" hidden="1" customHeight="1" x14ac:dyDescent="0.2">
      <c r="F78" s="39"/>
      <c r="G78" s="39"/>
      <c r="H78" s="39"/>
      <c r="I78" s="37"/>
      <c r="J78" s="38"/>
      <c r="K78" s="38"/>
      <c r="L78" s="38"/>
    </row>
    <row r="79" spans="1:12" ht="13.5" hidden="1" customHeight="1" x14ac:dyDescent="0.2">
      <c r="F79" s="39"/>
      <c r="G79" s="39"/>
      <c r="H79" s="39"/>
      <c r="I79" s="37"/>
      <c r="J79" s="38"/>
      <c r="K79" s="38"/>
      <c r="L79" s="38"/>
    </row>
    <row r="80" spans="1:12" ht="13.5" hidden="1" customHeight="1" x14ac:dyDescent="0.2">
      <c r="F80" s="39"/>
      <c r="G80" s="39"/>
      <c r="H80" s="39"/>
      <c r="I80" s="37"/>
      <c r="J80" s="38"/>
      <c r="K80" s="38"/>
      <c r="L80" s="38"/>
    </row>
    <row r="81" spans="2:12" ht="13.5" hidden="1" customHeight="1" x14ac:dyDescent="0.2">
      <c r="F81" s="39"/>
      <c r="G81" s="39"/>
      <c r="H81" s="39"/>
      <c r="I81" s="37"/>
      <c r="J81" s="38"/>
      <c r="K81" s="38"/>
      <c r="L81" s="38"/>
    </row>
    <row r="82" spans="2:12" ht="13.5" hidden="1" customHeight="1" x14ac:dyDescent="0.2">
      <c r="F82" s="39"/>
      <c r="G82" s="39"/>
      <c r="H82" s="39"/>
      <c r="I82" s="37"/>
      <c r="J82" s="38"/>
      <c r="K82" s="38"/>
      <c r="L82" s="38"/>
    </row>
    <row r="83" spans="2:12" ht="13.5" hidden="1" customHeight="1" x14ac:dyDescent="0.2">
      <c r="F83" s="39"/>
      <c r="G83" s="39"/>
      <c r="H83" s="39"/>
      <c r="I83" s="37"/>
      <c r="J83" s="38"/>
      <c r="K83" s="38"/>
      <c r="L83" s="38"/>
    </row>
    <row r="84" spans="2:12" ht="13.5" hidden="1" customHeight="1" x14ac:dyDescent="0.2">
      <c r="F84" s="39"/>
      <c r="G84" s="39"/>
      <c r="H84" s="39"/>
      <c r="I84" s="37"/>
      <c r="J84" s="38"/>
      <c r="K84" s="38"/>
      <c r="L84" s="38"/>
    </row>
    <row r="85" spans="2:12" ht="13.5" hidden="1" customHeight="1" x14ac:dyDescent="0.2">
      <c r="F85" s="39"/>
      <c r="G85" s="39"/>
      <c r="H85" s="39"/>
      <c r="I85" s="37"/>
      <c r="J85" s="38"/>
      <c r="K85" s="38"/>
      <c r="L85" s="38"/>
    </row>
    <row r="86" spans="2:12" ht="13.5" hidden="1" customHeight="1" x14ac:dyDescent="0.2">
      <c r="F86" s="39"/>
      <c r="G86" s="39"/>
      <c r="H86" s="39"/>
      <c r="I86" s="37"/>
      <c r="J86" s="38"/>
      <c r="K86" s="38"/>
      <c r="L86" s="38"/>
    </row>
    <row r="87" spans="2:12" ht="13.5" hidden="1" customHeight="1" x14ac:dyDescent="0.2">
      <c r="B87" s="111"/>
      <c r="C87" s="111"/>
      <c r="F87" s="37"/>
      <c r="G87" s="37"/>
      <c r="H87" s="37"/>
      <c r="I87" s="37"/>
      <c r="J87" s="38"/>
      <c r="K87" s="38"/>
      <c r="L87" s="38"/>
    </row>
    <row r="88" spans="2:12" ht="13.5" hidden="1" customHeight="1" x14ac:dyDescent="0.2">
      <c r="B88" s="111"/>
      <c r="C88" s="111"/>
      <c r="F88" s="37"/>
      <c r="G88" s="37"/>
      <c r="H88" s="37"/>
      <c r="I88" s="37"/>
      <c r="J88" s="38"/>
      <c r="K88" s="38"/>
      <c r="L88" s="38"/>
    </row>
    <row r="89" spans="2:12" ht="13.5" hidden="1" customHeight="1" x14ac:dyDescent="0.2">
      <c r="C89" s="111"/>
      <c r="F89" s="39"/>
      <c r="G89" s="39"/>
      <c r="H89" s="39"/>
      <c r="I89" s="39"/>
      <c r="J89" s="39"/>
      <c r="K89" s="39"/>
      <c r="L89" s="39"/>
    </row>
    <row r="90" spans="2:12" ht="13.5" hidden="1" customHeight="1" x14ac:dyDescent="0.2">
      <c r="C90" s="111"/>
    </row>
    <row r="91" spans="2:12" ht="13.5" hidden="1" customHeight="1" x14ac:dyDescent="0.2"/>
    <row r="92" spans="2:12" ht="13.5" hidden="1" customHeight="1" x14ac:dyDescent="0.2"/>
    <row r="93" spans="2:12" ht="13.5" hidden="1" customHeight="1" x14ac:dyDescent="0.2"/>
    <row r="94" spans="2:12" ht="13.5" hidden="1" customHeight="1" x14ac:dyDescent="0.2"/>
    <row r="95" spans="2:12" ht="13.5" hidden="1" customHeight="1" x14ac:dyDescent="0.2"/>
    <row r="96" spans="2:12" ht="13.5" hidden="1" customHeight="1" x14ac:dyDescent="0.2"/>
    <row r="97" ht="13.5" hidden="1" customHeight="1" x14ac:dyDescent="0.2"/>
    <row r="98" ht="13.5" hidden="1" customHeight="1" x14ac:dyDescent="0.2"/>
    <row r="99" ht="13.5" hidden="1" customHeight="1" x14ac:dyDescent="0.2"/>
    <row r="100" ht="13.5" hidden="1" customHeight="1" x14ac:dyDescent="0.2"/>
    <row r="101" ht="13.5" hidden="1" customHeight="1" x14ac:dyDescent="0.2"/>
    <row r="102" ht="13.5" hidden="1" customHeight="1" x14ac:dyDescent="0.2"/>
    <row r="103" ht="13.5" hidden="1" customHeight="1" x14ac:dyDescent="0.2"/>
    <row r="104" ht="13.5" hidden="1" customHeight="1" x14ac:dyDescent="0.2"/>
    <row r="105" ht="13.5" hidden="1" customHeight="1" x14ac:dyDescent="0.2"/>
    <row r="106" ht="13.5" hidden="1" customHeight="1" x14ac:dyDescent="0.2"/>
    <row r="107" ht="13.5" hidden="1" customHeight="1" x14ac:dyDescent="0.2"/>
    <row r="108" ht="13.5" hidden="1" customHeight="1" x14ac:dyDescent="0.2"/>
    <row r="109" ht="13.5" hidden="1" customHeight="1" x14ac:dyDescent="0.2"/>
    <row r="110" ht="13.5" hidden="1" customHeight="1" x14ac:dyDescent="0.2"/>
    <row r="111" ht="13.5" hidden="1" customHeight="1" x14ac:dyDescent="0.2"/>
    <row r="112" ht="13.5" hidden="1" customHeight="1" x14ac:dyDescent="0.2"/>
    <row r="113" ht="13.5" hidden="1" customHeight="1" x14ac:dyDescent="0.2"/>
    <row r="114" ht="13.5" hidden="1" customHeight="1" x14ac:dyDescent="0.2"/>
    <row r="115" ht="13.5" hidden="1" customHeight="1" x14ac:dyDescent="0.2"/>
    <row r="116" ht="13.5" hidden="1" customHeight="1" x14ac:dyDescent="0.2"/>
    <row r="117" ht="13.5" hidden="1" customHeight="1" x14ac:dyDescent="0.2"/>
    <row r="118" ht="13.5" hidden="1" customHeight="1" x14ac:dyDescent="0.2"/>
    <row r="119" ht="13.5" hidden="1" customHeight="1" x14ac:dyDescent="0.2"/>
    <row r="120" ht="13.5" hidden="1" customHeight="1" x14ac:dyDescent="0.2"/>
    <row r="121" ht="13.5" hidden="1" customHeight="1" x14ac:dyDescent="0.2"/>
    <row r="122" ht="13.5" hidden="1" customHeight="1" x14ac:dyDescent="0.2"/>
    <row r="123" ht="13.5" hidden="1" customHeight="1" x14ac:dyDescent="0.2"/>
    <row r="124" ht="13.5" hidden="1" customHeight="1" x14ac:dyDescent="0.2"/>
    <row r="125" ht="13.5" hidden="1" customHeight="1" x14ac:dyDescent="0.2"/>
    <row r="126" ht="13.5" hidden="1" customHeight="1" x14ac:dyDescent="0.2"/>
    <row r="127" ht="13.5" hidden="1" customHeight="1" x14ac:dyDescent="0.2"/>
    <row r="128" ht="13.5" hidden="1" customHeight="1" x14ac:dyDescent="0.2"/>
    <row r="129" ht="13.5" hidden="1" customHeight="1" x14ac:dyDescent="0.2"/>
    <row r="130" ht="13.5" hidden="1" customHeight="1" x14ac:dyDescent="0.2"/>
    <row r="131" ht="13.5" hidden="1" customHeight="1" x14ac:dyDescent="0.2"/>
    <row r="132" ht="13.5" hidden="1" customHeight="1" x14ac:dyDescent="0.2"/>
    <row r="133" ht="13.5" hidden="1" customHeight="1" x14ac:dyDescent="0.2"/>
    <row r="134" ht="13.5" hidden="1" customHeight="1" x14ac:dyDescent="0.2"/>
    <row r="135" ht="13.5" hidden="1" customHeight="1" x14ac:dyDescent="0.2"/>
    <row r="136" ht="13.5" hidden="1" customHeight="1" x14ac:dyDescent="0.2"/>
    <row r="137" ht="13.5" hidden="1" customHeight="1" x14ac:dyDescent="0.2"/>
    <row r="138" ht="13.5" hidden="1" customHeight="1" x14ac:dyDescent="0.2"/>
    <row r="139" ht="13.5" hidden="1" customHeight="1" x14ac:dyDescent="0.2"/>
    <row r="140" ht="13.5" hidden="1" customHeight="1" x14ac:dyDescent="0.2"/>
    <row r="141" ht="13.5" hidden="1" customHeight="1" x14ac:dyDescent="0.2"/>
    <row r="142" ht="13.5" hidden="1" customHeight="1" x14ac:dyDescent="0.2"/>
    <row r="143" ht="13.5" hidden="1" customHeight="1" x14ac:dyDescent="0.2"/>
    <row r="144" ht="13.5" hidden="1" customHeight="1" x14ac:dyDescent="0.2"/>
    <row r="145" ht="13.5" hidden="1" customHeight="1" x14ac:dyDescent="0.2"/>
    <row r="146" ht="13.5" hidden="1" customHeight="1" x14ac:dyDescent="0.2"/>
    <row r="147" ht="13.5" hidden="1" customHeight="1" x14ac:dyDescent="0.2"/>
    <row r="148" ht="13.5" hidden="1" customHeight="1" x14ac:dyDescent="0.2"/>
    <row r="149" ht="0" hidden="1" customHeight="1" x14ac:dyDescent="0.2"/>
  </sheetData>
  <mergeCells count="23">
    <mergeCell ref="B9:E9"/>
    <mergeCell ref="G10:I10"/>
    <mergeCell ref="G9:I9"/>
    <mergeCell ref="B47:K47"/>
    <mergeCell ref="D44:E44"/>
    <mergeCell ref="A4:J4"/>
    <mergeCell ref="A7:J7"/>
    <mergeCell ref="G5:K5"/>
    <mergeCell ref="B49:K49"/>
    <mergeCell ref="B5:E5"/>
    <mergeCell ref="G11:I11"/>
    <mergeCell ref="A8:J8"/>
    <mergeCell ref="B6:E6"/>
    <mergeCell ref="A54:K54"/>
    <mergeCell ref="A48:K48"/>
    <mergeCell ref="G6:K6"/>
    <mergeCell ref="A51:D51"/>
    <mergeCell ref="E51:I51"/>
    <mergeCell ref="I1:K3"/>
    <mergeCell ref="A12:K12"/>
    <mergeCell ref="B13:K13"/>
    <mergeCell ref="B46:K46"/>
    <mergeCell ref="B44:C44"/>
  </mergeCells>
  <phoneticPr fontId="0" type="noConversion"/>
  <dataValidations count="4">
    <dataValidation type="textLength" operator="equal" allowBlank="1" showInputMessage="1" showErrorMessage="1" error="This field must be 6 digits in length" sqref="B18:B43">
      <formula1>6</formula1>
    </dataValidation>
    <dataValidation type="textLength" operator="equal" allowBlank="1" showInputMessage="1" showErrorMessage="1" error="This field must be 4 digits in length. _x000a_" sqref="C18:E43">
      <formula1>4</formula1>
    </dataValidation>
    <dataValidation type="decimal" operator="greaterThanOrEqual" allowBlank="1" showInputMessage="1" showErrorMessage="1" errorTitle="Invalid Input" error="Cannot have a negative or zero entry. _x000a_Make a debit entry." sqref="K18:K43">
      <formula1>0.01</formula1>
    </dataValidation>
    <dataValidation type="decimal" operator="greaterThanOrEqual" allowBlank="1" showInputMessage="1" showErrorMessage="1" errorTitle="Invalid Input" error="Cannot have a negative or zero entry. _x000a_Make a credit entry." sqref="I18:I43">
      <formula1>0.01</formula1>
    </dataValidation>
  </dataValidations>
  <printOptions horizontalCentered="1" verticalCentered="1"/>
  <pageMargins left="0.4" right="0.42" top="0.5" bottom="0.5" header="0.67" footer="0.5"/>
  <pageSetup scale="78" orientation="portrait" horizontalDpi="4294967292" vertic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Option Button 13">
              <controlPr defaultSize="0" autoFill="0" autoLine="0" autoPict="0">
                <anchor moveWithCells="1">
                  <from>
                    <xdr:col>1</xdr:col>
                    <xdr:colOff>19050</xdr:colOff>
                    <xdr:row>9</xdr:row>
                    <xdr:rowOff>0</xdr:rowOff>
                  </from>
                  <to>
                    <xdr:col>5</xdr:col>
                    <xdr:colOff>0</xdr:colOff>
                    <xdr:row>10</xdr:row>
                    <xdr:rowOff>9525</xdr:rowOff>
                  </to>
                </anchor>
              </controlPr>
            </control>
          </mc:Choice>
        </mc:AlternateContent>
        <mc:AlternateContent xmlns:mc="http://schemas.openxmlformats.org/markup-compatibility/2006">
          <mc:Choice Requires="x14">
            <control shapeId="1043" r:id="rId5" name="Option Button 19">
              <controlPr defaultSize="0" autoFill="0" autoLine="0" autoPict="0">
                <anchor moveWithCells="1">
                  <from>
                    <xdr:col>1</xdr:col>
                    <xdr:colOff>19050</xdr:colOff>
                    <xdr:row>10</xdr:row>
                    <xdr:rowOff>9525</xdr:rowOff>
                  </from>
                  <to>
                    <xdr:col>5</xdr:col>
                    <xdr:colOff>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1</vt:i4>
      </vt:variant>
      <vt:variant>
        <vt:lpstr>Named Ranges</vt:lpstr>
      </vt:variant>
      <vt:variant>
        <vt:i4>14</vt:i4>
      </vt:variant>
    </vt:vector>
  </HeadingPairs>
  <TitlesOfParts>
    <vt:vector baseType="lpstr" size="15">
      <vt:lpstr>gl entry</vt:lpstr>
      <vt:lpstr>area1</vt:lpstr>
      <vt:lpstr>area2</vt:lpstr>
      <vt:lpstr>area3</vt:lpstr>
      <vt:lpstr>area4</vt:lpstr>
      <vt:lpstr>control</vt:lpstr>
      <vt:lpstr>control1</vt:lpstr>
      <vt:lpstr>date</vt:lpstr>
      <vt:lpstr>date1</vt:lpstr>
      <vt:lpstr>handling</vt:lpstr>
      <vt:lpstr>Home</vt:lpstr>
      <vt:lpstr>PAYEE</vt:lpstr>
      <vt:lpstr>Phone</vt:lpstr>
      <vt:lpstr>'gl entry'!Print_Area</vt:lpstr>
      <vt:lpstr>vouchertype</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