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Alexy\2019\crm\"/>
    </mc:Choice>
  </mc:AlternateContent>
  <bookViews>
    <workbookView xWindow="0" yWindow="0" windowWidth="21600" windowHeight="9510"/>
  </bookViews>
  <sheets>
    <sheet name="Customer Contact Details" sheetId="1" r:id="rId1"/>
    <sheet name="Upcoming Appointments" sheetId="2" r:id="rId2"/>
  </sheets>
  <definedNames>
    <definedName name="ColumnTitle1">ContactList[[#Headers],[Customer ID]]</definedName>
    <definedName name="ColumnTitle2">UpcomingAppointments[[#Headers],[Date]]</definedName>
    <definedName name="lstCustomers">ContactList[Company Name]</definedName>
    <definedName name="_xlnm.Print_Titles" localSheetId="0">'Customer Contact Details'!$3:$3</definedName>
    <definedName name="_xlnm.Print_Titles" localSheetId="1">'Upcoming Appointments'!$3:$3</definedName>
  </definedNames>
  <calcPr calcId="152511"/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<sst xmlns="http://schemas.openxmlformats.org/spreadsheetml/2006/main" count="170" uniqueCount="126">
  <si>
    <t>Customer ID</t>
  </si>
  <si>
    <t>Company Name</t>
  </si>
  <si>
    <t>Contact Name</t>
  </si>
  <si>
    <t>Billing Address</t>
  </si>
  <si>
    <t>City</t>
  </si>
  <si>
    <t>Contact Title</t>
  </si>
  <si>
    <t>Phone Number</t>
  </si>
  <si>
    <t>Notes</t>
  </si>
  <si>
    <t>Date</t>
  </si>
  <si>
    <t>Time</t>
  </si>
  <si>
    <t>Customer Name</t>
  </si>
  <si>
    <t>Additional Notes</t>
  </si>
  <si>
    <t>A. Datum Corporation</t>
  </si>
  <si>
    <t>Adventure Works</t>
  </si>
  <si>
    <t>Alpine Ski House</t>
  </si>
  <si>
    <t>Blue Yonder Airlines</t>
  </si>
  <si>
    <t>City Power &amp; Light</t>
  </si>
  <si>
    <t>Coho Vineyard</t>
  </si>
  <si>
    <t>Coho Winery</t>
  </si>
  <si>
    <t>Coho Vineyard &amp; Winery</t>
  </si>
  <si>
    <t>Contoso, Ltd</t>
  </si>
  <si>
    <t>Contoso Pharmaceuticals</t>
  </si>
  <si>
    <t>Consolidated Messenger</t>
  </si>
  <si>
    <t>Fabrikam, Inc.</t>
  </si>
  <si>
    <t>Fourth Coffee</t>
  </si>
  <si>
    <t>Graphic Design Institute</t>
  </si>
  <si>
    <t>Humongous Insurance</t>
  </si>
  <si>
    <t>Litware, Inc.</t>
  </si>
  <si>
    <t>Lucerne Publishing</t>
  </si>
  <si>
    <t>Margie's Travel</t>
  </si>
  <si>
    <t>Northwind Traders</t>
  </si>
  <si>
    <t>Proseware, Inc.</t>
  </si>
  <si>
    <t>School of Fine Art</t>
  </si>
  <si>
    <t>Southridge Video</t>
  </si>
  <si>
    <t>Tailspin Toys</t>
  </si>
  <si>
    <t>Trey Research</t>
  </si>
  <si>
    <t>The Phone Company</t>
  </si>
  <si>
    <t>Wide World Importers</t>
  </si>
  <si>
    <t>Wingtip Toys</t>
  </si>
  <si>
    <t>Abercrombie, Kim</t>
  </si>
  <si>
    <t>Abolrous, Hazem</t>
  </si>
  <si>
    <t>Abu-Dayah, Ahmad</t>
  </si>
  <si>
    <t>Ackerman, Pilar</t>
  </si>
  <si>
    <t>Adalsteinsson, Gudmundur</t>
  </si>
  <si>
    <t>Adams, Terry</t>
  </si>
  <si>
    <t>Agarwal, Nupur</t>
  </si>
  <si>
    <t>Alexander, Sean P</t>
  </si>
  <si>
    <t>Balicek, Alois</t>
  </si>
  <si>
    <t>Bansky, Pavel</t>
  </si>
  <si>
    <t>Barkóczi, Miklós</t>
  </si>
  <si>
    <t>Barnett, Dave</t>
  </si>
  <si>
    <t>Bellew, Allie</t>
  </si>
  <si>
    <t>Bentley, Sean</t>
  </si>
  <si>
    <t>Benito, Almudena</t>
  </si>
  <si>
    <t>Byrne, Randy</t>
  </si>
  <si>
    <t>Cabatana, Reina</t>
  </si>
  <si>
    <t>Calafato, Ryan</t>
  </si>
  <si>
    <t>Carter, Adam</t>
  </si>
  <si>
    <t>Chen, Aik</t>
  </si>
  <si>
    <t>Ciccu, Alice</t>
  </si>
  <si>
    <t>Cohen, Izak</t>
  </si>
  <si>
    <t>Coleman, Pat</t>
  </si>
  <si>
    <t>Czupta, Wojciech</t>
  </si>
  <si>
    <t>Thorpe, Steven</t>
  </si>
  <si>
    <t>Toyoshima, Tim</t>
  </si>
  <si>
    <t>Tucker, Michael</t>
  </si>
  <si>
    <t>Manager</t>
  </si>
  <si>
    <t>Sr. Buyer</t>
  </si>
  <si>
    <t>Analyst</t>
  </si>
  <si>
    <t>Managing Partner</t>
  </si>
  <si>
    <t>Managing Director</t>
  </si>
  <si>
    <t>Consultant</t>
  </si>
  <si>
    <t>Procurement Head</t>
  </si>
  <si>
    <t>CU0001</t>
  </si>
  <si>
    <t>CU0002</t>
  </si>
  <si>
    <t>CU0003</t>
  </si>
  <si>
    <t>CU0004</t>
  </si>
  <si>
    <t>CU0005</t>
  </si>
  <si>
    <t>CU0006</t>
  </si>
  <si>
    <t>CU0007</t>
  </si>
  <si>
    <t>CU0008</t>
  </si>
  <si>
    <t>CU0009</t>
  </si>
  <si>
    <t>CU0010</t>
  </si>
  <si>
    <t>CU0011</t>
  </si>
  <si>
    <t>CU0012</t>
  </si>
  <si>
    <t>CU0013</t>
  </si>
  <si>
    <t>CU0014</t>
  </si>
  <si>
    <t>CU0015</t>
  </si>
  <si>
    <t>CU0016</t>
  </si>
  <si>
    <t>CU0017</t>
  </si>
  <si>
    <t>CU0018</t>
  </si>
  <si>
    <t>CU0019</t>
  </si>
  <si>
    <t>CU0020</t>
  </si>
  <si>
    <t>CU0021</t>
  </si>
  <si>
    <t>CU0022</t>
  </si>
  <si>
    <t>CU0023</t>
  </si>
  <si>
    <t>CU0024</t>
  </si>
  <si>
    <t>CU0025</t>
  </si>
  <si>
    <t>CU0026</t>
  </si>
  <si>
    <t>CU0027</t>
  </si>
  <si>
    <t>123 Main Street</t>
  </si>
  <si>
    <t>Seattle</t>
  </si>
  <si>
    <t>WA</t>
  </si>
  <si>
    <t>USA</t>
  </si>
  <si>
    <t>State</t>
  </si>
  <si>
    <t>ZIP Code</t>
  </si>
  <si>
    <t>Country</t>
  </si>
  <si>
    <t>Attendees</t>
  </si>
  <si>
    <t>Meeting Subject</t>
  </si>
  <si>
    <t>Ryan, Jane, Cindy</t>
  </si>
  <si>
    <t>Pat, Robert, Tom</t>
  </si>
  <si>
    <t>Sales Review</t>
  </si>
  <si>
    <t>Monthly Billing</t>
  </si>
  <si>
    <t>kim@adatum.com</t>
  </si>
  <si>
    <t>hazem@adventure-works.com</t>
  </si>
  <si>
    <t>891 Cherry Lane</t>
  </si>
  <si>
    <t>Springfield</t>
  </si>
  <si>
    <t>NH</t>
  </si>
  <si>
    <t>Email Address</t>
  </si>
  <si>
    <t>FAX Number</t>
  </si>
  <si>
    <t>CUSTOMER</t>
  </si>
  <si>
    <t>Upcoming</t>
  </si>
  <si>
    <t>Appointments</t>
  </si>
  <si>
    <t xml:space="preserve"> CONTACT LIST</t>
  </si>
  <si>
    <t>Upcoming Appointments</t>
  </si>
  <si>
    <t>Customer Contact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</si>
</sst>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17">
    <xf numFmtId="164" fontId="0" fillId="0" borderId="0" xfId="0">
      <alignment wrapText="1"/>
    </xf>
    <xf numFmtId="0" fontId="5" fillId="0" borderId="2" xfId="1" applyAlignment="1">
      <alignment vertical="center"/>
    </xf>
    <xf numFmtId="164" fontId="0" fillId="0" borderId="0" xfId="0" applyNumberFormat="1" applyFont="1" applyFill="1" applyBorder="1">
      <alignment wrapText="1"/>
    </xf>
    <xf numFmtId="164" fontId="0" fillId="0" borderId="0" xfId="0" applyNumberFormat="1" applyFont="1" applyFill="1" applyBorder="1" applyAlignment="1">
      <alignment wrapText="1"/>
    </xf>
    <xf numFmtId="0" fontId="8" fillId="0" borderId="2" xfId="13">
      <alignment vertical="center"/>
    </xf>
    <xf numFmtId="164" fontId="0" fillId="0" borderId="0" xfId="0" applyFont="1" applyFill="1" applyBorder="1">
      <alignment wrapText="1"/>
    </xf>
    <xf numFmtId="166" fontId="0" fillId="0" borderId="0" xfId="15" applyFont="1" applyFill="1" applyBorder="1">
      <alignment horizontal="center"/>
    </xf>
    <xf numFmtId="0" fontId="5" fillId="0" borderId="2" xfId="1">
      <alignment vertical="center"/>
    </xf>
    <xf numFmtId="164" fontId="6" fillId="0" borderId="0" xfId="6"/>
    <xf numFmtId="164" fontId="7" fillId="3" borderId="0" xfId="19" applyBorder="1">
      <alignment vertical="center"/>
    </xf>
    <xf numFmtId="164" fontId="0" fillId="0" borderId="0" xfId="0">
      <alignment wrapText="1"/>
    </xf>
    <xf numFmtId="0" fontId="9" fillId="4" borderId="2" xfId="20">
      <alignment horizontal="center" vertical="center"/>
    </xf>
    <xf numFmtId="0" fontId="9" fillId="4" borderId="2" xfId="20" quotePrefix="1">
      <alignment horizontal="center" vertical="center"/>
    </xf>
    <xf numFmtId="167" fontId="4" fillId="0" borderId="0" xfId="16">
      <alignment horizontal="center"/>
    </xf>
    <xf numFmtId="14" fontId="0" fillId="0" borderId="0" xfId="17" applyFont="1" applyFill="1" applyBorder="1">
      <alignment horizontal="left" indent="1"/>
    </xf>
    <xf numFmtId="164" fontId="0" fillId="0" borderId="0" xfId="0" applyFill="1">
      <alignment wrapText="1"/>
    </xf>
    <xf numFmtId="165" fontId="0" fillId="0" borderId="0" xfId="18" applyFont="1" applyFill="1" applyBorder="1">
      <alignment horizontal="left" indent="1"/>
    </xf>
  </cellXfs>
  <cellStyles count="22">
    <cellStyle name="Comma" xfId="8" builtinId="3" customBuiltin="1"/>
    <cellStyle name="Comma [0]" xfId="9" builtinId="6" customBuiltin="1"/>
    <cellStyle name="Contact Number" xfId="16"/>
    <cellStyle name="Currency" xfId="10" builtinId="4" customBuiltin="1"/>
    <cellStyle name="Currency [0]" xfId="11" builtinId="7" customBuiltin="1"/>
    <cellStyle name="Date" xfId="17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/>
    <cellStyle name="Title" xfId="1" builtinId="15" customBuiltin="1"/>
    <cellStyle name="Zip Code" xfId="15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ContactList" displayName="ContactList" ref="B3:N30" totalsRowShown="0" headerRowCellStyle="Heading 2">
  <autoFilter ref="B3:N30"/>
  <tableColumns count="13">
    <tableColumn id="1" name="Customer ID"/>
    <tableColumn id="2" name="Company Name"/>
    <tableColumn id="3" name="Contact Name"/>
    <tableColumn id="4" name="Billing Address"/>
    <tableColumn id="5" name="City"/>
    <tableColumn id="6" name="State"/>
    <tableColumn id="7" name="ZIP Code" dataCellStyle="Zip Code"/>
    <tableColumn id="8" name="Country"/>
    <tableColumn id="9" name="Contact Title"/>
    <tableColumn id="10" name="Phone Number" dataCellStyle="Contact Number"/>
    <tableColumn id="11" name="FAX Number" dataCellStyle="Contact Number"/>
    <tableColumn id="12" name="Email Address" dataCellStyle="Hyperlink"/>
    <tableColumn id="13" name="Notes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id="2" name="UpcomingAppointments" displayName="UpcomingAppointments" ref="B3:G26" totalsRowShown="0" headerRowCellStyle="Heading 2">
  <autoFilter ref="B3:G26"/>
  <tableColumns count="6">
    <tableColumn id="2" name="Date" dataCellStyle="Date"/>
    <tableColumn id="3" name="Time" dataCellStyle="Time"/>
    <tableColumn id="1" name="Customer Name"/>
    <tableColumn id="4" name="Meeting Subject"/>
    <tableColumn id="5" name="Attendees"/>
    <tableColumn id="6" name="Additional Notes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List of upcoming appointments with Customer Name, Date, Time, Meeting Subject, Attendees, and Additional Notes. Use the heading filters to find specific entry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mailto:hazem@adventure-works.com" TargetMode="External" Type="http://schemas.openxmlformats.org/officeDocument/2006/relationships/hyperlink"/>
<Relationship Id="rId2" Target="mailto:kim@adatum.com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N30"/>
  <sheetViews>
    <sheetView showGridLines="0" tabSelected="1" topLeftCell="G1" zoomScaleNormal="100" workbookViewId="0"/>
  </sheetViews>
  <sheetFormatPr defaultRowHeight="30" customHeight="1" x14ac:dyDescent="0.2"/>
  <cols>
    <col min="1" max="1" width="2.625" customWidth="1"/>
    <col min="2" max="2" width="20.625" customWidth="1"/>
    <col min="3" max="5" width="30.625" customWidth="1"/>
    <col min="6" max="6" width="15.625" customWidth="1"/>
    <col min="7" max="7" width="11.625" customWidth="1"/>
    <col min="8" max="8" width="12.625" customWidth="1"/>
    <col min="9" max="9" width="11.625" customWidth="1"/>
    <col min="10" max="10" width="20.625" customWidth="1"/>
    <col min="11" max="12" width="17.625" customWidth="1"/>
    <col min="13" max="13" width="37.375" customWidth="1"/>
    <col min="14" max="14" width="40.625" customWidth="1"/>
    <col min="15" max="15" width="2.625" customWidth="1"/>
  </cols>
  <sheetData>
    <row r="1" spans="1:14" ht="36" customHeight="1" thickBot="1" x14ac:dyDescent="0.25">
      <c r="A1" s="15"/>
      <c r="B1" s="1" t="s">
        <v>120</v>
      </c>
      <c r="C1" s="4" t="s">
        <v>123</v>
      </c>
      <c r="D1" s="4"/>
      <c r="E1" s="4"/>
      <c r="F1" s="4"/>
      <c r="G1" s="4"/>
      <c r="H1" s="4"/>
      <c r="I1" s="4"/>
      <c r="J1" s="4"/>
      <c r="K1" s="4"/>
      <c r="L1" s="4"/>
      <c r="M1" s="4"/>
      <c r="N1" s="12" t="s">
        <v>124</v>
      </c>
    </row>
    <row r="2" spans="1:14" ht="2.25" customHeight="1" thickTop="1" x14ac:dyDescent="0.2">
      <c r="N2" s="10"/>
    </row>
    <row r="3" spans="1:14" ht="30" customHeight="1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104</v>
      </c>
      <c r="H3" s="9" t="s">
        <v>105</v>
      </c>
      <c r="I3" s="9" t="s">
        <v>106</v>
      </c>
      <c r="J3" s="9" t="s">
        <v>5</v>
      </c>
      <c r="K3" s="9" t="s">
        <v>6</v>
      </c>
      <c r="L3" s="9" t="s">
        <v>119</v>
      </c>
      <c r="M3" s="9" t="s">
        <v>118</v>
      </c>
      <c r="N3" s="9" t="s">
        <v>7</v>
      </c>
    </row>
    <row r="4" spans="1:14" ht="30" customHeight="1" x14ac:dyDescent="0.2">
      <c r="B4" s="5" t="s">
        <v>73</v>
      </c>
      <c r="C4" s="2" t="s">
        <v>12</v>
      </c>
      <c r="D4" s="2" t="s">
        <v>39</v>
      </c>
      <c r="E4" s="2" t="s">
        <v>100</v>
      </c>
      <c r="F4" s="2" t="s">
        <v>101</v>
      </c>
      <c r="G4" s="2" t="s">
        <v>102</v>
      </c>
      <c r="H4" s="6">
        <v>9876</v>
      </c>
      <c r="I4" s="2" t="s">
        <v>103</v>
      </c>
      <c r="J4" s="2" t="s">
        <v>66</v>
      </c>
      <c r="K4" s="13">
        <v>1235550134</v>
      </c>
      <c r="L4" s="13">
        <v>1235550124</v>
      </c>
      <c r="M4" s="8" t="s">
        <v>113</v>
      </c>
      <c r="N4" s="3"/>
    </row>
    <row r="5" spans="1:14" ht="30" customHeight="1" x14ac:dyDescent="0.2">
      <c r="B5" s="5" t="s">
        <v>74</v>
      </c>
      <c r="C5" s="2" t="s">
        <v>13</v>
      </c>
      <c r="D5" s="2" t="s">
        <v>40</v>
      </c>
      <c r="E5" s="2" t="s">
        <v>115</v>
      </c>
      <c r="F5" s="2" t="s">
        <v>116</v>
      </c>
      <c r="G5" s="2" t="s">
        <v>117</v>
      </c>
      <c r="H5" s="6">
        <v>12345</v>
      </c>
      <c r="I5" s="2" t="s">
        <v>103</v>
      </c>
      <c r="J5" s="2" t="s">
        <v>67</v>
      </c>
      <c r="K5" s="13">
        <v>4565550145</v>
      </c>
      <c r="L5" s="13">
        <v>4565550146</v>
      </c>
      <c r="M5" s="8" t="s">
        <v>114</v>
      </c>
      <c r="N5" s="3"/>
    </row>
    <row r="6" spans="1:14" ht="30" customHeight="1" x14ac:dyDescent="0.2">
      <c r="B6" s="5" t="s">
        <v>75</v>
      </c>
      <c r="C6" s="2" t="s">
        <v>14</v>
      </c>
      <c r="D6" s="2" t="s">
        <v>41</v>
      </c>
      <c r="E6" s="2"/>
      <c r="F6" s="2"/>
      <c r="G6" s="2"/>
      <c r="H6" s="6"/>
      <c r="I6" s="2"/>
      <c r="J6" s="2" t="s">
        <v>68</v>
      </c>
      <c r="K6" s="13"/>
      <c r="L6" s="13"/>
      <c r="M6" s="8"/>
      <c r="N6" s="3"/>
    </row>
    <row r="7" spans="1:14" ht="30" customHeight="1" x14ac:dyDescent="0.2">
      <c r="B7" s="5" t="s">
        <v>76</v>
      </c>
      <c r="C7" s="2" t="s">
        <v>15</v>
      </c>
      <c r="D7" s="2" t="s">
        <v>42</v>
      </c>
      <c r="E7" s="2"/>
      <c r="F7" s="2"/>
      <c r="G7" s="2"/>
      <c r="H7" s="6"/>
      <c r="I7" s="2"/>
      <c r="J7" s="2" t="s">
        <v>69</v>
      </c>
      <c r="K7" s="13"/>
      <c r="L7" s="13"/>
      <c r="M7" s="8"/>
      <c r="N7" s="3"/>
    </row>
    <row r="8" spans="1:14" ht="30" customHeight="1" x14ac:dyDescent="0.2">
      <c r="B8" s="5" t="s">
        <v>77</v>
      </c>
      <c r="C8" s="2" t="s">
        <v>16</v>
      </c>
      <c r="D8" s="2" t="s">
        <v>43</v>
      </c>
      <c r="E8" s="2"/>
      <c r="F8" s="2"/>
      <c r="G8" s="2"/>
      <c r="H8" s="6"/>
      <c r="I8" s="2"/>
      <c r="J8" s="2" t="s">
        <v>70</v>
      </c>
      <c r="K8" s="13"/>
      <c r="L8" s="13"/>
      <c r="M8" s="8"/>
      <c r="N8" s="3"/>
    </row>
    <row r="9" spans="1:14" ht="30" customHeight="1" x14ac:dyDescent="0.2">
      <c r="B9" s="5" t="s">
        <v>78</v>
      </c>
      <c r="C9" s="2" t="s">
        <v>17</v>
      </c>
      <c r="D9" s="2" t="s">
        <v>44</v>
      </c>
      <c r="E9" s="2"/>
      <c r="F9" s="2"/>
      <c r="G9" s="2"/>
      <c r="H9" s="6"/>
      <c r="I9" s="2"/>
      <c r="J9" s="2" t="s">
        <v>71</v>
      </c>
      <c r="K9" s="13"/>
      <c r="L9" s="13"/>
      <c r="M9" s="8"/>
      <c r="N9" s="3"/>
    </row>
    <row r="10" spans="1:14" ht="30" customHeight="1" x14ac:dyDescent="0.2">
      <c r="B10" s="5" t="s">
        <v>79</v>
      </c>
      <c r="C10" s="2" t="s">
        <v>18</v>
      </c>
      <c r="D10" s="2" t="s">
        <v>45</v>
      </c>
      <c r="E10" s="2"/>
      <c r="F10" s="2"/>
      <c r="G10" s="2"/>
      <c r="H10" s="6"/>
      <c r="I10" s="2"/>
      <c r="J10" s="2" t="s">
        <v>72</v>
      </c>
      <c r="K10" s="13"/>
      <c r="L10" s="13"/>
      <c r="M10" s="8"/>
      <c r="N10" s="3"/>
    </row>
    <row r="11" spans="1:14" ht="30" customHeight="1" x14ac:dyDescent="0.2">
      <c r="B11" s="5" t="s">
        <v>80</v>
      </c>
      <c r="C11" s="2" t="s">
        <v>19</v>
      </c>
      <c r="D11" s="2" t="s">
        <v>46</v>
      </c>
      <c r="E11" s="2"/>
      <c r="F11" s="2"/>
      <c r="G11" s="2"/>
      <c r="H11" s="6"/>
      <c r="I11" s="2"/>
      <c r="J11" s="2" t="s">
        <v>66</v>
      </c>
      <c r="K11" s="13"/>
      <c r="L11" s="13"/>
      <c r="M11" s="8"/>
      <c r="N11" s="3"/>
    </row>
    <row r="12" spans="1:14" ht="30" customHeight="1" x14ac:dyDescent="0.2">
      <c r="B12" s="5" t="s">
        <v>81</v>
      </c>
      <c r="C12" s="2" t="s">
        <v>20</v>
      </c>
      <c r="D12" s="2" t="s">
        <v>47</v>
      </c>
      <c r="E12" s="2"/>
      <c r="F12" s="2"/>
      <c r="G12" s="2"/>
      <c r="H12" s="6"/>
      <c r="I12" s="2"/>
      <c r="J12" s="2" t="s">
        <v>67</v>
      </c>
      <c r="K12" s="13"/>
      <c r="L12" s="13"/>
      <c r="M12" s="8"/>
      <c r="N12" s="3"/>
    </row>
    <row r="13" spans="1:14" ht="30" customHeight="1" x14ac:dyDescent="0.2">
      <c r="B13" s="5" t="s">
        <v>82</v>
      </c>
      <c r="C13" s="2" t="s">
        <v>21</v>
      </c>
      <c r="D13" s="2" t="s">
        <v>48</v>
      </c>
      <c r="E13" s="2"/>
      <c r="F13" s="2"/>
      <c r="G13" s="2"/>
      <c r="H13" s="6"/>
      <c r="I13" s="2"/>
      <c r="J13" s="2" t="s">
        <v>68</v>
      </c>
      <c r="K13" s="13"/>
      <c r="L13" s="13"/>
      <c r="M13" s="8"/>
      <c r="N13" s="3"/>
    </row>
    <row r="14" spans="1:14" ht="30" customHeight="1" x14ac:dyDescent="0.2">
      <c r="B14" s="5" t="s">
        <v>83</v>
      </c>
      <c r="C14" s="2" t="s">
        <v>22</v>
      </c>
      <c r="D14" s="2" t="s">
        <v>49</v>
      </c>
      <c r="E14" s="2"/>
      <c r="F14" s="2"/>
      <c r="G14" s="2"/>
      <c r="H14" s="6"/>
      <c r="I14" s="2"/>
      <c r="J14" s="2" t="s">
        <v>69</v>
      </c>
      <c r="K14" s="13"/>
      <c r="L14" s="13"/>
      <c r="M14" s="8"/>
      <c r="N14" s="3"/>
    </row>
    <row r="15" spans="1:14" ht="30" customHeight="1" x14ac:dyDescent="0.2">
      <c r="B15" s="5" t="s">
        <v>84</v>
      </c>
      <c r="C15" s="2" t="s">
        <v>23</v>
      </c>
      <c r="D15" s="2" t="s">
        <v>50</v>
      </c>
      <c r="E15" s="2"/>
      <c r="F15" s="2"/>
      <c r="G15" s="2"/>
      <c r="H15" s="6"/>
      <c r="I15" s="2"/>
      <c r="J15" s="2" t="s">
        <v>70</v>
      </c>
      <c r="K15" s="13"/>
      <c r="L15" s="13"/>
      <c r="M15" s="8"/>
      <c r="N15" s="3"/>
    </row>
    <row r="16" spans="1:14" ht="30" customHeight="1" x14ac:dyDescent="0.2">
      <c r="B16" s="5" t="s">
        <v>85</v>
      </c>
      <c r="C16" s="2" t="s">
        <v>24</v>
      </c>
      <c r="D16" s="2" t="s">
        <v>51</v>
      </c>
      <c r="E16" s="2"/>
      <c r="F16" s="2"/>
      <c r="G16" s="2"/>
      <c r="H16" s="6"/>
      <c r="I16" s="2"/>
      <c r="J16" s="2" t="s">
        <v>71</v>
      </c>
      <c r="K16" s="13"/>
      <c r="L16" s="13"/>
      <c r="M16" s="8"/>
      <c r="N16" s="3"/>
    </row>
    <row r="17" spans="2:14" ht="30" customHeight="1" x14ac:dyDescent="0.2">
      <c r="B17" s="5" t="s">
        <v>86</v>
      </c>
      <c r="C17" s="2" t="s">
        <v>25</v>
      </c>
      <c r="D17" s="2" t="s">
        <v>52</v>
      </c>
      <c r="E17" s="2"/>
      <c r="F17" s="2"/>
      <c r="G17" s="2"/>
      <c r="H17" s="6"/>
      <c r="I17" s="2"/>
      <c r="J17" s="2" t="s">
        <v>72</v>
      </c>
      <c r="K17" s="13"/>
      <c r="L17" s="13"/>
      <c r="M17" s="8"/>
      <c r="N17" s="3"/>
    </row>
    <row r="18" spans="2:14" ht="30" customHeight="1" x14ac:dyDescent="0.2">
      <c r="B18" s="5" t="s">
        <v>87</v>
      </c>
      <c r="C18" s="2" t="s">
        <v>26</v>
      </c>
      <c r="D18" s="2" t="s">
        <v>53</v>
      </c>
      <c r="E18" s="2"/>
      <c r="F18" s="2"/>
      <c r="G18" s="2"/>
      <c r="H18" s="6"/>
      <c r="I18" s="2"/>
      <c r="J18" s="2" t="s">
        <v>66</v>
      </c>
      <c r="K18" s="13"/>
      <c r="L18" s="13"/>
      <c r="M18" s="8"/>
      <c r="N18" s="3"/>
    </row>
    <row r="19" spans="2:14" ht="30" customHeight="1" x14ac:dyDescent="0.2">
      <c r="B19" s="5" t="s">
        <v>88</v>
      </c>
      <c r="C19" s="2" t="s">
        <v>27</v>
      </c>
      <c r="D19" s="2" t="s">
        <v>54</v>
      </c>
      <c r="E19" s="2"/>
      <c r="F19" s="2"/>
      <c r="G19" s="2"/>
      <c r="H19" s="6"/>
      <c r="I19" s="2"/>
      <c r="J19" s="2" t="s">
        <v>67</v>
      </c>
      <c r="K19" s="13"/>
      <c r="L19" s="13"/>
      <c r="M19" s="8"/>
      <c r="N19" s="3"/>
    </row>
    <row r="20" spans="2:14" ht="30" customHeight="1" x14ac:dyDescent="0.2">
      <c r="B20" s="5" t="s">
        <v>89</v>
      </c>
      <c r="C20" s="2" t="s">
        <v>28</v>
      </c>
      <c r="D20" s="2" t="s">
        <v>55</v>
      </c>
      <c r="E20" s="2"/>
      <c r="F20" s="2"/>
      <c r="G20" s="2"/>
      <c r="H20" s="6"/>
      <c r="I20" s="2"/>
      <c r="J20" s="2" t="s">
        <v>68</v>
      </c>
      <c r="K20" s="13"/>
      <c r="L20" s="13"/>
      <c r="M20" s="8"/>
      <c r="N20" s="3"/>
    </row>
    <row r="21" spans="2:14" ht="30" customHeight="1" x14ac:dyDescent="0.2">
      <c r="B21" s="5" t="s">
        <v>90</v>
      </c>
      <c r="C21" s="2" t="s">
        <v>29</v>
      </c>
      <c r="D21" s="2" t="s">
        <v>56</v>
      </c>
      <c r="E21" s="2"/>
      <c r="F21" s="2"/>
      <c r="G21" s="2"/>
      <c r="H21" s="6"/>
      <c r="I21" s="2"/>
      <c r="J21" s="2" t="s">
        <v>69</v>
      </c>
      <c r="K21" s="13"/>
      <c r="L21" s="13"/>
      <c r="M21" s="8"/>
      <c r="N21" s="3"/>
    </row>
    <row r="22" spans="2:14" ht="30" customHeight="1" x14ac:dyDescent="0.2">
      <c r="B22" s="5" t="s">
        <v>91</v>
      </c>
      <c r="C22" s="2" t="s">
        <v>30</v>
      </c>
      <c r="D22" s="2" t="s">
        <v>57</v>
      </c>
      <c r="E22" s="2"/>
      <c r="F22" s="2"/>
      <c r="G22" s="2"/>
      <c r="H22" s="6"/>
      <c r="I22" s="2"/>
      <c r="J22" s="2" t="s">
        <v>70</v>
      </c>
      <c r="K22" s="13"/>
      <c r="L22" s="13"/>
      <c r="M22" s="8"/>
      <c r="N22" s="3"/>
    </row>
    <row r="23" spans="2:14" ht="30" customHeight="1" x14ac:dyDescent="0.2">
      <c r="B23" s="5" t="s">
        <v>92</v>
      </c>
      <c r="C23" s="2" t="s">
        <v>31</v>
      </c>
      <c r="D23" s="2" t="s">
        <v>58</v>
      </c>
      <c r="E23" s="2"/>
      <c r="F23" s="2"/>
      <c r="G23" s="2"/>
      <c r="H23" s="6"/>
      <c r="I23" s="2"/>
      <c r="J23" s="2" t="s">
        <v>71</v>
      </c>
      <c r="K23" s="13"/>
      <c r="L23" s="13"/>
      <c r="M23" s="8"/>
      <c r="N23" s="3"/>
    </row>
    <row r="24" spans="2:14" ht="30" customHeight="1" x14ac:dyDescent="0.2">
      <c r="B24" s="5" t="s">
        <v>93</v>
      </c>
      <c r="C24" s="2" t="s">
        <v>32</v>
      </c>
      <c r="D24" s="2" t="s">
        <v>59</v>
      </c>
      <c r="E24" s="2"/>
      <c r="F24" s="2"/>
      <c r="G24" s="2"/>
      <c r="H24" s="6"/>
      <c r="I24" s="2"/>
      <c r="J24" s="2" t="s">
        <v>72</v>
      </c>
      <c r="K24" s="13"/>
      <c r="L24" s="13"/>
      <c r="M24" s="8"/>
      <c r="N24" s="3"/>
    </row>
    <row r="25" spans="2:14" ht="30" customHeight="1" x14ac:dyDescent="0.2">
      <c r="B25" s="5" t="s">
        <v>94</v>
      </c>
      <c r="C25" s="2" t="s">
        <v>33</v>
      </c>
      <c r="D25" s="2" t="s">
        <v>60</v>
      </c>
      <c r="E25" s="2"/>
      <c r="F25" s="2"/>
      <c r="G25" s="2"/>
      <c r="H25" s="6"/>
      <c r="I25" s="2"/>
      <c r="J25" s="2" t="s">
        <v>66</v>
      </c>
      <c r="K25" s="13"/>
      <c r="L25" s="13"/>
      <c r="M25" s="8"/>
      <c r="N25" s="3"/>
    </row>
    <row r="26" spans="2:14" ht="30" customHeight="1" x14ac:dyDescent="0.2">
      <c r="B26" s="5" t="s">
        <v>95</v>
      </c>
      <c r="C26" s="2" t="s">
        <v>34</v>
      </c>
      <c r="D26" s="2" t="s">
        <v>61</v>
      </c>
      <c r="E26" s="2"/>
      <c r="F26" s="2"/>
      <c r="G26" s="2"/>
      <c r="H26" s="6"/>
      <c r="I26" s="2"/>
      <c r="J26" s="2" t="s">
        <v>67</v>
      </c>
      <c r="K26" s="13"/>
      <c r="L26" s="13"/>
      <c r="M26" s="8"/>
      <c r="N26" s="3"/>
    </row>
    <row r="27" spans="2:14" ht="30" customHeight="1" x14ac:dyDescent="0.2">
      <c r="B27" s="5" t="s">
        <v>96</v>
      </c>
      <c r="C27" s="2" t="s">
        <v>35</v>
      </c>
      <c r="D27" s="2" t="s">
        <v>62</v>
      </c>
      <c r="E27" s="2"/>
      <c r="F27" s="2"/>
      <c r="G27" s="2"/>
      <c r="H27" s="6"/>
      <c r="I27" s="2"/>
      <c r="J27" s="2" t="s">
        <v>68</v>
      </c>
      <c r="K27" s="13"/>
      <c r="L27" s="13"/>
      <c r="M27" s="8"/>
      <c r="N27" s="3"/>
    </row>
    <row r="28" spans="2:14" ht="30" customHeight="1" x14ac:dyDescent="0.2">
      <c r="B28" s="5" t="s">
        <v>97</v>
      </c>
      <c r="C28" s="2" t="s">
        <v>36</v>
      </c>
      <c r="D28" s="2" t="s">
        <v>63</v>
      </c>
      <c r="E28" s="2"/>
      <c r="F28" s="2"/>
      <c r="G28" s="2"/>
      <c r="H28" s="6"/>
      <c r="I28" s="2"/>
      <c r="J28" s="2" t="s">
        <v>69</v>
      </c>
      <c r="K28" s="13"/>
      <c r="L28" s="13"/>
      <c r="M28" s="8"/>
      <c r="N28" s="3"/>
    </row>
    <row r="29" spans="2:14" ht="30" customHeight="1" x14ac:dyDescent="0.2">
      <c r="B29" s="5" t="s">
        <v>98</v>
      </c>
      <c r="C29" s="2" t="s">
        <v>37</v>
      </c>
      <c r="D29" s="2" t="s">
        <v>64</v>
      </c>
      <c r="E29" s="2"/>
      <c r="F29" s="2"/>
      <c r="G29" s="2"/>
      <c r="H29" s="6"/>
      <c r="I29" s="2"/>
      <c r="J29" s="2" t="s">
        <v>70</v>
      </c>
      <c r="K29" s="13"/>
      <c r="L29" s="13"/>
      <c r="M29" s="8"/>
      <c r="N29" s="3"/>
    </row>
    <row r="30" spans="2:14" ht="30" customHeight="1" x14ac:dyDescent="0.2">
      <c r="B30" s="5" t="s">
        <v>99</v>
      </c>
      <c r="C30" s="2" t="s">
        <v>38</v>
      </c>
      <c r="D30" s="2" t="s">
        <v>65</v>
      </c>
      <c r="E30" s="2"/>
      <c r="F30" s="2"/>
      <c r="G30" s="2"/>
      <c r="H30" s="6"/>
      <c r="I30" s="2"/>
      <c r="J30" s="2" t="s">
        <v>71</v>
      </c>
      <c r="K30" s="13"/>
      <c r="L30" s="13"/>
      <c r="M30" s="8"/>
      <c r="N30" s="3"/>
    </row>
  </sheetData>
  <dataValidations count="16">
    <dataValidation allowBlank="1" showInputMessage="1" showErrorMessage="1" prompt="Create a Customer Contact List with upcoming appointments in this workbook. Create a Contact list in this worksheet. Select cell N1 to navigate to Upcoming Appointments" sqref="A1"/>
    <dataValidation allowBlank="1" showInputMessage="1" showErrorMessage="1" prompt="Title of this worksheet is in cells B1 to C1" sqref="B1"/>
    <dataValidation allowBlank="1" showInputMessage="1" showErrorMessage="1" prompt="Navigation link to Upcoming Appointments worksheet" sqref="N1"/>
    <dataValidation allowBlank="1" showInputMessage="1" showErrorMessage="1" prompt="Enter Customer ID in this column under this heading. Use heading filters to find specific entries" sqref="B3"/>
    <dataValidation allowBlank="1" showInputMessage="1" showErrorMessage="1" prompt="Enter Company Name in this column under this heading" sqref="C3"/>
    <dataValidation allowBlank="1" showInputMessage="1" showErrorMessage="1" prompt="Enter Contact Name in this column under this heading" sqref="D3"/>
    <dataValidation allowBlank="1" showInputMessage="1" showErrorMessage="1" prompt="Enter Billing Address in this column under this heading" sqref="E3"/>
    <dataValidation allowBlank="1" showInputMessage="1" showErrorMessage="1" prompt="Enter City in this column under this heading" sqref="F3"/>
    <dataValidation allowBlank="1" showInputMessage="1" showErrorMessage="1" prompt="Enter State in this column under this heading" sqref="G3"/>
    <dataValidation allowBlank="1" showInputMessage="1" showErrorMessage="1" prompt="Enter ZIP Code in this column under this heading" sqref="H3"/>
    <dataValidation allowBlank="1" showInputMessage="1" showErrorMessage="1" prompt="Enter Country in this column under this heading" sqref="I3"/>
    <dataValidation allowBlank="1" showInputMessage="1" showErrorMessage="1" prompt="Enter Contact Title in this column under this heading" sqref="J3"/>
    <dataValidation allowBlank="1" showInputMessage="1" showErrorMessage="1" prompt="Enter Phone Number in this column under this heading" sqref="K3"/>
    <dataValidation allowBlank="1" showInputMessage="1" showErrorMessage="1" prompt="Enter Fax Number in this column under this heading" sqref="L3"/>
    <dataValidation allowBlank="1" showInputMessage="1" showErrorMessage="1" prompt="Enter Email Address in this column under this heading" sqref="M3"/>
    <dataValidation allowBlank="1" showInputMessage="1" showErrorMessage="1" prompt="Enter Notes in this column under this heading" sqref="N3"/>
  </dataValidations>
  <hyperlinks>
    <hyperlink ref="M5" r:id="rId1"/>
    <hyperlink ref="M4" r:id="rId2"/>
    <hyperlink ref="N1" location="'Upcoming Appointments'!A1" tooltip="Select to view Upcoming Appointments" display="Upcoming Appointments"/>
  </hyperlinks>
  <printOptions horizontalCentered="1"/>
  <pageMargins left="0.25" right="0.25" top="0.75" bottom="0.75" header="0.3" footer="0.3"/>
  <pageSetup scale="41" fitToHeight="0" orientation="landscape" r:id="rId3"/>
  <headerFooter differentFirst="1">
    <oddFooter>Page &amp;P of &amp;N</oddFooter>
  </headerFooter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B1:G26"/>
  <sheetViews>
    <sheetView showGridLines="0" zoomScaleNormal="100" workbookViewId="0"/>
  </sheetViews>
  <sheetFormatPr defaultRowHeight="30" customHeight="1" x14ac:dyDescent="0.2"/>
  <cols>
    <col min="1" max="1" width="2.625" customWidth="1"/>
    <col min="2" max="2" width="20.625" customWidth="1"/>
    <col min="3" max="3" width="15.625" customWidth="1"/>
    <col min="4" max="6" width="30.625" customWidth="1"/>
    <col min="7" max="7" width="40.625" customWidth="1"/>
    <col min="8" max="8" width="2.625" customWidth="1"/>
    <col min="9" max="9" width="9" customWidth="1"/>
  </cols>
  <sheetData>
    <row r="1" spans="2:7" ht="36" customHeight="1" thickBot="1" x14ac:dyDescent="0.25">
      <c r="B1" s="7" t="s">
        <v>121</v>
      </c>
      <c r="C1" s="4" t="s">
        <v>122</v>
      </c>
      <c r="D1" s="4"/>
      <c r="E1" s="4"/>
      <c r="F1" s="4"/>
      <c r="G1" s="11" t="s">
        <v>125</v>
      </c>
    </row>
    <row r="2" spans="2:7" ht="2.25" customHeight="1" thickTop="1" x14ac:dyDescent="0.2"/>
    <row r="3" spans="2:7" ht="30" customHeight="1" x14ac:dyDescent="0.2">
      <c r="B3" s="9" t="s">
        <v>8</v>
      </c>
      <c r="C3" s="9" t="s">
        <v>9</v>
      </c>
      <c r="D3" s="9" t="s">
        <v>10</v>
      </c>
      <c r="E3" s="9" t="s">
        <v>108</v>
      </c>
      <c r="F3" s="9" t="s">
        <v>107</v>
      </c>
      <c r="G3" s="9" t="s">
        <v>11</v>
      </c>
    </row>
    <row r="4" spans="2:7" ht="30" customHeight="1" x14ac:dyDescent="0.2">
      <c r="B4" s="14">
        <f ca="1">TODAY()</f>
        <v>43547</v>
      </c>
      <c r="C4" s="16">
        <v>0.60416666666666663</v>
      </c>
      <c r="D4" s="2" t="s">
        <v>34</v>
      </c>
      <c r="E4" s="2" t="s">
        <v>112</v>
      </c>
      <c r="F4" s="2" t="s">
        <v>110</v>
      </c>
      <c r="G4" s="2"/>
    </row>
    <row r="5" spans="2:7" ht="30" customHeight="1" x14ac:dyDescent="0.2">
      <c r="B5" s="14">
        <f ca="1">TODAY()+1</f>
        <v>43548</v>
      </c>
      <c r="C5" s="16">
        <v>0.70833333333333326</v>
      </c>
      <c r="D5" s="2" t="s">
        <v>29</v>
      </c>
      <c r="E5" s="2" t="s">
        <v>111</v>
      </c>
      <c r="F5" s="2" t="s">
        <v>109</v>
      </c>
      <c r="G5" s="2"/>
    </row>
    <row r="6" spans="2:7" ht="30" customHeight="1" x14ac:dyDescent="0.2">
      <c r="B6" s="14">
        <f ca="1">TODAY()+2</f>
        <v>43549</v>
      </c>
      <c r="C6" s="16">
        <v>0.4375</v>
      </c>
      <c r="D6" s="2" t="s">
        <v>30</v>
      </c>
      <c r="E6" s="2"/>
      <c r="F6" s="2"/>
      <c r="G6" s="2"/>
    </row>
    <row r="7" spans="2:7" ht="30" customHeight="1" x14ac:dyDescent="0.2">
      <c r="B7" s="14">
        <f ca="1">TODAY()+3</f>
        <v>43550</v>
      </c>
      <c r="C7" s="16">
        <v>0.45833333333333331</v>
      </c>
      <c r="D7" s="2" t="s">
        <v>26</v>
      </c>
      <c r="E7" s="2"/>
      <c r="F7" s="2"/>
      <c r="G7" s="2"/>
    </row>
    <row r="8" spans="2:7" ht="30" customHeight="1" x14ac:dyDescent="0.2">
      <c r="B8" s="14">
        <f ca="1">TODAY()+4</f>
        <v>43551</v>
      </c>
      <c r="C8" s="16">
        <v>0.41666666666666669</v>
      </c>
      <c r="D8" s="2" t="s">
        <v>14</v>
      </c>
      <c r="E8" s="2"/>
      <c r="F8" s="2"/>
      <c r="G8" s="2"/>
    </row>
    <row r="9" spans="2:7" ht="30" customHeight="1" x14ac:dyDescent="0.2">
      <c r="B9" s="14">
        <f ca="1">TODAY()+5</f>
        <v>43552</v>
      </c>
      <c r="C9" s="16">
        <v>0.41666666666666669</v>
      </c>
      <c r="D9" s="2" t="s">
        <v>20</v>
      </c>
      <c r="E9" s="2"/>
      <c r="F9" s="2"/>
      <c r="G9" s="2"/>
    </row>
    <row r="10" spans="2:7" ht="30" customHeight="1" x14ac:dyDescent="0.2">
      <c r="B10" s="14">
        <f ca="1">TODAY()+6</f>
        <v>43553</v>
      </c>
      <c r="C10" s="16">
        <v>0.66666666666666674</v>
      </c>
      <c r="D10" s="2" t="s">
        <v>35</v>
      </c>
      <c r="E10" s="2"/>
      <c r="F10" s="2"/>
      <c r="G10" s="2"/>
    </row>
    <row r="11" spans="2:7" ht="30" customHeight="1" x14ac:dyDescent="0.2">
      <c r="B11" s="14">
        <f ca="1">TODAY()+7</f>
        <v>43554</v>
      </c>
      <c r="C11" s="16">
        <v>0.5625</v>
      </c>
      <c r="D11" s="2" t="s">
        <v>36</v>
      </c>
      <c r="E11" s="2"/>
      <c r="F11" s="2"/>
      <c r="G11" s="2"/>
    </row>
    <row r="12" spans="2:7" ht="30" customHeight="1" x14ac:dyDescent="0.2">
      <c r="B12" s="14">
        <f ca="1">TODAY()+8</f>
        <v>43555</v>
      </c>
      <c r="C12" s="16">
        <v>0.625</v>
      </c>
      <c r="D12" s="2" t="s">
        <v>27</v>
      </c>
      <c r="E12" s="2"/>
      <c r="F12" s="2"/>
      <c r="G12" s="2"/>
    </row>
    <row r="13" spans="2:7" ht="30" customHeight="1" x14ac:dyDescent="0.2">
      <c r="B13" s="14">
        <f ca="1">TODAY()+9</f>
        <v>43556</v>
      </c>
      <c r="C13" s="16">
        <v>0.4375</v>
      </c>
      <c r="D13" s="2" t="s">
        <v>28</v>
      </c>
      <c r="E13" s="2"/>
      <c r="F13" s="2"/>
      <c r="G13" s="2"/>
    </row>
    <row r="14" spans="2:7" ht="30" customHeight="1" x14ac:dyDescent="0.2">
      <c r="B14" s="14">
        <f ca="1">TODAY()+10</f>
        <v>43557</v>
      </c>
      <c r="C14" s="16">
        <v>0.72916666666666674</v>
      </c>
      <c r="D14" s="2" t="s">
        <v>18</v>
      </c>
      <c r="E14" s="2"/>
      <c r="F14" s="2"/>
      <c r="G14" s="2"/>
    </row>
    <row r="15" spans="2:7" ht="30" customHeight="1" x14ac:dyDescent="0.2">
      <c r="B15" s="14">
        <f ca="1">TODAY()+11</f>
        <v>43558</v>
      </c>
      <c r="C15" s="16">
        <v>0.4375</v>
      </c>
      <c r="D15" s="2" t="s">
        <v>16</v>
      </c>
      <c r="E15" s="2"/>
      <c r="F15" s="2"/>
      <c r="G15" s="2"/>
    </row>
    <row r="16" spans="2:7" ht="30" customHeight="1" x14ac:dyDescent="0.2">
      <c r="B16" s="14">
        <f ca="1">TODAY()+12</f>
        <v>43559</v>
      </c>
      <c r="C16" s="16">
        <v>0.41666666666666669</v>
      </c>
      <c r="D16" s="2" t="s">
        <v>37</v>
      </c>
      <c r="E16" s="2"/>
      <c r="F16" s="2"/>
      <c r="G16" s="2"/>
    </row>
    <row r="17" spans="2:7" ht="30" customHeight="1" x14ac:dyDescent="0.2">
      <c r="B17" s="14">
        <f ca="1">TODAY()+13</f>
        <v>43560</v>
      </c>
      <c r="C17" s="16">
        <v>0.75</v>
      </c>
      <c r="D17" s="2" t="s">
        <v>13</v>
      </c>
      <c r="E17" s="2"/>
      <c r="F17" s="2"/>
      <c r="G17" s="2"/>
    </row>
    <row r="18" spans="2:7" ht="30" customHeight="1" x14ac:dyDescent="0.2">
      <c r="B18" s="14">
        <f ca="1">TODAY()+14</f>
        <v>43561</v>
      </c>
      <c r="C18" s="16">
        <v>0.72916666666666674</v>
      </c>
      <c r="D18" s="2" t="s">
        <v>16</v>
      </c>
      <c r="E18" s="2"/>
      <c r="F18" s="2"/>
      <c r="G18" s="2"/>
    </row>
    <row r="19" spans="2:7" ht="30" customHeight="1" x14ac:dyDescent="0.2">
      <c r="B19" s="14">
        <f ca="1">TODAY()+15</f>
        <v>43562</v>
      </c>
      <c r="C19" s="16">
        <v>0.47916666666666669</v>
      </c>
      <c r="D19" s="2" t="s">
        <v>27</v>
      </c>
      <c r="E19" s="2"/>
      <c r="F19" s="2"/>
      <c r="G19" s="2"/>
    </row>
    <row r="20" spans="2:7" ht="30" customHeight="1" x14ac:dyDescent="0.2">
      <c r="B20" s="14">
        <f ca="1">TODAY()+16</f>
        <v>43563</v>
      </c>
      <c r="C20" s="16">
        <v>0.625</v>
      </c>
      <c r="D20" s="2" t="s">
        <v>31</v>
      </c>
      <c r="E20" s="2"/>
      <c r="F20" s="2"/>
      <c r="G20" s="2"/>
    </row>
    <row r="21" spans="2:7" ht="30" customHeight="1" x14ac:dyDescent="0.2">
      <c r="B21" s="14">
        <f ca="1">TODAY()+17</f>
        <v>43564</v>
      </c>
      <c r="C21" s="16">
        <v>0.4375</v>
      </c>
      <c r="D21" s="2" t="s">
        <v>31</v>
      </c>
      <c r="E21" s="2"/>
      <c r="F21" s="2"/>
      <c r="G21" s="2"/>
    </row>
    <row r="22" spans="2:7" ht="30" customHeight="1" x14ac:dyDescent="0.2">
      <c r="B22" s="14">
        <f ca="1">TODAY()+18</f>
        <v>43565</v>
      </c>
      <c r="C22" s="16">
        <v>0.58333333333333337</v>
      </c>
      <c r="D22" s="2" t="s">
        <v>21</v>
      </c>
      <c r="E22" s="2"/>
      <c r="F22" s="2"/>
      <c r="G22" s="2"/>
    </row>
    <row r="23" spans="2:7" ht="30" customHeight="1" x14ac:dyDescent="0.2">
      <c r="B23" s="14">
        <f ca="1">TODAY()+19</f>
        <v>43566</v>
      </c>
      <c r="C23" s="16">
        <v>0.47916666666666669</v>
      </c>
      <c r="D23" s="2" t="s">
        <v>27</v>
      </c>
      <c r="E23" s="2"/>
      <c r="F23" s="2"/>
      <c r="G23" s="2"/>
    </row>
    <row r="24" spans="2:7" ht="30" customHeight="1" x14ac:dyDescent="0.2">
      <c r="B24" s="14">
        <f ca="1">TODAY()+20</f>
        <v>43567</v>
      </c>
      <c r="C24" s="16">
        <v>0.4375</v>
      </c>
      <c r="D24" s="2" t="s">
        <v>25</v>
      </c>
      <c r="E24" s="2"/>
      <c r="F24" s="2"/>
      <c r="G24" s="2"/>
    </row>
    <row r="25" spans="2:7" ht="30" customHeight="1" x14ac:dyDescent="0.2">
      <c r="B25" s="14">
        <f ca="1">TODAY()+21</f>
        <v>43568</v>
      </c>
      <c r="C25" s="16">
        <v>0.47916666666666669</v>
      </c>
      <c r="D25" s="2" t="s">
        <v>34</v>
      </c>
      <c r="E25" s="2"/>
      <c r="F25" s="2"/>
      <c r="G25" s="2"/>
    </row>
    <row r="26" spans="2:7" ht="30" customHeight="1" x14ac:dyDescent="0.2">
      <c r="B26" s="14">
        <f ca="1">TODAY()+22</f>
        <v>43569</v>
      </c>
      <c r="C26" s="16">
        <v>0.625</v>
      </c>
      <c r="D26" s="2" t="s">
        <v>20</v>
      </c>
      <c r="E26" s="2"/>
      <c r="F26" s="2"/>
      <c r="G26" s="2"/>
    </row>
  </sheetData>
  <dataValidations count="10">
    <dataValidation type="list" errorStyle="warning" allowBlank="1" showInputMessage="1" showErrorMessage="1" error="Select a customer name from the list. Select CANCEL, then press ALT+DOWN ARROW to pick customer name from the drop-down list" sqref="D4:D26">
      <formula1>lstCustomers</formula1>
    </dataValidation>
    <dataValidation allowBlank="1" showInputMessage="1" showErrorMessage="1" prompt="Create a list of Upcoming Appointments in this worksheet. Select cell G1 to return to Customer Contact Details worksheet" sqref="A1"/>
    <dataValidation allowBlank="1" showInputMessage="1" showErrorMessage="1" prompt="Title of this worksheet is in cells B1 to C1" sqref="B1"/>
    <dataValidation allowBlank="1" showInputMessage="1" showErrorMessage="1" prompt="Navigation link to Customer Contact Details worksheet" sqref="G1"/>
    <dataValidation allowBlank="1" showInputMessage="1" showErrorMessage="1" prompt="Enter Date in this column under this heading. Use heading filters to find specific entries" sqref="B3"/>
    <dataValidation allowBlank="1" showInputMessage="1" showErrorMessage="1" prompt="Enter Time in this column under this heading" sqref="C3"/>
    <dataValidation allowBlank="1" showInputMessage="1" showErrorMessage="1" prompt="Select Customer Name in this column under this heading. Press ALT+DOWN ARROW to open the drop-down list, then ENTER to make selection" sqref="D3"/>
    <dataValidation allowBlank="1" showInputMessage="1" showErrorMessage="1" prompt="Enter Meeting Subject in this column under this heading" sqref="E3"/>
    <dataValidation allowBlank="1" showInputMessage="1" showErrorMessage="1" prompt="Enter Attendees in this column under this heading" sqref="F3"/>
    <dataValidation allowBlank="1" showInputMessage="1" showErrorMessage="1" prompt="Enter Additional Notes in this column under this heading" sqref="G3"/>
  </dataValidations>
  <hyperlinks>
    <hyperlink ref="G1" location="'Customer Contact Details'!A1" tooltip="Select to view Customer Contact Details" display="Customer Contact Details"/>
  </hyperlinks>
  <printOptions horizontalCentered="1"/>
  <pageMargins left="0.7" right="0.7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baseType="lpstr" size="7">
      <vt:lpstr>Customer Contact Details</vt:lpstr>
      <vt:lpstr>Upcoming Appointments</vt:lpstr>
      <vt:lpstr>ColumnTitle1</vt:lpstr>
      <vt:lpstr>ColumnTitle2</vt:lpstr>
      <vt:lpstr>lstCustomers</vt:lpstr>
      <vt:lpstr>'Customer Contact Details'!Print_Titles</vt:lpstr>
      <vt:lpstr>'Upcoming Appointments'!Print_Titles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