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jpeg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codeName="ThisWorkbook" autoCompressPictures="0"/>
  <bookViews>
    <workbookView xWindow="-29960" yWindow="-2720" windowWidth="25080" windowHeight="15600" tabRatio="500"/>
  </bookViews>
  <sheets>
    <sheet name="Product Sales Tracker" sheetId="1" r:id="rId1"/>
    <sheet name="Product Sales Data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2" l="1"/>
  <c r="I15" i="2"/>
  <c r="E10" i="2"/>
  <c r="H15" i="2"/>
  <c r="E9" i="2"/>
  <c r="G15" i="2"/>
  <c r="E8" i="2"/>
  <c r="F15" i="2"/>
  <c r="E7" i="2"/>
  <c r="E15" i="2"/>
  <c r="E6" i="2"/>
  <c r="D15" i="2"/>
  <c r="E5" i="2"/>
  <c r="C15" i="2"/>
  <c r="E4" i="2"/>
  <c r="B15" i="2"/>
  <c r="H4" i="2"/>
  <c r="J4" i="2"/>
  <c r="H5" i="2"/>
  <c r="J5" i="2"/>
  <c r="H6" i="2"/>
  <c r="J6" i="2"/>
  <c r="H7" i="2"/>
  <c r="J7" i="2"/>
  <c r="H8" i="2"/>
  <c r="J8" i="2"/>
  <c r="H9" i="2"/>
  <c r="J9" i="2"/>
  <c r="H10" i="2"/>
  <c r="J10" i="2"/>
  <c r="H11" i="2"/>
  <c r="J11" i="2"/>
  <c r="J15" i="2"/>
  <c r="I16" i="2"/>
  <c r="H16" i="2"/>
  <c r="G16" i="2"/>
  <c r="F16" i="2"/>
  <c r="E16" i="2"/>
  <c r="D16" i="2"/>
  <c r="C16" i="2"/>
  <c r="B16" i="2"/>
  <c r="J16" i="2"/>
</calcChain>
</file>

<file path=xl/sharedStrings.xml><?xml version="1.0" encoding="utf-8"?>
<sst xmlns="http://schemas.openxmlformats.org/spreadsheetml/2006/main" count="37" uniqueCount="26">
  <si>
    <t>PRODUCT NAME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</si>
  <si>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</si>
  <si>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</si>
  <si>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</si>
  <si>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</si>
  <si>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</si>
  <si>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</si>
  <si>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</si>
  <si>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</si>
  <si>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PRODUCT REVENUE</t>
  </si>
  <si>
    <t>REVENUE BREAKDOWN</t>
  </si>
  <si>
    <t>ALL</t>
  </si>
  <si>
    <t>PERCENTAGE</t>
  </si>
  <si>
    <t>SALES TRACKER</t>
  </si>
  <si>
    <t>COST PER ITEM</t>
  </si>
  <si>
    <t>MARKUP PERCENTAGE</t>
  </si>
  <si>
    <t>TOTAL SOLD</t>
  </si>
  <si>
    <t>TOTAL REVENUE</t>
  </si>
  <si>
    <t>SHIPPING CHARGE PER ITEM</t>
  </si>
  <si>
    <t>SHIPPING COST PER ITEM</t>
  </si>
  <si>
    <t>PROFIT PER ITEM</t>
  </si>
  <si>
    <t>RETURNS</t>
  </si>
  <si>
    <t>TOTAL INCOME</t>
  </si>
  <si>
    <t>PRODUCT SALES DATA</t>
  </si>
  <si>
    <t>TOTAL INCOME PER ITEM</t>
  </si>
  <si>
    <t>Create Your Sales Tracker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</si>
</sst>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0"/>
      <color theme="0"/>
      <name val="Arial"/>
    </font>
    <font>
      <sz val="10"/>
      <color theme="1"/>
      <name val="Arial"/>
    </font>
    <font>
      <b/>
      <sz val="12"/>
      <color theme="0"/>
      <name val="Arial"/>
    </font>
    <font>
      <b/>
      <sz val="11"/>
      <color theme="0"/>
      <name val="Arial"/>
    </font>
    <font>
      <b/>
      <sz val="26"/>
      <color rgb="FF00B050"/>
      <name val="Arial"/>
    </font>
    <font>
      <u/>
      <sz val="12"/>
      <color theme="10"/>
      <name val="Calibri"/>
      <family val="2"/>
      <scheme val="minor"/>
    </font>
    <font>
      <sz val="20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AB39"/>
        <bgColor indexed="64"/>
      </patternFill>
    </fill>
  </fills>
  <borders count="6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Border="1"/>
    <xf numFmtId="0" fontId="0" fillId="0" borderId="0" xfId="0" applyBorder="1"/>
    <xf numFmtId="0" fontId="5" fillId="0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indent="1"/>
    </xf>
    <xf numFmtId="164" fontId="4" fillId="0" borderId="1" xfId="0" applyNumberFormat="1" applyFont="1" applyBorder="1" applyAlignment="1">
      <alignment horizontal="right" vertical="center" indent="1"/>
    </xf>
    <xf numFmtId="10" fontId="4" fillId="0" borderId="1" xfId="0" applyNumberFormat="1" applyFont="1" applyBorder="1" applyAlignment="1">
      <alignment horizontal="right" vertical="center" indent="1"/>
    </xf>
    <xf numFmtId="1" fontId="4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indent="1"/>
    </xf>
    <xf numFmtId="164" fontId="4" fillId="0" borderId="2" xfId="0" applyNumberFormat="1" applyFont="1" applyBorder="1" applyAlignment="1">
      <alignment horizontal="center"/>
    </xf>
    <xf numFmtId="9" fontId="4" fillId="0" borderId="2" xfId="1" applyFont="1" applyBorder="1" applyAlignment="1">
      <alignment horizontal="center"/>
    </xf>
    <xf numFmtId="0" fontId="7" fillId="0" borderId="0" xfId="0" applyFont="1" applyBorder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  <border diagonalUp="0" diagonalDown="0">
        <left style="thin">
          <color rgb="FF00B050"/>
        </left>
        <right/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right" vertical="center" textRotation="0" wrapText="0" relativeIndent="1" justifyLastLine="0" shrinkToFit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4" formatCode="0.00%"/>
      <alignment horizontal="right" vertical="center" textRotation="0" wrapText="0" indent="1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right" vertical="center" textRotation="0" wrapText="0" indent="1" justifyLastLine="0" shrinkToFit="0" readingOrder="0"/>
      <border diagonalUp="0" diagonalDown="0"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rgb="FF00B050"/>
        </right>
        <top style="thin">
          <color rgb="FF00B050"/>
        </top>
        <bottom style="thin">
          <color rgb="FF00B050"/>
        </bottom>
        <vertical style="thin">
          <color rgb="FF00B050"/>
        </vertical>
        <horizontal style="thin">
          <color rgb="FF00B050"/>
        </horizontal>
      </border>
    </dxf>
    <dxf>
      <border outline="0">
        <top style="thin">
          <color rgb="FF92D050"/>
        </top>
      </border>
    </dxf>
    <dxf>
      <border outline="0">
        <left style="thin">
          <color rgb="FF92D050"/>
        </left>
        <right style="thin">
          <color rgb="FF92D050"/>
        </right>
        <top style="thin">
          <color rgb="FF92D050"/>
        </top>
        <bottom style="thin">
          <color rgb="FF92D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1" justifyLastLine="0" shrinkToFit="0" readingOrder="0"/>
    </dxf>
    <dxf>
      <border outline="0">
        <bottom style="thin">
          <color rgb="FF92D05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50"/>
        </left>
        <right style="thin">
          <color rgb="FF00B050"/>
        </right>
        <top/>
        <bottom/>
        <vertical style="thin">
          <color rgb="FF00B050"/>
        </vertical>
        <horizontal style="thin">
          <color rgb="FF00B050"/>
        </horizontal>
      </border>
    </dxf>
  </dxfs>
  <tableStyles count="0" defaultTableStyle="TableStyleMedium9" defaultPivotStyle="PivotStyleMedium7"/>
  <colors>
    <mruColors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1"/>
        <c:ser>
          <c:idx val="6"/>
          <c:order val="0"/>
          <c:tx>
            <c:strRef>
              <c:f>'Product Sales Data'!$H$3</c:f>
              <c:strCache>
                <c:ptCount val="1"/>
                <c:pt idx="0">
                  <c:v>PROFIT PER ITEM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cat>
            <c:strRef>
              <c:f>'Product Sales Data'!$A$4:$A$11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'Product Sales Data'!$H$4:$H$11</c:f>
              <c:numCache>
                <c:formatCode>"$"#,##0.00</c:formatCode>
                <c:ptCount val="8"/>
                <c:pt idx="0">
                  <c:v>18.685</c:v>
                </c:pt>
                <c:pt idx="1">
                  <c:v>23.815</c:v>
                </c:pt>
                <c:pt idx="2">
                  <c:v>17.125</c:v>
                </c:pt>
                <c:pt idx="3">
                  <c:v>18.25</c:v>
                </c:pt>
                <c:pt idx="4">
                  <c:v>16.275</c:v>
                </c:pt>
                <c:pt idx="5">
                  <c:v>13.5</c:v>
                </c:pt>
                <c:pt idx="6">
                  <c:v>34.35</c:v>
                </c:pt>
                <c:pt idx="7">
                  <c:v>25.04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2401608"/>
        <c:axId val="2092405368"/>
      </c:barChart>
      <c:catAx>
        <c:axId val="209240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092405368"/>
        <c:crossesAt val="0.0"/>
        <c:auto val="1"/>
        <c:lblAlgn val="ctr"/>
        <c:lblOffset val="100"/>
        <c:noMultiLvlLbl val="0"/>
      </c:catAx>
      <c:valAx>
        <c:axId val="2092405368"/>
        <c:scaling>
          <c:orientation val="minMax"/>
          <c:max val="4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092401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'Product Sales Data'!$B$14:$I$14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'Product Sales Data'!$B$16:$I$16</c:f>
              <c:numCache>
                <c:formatCode>0%</c:formatCode>
                <c:ptCount val="8"/>
                <c:pt idx="0">
                  <c:v>0.0896748700352496</c:v>
                </c:pt>
                <c:pt idx="1">
                  <c:v>0.171051956103667</c:v>
                </c:pt>
                <c:pt idx="2">
                  <c:v>0.068603725710027</c:v>
                </c:pt>
                <c:pt idx="3">
                  <c:v>0.131302002503623</c:v>
                </c:pt>
                <c:pt idx="4">
                  <c:v>0.0812044100241136</c:v>
                </c:pt>
                <c:pt idx="5">
                  <c:v>0.0947743777469761</c:v>
                </c:pt>
                <c:pt idx="6">
                  <c:v>0.214782433569085</c:v>
                </c:pt>
                <c:pt idx="7">
                  <c:v>0.148606224307258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'Product Sales Data'!$B$14:$I$14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'Product Sales Data'!$B$16:$I$16</c:f>
              <c:numCache>
                <c:formatCode>0%</c:formatCode>
                <c:ptCount val="8"/>
                <c:pt idx="0">
                  <c:v>0.0896748700352496</c:v>
                </c:pt>
                <c:pt idx="1">
                  <c:v>0.171051956103667</c:v>
                </c:pt>
                <c:pt idx="2">
                  <c:v>0.068603725710027</c:v>
                </c:pt>
                <c:pt idx="3">
                  <c:v>0.131302002503623</c:v>
                </c:pt>
                <c:pt idx="4">
                  <c:v>0.0812044100241136</c:v>
                </c:pt>
                <c:pt idx="5">
                  <c:v>0.0947743777469761</c:v>
                </c:pt>
                <c:pt idx="6">
                  <c:v>0.214782433569085</c:v>
                </c:pt>
                <c:pt idx="7">
                  <c:v>0.148606224307258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rgbClr val="00B050"/>
              </a:solidFill>
              <a:round/>
              <a:tailEnd type="none"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'Product Sales Data'!$A$4:$A$11</c:f>
              <c:strCache>
                <c:ptCount val="8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</c:strCache>
            </c:strRef>
          </c:cat>
          <c:val>
            <c:numRef>
              <c:f>'Product Sales Data'!$J$4:$J$11</c:f>
              <c:numCache>
                <c:formatCode>"$"#,##0.00</c:formatCode>
                <c:ptCount val="8"/>
                <c:pt idx="0">
                  <c:v>653.975</c:v>
                </c:pt>
                <c:pt idx="1">
                  <c:v>1217.065</c:v>
                </c:pt>
                <c:pt idx="2">
                  <c:v>479.5</c:v>
                </c:pt>
                <c:pt idx="3">
                  <c:v>1003.75</c:v>
                </c:pt>
                <c:pt idx="4">
                  <c:v>651.0</c:v>
                </c:pt>
                <c:pt idx="5">
                  <c:v>810.0</c:v>
                </c:pt>
                <c:pt idx="6">
                  <c:v>1207.25</c:v>
                </c:pt>
                <c:pt idx="7">
                  <c:v>1101.76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8774520"/>
        <c:axId val="2088769256"/>
      </c:lineChart>
      <c:catAx>
        <c:axId val="208877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088769256"/>
        <c:crosses val="autoZero"/>
        <c:auto val="1"/>
        <c:lblAlgn val="ctr"/>
        <c:lblOffset val="100"/>
        <c:noMultiLvlLbl val="0"/>
      </c:catAx>
      <c:valAx>
        <c:axId val="208876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088774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13</xdr:col>
      <xdr:colOff>812800</xdr:colOff>
      <xdr:row>27</xdr:row>
      <xdr:rowOff>63500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30</xdr:row>
      <xdr:rowOff>25400</xdr:rowOff>
    </xdr:from>
    <xdr:to>
      <xdr:col>5</xdr:col>
      <xdr:colOff>901700</xdr:colOff>
      <xdr:row>48</xdr:row>
      <xdr:rowOff>101600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14</xdr:col>
      <xdr:colOff>0</xdr:colOff>
      <xdr:row>49</xdr:row>
      <xdr:rowOff>25400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3:J11" totalsRowShown="0" headerRowDxfId="14" dataDxfId="12" headerRowBorderDxfId="13" tableBorderDxfId="11" totalsRowBorderDxfId="10">
  <autoFilter ref="A3:J11"/>
  <tableColumns count="10">
    <tableColumn id="1" name="PRODUCT NAME" dataDxfId="9"/>
    <tableColumn id="3" name="COST PER ITEM" dataDxfId="8"/>
    <tableColumn id="4" name="MARKUP PERCENTAGE" dataDxfId="7"/>
    <tableColumn id="5" name="TOTAL SOLD" dataDxfId="6"/>
    <tableColumn id="6" name="TOTAL REVENUE" dataDxfId="5">
      <calculatedColumnFormula>IFERROR(Table1[[#This Row],[TOTAL SOLD]]*Table1[[#This Row],[COST PER ITEM]]*(1+Table1[[#This Row],[MARKUP PERCENTAGE]]),0)</calculatedColumnFormula>
    </tableColumn>
    <tableColumn id="7" name="SHIPPING CHARGE PER ITEM" dataDxfId="4"/>
    <tableColumn id="8" name="SHIPPING COST PER ITEM" dataDxfId="3"/>
    <tableColumn id="9" name="PROFIT PER ITEM" dataDxfId="2">
      <calculatedColumnFormula>IFERROR(Table1[[#This Row],[COST PER ITEM]]*Table1[[#This Row],[MARKUP PERCENTAGE]]+Table1[[#This Row],[SHIPPING CHARGE PER ITEM]]-Table1[[#This Row],[SHIPPING COST PER ITEM]],0)</calculatedColumnFormula>
    </tableColumn>
    <tableColumn id="10" name="RETURNS" dataDxfId="1"/>
    <tableColumn id="11" name="TOTAL INCOME" dataDxfId="0">
      <calculatedColumnFormula>IFERROR((Table1[[#This Row],[TOTAL SOLD]]-Table1[[#This Row],[RETURNS]])*Table1[[#This Row],[PROFIT PER ITEM]]+(Table1[[#This Row],[RETURNS]]*Table1[[#This Row],[SHIPPING COST PER ITEM]]),0)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s://www.smartsheet.com/try-it?trp=8597&amp;utm_source=integrated+content&amp;utm_campaign=/free-sales-plan-templates-excel-and-word&amp;utm_medium=sales-tracker-template" TargetMode="External" Type="http://schemas.openxmlformats.org/officeDocument/2006/relationships/hyperlink"/>
<Relationship Id="rId2" Target="https://www.smartsheet.com/try-it?trp=8597&amp;utm_source=integrated+content&amp;utm_campaign=/free-sales-plan-templates-excel-and-word&amp;utm_medium=sales-tracker-template" TargetMode="External" Type="http://schemas.openxmlformats.org/officeDocument/2006/relationships/hyperlink"/>
<Relationship Id="rId3" Target="https://www.smartsheet.com/try-it?trp=8597&amp;utm_source=integrated+content&amp;utm_campaign=/free-sales-plan-templates-excel-and-word&amp;utm_medium=sales-tracker-template" TargetMode="External" Type="http://schemas.openxmlformats.org/officeDocument/2006/relationships/hyperlink"/>
<Relationship Id="rId4" Target="https://www.smartsheet.com/try-it?trp=8597&amp;utm_source=integrated+content&amp;utm_campaign=/free-sales-plan-templates-excel-and-word&amp;utm_medium=sales-tracker-template" TargetMode="External" Type="http://schemas.openxmlformats.org/officeDocument/2006/relationships/hyperlink"/>
<Relationship Id="rId5" Target="https://www.smartsheet.com/try-it?trp=8597&amp;utm_source=integrated+content&amp;utm_campaign=/free-sales-plan-templates-excel-and-word&amp;utm_medium=sales-tracker-template" TargetMode="External" Type="http://schemas.openxmlformats.org/officeDocument/2006/relationships/hyperlink"/>
<Relationship Id="rId6" Target="https://www.smartsheet.com/try-it?trp=8597&amp;utm_source=integrated+content&amp;utm_campaign=/free-sales-plan-templates-excel-and-word&amp;utm_medium=sales-tracker-template" TargetMode="External" Type="http://schemas.openxmlformats.org/officeDocument/2006/relationships/hyperlink"/>
<Relationship Id="rId7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7" tint="-0.499984740745262"/>
  </sheetPr>
  <dimension ref="A1:N30"/>
  <sheetViews>
    <sheetView showGridLines="0" tabSelected="1" workbookViewId="0">
      <selection activeCell="I2" sqref="I2:N2"/>
    </sheetView>
  </sheetViews>
  <sheetFormatPr baseColWidth="10" defaultRowHeight="15" x14ac:dyDescent="0"/>
  <cols>
    <col min="1" max="2" width="10.83203125" style="5"/>
    <col min="3" max="7" width="12" style="5" customWidth="1"/>
    <col min="8" max="16384" width="10.83203125" style="5"/>
  </cols>
  <sheetData>
    <row r="1" spans="1:14" ht="16" thickBot="1"/>
    <row r="2" spans="1:14" ht="83" customHeight="1" thickBot="1">
      <c r="A2" s="25" t="s">
        <v>13</v>
      </c>
      <c r="B2" s="25"/>
      <c r="C2" s="25"/>
      <c r="D2" s="25"/>
      <c r="E2" s="24"/>
      <c r="F2" s="24"/>
      <c r="G2" s="24"/>
      <c r="H2" s="24"/>
      <c r="I2" s="26" t="s">
        <v>25</v>
      </c>
      <c r="J2" s="27"/>
      <c r="K2" s="27"/>
      <c r="L2" s="27"/>
      <c r="M2" s="27"/>
      <c r="N2" s="28"/>
    </row>
    <row r="3" spans="1:14" ht="22" customHeight="1">
      <c r="A3" s="12"/>
      <c r="B3" s="12"/>
      <c r="C3" s="12"/>
      <c r="D3" s="12"/>
      <c r="E3" s="12"/>
      <c r="F3" s="12"/>
      <c r="G3" s="12"/>
      <c r="H3" s="12"/>
      <c r="I3" s="12"/>
      <c r="J3" s="4"/>
      <c r="K3" s="4"/>
    </row>
    <row r="4" spans="1:14" ht="24" customHeight="1">
      <c r="A4" s="19" t="s">
        <v>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8" customHeight="1"/>
    <row r="6" spans="1:14" ht="18" customHeight="1"/>
    <row r="7" spans="1:14" ht="18" customHeight="1"/>
    <row r="8" spans="1:14" ht="18" customHeight="1"/>
    <row r="9" spans="1:14" ht="18" customHeight="1"/>
    <row r="10" spans="1:14" ht="18" customHeight="1"/>
    <row r="11" spans="1:14" ht="18" customHeight="1"/>
    <row r="12" spans="1:14" ht="18" customHeight="1"/>
    <row r="13" spans="1:14" ht="18" customHeight="1"/>
    <row r="14" spans="1:14" ht="18" customHeight="1"/>
    <row r="15" spans="1:14" ht="18" customHeight="1"/>
    <row r="16" spans="1:14" ht="18" customHeight="1"/>
    <row r="17" spans="1:14" ht="18" customHeight="1"/>
    <row r="18" spans="1:14" ht="18" customHeight="1"/>
    <row r="19" spans="1:14" ht="18" customHeight="1"/>
    <row r="20" spans="1:14" ht="18" customHeight="1"/>
    <row r="21" spans="1:14" ht="18" customHeight="1"/>
    <row r="22" spans="1:14" ht="18" customHeight="1"/>
    <row r="23" spans="1:14" ht="18" customHeight="1"/>
    <row r="24" spans="1:14" ht="18" customHeight="1"/>
    <row r="25" spans="1:14" ht="18" customHeight="1"/>
    <row r="26" spans="1:14" ht="18" customHeight="1"/>
    <row r="27" spans="1:14" ht="18" customHeight="1"/>
    <row r="28" spans="1:14" ht="9" customHeight="1"/>
    <row r="29" spans="1:14" ht="6" customHeight="1"/>
    <row r="30" spans="1:14" ht="24" customHeight="1">
      <c r="A30" s="20" t="s">
        <v>10</v>
      </c>
      <c r="B30" s="20"/>
      <c r="C30" s="20"/>
      <c r="D30" s="20"/>
      <c r="E30" s="20"/>
      <c r="F30" s="20"/>
      <c r="G30" s="6"/>
      <c r="H30" s="21" t="s">
        <v>24</v>
      </c>
      <c r="I30" s="21"/>
      <c r="J30" s="21"/>
      <c r="K30" s="21"/>
      <c r="L30" s="21"/>
      <c r="M30" s="21"/>
      <c r="N30" s="21"/>
    </row>
  </sheetData>
  <mergeCells count="5">
    <mergeCell ref="A4:N4"/>
    <mergeCell ref="A30:F30"/>
    <mergeCell ref="H30:N30"/>
    <mergeCell ref="A2:D2"/>
    <mergeCell ref="I2:N2"/>
  </mergeCells>
  <hyperlinks>
    <hyperlink ref="I2" r:id="rId1"/>
    <hyperlink ref="J2" r:id="rId2" display="https://www.smartsheet.com/try-it?trp=8597&amp;utm_source=integrated+content&amp;utm_campaign=/free-sales-plan-templates-excel-and-word&amp;utm_medium=sales-tracker-template"/>
    <hyperlink ref="K2" r:id="rId3" display="https://www.smartsheet.com/try-it?trp=8597&amp;utm_source=integrated+content&amp;utm_campaign=/free-sales-plan-templates-excel-and-word&amp;utm_medium=sales-tracker-template"/>
    <hyperlink ref="L2" r:id="rId4" display="https://www.smartsheet.com/try-it?trp=8597&amp;utm_source=integrated+content&amp;utm_campaign=/free-sales-plan-templates-excel-and-word&amp;utm_medium=sales-tracker-template"/>
    <hyperlink ref="M2" r:id="rId5" display="https://www.smartsheet.com/try-it?trp=8597&amp;utm_source=integrated+content&amp;utm_campaign=/free-sales-plan-templates-excel-and-word&amp;utm_medium=sales-tracker-template"/>
    <hyperlink ref="N2" r:id="rId6" display="https://www.smartsheet.com/try-it?trp=8597&amp;utm_source=integrated+content&amp;utm_campaign=/free-sales-plan-templates-excel-and-word&amp;utm_medium=sales-tracker-template"/>
  </hyperlinks>
  <pageMargins left="0.7" right="0.7" top="0.75" bottom="0.75" header="0.3" footer="0.3"/>
  <pageSetup orientation="portrait" horizontalDpi="0" verticalDpi="0"/>
  <drawing r:id="rId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50"/>
  </sheetPr>
  <dimension ref="A1:O31"/>
  <sheetViews>
    <sheetView showGridLines="0" workbookViewId="0">
      <selection activeCell="A4" sqref="A4"/>
    </sheetView>
  </sheetViews>
  <sheetFormatPr baseColWidth="10" defaultRowHeight="15" x14ac:dyDescent="0"/>
  <cols>
    <col min="1" max="1" width="25.1640625" style="3" customWidth="1"/>
    <col min="2" max="10" width="14.33203125" customWidth="1"/>
  </cols>
  <sheetData>
    <row r="1" spans="1:15" ht="52" customHeight="1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1"/>
      <c r="M1" s="1"/>
      <c r="N1" s="1"/>
      <c r="O1" s="1"/>
    </row>
    <row r="2" spans="1:15" ht="32" customHeight="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  <c r="N2" s="1"/>
      <c r="O2" s="1"/>
    </row>
    <row r="3" spans="1:15" ht="50" customHeight="1">
      <c r="A3" s="7" t="s">
        <v>0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1"/>
      <c r="L3" s="1"/>
      <c r="M3" s="1"/>
      <c r="N3" s="1"/>
    </row>
    <row r="4" spans="1:15" ht="18" customHeight="1">
      <c r="A4" s="8" t="s">
        <v>1</v>
      </c>
      <c r="B4" s="9">
        <v>19.5</v>
      </c>
      <c r="C4" s="10">
        <v>0.83</v>
      </c>
      <c r="D4" s="11">
        <v>35</v>
      </c>
      <c r="E4" s="9">
        <f>IFERROR(Table1[[#This Row],[TOTAL SOLD]]*Table1[[#This Row],[COST PER ITEM]]*(1+Table1[[#This Row],[MARKUP PERCENTAGE]]),0)</f>
        <v>1248.9750000000001</v>
      </c>
      <c r="F4" s="9">
        <v>5</v>
      </c>
      <c r="G4" s="9">
        <v>2.5</v>
      </c>
      <c r="H4" s="9">
        <f>IFERROR(Table1[[#This Row],[COST PER ITEM]]*Table1[[#This Row],[MARKUP PERCENTAGE]]+Table1[[#This Row],[SHIPPING CHARGE PER ITEM]]-Table1[[#This Row],[SHIPPING COST PER ITEM]],0)</f>
        <v>18.684999999999999</v>
      </c>
      <c r="I4" s="11">
        <v>0</v>
      </c>
      <c r="J4" s="9">
        <f>IFERROR((Table1[[#This Row],[TOTAL SOLD]]-Table1[[#This Row],[RETURNS]])*Table1[[#This Row],[PROFIT PER ITEM]]+(Table1[[#This Row],[RETURNS]]*Table1[[#This Row],[SHIPPING COST PER ITEM]]),0)</f>
        <v>653.97499999999991</v>
      </c>
      <c r="K4" s="1"/>
      <c r="L4" s="1"/>
      <c r="M4" s="1"/>
      <c r="N4" s="1"/>
    </row>
    <row r="5" spans="1:15" ht="18" customHeight="1">
      <c r="A5" s="8" t="s">
        <v>2</v>
      </c>
      <c r="B5" s="9">
        <v>24.5</v>
      </c>
      <c r="C5" s="10">
        <v>0.87</v>
      </c>
      <c r="D5" s="11">
        <v>52</v>
      </c>
      <c r="E5" s="9">
        <f>IFERROR(Table1[[#This Row],[TOTAL SOLD]]*Table1[[#This Row],[COST PER ITEM]]*(1+Table1[[#This Row],[MARKUP PERCENTAGE]]),0)</f>
        <v>2382.38</v>
      </c>
      <c r="F5" s="9">
        <v>5</v>
      </c>
      <c r="G5" s="9">
        <v>2.5</v>
      </c>
      <c r="H5" s="9">
        <f>IFERROR(Table1[[#This Row],[COST PER ITEM]]*Table1[[#This Row],[MARKUP PERCENTAGE]]+Table1[[#This Row],[SHIPPING CHARGE PER ITEM]]-Table1[[#This Row],[SHIPPING COST PER ITEM]],0)</f>
        <v>23.815000000000001</v>
      </c>
      <c r="I5" s="11">
        <v>1</v>
      </c>
      <c r="J5" s="9">
        <f>IFERROR((Table1[[#This Row],[TOTAL SOLD]]-Table1[[#This Row],[RETURNS]])*Table1[[#This Row],[PROFIT PER ITEM]]+(Table1[[#This Row],[RETURNS]]*Table1[[#This Row],[SHIPPING COST PER ITEM]]),0)</f>
        <v>1217.0650000000001</v>
      </c>
      <c r="K5" s="1"/>
      <c r="L5" s="1"/>
      <c r="M5" s="1"/>
      <c r="N5" s="1"/>
    </row>
    <row r="6" spans="1:15" ht="18" customHeight="1">
      <c r="A6" s="8" t="s">
        <v>3</v>
      </c>
      <c r="B6" s="9">
        <v>19.5</v>
      </c>
      <c r="C6" s="10">
        <v>0.75</v>
      </c>
      <c r="D6" s="11">
        <v>28</v>
      </c>
      <c r="E6" s="9">
        <f>IFERROR(Table1[[#This Row],[TOTAL SOLD]]*Table1[[#This Row],[COST PER ITEM]]*(1+Table1[[#This Row],[MARKUP PERCENTAGE]]),0)</f>
        <v>955.5</v>
      </c>
      <c r="F6" s="9">
        <v>5</v>
      </c>
      <c r="G6" s="9">
        <v>2.5</v>
      </c>
      <c r="H6" s="9">
        <f>IFERROR(Table1[[#This Row],[COST PER ITEM]]*Table1[[#This Row],[MARKUP PERCENTAGE]]+Table1[[#This Row],[SHIPPING CHARGE PER ITEM]]-Table1[[#This Row],[SHIPPING COST PER ITEM]],0)</f>
        <v>17.125</v>
      </c>
      <c r="I6" s="11">
        <v>0</v>
      </c>
      <c r="J6" s="9">
        <f>IFERROR((Table1[[#This Row],[TOTAL SOLD]]-Table1[[#This Row],[RETURNS]])*Table1[[#This Row],[PROFIT PER ITEM]]+(Table1[[#This Row],[RETURNS]]*Table1[[#This Row],[SHIPPING COST PER ITEM]]),0)</f>
        <v>479.5</v>
      </c>
    </row>
    <row r="7" spans="1:15" ht="18" customHeight="1">
      <c r="A7" s="8" t="s">
        <v>4</v>
      </c>
      <c r="B7" s="9">
        <v>17.5</v>
      </c>
      <c r="C7" s="10">
        <v>0.9</v>
      </c>
      <c r="D7" s="11">
        <v>55</v>
      </c>
      <c r="E7" s="9">
        <f>IFERROR(Table1[[#This Row],[TOTAL SOLD]]*Table1[[#This Row],[COST PER ITEM]]*(1+Table1[[#This Row],[MARKUP PERCENTAGE]]),0)</f>
        <v>1828.75</v>
      </c>
      <c r="F7" s="9">
        <v>5</v>
      </c>
      <c r="G7" s="9">
        <v>2.5</v>
      </c>
      <c r="H7" s="9">
        <f>IFERROR(Table1[[#This Row],[COST PER ITEM]]*Table1[[#This Row],[MARKUP PERCENTAGE]]+Table1[[#This Row],[SHIPPING CHARGE PER ITEM]]-Table1[[#This Row],[SHIPPING COST PER ITEM]],0)</f>
        <v>18.25</v>
      </c>
      <c r="I7" s="11">
        <v>0</v>
      </c>
      <c r="J7" s="9">
        <f>IFERROR((Table1[[#This Row],[TOTAL SOLD]]-Table1[[#This Row],[RETURNS]])*Table1[[#This Row],[PROFIT PER ITEM]]+(Table1[[#This Row],[RETURNS]]*Table1[[#This Row],[SHIPPING COST PER ITEM]]),0)</f>
        <v>1003.75</v>
      </c>
    </row>
    <row r="8" spans="1:15" ht="18" customHeight="1">
      <c r="A8" s="8" t="s">
        <v>5</v>
      </c>
      <c r="B8" s="9">
        <v>14.5</v>
      </c>
      <c r="C8" s="10">
        <v>0.95</v>
      </c>
      <c r="D8" s="11">
        <v>40</v>
      </c>
      <c r="E8" s="9">
        <f>IFERROR(Table1[[#This Row],[TOTAL SOLD]]*Table1[[#This Row],[COST PER ITEM]]*(1+Table1[[#This Row],[MARKUP PERCENTAGE]]),0)</f>
        <v>1131</v>
      </c>
      <c r="F8" s="9">
        <v>5</v>
      </c>
      <c r="G8" s="9">
        <v>2.5</v>
      </c>
      <c r="H8" s="9">
        <f>IFERROR(Table1[[#This Row],[COST PER ITEM]]*Table1[[#This Row],[MARKUP PERCENTAGE]]+Table1[[#This Row],[SHIPPING CHARGE PER ITEM]]-Table1[[#This Row],[SHIPPING COST PER ITEM]],0)</f>
        <v>16.274999999999999</v>
      </c>
      <c r="I8" s="11">
        <v>0</v>
      </c>
      <c r="J8" s="9">
        <f>IFERROR((Table1[[#This Row],[TOTAL SOLD]]-Table1[[#This Row],[RETURNS]])*Table1[[#This Row],[PROFIT PER ITEM]]+(Table1[[#This Row],[RETURNS]]*Table1[[#This Row],[SHIPPING COST PER ITEM]]),0)</f>
        <v>651</v>
      </c>
    </row>
    <row r="9" spans="1:15" ht="18" customHeight="1">
      <c r="A9" s="8" t="s">
        <v>6</v>
      </c>
      <c r="B9" s="9">
        <v>11</v>
      </c>
      <c r="C9" s="10">
        <v>1</v>
      </c>
      <c r="D9" s="11">
        <v>60</v>
      </c>
      <c r="E9" s="9">
        <f>IFERROR(Table1[[#This Row],[TOTAL SOLD]]*Table1[[#This Row],[COST PER ITEM]]*(1+Table1[[#This Row],[MARKUP PERCENTAGE]]),0)</f>
        <v>1320</v>
      </c>
      <c r="F9" s="9">
        <v>5</v>
      </c>
      <c r="G9" s="9">
        <v>2.5</v>
      </c>
      <c r="H9" s="9">
        <f>IFERROR(Table1[[#This Row],[COST PER ITEM]]*Table1[[#This Row],[MARKUP PERCENTAGE]]+Table1[[#This Row],[SHIPPING CHARGE PER ITEM]]-Table1[[#This Row],[SHIPPING COST PER ITEM]],0)</f>
        <v>13.5</v>
      </c>
      <c r="I9" s="11">
        <v>0</v>
      </c>
      <c r="J9" s="9">
        <f>IFERROR((Table1[[#This Row],[TOTAL SOLD]]-Table1[[#This Row],[RETURNS]])*Table1[[#This Row],[PROFIT PER ITEM]]+(Table1[[#This Row],[RETURNS]]*Table1[[#This Row],[SHIPPING COST PER ITEM]]),0)</f>
        <v>810</v>
      </c>
    </row>
    <row r="10" spans="1:15" ht="18" customHeight="1">
      <c r="A10" s="8" t="s">
        <v>7</v>
      </c>
      <c r="B10" s="9">
        <v>49</v>
      </c>
      <c r="C10" s="10">
        <v>0.65</v>
      </c>
      <c r="D10" s="11">
        <v>37</v>
      </c>
      <c r="E10" s="9">
        <f>IFERROR(Table1[[#This Row],[TOTAL SOLD]]*Table1[[#This Row],[COST PER ITEM]]*(1+Table1[[#This Row],[MARKUP PERCENTAGE]]),0)</f>
        <v>2991.45</v>
      </c>
      <c r="F10" s="9">
        <v>5</v>
      </c>
      <c r="G10" s="9">
        <v>2.5</v>
      </c>
      <c r="H10" s="9">
        <f>IFERROR(Table1[[#This Row],[COST PER ITEM]]*Table1[[#This Row],[MARKUP PERCENTAGE]]+Table1[[#This Row],[SHIPPING CHARGE PER ITEM]]-Table1[[#This Row],[SHIPPING COST PER ITEM]],0)</f>
        <v>34.35</v>
      </c>
      <c r="I10" s="11">
        <v>2</v>
      </c>
      <c r="J10" s="9">
        <f>IFERROR((Table1[[#This Row],[TOTAL SOLD]]-Table1[[#This Row],[RETURNS]])*Table1[[#This Row],[PROFIT PER ITEM]]+(Table1[[#This Row],[RETURNS]]*Table1[[#This Row],[SHIPPING COST PER ITEM]]),0)</f>
        <v>1207.25</v>
      </c>
    </row>
    <row r="11" spans="1:15" ht="18" customHeight="1">
      <c r="A11" s="8" t="s">
        <v>8</v>
      </c>
      <c r="B11" s="9">
        <v>24.5</v>
      </c>
      <c r="C11" s="10">
        <v>0.92</v>
      </c>
      <c r="D11" s="11">
        <v>44</v>
      </c>
      <c r="E11" s="9">
        <f>IFERROR(Table1[[#This Row],[TOTAL SOLD]]*Table1[[#This Row],[COST PER ITEM]]*(1+Table1[[#This Row],[MARKUP PERCENTAGE]]),0)</f>
        <v>2069.7599999999998</v>
      </c>
      <c r="F11" s="9">
        <v>5</v>
      </c>
      <c r="G11" s="9">
        <v>2.5</v>
      </c>
      <c r="H11" s="9">
        <f>IFERROR(Table1[[#This Row],[COST PER ITEM]]*Table1[[#This Row],[MARKUP PERCENTAGE]]+Table1[[#This Row],[SHIPPING CHARGE PER ITEM]]-Table1[[#This Row],[SHIPPING COST PER ITEM]],0)</f>
        <v>25.040000000000003</v>
      </c>
      <c r="I11" s="11">
        <v>0</v>
      </c>
      <c r="J11" s="9">
        <f>IFERROR((Table1[[#This Row],[TOTAL SOLD]]-Table1[[#This Row],[RETURNS]])*Table1[[#This Row],[PROFIT PER ITEM]]+(Table1[[#This Row],[RETURNS]]*Table1[[#This Row],[SHIPPING COST PER ITEM]]),0)</f>
        <v>1101.7600000000002</v>
      </c>
    </row>
    <row r="12" spans="1:1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5" ht="33" customHeight="1">
      <c r="A13" s="23" t="s">
        <v>10</v>
      </c>
      <c r="B13" s="23"/>
      <c r="C13" s="23"/>
      <c r="D13" s="23"/>
      <c r="E13" s="23"/>
      <c r="F13" s="23"/>
      <c r="G13" s="23"/>
      <c r="H13" s="23"/>
      <c r="I13" s="23"/>
      <c r="J13" s="23"/>
    </row>
    <row r="14" spans="1:15" ht="24" customHeight="1">
      <c r="A14" s="13"/>
      <c r="B14" s="14" t="s">
        <v>1</v>
      </c>
      <c r="C14" s="14" t="s">
        <v>2</v>
      </c>
      <c r="D14" s="14" t="s">
        <v>3</v>
      </c>
      <c r="E14" s="14" t="s">
        <v>4</v>
      </c>
      <c r="F14" s="14" t="s">
        <v>5</v>
      </c>
      <c r="G14" s="14" t="s">
        <v>6</v>
      </c>
      <c r="H14" s="14" t="s">
        <v>7</v>
      </c>
      <c r="I14" s="14" t="s">
        <v>8</v>
      </c>
      <c r="J14" s="14" t="s">
        <v>11</v>
      </c>
    </row>
    <row r="15" spans="1:15" ht="18" customHeight="1">
      <c r="A15" s="15" t="s">
        <v>17</v>
      </c>
      <c r="B15" s="16">
        <f>E4</f>
        <v>1248.9750000000001</v>
      </c>
      <c r="C15" s="16">
        <f>E5</f>
        <v>2382.38</v>
      </c>
      <c r="D15" s="16">
        <f>E6</f>
        <v>955.5</v>
      </c>
      <c r="E15" s="16">
        <f>E7</f>
        <v>1828.75</v>
      </c>
      <c r="F15" s="16">
        <f>E8</f>
        <v>1131</v>
      </c>
      <c r="G15" s="16">
        <f>E9</f>
        <v>1320</v>
      </c>
      <c r="H15" s="16">
        <f>E10</f>
        <v>2991.45</v>
      </c>
      <c r="I15" s="16">
        <f>E11</f>
        <v>2069.7599999999998</v>
      </c>
      <c r="J15" s="16">
        <f>SUM(B15:I15)</f>
        <v>13927.815000000001</v>
      </c>
      <c r="K15" s="1"/>
    </row>
    <row r="16" spans="1:15" ht="18" customHeight="1">
      <c r="A16" s="15" t="s">
        <v>12</v>
      </c>
      <c r="B16" s="17">
        <f>B15/J15</f>
        <v>8.9674870035249613E-2</v>
      </c>
      <c r="C16" s="17">
        <f>C15/J15</f>
        <v>0.17105195610366739</v>
      </c>
      <c r="D16" s="17">
        <f>D15/J15</f>
        <v>6.8603725710027014E-2</v>
      </c>
      <c r="E16" s="17">
        <f>E15/J15</f>
        <v>0.13130200250362314</v>
      </c>
      <c r="F16" s="17">
        <f>F15/J15</f>
        <v>8.1204410024113619E-2</v>
      </c>
      <c r="G16" s="17">
        <f>G15/J15</f>
        <v>9.4774377746976099E-2</v>
      </c>
      <c r="H16" s="17">
        <f>H15/J15</f>
        <v>0.21478243356908458</v>
      </c>
      <c r="I16" s="17">
        <f>I15/J15</f>
        <v>0.14860622430725851</v>
      </c>
      <c r="J16" s="17">
        <f>SUM(B16:I16)</f>
        <v>0.99999999999999978</v>
      </c>
      <c r="K16" s="1"/>
    </row>
    <row r="17" spans="1:1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>
      <c r="D22" s="1"/>
      <c r="K22" s="1"/>
      <c r="L22" s="1"/>
      <c r="M22" s="1"/>
      <c r="N22" s="1"/>
      <c r="O22" s="1"/>
    </row>
    <row r="23" spans="1:1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mergeCells count="3">
    <mergeCell ref="A1:J1"/>
    <mergeCell ref="A2:J2"/>
    <mergeCell ref="A13:J13"/>
  </mergeCells>
  <pageMargins left="0.7" right="0.7" top="0.75" bottom="0.75" header="0.3" footer="0.3"/>
  <pageSetup orientation="portrait" horizontalDpi="0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Product Sales Tracker</vt:lpstr>
      <vt:lpstr>Product Sales Data</vt:lpstr>
    </vt:vector>
  </TitlesOfParts>
  <Company/>
  <LinksUpToDate>false</LinksUpToDate>
  <SharedDoc>false</SharedDoc>
  <HyperlinksChanged>false</HyperlinksChanged>
  <AppVersion>14.0300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