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schulte\Desktop\"/>
    </mc:Choice>
  </mc:AlternateContent>
  <bookViews>
    <workbookView xWindow="0" yWindow="0" windowWidth="28800" windowHeight="12885"/>
  </bookViews>
  <sheets>
    <sheet name="Overview" sheetId="1" r:id="rId1"/>
    <sheet name="Project Summary" sheetId="2" r:id="rId2"/>
    <sheet name="Itemized Checklist" sheetId="3" r:id="rId3"/>
    <sheet name="NX-9 Details" sheetId="4" r:id="rId4"/>
    <sheet name="Meeting Notes" sheetId="5" r:id="rId5"/>
  </sheets>
  <externalReferences>
    <externalReference r:id="rId6"/>
  </externalReferences>
  <definedNames>
    <definedName name="_01.a.__Submit_market_participant_application">'Itemized Checklist'!$B$8</definedName>
    <definedName name="_01.b__System_Impact_Study__SIS__complete_and_As_Studied_models_uploaded_to_DDMS">'Itemized Checklist'!$B$9</definedName>
    <definedName name="_01.c.__One_Line_Diagram___Final">'Itemized Checklist'!$B$10</definedName>
    <definedName name="_01.d.__Provide_Participant_with_Confidential_OP_18__Appendix_F_and_additional_forms">'Itemized Checklist'!$B$11</definedName>
    <definedName name="_01.e.__Market_Participant_Registration_Completed">'Itemized Checklist'!$B$12</definedName>
    <definedName name="_01.f.__Designation_of_Lead_Market_Participant">'Itemized Checklist'!$B$13</definedName>
    <definedName name="_01.g.___Return_the_Voltage_Control_Questionnaire">'Itemized Checklist'!$B$14</definedName>
    <definedName name="_01.h.___As_Purchased__Generator_Data_submitted_via_DDMS__Subject_to_material_modification_review_if_different_than_the_SIS">'Itemized Checklist'!$B$15</definedName>
    <definedName name="_01.i.___Determination_on_scope_and_schedule___Operations_real_time_studies_required">'Itemized Checklist'!$B$16</definedName>
    <definedName name="_01.j.__Solar_Only___Static_Solar_Data_Form">'Itemized Checklist'!$B$17</definedName>
    <definedName name="_01.k.__Wind_Only___Static_Wind_Data_Form">'Itemized Checklist'!$B$18</definedName>
    <definedName name="_01.l.__Discuss_Regional_Network_Service___RNS___and_Local_Transmission_Service_as_they_relate_to_the_generator_and_its_station_service_load._Prompt_Project___Manager_Contact_to_consult_with_the_affected_Transmission_Owner_and_determine_if_a_RNS_or_LS_App">'Itemized Checklist'!$B$19</definedName>
    <definedName name="_01.m.__Application_access_provided_to_the_Lead_Market_Participant">'Itemized Checklist'!$B$20</definedName>
    <definedName name="_01.n.__Auto_Ring_Down__ARD__Determination">'Itemized Checklist'!$B$21</definedName>
    <definedName name="_01.o.__Consult_and_determine_if_an_RNS_application_is_required_to_be_submitted_to_ISO_NE_in_support_of_its_station_service_load.__If_an_RNS_Application_is_required__steps_7.f.__needs_to_be_completed.">'Itemized Checklist'!$B$22</definedName>
    <definedName name="_01.p.__Consult_and_determine_if_a_Local_Transmission_Service__LNS_or_Point_to_Point__Application_is_required_to_be_submitted_to_ISO_NE_in_support_of_its__i__station_service_load_and_or__ii__generator_output__If_a_Local_Service_Application_is_required__st">'Itemized Checklist'!$B$23</definedName>
    <definedName name="_02.a.__Generator_Modeled">'Itemized Checklist'!$B$24</definedName>
    <definedName name="_02.b.__Power_System_Model_and_Data_Communications_Model_align_and_meet_the_Generating_Facility_Capabilities">'Itemized Checklist'!$B$25</definedName>
    <definedName name="_02.c.__NX_9_Preliminary_Data__data_can_be_based_on_preliminary__planned_or_MP_specification_data">'Itemized Checklist'!$B$26</definedName>
    <definedName name="_02.d.__Received_ISO_NE_ED___Circuit_and_Router_Order_Form">'Itemized Checklist'!$B$27</definedName>
    <definedName name="_02.e.__Develop_and_send_the_SCADA_points_list">'Itemized Checklist'!$B$28</definedName>
    <definedName name="_02.f.__Confirmation_on_circuits_router_quote_sent_to_the_participant">'Itemized Checklist'!$B$29</definedName>
    <definedName name="_02.g.__Approval_received_on_participant_bill_back_for_data_circuits">'Itemized Checklist'!$B$30</definedName>
    <definedName name="_02.h.__RTU_Data_Circuits_and_router_order_placed">'Itemized Checklist'!$B$31</definedName>
    <definedName name="_02.i.__Revenue_Quality_Metering_Requirements_understood">'Itemized Checklist'!$B$32</definedName>
    <definedName name="_02.j.__Participant_and_LCC_confirmation_on_required_Telemetry">'Itemized Checklist'!$B$33</definedName>
    <definedName name="_02.k.__ARD_approval_hand_off">'Itemized Checklist'!$B$34</definedName>
    <definedName name="_02.l.__ARD_Voice_Circuits_order_placed">'Itemized Checklist'!$B$35</definedName>
    <definedName name="_02.m.__Preliminary_Generator_Technical_Data_Form__NX_12">'Itemized Checklist'!$B$36</definedName>
    <definedName name="_02.n.__Preliminary_DERF">'Itemized Checklist'!$B$37</definedName>
    <definedName name="_02.o.__Voltage_and_Reactive_Control_Data__NX_12D">'Itemized Checklist'!$B$38</definedName>
    <definedName name="_02.p.__Proposed_Plan_Application__PPA__Submittal">'Itemized Checklist'!$B$39</definedName>
    <definedName name="_02.q.__Confirm_that_an_RNS_Application_submitted_to_ISO_NE">'Itemized Checklist'!$B$40</definedName>
    <definedName name="_02.r.__Local_Service_Application_submitted_to_ISO_NE">'Itemized Checklist'!$B$41</definedName>
    <definedName name="_02.s.__RTU_Vendor_selected_and_RTU_Information_Form_received">'Itemized Checklist'!$B$42</definedName>
    <definedName name="_03.a.__RTU_configuration_worksheet_provided">'Itemized Checklist'!$B$43</definedName>
    <definedName name="_03.b.__Confirmation_on_RTU_configuration">'Itemized Checklist'!$B$44</definedName>
    <definedName name="_03.c.__Dedicated_24_7_phone_order_process_begun">'Itemized Checklist'!$B$45</definedName>
    <definedName name="_03.d..__RTU_Circuits___Firm_Order_Commitment__FOC__date_received_from_carrier">'Itemized Checklist'!$B$46</definedName>
    <definedName name="_03.e.__ARD_Circuits___Firm_Order_Commitment__FOC__date_received_from_carrier">'Itemized Checklist'!$B$47</definedName>
    <definedName name="_03.f.__NX_9_Data__data_must_either_be_based_on_as_built_or_derived_from_specification">'Itemized Checklist'!$B$48</definedName>
    <definedName name="_03.g.__Wind_Only___Preparing_WPF_Web_Services___WPLP">'Itemized Checklist'!$B$49</definedName>
    <definedName name="_03.h.__RTU___Data_circuits_installed">'Itemized Checklist'!$B$50</definedName>
    <definedName name="_03.i.__Proposed_Plan__PPA__Non_Denial__Letter_from_VP__System_Planning_following_RC">'Itemized Checklist'!$B$51</definedName>
    <definedName name="_03.j.___As_Purchased__Generator_Data_confirmed_to_be_in_good_order">'Itemized Checklist'!$B$52</definedName>
    <definedName name="_03.k.__Schedule_installation_of_the_router">'Itemized Checklist'!$B$53</definedName>
    <definedName name="_03.l.__LCC_Posts_SCADA_points_to_ISO_in_Bilateral_Table">'Itemized Checklist'!$B$54</definedName>
    <definedName name="_03.m.__Preliminary_Asset_Registration_Form_s">'Itemized Checklist'!$B$55</definedName>
    <definedName name="_04.a.__Asset_and_PNode_System_Integration__Activation__Complete">'Itemized Checklist'!$B$56</definedName>
    <definedName name="_04.b.__Operational_Guides_completed_for_Initial_Sync">'Itemized Checklist'!$B$57</definedName>
    <definedName name="_04.c.__ARD___Voice_Circuits_installed_and_successfully_tested">'Itemized Checklist'!$B$58</definedName>
    <definedName name="_04.d.__Multi_Generator_Station_and_No_Steam_Exports_Certifications">'Itemized Checklist'!$B$59</definedName>
    <definedName name="_04.e.__Wind_Only___Wind_Plant_Initial_Sync_Form_for_RPLAN_and_Web_Services">'Itemized Checklist'!$B$60</definedName>
    <definedName name="_04.f.__Wind_Only___Complete_WPF_Web_Services_integration">'Itemized Checklist'!$B$61</definedName>
    <definedName name="_04.g.__Wind_Only___Confirm_WPF_Web_Services_integration_successful">'Itemized Checklist'!$B$62</definedName>
    <definedName name="_04.h.___As_Built__Generator_Data__Subject_to_material_modification_review_if_different_than_the_SIS">'Itemized Checklist'!$B$63</definedName>
    <definedName name="_04.i.__AVR_and_or_Governor_Control_requirements_met">'Itemized Checklist'!$B$64</definedName>
    <definedName name="_04.j.__Router_installed_and_tested">'Itemized Checklist'!$B$65</definedName>
    <definedName name="_04.k.__ICCP_Database_updated_with_new_SCADA_Points">'Itemized Checklist'!$B$66</definedName>
    <definedName name="_04.l.__Complete_RTU_testing">'Itemized Checklist'!$B$67</definedName>
    <definedName name="_04.m.__Local_Control_Center_requirements_met">'Itemized Checklist'!$B$68</definedName>
    <definedName name="_04.n.__Revenue_Quality_Metering__RQM__in_place_and_ready">'Itemized Checklist'!$B$69</definedName>
    <definedName name="_04.o.__Access_to_eMarket">'Itemized Checklist'!$B$70</definedName>
    <definedName name="_04.p.__CCAT_access">'Itemized Checklist'!$B$71</definedName>
    <definedName name="_05.a.__Verify_telemetry_data_comm_links_and_scaling_accuracy_and_good_quality">'Itemized Checklist'!$B$72</definedName>
    <definedName name="_05.b.__Signed_GARF">'Itemized Checklist'!$B$73</definedName>
    <definedName name="_05.c.__Signed_LARF__Station_Service_Load_Asset">'Itemized Checklist'!$B$74</definedName>
    <definedName name="_05.d.__Signed_TARF__Tie_Line_Asset">'Itemized Checklist'!$B$75</definedName>
    <definedName name="_05.e.__Generator_Technical_Data__NX_12__Final_Revision">'Itemized Checklist'!$B$76</definedName>
    <definedName name="_05.f.__Designated_Entity__DE__Registration_Form">'Itemized Checklist'!$B$77</definedName>
    <definedName name="_05.g.__Dedicated_24_7_phone_in_place_and_successfully_tested">'Itemized Checklist'!$B$78</definedName>
    <definedName name="_05.h.__Voltage_Schedule_agreed_upon">'Itemized Checklist'!$B$79</definedName>
    <definedName name="_05.i.__Operations_and_Operations_Support_Services_Approval">'Itemized Checklist'!$B$80</definedName>
    <definedName name="_05.j.__Provide_Non_Commericial_Testing_Communications_protocol_to_Lead_Participant_and_Designated_Entity">'Itemized Checklist'!$B$81</definedName>
    <definedName name="_05.k.__IA_Executed">'Itemized Checklist'!$B$82</definedName>
    <definedName name="_06.a.__RTU_Contact_information_received_from_the_Lead_Participant">'Itemized Checklist'!$B$84</definedName>
    <definedName name="_06.b.__ISO_Control_Room_phone_system_programmed">'Itemized Checklist'!$B$85</definedName>
    <definedName name="_06.c.__ISO_NE_Control_Room_Asset_Initial_Sync_Notification">'Itemized Checklist'!$B$86</definedName>
    <definedName name="_06.d.__Lead_Market_Participant_Confirmation">'Itemized Checklist'!$B$87</definedName>
    <definedName name="_06.e.__RTU_moved_onto_the_production_Electronic_Dispatch_Server">'Itemized Checklist'!$B$88</definedName>
    <definedName name="_06.f.__Verify_good_telemetry_from_asset_s">'Itemized Checklist'!$B$89</definedName>
    <definedName name="_06.g.__Wind_Only___Once_RTU_in_production__trigger_production_web_services">'Itemized Checklist'!$B$90</definedName>
    <definedName name="_06.h.__Wind_Only___Confirm_WPF_Web_Services_production_successful">'Itemized Checklist'!$B$91</definedName>
    <definedName name="_06.i.___Wind_Only___PI_tags_added_to_the_config_file_for_CaseBuilder_TARA">'Itemized Checklist'!$B$92</definedName>
    <definedName name="_06.j.__IMMAC_Prompt_for_Commercial_Operation">'Itemized Checklist'!$B$93</definedName>
    <definedName name="_06.k.__Lagging_and_leading_reactive_capability_testing_completed">'Itemized Checklist'!$B$94</definedName>
    <definedName name="_06.l.__Operational_Guides_completed_for_Commercial_Operation">'Itemized Checklist'!$B$95</definedName>
    <definedName name="_06.m.__Step_Test___As_built___Subject_to_material_modification_review_if_different_than_the_SIS">'Itemized Checklist'!$B$96</definedName>
    <definedName name="_06.n.__Transmission_System_NX_9_As_Built_Data___Within_3_months_of_equipment_In_Service_Date">'Itemized Checklist'!$B$97</definedName>
    <definedName name="_06.o.__NX_9_data_matches__As_Built__final_submittal">'Itemized Checklist'!$B$98</definedName>
    <definedName name="_06.p.__Voltage_Task_Force_approval_granted">'Itemized Checklist'!$B$99</definedName>
    <definedName name="_06.q.__Verify_Voltage_and_Reactive_Control_Data__NX_12D">'Itemized Checklist'!$B$100</definedName>
    <definedName name="_07.a.__Submittal_of_Ask_ISO_Issue_declaring_Commercial_Operation">'Itemized Checklist'!$B$102</definedName>
    <definedName name="_07.b.___Process_in_CAMS_and_SMS_for_Commercial_Operation">'Itemized Checklist'!$B$103</definedName>
    <definedName name="_07.c.__Verify_good_telemetry_from_asset_s">'Itemized Checklist'!$B$104</definedName>
    <definedName name="_07.d.__ISO_NE_Control_Room_and_LMP_COD_Notification">'Itemized Checklist'!$B$105</definedName>
    <definedName name="_07.e.__Prompt_scheduling_an_Establish_CCA_within_AR_A">'Itemized Checklist'!$B$106</definedName>
    <definedName name="_07.f.__Confirm_that_an_RNS_Application_received__acknowledged_and_approved_by_ISO_NE">'Itemized Checklist'!$B$107</definedName>
    <definedName name="_07.g.__Non_Participant_RNS_Agreement_executed__only_required_if_the_entity_is_a_non_Participant">'Itemized Checklist'!$B$108</definedName>
    <definedName name="_07.h.__Regional_Network_Load_Reconfiguration_Form_submitted">'Itemized Checklist'!$B$109</definedName>
    <definedName name="_07.i.__Local_Service_Application_receipt_is_acknowledged_by_ISO_NE">'Itemized Checklist'!$B$110</definedName>
    <definedName name="_07.j__Local_Service_Agreement_executed">'Itemized Checklist'!$B$111</definedName>
    <definedName name="_07.k.__Lead_Market_Participant_Commercial_Operation_Authorization">'Itemized Checklist'!$B$112</definedName>
    <definedName name="_07.l.___Amendment_to_the_Interconnection_Agreement_submitted">'Itemized Checklist'!$B$113</definedName>
    <definedName name="_xlnm._FilterDatabase" localSheetId="2" hidden="1">'Itemized Checklist'!$A$7:$K$114</definedName>
    <definedName name="ActionItems">'Meeting Notes'!$C$49</definedName>
    <definedName name="Attendance">'Meeting Notes'!#REF!</definedName>
    <definedName name="MeetingInvitees">'Project Summary'!$G$36:$H$73</definedName>
    <definedName name="MtgDetails">'Meeting Notes'!$C$3:$C$7</definedName>
    <definedName name="Notes">'Meeting Notes'!$B$50:$C$88</definedName>
    <definedName name="NotesHeader">'Meeting Notes'!$B$49:$C$49</definedName>
    <definedName name="Project_Summary">'Project Summary'!$A$1:$J$78</definedName>
    <definedName name="ProjName">'Project Summary'!$C$4</definedName>
    <definedName name="ProjType">'Project Summary'!$C$2</definedName>
    <definedName name="Update">'Meeting Notes'!$B$40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8" i="5" l="1"/>
  <c r="C47" i="5"/>
  <c r="C46" i="5"/>
  <c r="C2" i="5"/>
  <c r="J20" i="4"/>
  <c r="H20" i="4"/>
  <c r="F20" i="4"/>
  <c r="J19" i="4"/>
  <c r="H19" i="4"/>
  <c r="F19" i="4"/>
  <c r="J18" i="4"/>
  <c r="H18" i="4"/>
  <c r="F18" i="4"/>
  <c r="J17" i="4"/>
  <c r="H17" i="4"/>
  <c r="F17" i="4"/>
  <c r="J16" i="4"/>
  <c r="H16" i="4"/>
  <c r="F16" i="4"/>
  <c r="J15" i="4"/>
  <c r="H15" i="4"/>
  <c r="F15" i="4"/>
  <c r="J14" i="4"/>
  <c r="H14" i="4"/>
  <c r="F14" i="4"/>
  <c r="J13" i="4"/>
  <c r="H13" i="4"/>
  <c r="F13" i="4"/>
  <c r="J12" i="4"/>
  <c r="H12" i="4"/>
  <c r="F12" i="4"/>
  <c r="J11" i="4"/>
  <c r="H11" i="4"/>
  <c r="F11" i="4"/>
  <c r="J10" i="4"/>
  <c r="H10" i="4"/>
  <c r="F10" i="4"/>
  <c r="F112" i="3"/>
  <c r="H112" i="3" s="1"/>
  <c r="F110" i="3"/>
  <c r="H110" i="3" s="1"/>
  <c r="F108" i="3"/>
  <c r="H108" i="3" s="1"/>
  <c r="F106" i="3"/>
  <c r="H106" i="3" s="1"/>
  <c r="F104" i="3"/>
  <c r="H104" i="3" s="1"/>
  <c r="F102" i="3"/>
  <c r="H102" i="3" s="1"/>
  <c r="F98" i="3"/>
  <c r="H98" i="3" s="1"/>
  <c r="F95" i="3"/>
  <c r="H95" i="3" s="1"/>
  <c r="F93" i="3"/>
  <c r="H93" i="3" s="1"/>
  <c r="F75" i="3"/>
  <c r="H75" i="3" s="1"/>
  <c r="F71" i="3"/>
  <c r="H71" i="3" s="1"/>
  <c r="F67" i="3"/>
  <c r="H67" i="3" s="1"/>
  <c r="F65" i="3"/>
  <c r="H65" i="3" s="1"/>
  <c r="F63" i="3"/>
  <c r="H63" i="3" s="1"/>
  <c r="F61" i="3"/>
  <c r="H61" i="3" s="1"/>
  <c r="F59" i="3"/>
  <c r="H59" i="3" s="1"/>
  <c r="F57" i="3"/>
  <c r="H57" i="3" s="1"/>
  <c r="F55" i="3"/>
  <c r="H55" i="3" s="1"/>
  <c r="F53" i="3"/>
  <c r="H53" i="3" s="1"/>
  <c r="F49" i="3"/>
  <c r="H49" i="3" s="1"/>
  <c r="F46" i="3"/>
  <c r="H46" i="3" s="1"/>
  <c r="F44" i="3"/>
  <c r="H44" i="3" s="1"/>
  <c r="F42" i="3"/>
  <c r="H42" i="3" s="1"/>
  <c r="F38" i="3"/>
  <c r="H38" i="3" s="1"/>
  <c r="F36" i="3"/>
  <c r="H36" i="3" s="1"/>
  <c r="F34" i="3"/>
  <c r="H34" i="3" s="1"/>
  <c r="F32" i="3"/>
  <c r="H32" i="3" s="1"/>
  <c r="F30" i="3"/>
  <c r="H30" i="3" s="1"/>
  <c r="F28" i="3"/>
  <c r="H28" i="3" s="1"/>
  <c r="F21" i="3"/>
  <c r="H21" i="3" s="1"/>
  <c r="F19" i="3"/>
  <c r="H19" i="3" s="1"/>
  <c r="F15" i="3"/>
  <c r="H15" i="3" s="1"/>
  <c r="F13" i="3"/>
  <c r="H13" i="3" s="1"/>
  <c r="F9" i="3"/>
  <c r="H9" i="3" s="1"/>
  <c r="G6" i="3"/>
  <c r="F113" i="3" s="1"/>
  <c r="H113" i="3" s="1"/>
  <c r="F6" i="3"/>
  <c r="F73" i="3" s="1"/>
  <c r="H73" i="3" s="1"/>
  <c r="E6" i="3"/>
  <c r="F40" i="3" s="1"/>
  <c r="H40" i="3" s="1"/>
  <c r="F17" i="3" l="1"/>
  <c r="H17" i="3" s="1"/>
  <c r="F11" i="3"/>
  <c r="H11" i="3" s="1"/>
  <c r="F23" i="3"/>
  <c r="H23" i="3" s="1"/>
  <c r="F69" i="3"/>
  <c r="H69" i="3" s="1"/>
  <c r="F41" i="3"/>
  <c r="H41" i="3" s="1"/>
  <c r="F39" i="3"/>
  <c r="H39" i="3" s="1"/>
  <c r="F24" i="3"/>
  <c r="H24" i="3" s="1"/>
  <c r="F22" i="3"/>
  <c r="H22" i="3" s="1"/>
  <c r="F18" i="3"/>
  <c r="H18" i="3" s="1"/>
  <c r="F10" i="3"/>
  <c r="H10" i="3" s="1"/>
  <c r="F25" i="3"/>
  <c r="H25" i="3" s="1"/>
  <c r="F51" i="3"/>
  <c r="H51" i="3" s="1"/>
  <c r="F90" i="3"/>
  <c r="H90" i="3" s="1"/>
  <c r="F88" i="3"/>
  <c r="H88" i="3" s="1"/>
  <c r="F86" i="3"/>
  <c r="H86" i="3" s="1"/>
  <c r="F84" i="3"/>
  <c r="H84" i="3" s="1"/>
  <c r="F82" i="3"/>
  <c r="H82" i="3" s="1"/>
  <c r="F80" i="3"/>
  <c r="H80" i="3" s="1"/>
  <c r="F78" i="3"/>
  <c r="H78" i="3" s="1"/>
  <c r="F76" i="3"/>
  <c r="H76" i="3" s="1"/>
  <c r="F74" i="3"/>
  <c r="H74" i="3" s="1"/>
  <c r="F72" i="3"/>
  <c r="H72" i="3" s="1"/>
  <c r="F70" i="3"/>
  <c r="H70" i="3" s="1"/>
  <c r="F68" i="3"/>
  <c r="H68" i="3" s="1"/>
  <c r="F66" i="3"/>
  <c r="H66" i="3" s="1"/>
  <c r="F64" i="3"/>
  <c r="H64" i="3" s="1"/>
  <c r="F62" i="3"/>
  <c r="H62" i="3" s="1"/>
  <c r="F60" i="3"/>
  <c r="H60" i="3" s="1"/>
  <c r="F58" i="3"/>
  <c r="H58" i="3" s="1"/>
  <c r="F56" i="3"/>
  <c r="H56" i="3" s="1"/>
  <c r="F54" i="3"/>
  <c r="H54" i="3" s="1"/>
  <c r="F52" i="3"/>
  <c r="H52" i="3" s="1"/>
  <c r="F50" i="3"/>
  <c r="H50" i="3" s="1"/>
  <c r="F47" i="3"/>
  <c r="H47" i="3" s="1"/>
  <c r="F45" i="3"/>
  <c r="H45" i="3" s="1"/>
  <c r="F43" i="3"/>
  <c r="H43" i="3" s="1"/>
  <c r="F37" i="3"/>
  <c r="H37" i="3" s="1"/>
  <c r="F35" i="3"/>
  <c r="H35" i="3" s="1"/>
  <c r="F33" i="3"/>
  <c r="H33" i="3" s="1"/>
  <c r="F31" i="3"/>
  <c r="H31" i="3" s="1"/>
  <c r="F29" i="3"/>
  <c r="H29" i="3" s="1"/>
  <c r="F27" i="3"/>
  <c r="H27" i="3" s="1"/>
  <c r="F20" i="3"/>
  <c r="H20" i="3" s="1"/>
  <c r="F16" i="3"/>
  <c r="H16" i="3" s="1"/>
  <c r="F14" i="3"/>
  <c r="H14" i="3" s="1"/>
  <c r="F12" i="3"/>
  <c r="H12" i="3" s="1"/>
  <c r="F8" i="3"/>
  <c r="H8" i="3" s="1"/>
  <c r="F100" i="3"/>
  <c r="H100" i="3" s="1"/>
  <c r="F91" i="3"/>
  <c r="H91" i="3" s="1"/>
  <c r="F87" i="3"/>
  <c r="H87" i="3" s="1"/>
  <c r="F83" i="3"/>
  <c r="H83" i="3" s="1"/>
  <c r="F79" i="3"/>
  <c r="H79" i="3" s="1"/>
  <c r="F89" i="3"/>
  <c r="H89" i="3" s="1"/>
  <c r="F85" i="3"/>
  <c r="H85" i="3" s="1"/>
  <c r="F81" i="3"/>
  <c r="H81" i="3" s="1"/>
  <c r="F77" i="3"/>
  <c r="H77" i="3" s="1"/>
  <c r="F92" i="3"/>
  <c r="H92" i="3" s="1"/>
  <c r="F94" i="3"/>
  <c r="H94" i="3" s="1"/>
  <c r="F97" i="3"/>
  <c r="H97" i="3" s="1"/>
  <c r="F99" i="3"/>
  <c r="H99" i="3" s="1"/>
  <c r="F101" i="3"/>
  <c r="H101" i="3" s="1"/>
  <c r="F103" i="3"/>
  <c r="H103" i="3" s="1"/>
  <c r="F105" i="3"/>
  <c r="H105" i="3" s="1"/>
  <c r="F107" i="3"/>
  <c r="H107" i="3" s="1"/>
  <c r="F109" i="3"/>
  <c r="H109" i="3" s="1"/>
  <c r="F111" i="3"/>
  <c r="H111" i="3" s="1"/>
</calcChain>
</file>

<file path=xl/comments1.xml><?xml version="1.0" encoding="utf-8"?>
<comments xmlns="http://schemas.openxmlformats.org/spreadsheetml/2006/main">
  <authors>
    <author>jschulte</author>
  </authors>
  <commentList>
    <comment ref="C36" authorId="0" shapeId="0">
      <text>
        <r>
          <rPr>
            <b/>
            <sz val="8"/>
            <color indexed="81"/>
            <rFont val="Tahoma"/>
            <family val="2"/>
          </rPr>
          <t>The external individual single point of contact for all aspects of the project who may be in CAMS under the Lead Market Participant or designated by the Lead Market Participant at the appropriate time .</t>
        </r>
        <r>
          <rPr>
            <sz val="8"/>
            <color indexed="81"/>
            <rFont val="Tahoma"/>
            <family val="2"/>
          </rPr>
          <t xml:space="preserve">
</t>
        </r>
      </text>
    </comment>
    <comment ref="C37" authorId="0" shapeId="0">
      <text>
        <r>
          <rPr>
            <b/>
            <sz val="8"/>
            <color indexed="81"/>
            <rFont val="Tahoma"/>
            <family val="2"/>
          </rPr>
          <t>The Lead Market Participant contact in charge of submitting asset registration forms.  Shall have that contact type in CAMS.</t>
        </r>
        <r>
          <rPr>
            <sz val="8"/>
            <color indexed="81"/>
            <rFont val="Tahoma"/>
            <family val="2"/>
          </rPr>
          <t xml:space="preserve">
</t>
        </r>
      </text>
    </comment>
    <comment ref="C38" authorId="0" shapeId="0">
      <text>
        <r>
          <rPr>
            <b/>
            <sz val="8"/>
            <color indexed="81"/>
            <rFont val="Tahoma"/>
            <family val="2"/>
          </rPr>
          <t>The external point of contact for the Interconnection Agreement.</t>
        </r>
        <r>
          <rPr>
            <sz val="8"/>
            <color indexed="81"/>
            <rFont val="Tahoma"/>
            <family val="2"/>
          </rPr>
          <t xml:space="preserve">
</t>
        </r>
      </text>
    </comment>
    <comment ref="C39" authorId="0" shapeId="0">
      <text>
        <r>
          <rPr>
            <b/>
            <sz val="8"/>
            <color indexed="81"/>
            <rFont val="Tahoma"/>
            <family val="2"/>
          </rPr>
          <t>The external point of contact for "as purchased/as built/as tested" submittals and follow-up.</t>
        </r>
      </text>
    </comment>
    <comment ref="C40" authorId="0" shapeId="0">
      <text>
        <r>
          <rPr>
            <b/>
            <sz val="8"/>
            <color indexed="81"/>
            <rFont val="Tahoma"/>
            <family val="2"/>
          </rPr>
          <t>The external point of contact for getting the facility in the ISO-NE power system model.</t>
        </r>
        <r>
          <rPr>
            <sz val="8"/>
            <color indexed="81"/>
            <rFont val="Tahoma"/>
            <family val="2"/>
          </rPr>
          <t xml:space="preserve">
</t>
        </r>
      </text>
    </comment>
    <comment ref="C41" authorId="0" shapeId="0">
      <text>
        <r>
          <rPr>
            <b/>
            <sz val="8"/>
            <color indexed="81"/>
            <rFont val="Tahoma"/>
            <family val="2"/>
          </rPr>
          <t>The external point of contact for NX-12D and NX-9 technical date submittals</t>
        </r>
        <r>
          <rPr>
            <sz val="8"/>
            <color indexed="81"/>
            <rFont val="Tahoma"/>
            <family val="2"/>
          </rPr>
          <t xml:space="preserve">
</t>
        </r>
      </text>
    </comment>
    <comment ref="C42" authorId="0" shapeId="0">
      <text>
        <r>
          <rPr>
            <b/>
            <sz val="8"/>
            <color indexed="81"/>
            <rFont val="Tahoma"/>
            <family val="2"/>
          </rPr>
          <t>The external point of contact from the project for telemetry requirements.</t>
        </r>
        <r>
          <rPr>
            <sz val="8"/>
            <color indexed="81"/>
            <rFont val="Tahoma"/>
            <family val="2"/>
          </rPr>
          <t xml:space="preserve">
</t>
        </r>
      </text>
    </comment>
    <comment ref="C43" authorId="0" shapeId="0">
      <text>
        <r>
          <rPr>
            <b/>
            <sz val="8"/>
            <color indexed="81"/>
            <rFont val="Tahoma"/>
            <family val="2"/>
          </rPr>
          <t>The Local Control Center contact who identifies any LCC requirements needing to be met by the project.</t>
        </r>
        <r>
          <rPr>
            <sz val="8"/>
            <color indexed="81"/>
            <rFont val="Tahoma"/>
            <family val="2"/>
          </rPr>
          <t xml:space="preserve">
</t>
        </r>
      </text>
    </comment>
    <comment ref="C44" authorId="0" shapeId="0">
      <text>
        <r>
          <rPr>
            <b/>
            <sz val="8"/>
            <color indexed="81"/>
            <rFont val="Tahoma"/>
            <family val="2"/>
          </rPr>
          <t>The Local Control Center contact overseeing telemetry requirements needing to be met by the project for the LCC.</t>
        </r>
        <r>
          <rPr>
            <sz val="8"/>
            <color indexed="81"/>
            <rFont val="Tahoma"/>
            <family val="2"/>
          </rPr>
          <t xml:space="preserve">
</t>
        </r>
      </text>
    </comment>
    <comment ref="C45" authorId="0" shapeId="0">
      <text>
        <r>
          <rPr>
            <b/>
            <sz val="8"/>
            <color indexed="81"/>
            <rFont val="Tahoma"/>
            <family val="2"/>
          </rPr>
          <t>The Transmission Owner contact who identifies any TO requirements needing to be met by the project including installation of the revenue quality meter.</t>
        </r>
        <r>
          <rPr>
            <sz val="8"/>
            <color indexed="81"/>
            <rFont val="Tahoma"/>
            <family val="2"/>
          </rPr>
          <t xml:space="preserve">
</t>
        </r>
      </text>
    </comment>
    <comment ref="C46" authorId="0" shapeId="0">
      <text>
        <r>
          <rPr>
            <b/>
            <sz val="8"/>
            <color indexed="81"/>
            <rFont val="Tahoma"/>
            <family val="2"/>
          </rPr>
          <t xml:space="preserve">The Transmission Owner contact overseeing technical equipment being installed due to the project.
</t>
        </r>
        <r>
          <rPr>
            <sz val="8"/>
            <color indexed="81"/>
            <rFont val="Tahoma"/>
            <family val="2"/>
          </rPr>
          <t xml:space="preserve">
</t>
        </r>
      </text>
    </comment>
  </commentList>
</comments>
</file>

<file path=xl/sharedStrings.xml><?xml version="1.0" encoding="utf-8"?>
<sst xmlns="http://schemas.openxmlformats.org/spreadsheetml/2006/main" count="821" uniqueCount="418">
  <si>
    <t xml:space="preserve">Coordinate Modeled Asset - Project Summary and Checklist </t>
  </si>
  <si>
    <t>High level instructions for registering a modeled generator asset</t>
  </si>
  <si>
    <t>There are 7 categories of requirements that must be met via this process before a modeled asset may participate in the ISO-NE markets. 
It may take a year or more for all requirements to be completed, with the first deadlines occurring 210 days prior to the projected Initial Sync date. 
The project coordination timeline is separated into 7 phases which demarcate critical steps of the process.</t>
  </si>
  <si>
    <t>Categories</t>
  </si>
  <si>
    <t>Description</t>
  </si>
  <si>
    <t>Reference Document(s)</t>
  </si>
  <si>
    <t>Lead Market Participant Registration</t>
  </si>
  <si>
    <t>All modeled assets must be brought into the ISO-NE market by a registered, fully settleable market participant, known as the Lead Market Participant. 
You may (1) register as a new market participant, or (2) designate an existing market participant. Note that becoming a new market participant may take up to 3 months to accomplish. 
Once designated, a representative from this entity is responsible for the submission of registration forms and submittal of data through certificate based applications.</t>
  </si>
  <si>
    <t>New Customer Registration Instructions
User Guides for CAMS</t>
  </si>
  <si>
    <t>Asset Registration</t>
  </si>
  <si>
    <t>The project will consist of one or more units, requiring the registration of one or more market assets by the Lead Market Participant. If there are multiple units these may be aggregated into a single asset, or registered separately. All technical requirements must be met at the asset level.
Asset registration must be completed prior to the beginning of any associated FCM resource obligation. Additionally, a station service load asset or metering domain registration may be needed for the modeled asset(s).</t>
  </si>
  <si>
    <t xml:space="preserve">OP-12 
OP-14
OP-23 Appendix E
OP-23 Appendix F
M-RPA Registration and Performance Auditing
</t>
  </si>
  <si>
    <t>System Planning &amp;
Operational Studies</t>
  </si>
  <si>
    <t xml:space="preserve">All modeled assets must be studied to ensure a reliable system. The I.3.9 process includes the system impact study (SIS) and submittal of a proposed plan application (PPA) through to the execution of the facility's Interconnection Agreement. </t>
  </si>
  <si>
    <t>Planning Procedures
Schedule 22 - Large Gen Interconnection
Schedule 23 - Small Gen Interconnection</t>
  </si>
  <si>
    <t>Power System Modeling</t>
  </si>
  <si>
    <t>All modeled assets must be in the ISO-NE power system model prior to operation. NX-9 technical data may be required. 
There are 3 power system model releases a year, therefore a new modeled asset should be in a 
release prior to the target operation date.</t>
  </si>
  <si>
    <t>OP-14
OP-16</t>
  </si>
  <si>
    <t>Real-Time Telemetry</t>
  </si>
  <si>
    <t>All modeled assets (except solar) must provide real-time telemetry via a Remote Terminal Unit (RTU) directly connected to ISO-NE, both for reliability of the system and markets data. Dispatch signals are sent via this communications route.   Modeled assets providing regulation may have additional requirements.
Modeled solar assets are not required to be dispatchable, but must still provide reliability data through telemetry to the Local Control Center (LCC).</t>
  </si>
  <si>
    <t>OP-14
OP-14, Appendix F (Wind Only)
OP-18
CROP.45001</t>
  </si>
  <si>
    <t>Voice Communications</t>
  </si>
  <si>
    <t>All modeled assets must have a registered Designated Entity (DE) with a 24 x 7 dedicated phone line. 
Designated Entities managing over 50 MW of dispatchable generation or managing at least one modeled asset providing regulation are additionally required to have an Auto Ring Down (ARD) in place, which may require the installation of a circuit.</t>
  </si>
  <si>
    <t>OP-14</t>
  </si>
  <si>
    <t>RNS/Local Service</t>
  </si>
  <si>
    <t xml:space="preserve">The generating facility and the transmission owner must determine the need for Regional Network Service (RNS) or Local Service as it relates to generator output and associated station service load. </t>
  </si>
  <si>
    <t>OATT
RNL Configuration Change Request Form
Transmission Service Agreement
Transmission Service Types</t>
  </si>
  <si>
    <t xml:space="preserve">All reference documents may also be located at: https://www.iso-ne.com/participate   </t>
  </si>
  <si>
    <t>ISO-NE PUBLIC</t>
  </si>
  <si>
    <t>Project Summary</t>
  </si>
  <si>
    <t>Generator Technical Data</t>
  </si>
  <si>
    <t>Project Type:</t>
  </si>
  <si>
    <t>*</t>
  </si>
  <si>
    <t>Nameplate (MVA):</t>
  </si>
  <si>
    <t>Queue Number:</t>
  </si>
  <si>
    <t>Winter Interconnection Limit:</t>
  </si>
  <si>
    <t>Project Name:</t>
  </si>
  <si>
    <t>Summer Interconnection Limit:</t>
  </si>
  <si>
    <t>Facility Address:</t>
  </si>
  <si>
    <t>Generator Type:</t>
  </si>
  <si>
    <t>Market Asset Name(s):</t>
  </si>
  <si>
    <t>Primary Fuel Type:</t>
  </si>
  <si>
    <t>Asset ID(s):</t>
  </si>
  <si>
    <t>Projected Dates</t>
  </si>
  <si>
    <t>Project Description</t>
  </si>
  <si>
    <r>
      <t xml:space="preserve">In-Service Date:
</t>
    </r>
    <r>
      <rPr>
        <b/>
        <i/>
        <sz val="11"/>
        <color theme="1"/>
        <rFont val="Calibri"/>
        <family val="2"/>
        <scheme val="minor"/>
      </rPr>
      <t xml:space="preserve">(ready to receive backfeed power) </t>
    </r>
  </si>
  <si>
    <r>
      <t xml:space="preserve">Initial Sync Date: 
</t>
    </r>
    <r>
      <rPr>
        <b/>
        <i/>
        <sz val="11"/>
        <color theme="1"/>
        <rFont val="Calibri"/>
        <family val="2"/>
        <scheme val="minor"/>
      </rPr>
      <t>(begin trial/test operation)</t>
    </r>
  </si>
  <si>
    <t>Commercial Operation Date (COD):</t>
  </si>
  <si>
    <t>*Actual dates can be extended, but are subject to the Tariff.</t>
  </si>
  <si>
    <t>Basic Project Information</t>
  </si>
  <si>
    <t>Lead Market Participant:</t>
  </si>
  <si>
    <t>New / Existing?</t>
  </si>
  <si>
    <t>Designated Entity:</t>
  </si>
  <si>
    <t>Transmission Owner Market Participant:</t>
  </si>
  <si>
    <t>Interconnection Point:</t>
  </si>
  <si>
    <t>Local Control Center:</t>
  </si>
  <si>
    <t>Checklist Indicators</t>
  </si>
  <si>
    <t>Participate in Forward Capacity Market?:</t>
  </si>
  <si>
    <t>FERC Jurisdictional?:</t>
  </si>
  <si>
    <t>Resource ID:</t>
  </si>
  <si>
    <t>NX-9 Required?:</t>
  </si>
  <si>
    <t>Obligation Date:</t>
  </si>
  <si>
    <t>Intermittent?:</t>
  </si>
  <si>
    <t>Resource Lead Participant:</t>
  </si>
  <si>
    <t>Auto Ring Down (ARD):</t>
  </si>
  <si>
    <t>Participate in VAR Market?:</t>
  </si>
  <si>
    <t>Ops real-time studies required?:</t>
  </si>
  <si>
    <t>Participate in Reserve Market?:</t>
  </si>
  <si>
    <t>Regulation Capable:</t>
  </si>
  <si>
    <t>Any Load (other than Station Service):</t>
  </si>
  <si>
    <t>EDC (Dispatchable):</t>
  </si>
  <si>
    <t>DR behind same retail delivery point?:</t>
  </si>
  <si>
    <t>DNE Dispatchable:</t>
  </si>
  <si>
    <t>Composite? (multiple units per asset):</t>
  </si>
  <si>
    <t>Fast Start Capable:</t>
  </si>
  <si>
    <t>How many market assets?:</t>
  </si>
  <si>
    <t>Auto Start Capable:</t>
  </si>
  <si>
    <t>Project Contacts</t>
  </si>
  <si>
    <t xml:space="preserve"> </t>
  </si>
  <si>
    <t>Organization -</t>
  </si>
  <si>
    <t>Contact</t>
  </si>
  <si>
    <t>Name</t>
  </si>
  <si>
    <t>Email *</t>
  </si>
  <si>
    <t>Primary Phone</t>
  </si>
  <si>
    <t>Project -</t>
  </si>
  <si>
    <t xml:space="preserve">Manager </t>
  </si>
  <si>
    <t>Lead Participant -</t>
  </si>
  <si>
    <t xml:space="preserve">Interconnection Agreement </t>
  </si>
  <si>
    <t xml:space="preserve">Planning Technical </t>
  </si>
  <si>
    <t xml:space="preserve">Power System Modeling </t>
  </si>
  <si>
    <t xml:space="preserve">Generator Technical </t>
  </si>
  <si>
    <t>Communications Technical</t>
  </si>
  <si>
    <t>Local Control Center -</t>
  </si>
  <si>
    <t xml:space="preserve">Lead </t>
  </si>
  <si>
    <t xml:space="preserve">Technical </t>
  </si>
  <si>
    <t>Transmission Owner -</t>
  </si>
  <si>
    <t>ISO-NE -</t>
  </si>
  <si>
    <t>Asset Registration &amp; Auditing</t>
  </si>
  <si>
    <t>Chad Nelson †</t>
  </si>
  <si>
    <t>Modeled Asset Coordinator</t>
  </si>
  <si>
    <t>Assistant Coordinator</t>
  </si>
  <si>
    <t>Gen &amp; Load Administration</t>
  </si>
  <si>
    <t>Customer Support</t>
  </si>
  <si>
    <t>Membership Coordinator</t>
  </si>
  <si>
    <t>Heather Latka</t>
  </si>
  <si>
    <t>hlatka@iso-ne.com</t>
  </si>
  <si>
    <t>Resource Adequacy</t>
  </si>
  <si>
    <t>Helve Saarela</t>
  </si>
  <si>
    <t>hsaarela@iso-ne.com</t>
  </si>
  <si>
    <t>Resource Analysis &amp; Qualification</t>
  </si>
  <si>
    <t>Simmi Chaudhury</t>
  </si>
  <si>
    <t>schaudhury@iso-ne.com</t>
  </si>
  <si>
    <t>Transmission Strategy &amp; Services</t>
  </si>
  <si>
    <r>
      <t xml:space="preserve">Kevin Mankouski </t>
    </r>
    <r>
      <rPr>
        <b/>
        <sz val="11"/>
        <color theme="1"/>
        <rFont val="Calibri"/>
        <family val="2"/>
      </rPr>
      <t>†</t>
    </r>
  </si>
  <si>
    <t>Cheryl Ruell  †</t>
  </si>
  <si>
    <t>Transmission Planning</t>
  </si>
  <si>
    <t>Peter Bernard  †</t>
  </si>
  <si>
    <t>Al McBride  †</t>
  </si>
  <si>
    <t>Osman Bileya  †</t>
  </si>
  <si>
    <t>NX-9 Administration</t>
  </si>
  <si>
    <t>Cathy Simonelli   †</t>
  </si>
  <si>
    <t>Data Communications</t>
  </si>
  <si>
    <t>Brock Nubile</t>
  </si>
  <si>
    <t>bnubile@iso-ne.com</t>
  </si>
  <si>
    <t>IT Communication Projects</t>
  </si>
  <si>
    <t>IT Comm Dept</t>
  </si>
  <si>
    <t>itcommdept@iso-ne.com</t>
  </si>
  <si>
    <t>Operations Support Services</t>
  </si>
  <si>
    <t>Jim Helton  †</t>
  </si>
  <si>
    <t>Dean LaForest  †</t>
  </si>
  <si>
    <t>Transmission Operations Technical Studies</t>
  </si>
  <si>
    <t>Kory Haag</t>
  </si>
  <si>
    <t>khaag@iso-ne.com</t>
  </si>
  <si>
    <t>Short-Term Outage Coordination</t>
  </si>
  <si>
    <t>GenerationOutageCoor@iso-ne.com</t>
  </si>
  <si>
    <t>Ops Performance, Training, and Integration</t>
  </si>
  <si>
    <t>Bill Henson   †</t>
  </si>
  <si>
    <t>Operations Tariff &amp; Agreement Mgr</t>
  </si>
  <si>
    <t>Reliability &amp; OPS Services</t>
  </si>
  <si>
    <t>Bruce Kay</t>
  </si>
  <si>
    <t>bkay@iso-ne.com</t>
  </si>
  <si>
    <t>Market Compliance</t>
  </si>
  <si>
    <t>Gregg Bradley</t>
  </si>
  <si>
    <t>gbradley@iso-ne.com</t>
  </si>
  <si>
    <t>Interconnection Distribution List</t>
  </si>
  <si>
    <t>Contains names indicated by: †</t>
  </si>
  <si>
    <t>Geninterconn@iso-ne.com</t>
  </si>
  <si>
    <t>For Meeting Invites Only</t>
  </si>
  <si>
    <t>* - Indicates fields that impact other tabs or functions of this workbook.</t>
  </si>
  <si>
    <t>ISO-NE CONFIDENTIAL - COMPLETED FORM</t>
  </si>
  <si>
    <t>Itemized Checklist to be used by ISO-NE and the New Gen Project Contacts to help meet requirement deadlines</t>
  </si>
  <si>
    <t>Checklist Color Key</t>
  </si>
  <si>
    <t>Not Applicable</t>
  </si>
  <si>
    <t>Action Item</t>
  </si>
  <si>
    <t xml:space="preserve">Completed </t>
  </si>
  <si>
    <t xml:space="preserve">All Email Correspondence related to below items between the Internal ISO Contact and the New Gen Project Contact shall cc: NewGenCoord@iso-ne.com. </t>
  </si>
  <si>
    <t>Overdue - Immediate Action Needed</t>
  </si>
  <si>
    <t>In-Service Date</t>
  </si>
  <si>
    <t>Initial Sync Date</t>
  </si>
  <si>
    <t>COD</t>
  </si>
  <si>
    <t>Phase</t>
  </si>
  <si>
    <t>Category</t>
  </si>
  <si>
    <t>Itemized ISO-NE Requirements</t>
  </si>
  <si>
    <t>Contingent on:</t>
  </si>
  <si>
    <t xml:space="preserve">Driver: </t>
  </si>
  <si>
    <t>Date:</t>
  </si>
  <si>
    <t># days due prior to:</t>
  </si>
  <si>
    <t>Target/Due Date:</t>
  </si>
  <si>
    <t>Responsible Party</t>
  </si>
  <si>
    <t>Date Completed/
Approved:</t>
  </si>
  <si>
    <t>Comments</t>
  </si>
  <si>
    <t xml:space="preserve">01.a.) Submit market participant application </t>
  </si>
  <si>
    <t>Project - Manager Contact</t>
  </si>
  <si>
    <t>System Planning &amp; Operational Studies</t>
  </si>
  <si>
    <t>01.b) System Impact Study (SIS) complete and As-Studied models uploaded to DDMS</t>
  </si>
  <si>
    <t>01.c.) One-Line Diagram - Final</t>
  </si>
  <si>
    <t>Project - Power System Modeling Contact</t>
  </si>
  <si>
    <t>01.d.) Provide Participant with Confidential OP-18, Appendix F and additional forms</t>
  </si>
  <si>
    <t>ISO-NE - New Gen Coordinator</t>
  </si>
  <si>
    <t>01.e.) Market Participant Registration Completed</t>
  </si>
  <si>
    <t>01.a.)</t>
  </si>
  <si>
    <t xml:space="preserve">01.f.) Designation of Lead Market Participant </t>
  </si>
  <si>
    <t>01.g.)  Return the Voltage Control Questionnaire</t>
  </si>
  <si>
    <t>01.h.) "As-Purchased" Generator Data submitted via DDMS
*Subject to material modification review if different than the SIS</t>
  </si>
  <si>
    <t>01.f.)</t>
  </si>
  <si>
    <t>Project - Planning Technical Contact</t>
  </si>
  <si>
    <t>01.i.)  Determination on scope and schedule - Operations real-time studies required</t>
  </si>
  <si>
    <t>01.j.) Solar Only:  Static Solar Data Form</t>
  </si>
  <si>
    <t>Project - Generator Technical Contact</t>
  </si>
  <si>
    <t>01.k.) Wind Only:  Static Wind Data Form</t>
  </si>
  <si>
    <t>01.l.) Discuss Regional Network Service ("RNS") and Local Transmission Service as they relate to the generator and its station service load.
Prompt Project - Manager Contact to consult with the affected Transmission Owner and determine if a RNS or LS Application is required to be submitted to ISO-NE.</t>
  </si>
  <si>
    <t>ISO-NE - Operations Tariff &amp; Agreement Mgr Contact</t>
  </si>
  <si>
    <t>01.m.) Application access provided to the Lead Market Participant</t>
  </si>
  <si>
    <t xml:space="preserve">01.n.) Auto Ring Down (ARD) Determination </t>
  </si>
  <si>
    <t>01.o.) Consult and determine if an RNS application is required to be submitted to ISO-NE in support of its station service load.  If an RNS Application is required, steps 7.f.) needs to be completed.</t>
  </si>
  <si>
    <t>01.l.)</t>
  </si>
  <si>
    <t>Project - Manager Contact
Transmission Owner - Lead Contact</t>
  </si>
  <si>
    <t>01.p.) Consult and determine if a Local Transmission Service (LNS or Point to Point) Application is required to be submitted to ISO-NE in support of its (i) station service load and/or (ii) generator output  If a Local Service Application is required, steps 8.c.ii. - iv. need to be completed.</t>
  </si>
  <si>
    <t>02.a.) Facility Modeled</t>
  </si>
  <si>
    <t>01.c.)</t>
  </si>
  <si>
    <t>02.b.) Power System Model and Data Communications Model align and meet the Facility Capabilities</t>
  </si>
  <si>
    <t>02.a.)</t>
  </si>
  <si>
    <t>02.c.) NX-9 Preliminary Data
*data can be based on preliminary, planned or MP specification data</t>
  </si>
  <si>
    <t xml:space="preserve">See NX-9 Details </t>
  </si>
  <si>
    <t>See NX-9 Details Tab</t>
  </si>
  <si>
    <t xml:space="preserve">02.d.) Received ISO-NE ED - Circuit and Router Order Form </t>
  </si>
  <si>
    <t>01.d.)</t>
  </si>
  <si>
    <t>02.e.) Develop and send the SCADA points list</t>
  </si>
  <si>
    <t>02.b.)</t>
  </si>
  <si>
    <t>ISO-NE - Data Communications Contact</t>
  </si>
  <si>
    <t>02.f.) Confirmation on circuits/router quote sent to the participant</t>
  </si>
  <si>
    <t>02.d.)</t>
  </si>
  <si>
    <t>ISO-NE - IT Comm. Projects Contact</t>
  </si>
  <si>
    <t>02.g.) Approval received on participant bill-back for data circuits</t>
  </si>
  <si>
    <t>02.f.)</t>
  </si>
  <si>
    <t>02.h.) RTU Data Circuits and router order placed</t>
  </si>
  <si>
    <t>02.g.)</t>
  </si>
  <si>
    <t>02.i.) Revenue Quality Metering Requirements understood</t>
  </si>
  <si>
    <t xml:space="preserve">02.j.) Participant and LCC confirmation on required Telemetry </t>
  </si>
  <si>
    <t>02.e.)</t>
  </si>
  <si>
    <t>Project - Communications Technical Contact</t>
  </si>
  <si>
    <t>02.k.) ARD approval hand off</t>
  </si>
  <si>
    <t>01.n.)</t>
  </si>
  <si>
    <t>02.l.) ARD Voice Circuits order placed</t>
  </si>
  <si>
    <t>02.k.)</t>
  </si>
  <si>
    <t>02.m.) Preliminary Technical Data Form (NX-12)</t>
  </si>
  <si>
    <t>ISO-NE - Assistant Coordinator Contact</t>
  </si>
  <si>
    <t xml:space="preserve">02.n.) Preliminary DERF </t>
  </si>
  <si>
    <t xml:space="preserve">02.o.) Voltage and Reactive Control Data (NX-12D) </t>
  </si>
  <si>
    <t>02.p.) Proposed Plan Application (PPA) Submittal</t>
  </si>
  <si>
    <t>01.b.)</t>
  </si>
  <si>
    <t>ISO-NE - System Planning Technical Contact</t>
  </si>
  <si>
    <t xml:space="preserve">02.q.) Confirm that an RNS Application submitted to ISO-NE </t>
  </si>
  <si>
    <t>01.o.)</t>
  </si>
  <si>
    <t>02.r.) Local Service Application submitted to ISO-NE</t>
  </si>
  <si>
    <t>01.p.)</t>
  </si>
  <si>
    <t>02.s.) RTU Vendor selected and RTU Information Form received</t>
  </si>
  <si>
    <t>03.a.) RTU configuration worksheet provided</t>
  </si>
  <si>
    <t>02.j.)</t>
  </si>
  <si>
    <t>03.b.) Confirmation on RTU configuration</t>
  </si>
  <si>
    <t>03.a.)</t>
  </si>
  <si>
    <t>03.c.) Dedicated 24/7 phone order process begun</t>
  </si>
  <si>
    <t>02.n.)</t>
  </si>
  <si>
    <t>03.d.) RTU Circuits - Firm Order Commitment (FOC) date received from carrier</t>
  </si>
  <si>
    <t>02.h.)</t>
  </si>
  <si>
    <t>03.e.) ARD Circuits - Firm Order Commitment (FOC) date received from carrier</t>
  </si>
  <si>
    <t>02.l.)</t>
  </si>
  <si>
    <t>ISO-NE - IT COMM Contact</t>
  </si>
  <si>
    <t>03.f.) NX-9 Data
*data must either be based on as built or derived from specification</t>
  </si>
  <si>
    <t>02.c.)</t>
  </si>
  <si>
    <t>03.g.) Wind Only:  Preparing WPF Web Services - WPLP</t>
  </si>
  <si>
    <t>01.k.)</t>
  </si>
  <si>
    <t xml:space="preserve">ISO-NE - New Gen Coordinator </t>
  </si>
  <si>
    <t>03.h.) RTU - Data circuits installed</t>
  </si>
  <si>
    <t>03.d.)</t>
  </si>
  <si>
    <t>03.i.) Proposed Plan (PPA) Non-Denial (Letter from VP, System Planning following RC)</t>
  </si>
  <si>
    <t>02.p.)</t>
  </si>
  <si>
    <t>03.j.) "As-Purchased" Generator Data confirmed to be in good order</t>
  </si>
  <si>
    <t>01.h.)</t>
  </si>
  <si>
    <t>03.k.) Schedule installation of the router</t>
  </si>
  <si>
    <t>03.l.) LCC Posts SCADA points to ISO in Bilateral Table</t>
  </si>
  <si>
    <t>Local Control Center - Technical Contact</t>
  </si>
  <si>
    <t>03.m.) Preliminary Asset Registration Form(s)</t>
  </si>
  <si>
    <t>Lead Participant - Asset Registration Contact</t>
  </si>
  <si>
    <t xml:space="preserve">04.a.) Asset and PNode System Integration (Activation) Complete </t>
  </si>
  <si>
    <t>04.b.) Operational Guides completed for Initial Sync</t>
  </si>
  <si>
    <t>01.i.)</t>
  </si>
  <si>
    <t>ISO-NE - Operations Studies Contact</t>
  </si>
  <si>
    <t>04.c.) ARD - Voice Circuits installed and successfully tested</t>
  </si>
  <si>
    <t>03.e.)</t>
  </si>
  <si>
    <t>04.d.) Multi-Generator Station and No Steam Exports Certifications</t>
  </si>
  <si>
    <t>03.m.)</t>
  </si>
  <si>
    <t>04.e.) Wind Only:  Wind Plant Initial Sync Form for RPLAN and Web Services</t>
  </si>
  <si>
    <t>03.g.)</t>
  </si>
  <si>
    <t>04.f.) Wind Only:  Complete WPF Web Services integration</t>
  </si>
  <si>
    <t>04.e.)</t>
  </si>
  <si>
    <t>04.g.) Wind Only:  Confirm WPF Web Services integration successful</t>
  </si>
  <si>
    <t>04.f.)</t>
  </si>
  <si>
    <t>04.h.) "As-Built" Generator Data
*Subject to material modification review if different than the SIS</t>
  </si>
  <si>
    <t>03.j.)</t>
  </si>
  <si>
    <t>ISO-NE - System Planning Technical Contact 
&amp; Project - Planning Technical Contact</t>
  </si>
  <si>
    <t>04.i.) AVR and/or Governor Control requirements met</t>
  </si>
  <si>
    <t>04.j.) Router installed and tested</t>
  </si>
  <si>
    <t>03.k.)</t>
  </si>
  <si>
    <t>04.k.) ICCP Database updated with new SCADA Points</t>
  </si>
  <si>
    <t>03.l.)</t>
  </si>
  <si>
    <t xml:space="preserve">04.l.) Complete RTU testing  </t>
  </si>
  <si>
    <t>04.j.)</t>
  </si>
  <si>
    <t>04.m.) Local Control Center requirements met</t>
  </si>
  <si>
    <t>Local Control Center - Lead Contact</t>
  </si>
  <si>
    <t>04.n.) Revenue Quality Metering (RQM) in place and ready</t>
  </si>
  <si>
    <t>02.i.)</t>
  </si>
  <si>
    <t>Transmission Owner - Lead Contact</t>
  </si>
  <si>
    <t>04.o.) Access to eMarket</t>
  </si>
  <si>
    <t>01.m.)</t>
  </si>
  <si>
    <t>04.p.) CCAT access</t>
  </si>
  <si>
    <t xml:space="preserve">05.a.) Verify telemetry data comm links and scaling accuracy and good quality </t>
  </si>
  <si>
    <t>04.k.)</t>
  </si>
  <si>
    <t>05.b.) Signed Modeled ARF</t>
  </si>
  <si>
    <t>05.c.) Signed LARF (Station Service Load Asset)</t>
  </si>
  <si>
    <t>05.d.) Signed TARF (Tie-Line Asset)</t>
  </si>
  <si>
    <t>05.e.) Technical Data (NX-12) Final Revision</t>
  </si>
  <si>
    <t>02.m.)</t>
  </si>
  <si>
    <t xml:space="preserve">05.f.) Designated Entity (DE) Registration Form </t>
  </si>
  <si>
    <t>05.g.) Dedicated 24/7 phone in place and successfully tested</t>
  </si>
  <si>
    <t>03.c.)</t>
  </si>
  <si>
    <t>05.h.) Voltage Schedule agreed upon</t>
  </si>
  <si>
    <t>05.i.) Operations and Operations Support Services Approval</t>
  </si>
  <si>
    <t>04.b.)/05.h.)</t>
  </si>
  <si>
    <t>05.j.) Provide Non-Commericial Testing Communications protocol to Lead Participant and Designated Entity</t>
  </si>
  <si>
    <t>05.f.)</t>
  </si>
  <si>
    <t>05.k.) IA Executed</t>
  </si>
  <si>
    <t>03.i.)</t>
  </si>
  <si>
    <t>ISO-NE - Transmission Strategy &amp; Services Contact</t>
  </si>
  <si>
    <t xml:space="preserve">06.a.) RTU Contact information received from the Lead Participant </t>
  </si>
  <si>
    <t>04.l.)</t>
  </si>
  <si>
    <t>06.b.) ISO Control Room phone system programmed</t>
  </si>
  <si>
    <t>06.c.) ISO-NE Control Room Asset Initial Sync (or Minimal Responsiveness Test for ATRRs) Notification</t>
  </si>
  <si>
    <t>05.b.)</t>
  </si>
  <si>
    <t>06.d.) Lead Market Participant Confirmation</t>
  </si>
  <si>
    <t>06.e.) RTU moved onto the production Electronic Dispatch Server</t>
  </si>
  <si>
    <t>06.f.) Verify good telemetry from asset(s)</t>
  </si>
  <si>
    <t>06.e.)</t>
  </si>
  <si>
    <t>06.g.) Wind Only:  Once RTU in production, trigger production web services</t>
  </si>
  <si>
    <t>04.g.)</t>
  </si>
  <si>
    <t>06.h.) Wind Only:  Confirm WPF Web Services production successful</t>
  </si>
  <si>
    <t>06.g.)</t>
  </si>
  <si>
    <t>06.i.)  Wind Only:  PI tags added to the config file for CaseBuilder TARA</t>
  </si>
  <si>
    <t>06.h.)</t>
  </si>
  <si>
    <t>06.j.) IMMAC Prompt for Commercial Operation</t>
  </si>
  <si>
    <t>04.a.)</t>
  </si>
  <si>
    <t>ISO-NE - Market Compliance Contact</t>
  </si>
  <si>
    <t>06.k.) Lagging and leading reactive capability testing completed</t>
  </si>
  <si>
    <t>06.l.) Operational Guides completed for Commercial Operation</t>
  </si>
  <si>
    <t xml:space="preserve">04.b.) </t>
  </si>
  <si>
    <t>06.m.) Step Test, "As-built"
*Subject to material modification review if different than the SIS</t>
  </si>
  <si>
    <t>04.h.)</t>
  </si>
  <si>
    <t>ISO-NE - System Planning Technical Contact &amp; 
Project - Planning Technical Contact</t>
  </si>
  <si>
    <t>06.n.) Transmission System NX-9 As Built Data*
*Within 3 months of equipment In-Service Date</t>
  </si>
  <si>
    <t>03.f.)</t>
  </si>
  <si>
    <t>06.o.) NX-9 data matches "As-Built" final submittal</t>
  </si>
  <si>
    <t>06.n.)</t>
  </si>
  <si>
    <t>06.p.) Voltage Task Force approval granted</t>
  </si>
  <si>
    <t>05.h.)</t>
  </si>
  <si>
    <t>06.q.) Verify Voltage and Reactive Control Data (NX 12D)</t>
  </si>
  <si>
    <t>02.o.)</t>
  </si>
  <si>
    <t>ISO-NE -  Transmission Operations Technical Studies Contact &amp; Project - Generator Technical Contact</t>
  </si>
  <si>
    <t>06.r.) ATRR: Minimal Responsiveness Test</t>
  </si>
  <si>
    <t>06.c.)</t>
  </si>
  <si>
    <t>ISO-NE - Ops Performance, Training, and Integration Contact</t>
  </si>
  <si>
    <t>06.s.) ATRR: Evaluation Phase (may last a maximum of 90 days)</t>
  </si>
  <si>
    <t>06.r.)</t>
  </si>
  <si>
    <t>07.a.) Submittal of Ask ISO Issue declaring Commercial Operation</t>
  </si>
  <si>
    <t>ISO-NE - Assistant Coordinator Contact
&amp; Lead Participant - Asset Registration Contact</t>
  </si>
  <si>
    <t>07.b.)  Process in CAMS, SMS and APF MOI (for ATRRs only) for Commercial Operation</t>
  </si>
  <si>
    <t>07.a.)</t>
  </si>
  <si>
    <t>07.c.) Verify good telemetry from asset(s)</t>
  </si>
  <si>
    <t>ISO-NE - Data Communications Contact
&amp; Project - Communications Technical Contact</t>
  </si>
  <si>
    <t>07.d.) ISO-NE Control Room and LMP COD Notification</t>
  </si>
  <si>
    <t>07.e.) Prompt scheduling an Establish CCA within AR&amp;A</t>
  </si>
  <si>
    <t>07.f.) Confirm that an RNS Application received, acknowledged and approved by ISO-NE</t>
  </si>
  <si>
    <t>02.q.)</t>
  </si>
  <si>
    <t>07.g.) Non-Participant RNS Agreement executed (only required if the entity is a non-Participant)</t>
  </si>
  <si>
    <t>07.h.) Regional Network Load Reconfiguration Form submitted</t>
  </si>
  <si>
    <t>07.i.) Local Service Application receipt is acknowledged by ISO-NE</t>
  </si>
  <si>
    <t>02.r.)</t>
  </si>
  <si>
    <t>07.j) Local Service Agreement executed</t>
  </si>
  <si>
    <t>07.i.)</t>
  </si>
  <si>
    <t>07.k.) Lead Market Participant Commercial Operation Authorization</t>
  </si>
  <si>
    <t>07.b.)</t>
  </si>
  <si>
    <t>07.l.)  Amendment to the Interconnection Agreement submitted</t>
  </si>
  <si>
    <t>05.k.)</t>
  </si>
  <si>
    <t>ISO-NE - Transmission Strategy &amp; Services Contact
&amp; Project - Interconnection Agreement Contact</t>
  </si>
  <si>
    <t xml:space="preserve">ISO-NE CONFIDENTIAL - COMPLETED FORM </t>
  </si>
  <si>
    <t>NX-9 Details Checklist</t>
  </si>
  <si>
    <r>
      <rPr>
        <b/>
        <sz val="12"/>
        <color theme="1"/>
        <rFont val="Calibri"/>
        <family val="2"/>
        <scheme val="minor"/>
      </rPr>
      <t>Step 1</t>
    </r>
    <r>
      <rPr>
        <sz val="12"/>
        <color theme="1"/>
        <rFont val="Calibri"/>
        <family val="2"/>
        <scheme val="minor"/>
      </rPr>
      <t>:  Choose the NX-9 form category type for each piece of equipment requiring an NX-9 data submission</t>
    </r>
  </si>
  <si>
    <r>
      <rPr>
        <b/>
        <sz val="12"/>
        <color theme="1"/>
        <rFont val="Calibri"/>
        <family val="2"/>
        <scheme val="minor"/>
      </rPr>
      <t>Step 2</t>
    </r>
    <r>
      <rPr>
        <sz val="12"/>
        <color theme="1"/>
        <rFont val="Calibri"/>
        <family val="2"/>
        <scheme val="minor"/>
      </rPr>
      <t>:  Enter the equipment owner; this determines the party responsible for NX-9 submittal</t>
    </r>
  </si>
  <si>
    <r>
      <rPr>
        <b/>
        <sz val="12"/>
        <color theme="1"/>
        <rFont val="Calibri"/>
        <family val="2"/>
        <scheme val="minor"/>
      </rPr>
      <t>Step 3</t>
    </r>
    <r>
      <rPr>
        <sz val="12"/>
        <color theme="1"/>
        <rFont val="Calibri"/>
        <family val="2"/>
        <scheme val="minor"/>
      </rPr>
      <t>:  Enter the name/make/model of the equipment</t>
    </r>
  </si>
  <si>
    <r>
      <rPr>
        <b/>
        <sz val="12"/>
        <color theme="1"/>
        <rFont val="Calibri"/>
        <family val="2"/>
        <scheme val="minor"/>
      </rPr>
      <t>Step 4:</t>
    </r>
    <r>
      <rPr>
        <sz val="12"/>
        <color theme="1"/>
        <rFont val="Calibri"/>
        <family val="2"/>
        <scheme val="minor"/>
      </rPr>
      <t xml:space="preserve">  Enter the In-Service date </t>
    </r>
    <r>
      <rPr>
        <b/>
        <i/>
        <sz val="12"/>
        <color theme="1"/>
        <rFont val="Calibri"/>
        <family val="2"/>
        <scheme val="minor"/>
      </rPr>
      <t>for the equipment</t>
    </r>
    <r>
      <rPr>
        <sz val="12"/>
        <color theme="1"/>
        <rFont val="Calibri"/>
        <family val="2"/>
        <scheme val="minor"/>
      </rPr>
      <t xml:space="preserve"> to calculate the due dates</t>
    </r>
  </si>
  <si>
    <t>Preliminary Data</t>
  </si>
  <si>
    <t>NX-9 Data</t>
  </si>
  <si>
    <t>As-Built Data</t>
  </si>
  <si>
    <t>Days prior:</t>
  </si>
  <si>
    <t>Days after:</t>
  </si>
  <si>
    <t>Major Category</t>
  </si>
  <si>
    <t>Equipment Owner</t>
  </si>
  <si>
    <t>Equipment Name</t>
  </si>
  <si>
    <t xml:space="preserve">Equipment In-Service Date  </t>
  </si>
  <si>
    <t>Due Date:</t>
  </si>
  <si>
    <t>Approved:</t>
  </si>
  <si>
    <t>Project:</t>
  </si>
  <si>
    <t>Meeting Date/Time:</t>
  </si>
  <si>
    <t>Meeting Type:</t>
  </si>
  <si>
    <t>Next Meeting Date:</t>
  </si>
  <si>
    <t>Next Meeting Start Time:</t>
  </si>
  <si>
    <t>Location or Conference Call Info:</t>
  </si>
  <si>
    <t>Dial 866-692-4541, passcode 277-5899</t>
  </si>
  <si>
    <t>Attendance</t>
  </si>
  <si>
    <t>Organization</t>
  </si>
  <si>
    <t>Present?</t>
  </si>
  <si>
    <t>ISO-NE</t>
  </si>
  <si>
    <t>Coordinator</t>
  </si>
  <si>
    <t>Asst Coordinator</t>
  </si>
  <si>
    <t>Data Comms Contact</t>
  </si>
  <si>
    <t>PSM Contact</t>
  </si>
  <si>
    <t>Ops Studies Contact</t>
  </si>
  <si>
    <t>Project Lead</t>
  </si>
  <si>
    <t>Engineer</t>
  </si>
  <si>
    <t>Project</t>
  </si>
  <si>
    <t>PSM Support</t>
  </si>
  <si>
    <t>Data Comms SME</t>
  </si>
  <si>
    <t>Other</t>
  </si>
  <si>
    <t>TO</t>
  </si>
  <si>
    <t>Project Update:</t>
  </si>
  <si>
    <t>Current In-Service Date:</t>
  </si>
  <si>
    <t>Current Initial Sync Date:</t>
  </si>
  <si>
    <t>Current Commercial Operation Date:</t>
  </si>
  <si>
    <t>Checklist Item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</si>
</sst>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F800]dddd\,\ mmmm\ dd\,\ yyyy"/>
    <numFmt numFmtId="165" formatCode="[&lt;=9999999]###\-####;\(###\)\ ###\-####"/>
    <numFmt numFmtId="166" formatCode="[$-409]mmmm\-yy;@"/>
    <numFmt numFmtId="167" formatCode="[$-409]h:mm\ AM/PM;@"/>
  </numFmts>
  <fonts count="30"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11"/>
      <name val="Calibri"/>
      <family val="2"/>
      <scheme val="minor"/>
    </font>
    <font>
      <u/>
      <sz val="11"/>
      <color theme="10"/>
      <name val="Calibri"/>
      <family val="2"/>
    </font>
    <font>
      <b/>
      <sz val="11"/>
      <name val="Calibri"/>
      <family val="2"/>
      <scheme val="minor"/>
    </font>
    <font>
      <b/>
      <sz val="11"/>
      <color rgb="FFFF0000"/>
      <name val="Calibri"/>
      <family val="2"/>
      <scheme val="minor"/>
    </font>
    <font>
      <b/>
      <i/>
      <sz val="11"/>
      <color theme="1"/>
      <name val="Calibri"/>
      <family val="2"/>
      <scheme val="minor"/>
    </font>
    <font>
      <b/>
      <sz val="8"/>
      <color theme="1"/>
      <name val="Calibri"/>
      <family val="2"/>
      <scheme val="minor"/>
    </font>
    <font>
      <b/>
      <sz val="11"/>
      <color theme="1"/>
      <name val="Calibri"/>
      <family val="2"/>
    </font>
    <font>
      <b/>
      <i/>
      <sz val="11"/>
      <name val="Calibri"/>
      <family val="2"/>
      <scheme val="minor"/>
    </font>
    <font>
      <i/>
      <sz val="11"/>
      <color theme="1"/>
      <name val="Calibri"/>
      <family val="2"/>
      <scheme val="minor"/>
    </font>
    <font>
      <b/>
      <sz val="8"/>
      <color indexed="81"/>
      <name val="Tahoma"/>
      <family val="2"/>
    </font>
    <font>
      <sz val="8"/>
      <color indexed="81"/>
      <name val="Tahoma"/>
      <family val="2"/>
    </font>
    <font>
      <b/>
      <i/>
      <sz val="16"/>
      <color theme="1"/>
      <name val="Calibri"/>
      <family val="2"/>
      <scheme val="minor"/>
    </font>
    <font>
      <b/>
      <i/>
      <sz val="10"/>
      <name val="Calibri"/>
      <family val="2"/>
      <scheme val="minor"/>
    </font>
    <font>
      <b/>
      <i/>
      <sz val="10"/>
      <color theme="1"/>
      <name val="Calibri"/>
      <family val="2"/>
      <scheme val="minor"/>
    </font>
    <font>
      <b/>
      <i/>
      <sz val="10"/>
      <color theme="0"/>
      <name val="Calibri"/>
      <family val="2"/>
      <scheme val="minor"/>
    </font>
    <font>
      <b/>
      <sz val="11"/>
      <color rgb="FF7030A0"/>
      <name val="Calibri"/>
      <family val="2"/>
      <scheme val="minor"/>
    </font>
    <font>
      <b/>
      <i/>
      <sz val="11"/>
      <color rgb="FF7030A0"/>
      <name val="Calibri"/>
      <family val="2"/>
      <scheme val="minor"/>
    </font>
    <font>
      <sz val="11"/>
      <name val="Calibri"/>
      <family val="2"/>
    </font>
    <font>
      <b/>
      <i/>
      <sz val="11"/>
      <color rgb="FFFF0000"/>
      <name val="Calibri"/>
      <family val="2"/>
      <scheme val="minor"/>
    </font>
    <font>
      <b/>
      <i/>
      <sz val="14"/>
      <color theme="1"/>
      <name val="Calibri"/>
      <family val="2"/>
      <scheme val="minor"/>
    </font>
    <font>
      <b/>
      <i/>
      <sz val="12"/>
      <color theme="1"/>
      <name val="Calibri"/>
      <family val="2"/>
      <scheme val="minor"/>
    </font>
    <font>
      <sz val="11"/>
      <color rgb="FF7030A0"/>
      <name val="Calibri"/>
      <family val="2"/>
      <scheme val="minor"/>
    </font>
    <font>
      <b/>
      <u/>
      <sz val="14"/>
      <color theme="10"/>
      <name val="Calibri"/>
      <family val="2"/>
    </font>
    <font>
      <b/>
      <i/>
      <u/>
      <sz val="11"/>
      <color rgb="FF7030A0"/>
      <name val="Calibri"/>
      <family val="2"/>
      <scheme val="minor"/>
    </font>
  </fonts>
  <fills count="15">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lightUp">
        <bgColor rgb="FFFFFFCC"/>
      </patternFill>
    </fill>
    <fill>
      <patternFill patternType="solid">
        <fgColor theme="0" tint="-0.499984740745262"/>
        <bgColor indexed="64"/>
      </patternFill>
    </fill>
    <fill>
      <patternFill patternType="solid">
        <fgColor theme="2" tint="-0.249977111117893"/>
        <bgColor indexed="64"/>
      </patternFill>
    </fill>
    <fill>
      <patternFill patternType="solid">
        <fgColor theme="1" tint="0.34998626667073579"/>
        <bgColor indexed="64"/>
      </patternFill>
    </fill>
    <fill>
      <patternFill patternType="solid">
        <fgColor rgb="FF92D05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00"/>
        <bgColor indexed="64"/>
      </patternFill>
    </fill>
  </fills>
  <borders count="2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316">
    <xf numFmtId="0" fontId="0" fillId="0" borderId="0" xfId="0"/>
    <xf numFmtId="0" fontId="0" fillId="2" borderId="0" xfId="0" applyFill="1"/>
    <xf numFmtId="0" fontId="3" fillId="2" borderId="0" xfId="0" applyFont="1" applyFill="1" applyBorder="1" applyAlignment="1">
      <alignment vertical="center"/>
    </xf>
    <xf numFmtId="0" fontId="0" fillId="2" borderId="0" xfId="0" applyFill="1" applyBorder="1"/>
    <xf numFmtId="0" fontId="0" fillId="3" borderId="0" xfId="0" applyFill="1"/>
    <xf numFmtId="0" fontId="4" fillId="2" borderId="0" xfId="0" applyFont="1" applyFill="1" applyBorder="1" applyAlignment="1"/>
    <xf numFmtId="0" fontId="5" fillId="2" borderId="0" xfId="0" applyFont="1" applyFill="1" applyBorder="1" applyAlignment="1">
      <alignment wrapText="1"/>
    </xf>
    <xf numFmtId="0" fontId="2" fillId="3" borderId="3" xfId="0" applyFont="1" applyFill="1" applyBorder="1"/>
    <xf numFmtId="0" fontId="2" fillId="0" borderId="3" xfId="0" applyFont="1" applyBorder="1"/>
    <xf numFmtId="0" fontId="6" fillId="3" borderId="1" xfId="0" applyFont="1" applyFill="1" applyBorder="1" applyAlignment="1">
      <alignment vertical="top" wrapText="1"/>
    </xf>
    <xf numFmtId="0" fontId="7" fillId="0" borderId="3" xfId="1" applyBorder="1" applyAlignment="1" applyProtection="1">
      <alignment vertical="top" wrapText="1"/>
    </xf>
    <xf numFmtId="0" fontId="7" fillId="0" borderId="3" xfId="1" applyBorder="1" applyAlignment="1" applyProtection="1">
      <alignment wrapText="1"/>
    </xf>
    <xf numFmtId="0" fontId="0" fillId="3" borderId="1" xfId="0" applyFill="1" applyBorder="1" applyAlignment="1">
      <alignment vertical="top" wrapText="1"/>
    </xf>
    <xf numFmtId="0" fontId="7" fillId="0" borderId="3" xfId="1" applyBorder="1" applyAlignment="1" applyProtection="1">
      <alignment vertical="center" wrapText="1"/>
    </xf>
    <xf numFmtId="0" fontId="0" fillId="2" borderId="0" xfId="0" applyFill="1" applyBorder="1" applyAlignment="1">
      <alignment horizontal="center" vertical="top"/>
    </xf>
    <xf numFmtId="0" fontId="0" fillId="2" borderId="0" xfId="0" applyFill="1" applyBorder="1" applyAlignment="1">
      <alignment vertical="top" wrapText="1"/>
    </xf>
    <xf numFmtId="0" fontId="4" fillId="2" borderId="0" xfId="0" applyFont="1" applyFill="1" applyBorder="1" applyAlignment="1">
      <alignment horizontal="center"/>
    </xf>
    <xf numFmtId="0" fontId="3" fillId="2" borderId="0" xfId="0" applyFont="1" applyFill="1" applyBorder="1" applyAlignment="1">
      <alignment horizontal="center"/>
    </xf>
    <xf numFmtId="0" fontId="0" fillId="3" borderId="0" xfId="0" applyFill="1" applyBorder="1"/>
    <xf numFmtId="0" fontId="3" fillId="2" borderId="0" xfId="0" applyFont="1" applyFill="1" applyBorder="1" applyAlignment="1">
      <alignment horizontal="center" vertical="center"/>
    </xf>
    <xf numFmtId="0" fontId="3" fillId="2" borderId="0" xfId="0" applyFont="1" applyFill="1" applyBorder="1" applyAlignment="1">
      <alignment horizontal="left" vertical="center"/>
    </xf>
    <xf numFmtId="0" fontId="2" fillId="4" borderId="3" xfId="0" applyFont="1" applyFill="1" applyBorder="1" applyAlignment="1">
      <alignment horizontal="right" vertical="center"/>
    </xf>
    <xf numFmtId="0" fontId="2" fillId="2" borderId="0" xfId="0" applyFont="1" applyFill="1" applyAlignment="1">
      <alignment vertical="center"/>
    </xf>
    <xf numFmtId="0" fontId="0" fillId="4" borderId="1" xfId="0" applyFill="1" applyBorder="1"/>
    <xf numFmtId="0" fontId="2" fillId="4" borderId="2" xfId="0" applyFont="1" applyFill="1" applyBorder="1" applyAlignment="1">
      <alignment horizontal="right" vertical="center"/>
    </xf>
    <xf numFmtId="0" fontId="2" fillId="4" borderId="1" xfId="0" applyFont="1" applyFill="1" applyBorder="1" applyAlignment="1">
      <alignment horizontal="right" vertical="center"/>
    </xf>
    <xf numFmtId="0" fontId="0" fillId="2" borderId="5" xfId="0" applyFill="1" applyBorder="1"/>
    <xf numFmtId="0" fontId="2" fillId="2" borderId="5" xfId="0" applyFont="1" applyFill="1" applyBorder="1" applyAlignment="1">
      <alignment horizontal="center"/>
    </xf>
    <xf numFmtId="0" fontId="8" fillId="4" borderId="3" xfId="0" applyFont="1" applyFill="1" applyBorder="1" applyAlignment="1">
      <alignment horizontal="right" vertical="center" wrapText="1"/>
    </xf>
    <xf numFmtId="0" fontId="2" fillId="4" borderId="2" xfId="0" applyFont="1" applyFill="1" applyBorder="1" applyAlignment="1">
      <alignment vertical="center"/>
    </xf>
    <xf numFmtId="0" fontId="8" fillId="4" borderId="3" xfId="0" applyFont="1" applyFill="1" applyBorder="1" applyAlignment="1">
      <alignment horizontal="right" vertical="center"/>
    </xf>
    <xf numFmtId="0" fontId="9" fillId="2" borderId="0" xfId="0" applyFont="1" applyFill="1" applyBorder="1" applyAlignment="1"/>
    <xf numFmtId="0" fontId="10" fillId="2" borderId="9" xfId="0" applyFont="1" applyFill="1" applyBorder="1" applyAlignment="1">
      <alignment horizontal="center"/>
    </xf>
    <xf numFmtId="0" fontId="0" fillId="0" borderId="0" xfId="0" applyFill="1"/>
    <xf numFmtId="0" fontId="3" fillId="2" borderId="10" xfId="0" applyFont="1" applyFill="1" applyBorder="1" applyAlignment="1">
      <alignment vertical="center"/>
    </xf>
    <xf numFmtId="0" fontId="4" fillId="2" borderId="10" xfId="0" applyFont="1" applyFill="1" applyBorder="1" applyAlignment="1">
      <alignment vertical="center"/>
    </xf>
    <xf numFmtId="164" fontId="9" fillId="5" borderId="4" xfId="0" applyNumberFormat="1" applyFont="1" applyFill="1" applyBorder="1" applyAlignment="1">
      <alignment horizontal="center" vertical="center"/>
    </xf>
    <xf numFmtId="0" fontId="0" fillId="2" borderId="0" xfId="0" applyFill="1" applyAlignment="1">
      <alignment wrapText="1"/>
    </xf>
    <xf numFmtId="0" fontId="0" fillId="0" borderId="0" xfId="0" applyAlignment="1">
      <alignment wrapText="1"/>
    </xf>
    <xf numFmtId="164" fontId="9" fillId="5" borderId="3" xfId="0" applyNumberFormat="1" applyFont="1" applyFill="1" applyBorder="1" applyAlignment="1">
      <alignment horizontal="center" vertical="center"/>
    </xf>
    <xf numFmtId="164" fontId="10" fillId="2" borderId="0" xfId="0" applyNumberFormat="1" applyFont="1" applyFill="1" applyBorder="1" applyAlignment="1">
      <alignment vertical="center"/>
    </xf>
    <xf numFmtId="164" fontId="11" fillId="2" borderId="0" xfId="0" applyNumberFormat="1" applyFont="1" applyFill="1" applyBorder="1" applyAlignment="1">
      <alignment vertical="center"/>
    </xf>
    <xf numFmtId="0" fontId="2" fillId="4" borderId="11" xfId="0" applyFont="1" applyFill="1" applyBorder="1" applyAlignment="1"/>
    <xf numFmtId="0" fontId="2" fillId="4" borderId="12" xfId="0" applyFont="1" applyFill="1" applyBorder="1" applyAlignment="1">
      <alignment horizontal="right"/>
    </xf>
    <xf numFmtId="0" fontId="10" fillId="5" borderId="12" xfId="0" applyFont="1" applyFill="1" applyBorder="1" applyAlignment="1">
      <alignment horizontal="center" vertical="center"/>
    </xf>
    <xf numFmtId="0" fontId="2" fillId="4" borderId="5" xfId="0" applyFont="1" applyFill="1" applyBorder="1" applyAlignment="1"/>
    <xf numFmtId="0" fontId="2" fillId="4" borderId="13" xfId="0" applyFont="1" applyFill="1" applyBorder="1" applyAlignment="1">
      <alignment horizontal="right"/>
    </xf>
    <xf numFmtId="0" fontId="10" fillId="5" borderId="2" xfId="0" applyFont="1" applyFill="1" applyBorder="1" applyAlignment="1">
      <alignment horizontal="center" vertical="center"/>
    </xf>
    <xf numFmtId="0" fontId="0" fillId="6" borderId="3" xfId="0" applyFill="1" applyBorder="1"/>
    <xf numFmtId="0" fontId="2" fillId="4" borderId="7" xfId="0" applyFont="1" applyFill="1" applyBorder="1" applyAlignment="1"/>
    <xf numFmtId="0" fontId="2" fillId="4" borderId="8" xfId="0" applyFont="1" applyFill="1" applyBorder="1" applyAlignment="1">
      <alignment horizontal="right"/>
    </xf>
    <xf numFmtId="0" fontId="4" fillId="2" borderId="0" xfId="0" applyFont="1" applyFill="1" applyBorder="1" applyAlignment="1">
      <alignment vertical="center"/>
    </xf>
    <xf numFmtId="0" fontId="2" fillId="4" borderId="7" xfId="0" applyFont="1" applyFill="1" applyBorder="1" applyAlignment="1">
      <alignment horizontal="right"/>
    </xf>
    <xf numFmtId="0" fontId="2" fillId="5" borderId="7" xfId="0" applyFont="1" applyFill="1" applyBorder="1" applyAlignment="1">
      <alignment horizontal="center" vertical="center"/>
    </xf>
    <xf numFmtId="0" fontId="10" fillId="2" borderId="5" xfId="0" applyFont="1" applyFill="1" applyBorder="1" applyAlignment="1">
      <alignment horizontal="center"/>
    </xf>
    <xf numFmtId="0" fontId="2" fillId="4" borderId="1" xfId="0" applyFont="1" applyFill="1" applyBorder="1" applyAlignment="1">
      <alignment horizontal="right"/>
    </xf>
    <xf numFmtId="0" fontId="2" fillId="5" borderId="3" xfId="0" applyFont="1" applyFill="1" applyBorder="1" applyAlignment="1">
      <alignment horizontal="center" vertical="center"/>
    </xf>
    <xf numFmtId="0" fontId="2" fillId="2" borderId="0" xfId="0" applyFont="1" applyFill="1" applyBorder="1" applyAlignment="1">
      <alignment horizontal="center" vertical="center"/>
    </xf>
    <xf numFmtId="0" fontId="2" fillId="4" borderId="2" xfId="0" applyFont="1" applyFill="1" applyBorder="1" applyAlignment="1">
      <alignment horizontal="right"/>
    </xf>
    <xf numFmtId="0" fontId="2" fillId="7" borderId="1" xfId="0" applyFont="1" applyFill="1" applyBorder="1" applyAlignment="1">
      <alignment horizontal="center" vertical="center"/>
    </xf>
    <xf numFmtId="0" fontId="2" fillId="2" borderId="0" xfId="0" applyFont="1" applyFill="1" applyBorder="1" applyAlignment="1">
      <alignment horizontal="left" vertical="center"/>
    </xf>
    <xf numFmtId="0" fontId="2" fillId="4" borderId="3" xfId="0" applyFont="1" applyFill="1" applyBorder="1" applyAlignment="1">
      <alignment horizontal="right"/>
    </xf>
    <xf numFmtId="0" fontId="2" fillId="5" borderId="1" xfId="0" applyFont="1" applyFill="1" applyBorder="1" applyAlignment="1">
      <alignment horizontal="center" vertical="center"/>
    </xf>
    <xf numFmtId="0" fontId="2" fillId="2" borderId="5" xfId="0" applyFont="1" applyFill="1" applyBorder="1" applyAlignment="1">
      <alignment horizontal="center" vertical="center"/>
    </xf>
    <xf numFmtId="0" fontId="8" fillId="4" borderId="3" xfId="0" applyFont="1" applyFill="1" applyBorder="1" applyAlignment="1">
      <alignment horizontal="right"/>
    </xf>
    <xf numFmtId="0" fontId="4" fillId="4" borderId="3" xfId="0" applyFont="1" applyFill="1" applyBorder="1" applyAlignment="1">
      <alignment horizontal="right" vertical="center"/>
    </xf>
    <xf numFmtId="0" fontId="4" fillId="4" borderId="3" xfId="0" applyFont="1" applyFill="1" applyBorder="1" applyAlignment="1">
      <alignment horizontal="center" vertical="center"/>
    </xf>
    <xf numFmtId="0" fontId="10" fillId="4" borderId="3" xfId="0" applyFont="1" applyFill="1" applyBorder="1" applyAlignment="1">
      <alignment horizontal="right"/>
    </xf>
    <xf numFmtId="165" fontId="2" fillId="5" borderId="3" xfId="0" applyNumberFormat="1" applyFont="1" applyFill="1" applyBorder="1" applyAlignment="1">
      <alignment horizontal="center" vertical="center"/>
    </xf>
    <xf numFmtId="0" fontId="2" fillId="5" borderId="2" xfId="0" applyFont="1" applyFill="1" applyBorder="1" applyAlignment="1">
      <alignment horizontal="center" vertical="center"/>
    </xf>
    <xf numFmtId="165" fontId="0" fillId="5" borderId="3" xfId="0" applyNumberFormat="1" applyFont="1" applyFill="1" applyBorder="1" applyAlignment="1">
      <alignment vertical="center"/>
    </xf>
    <xf numFmtId="0" fontId="13" fillId="4" borderId="3" xfId="0" applyFont="1" applyFill="1" applyBorder="1" applyAlignment="1">
      <alignment horizontal="right"/>
    </xf>
    <xf numFmtId="0" fontId="13" fillId="4" borderId="1" xfId="0" applyFont="1" applyFill="1" applyBorder="1" applyAlignment="1">
      <alignment horizontal="left"/>
    </xf>
    <xf numFmtId="0" fontId="13" fillId="4" borderId="2" xfId="0" applyFont="1" applyFill="1" applyBorder="1" applyAlignment="1">
      <alignment horizontal="left"/>
    </xf>
    <xf numFmtId="0" fontId="10" fillId="8" borderId="3" xfId="0" applyFont="1" applyFill="1" applyBorder="1" applyAlignment="1">
      <alignment horizontal="right"/>
    </xf>
    <xf numFmtId="0" fontId="10" fillId="8" borderId="1" xfId="0" applyFont="1" applyFill="1" applyBorder="1" applyAlignment="1">
      <alignment horizontal="left"/>
    </xf>
    <xf numFmtId="0" fontId="10" fillId="8" borderId="2" xfId="0" applyFont="1" applyFill="1" applyBorder="1" applyAlignment="1">
      <alignment horizontal="left"/>
    </xf>
    <xf numFmtId="0" fontId="14" fillId="2" borderId="0" xfId="0" applyFont="1" applyFill="1" applyAlignment="1"/>
    <xf numFmtId="0" fontId="6" fillId="0" borderId="0" xfId="0" applyFont="1"/>
    <xf numFmtId="0" fontId="6" fillId="0" borderId="0" xfId="0" applyFont="1" applyFill="1"/>
    <xf numFmtId="0" fontId="18" fillId="9" borderId="16" xfId="0" applyFont="1" applyFill="1" applyBorder="1" applyAlignment="1">
      <alignment horizontal="center"/>
    </xf>
    <xf numFmtId="0" fontId="19" fillId="0" borderId="14" xfId="0" applyFont="1" applyFill="1" applyBorder="1" applyAlignment="1">
      <alignment horizontal="center"/>
    </xf>
    <xf numFmtId="0" fontId="19" fillId="10" borderId="14" xfId="0" applyFont="1" applyFill="1" applyBorder="1" applyAlignment="1">
      <alignment horizontal="center"/>
    </xf>
    <xf numFmtId="0" fontId="20" fillId="11" borderId="19" xfId="0" applyFont="1" applyFill="1" applyBorder="1" applyAlignment="1">
      <alignment horizontal="center"/>
    </xf>
    <xf numFmtId="0" fontId="6" fillId="2" borderId="10" xfId="0" applyFont="1" applyFill="1" applyBorder="1" applyAlignment="1">
      <alignment horizontal="center"/>
    </xf>
    <xf numFmtId="0" fontId="0" fillId="2" borderId="0" xfId="0" applyFill="1" applyAlignment="1">
      <alignment horizontal="center"/>
    </xf>
    <xf numFmtId="0" fontId="2" fillId="5" borderId="3" xfId="0" applyFont="1" applyFill="1" applyBorder="1" applyAlignment="1">
      <alignment horizontal="center"/>
    </xf>
    <xf numFmtId="0" fontId="21" fillId="2" borderId="0" xfId="0" applyFont="1" applyFill="1" applyAlignment="1">
      <alignment horizontal="center" wrapText="1"/>
    </xf>
    <xf numFmtId="14" fontId="2" fillId="2" borderId="0" xfId="0" applyNumberFormat="1" applyFont="1" applyFill="1" applyAlignment="1">
      <alignment horizontal="center"/>
    </xf>
    <xf numFmtId="0" fontId="8" fillId="4" borderId="4"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0" fillId="4" borderId="4" xfId="0" applyFill="1" applyBorder="1"/>
    <xf numFmtId="0" fontId="2" fillId="4" borderId="4" xfId="0" applyFont="1" applyFill="1" applyBorder="1" applyAlignment="1">
      <alignment horizontal="center" vertical="center" wrapText="1"/>
    </xf>
    <xf numFmtId="14" fontId="21" fillId="5" borderId="3" xfId="0" applyNumberFormat="1" applyFont="1" applyFill="1" applyBorder="1" applyAlignment="1">
      <alignment horizontal="center"/>
    </xf>
    <xf numFmtId="0" fontId="8" fillId="4" borderId="12" xfId="0" applyFont="1" applyFill="1" applyBorder="1" applyAlignment="1">
      <alignment horizontal="center" vertical="center" wrapText="1"/>
    </xf>
    <xf numFmtId="0" fontId="8" fillId="4" borderId="6" xfId="0" applyFont="1" applyFill="1" applyBorder="1" applyAlignment="1">
      <alignment horizontal="center" vertical="top" wrapText="1"/>
    </xf>
    <xf numFmtId="0" fontId="2" fillId="4" borderId="6" xfId="0" applyFont="1" applyFill="1" applyBorder="1" applyAlignment="1">
      <alignment horizontal="center" vertical="top" wrapText="1"/>
    </xf>
    <xf numFmtId="0" fontId="2" fillId="4" borderId="7" xfId="0" applyFont="1" applyFill="1" applyBorder="1" applyAlignment="1">
      <alignment horizontal="center" vertical="top" wrapText="1"/>
    </xf>
    <xf numFmtId="14" fontId="2" fillId="4" borderId="6" xfId="0" applyNumberFormat="1" applyFont="1" applyFill="1" applyBorder="1" applyAlignment="1">
      <alignment horizontal="center" vertical="center" wrapText="1"/>
    </xf>
    <xf numFmtId="0" fontId="8" fillId="4" borderId="8" xfId="0" applyFont="1" applyFill="1" applyBorder="1" applyAlignment="1">
      <alignment horizontal="center" vertical="top" wrapText="1"/>
    </xf>
    <xf numFmtId="0" fontId="2" fillId="0" borderId="0" xfId="0" applyFont="1" applyAlignment="1">
      <alignment horizontal="center" vertical="center" wrapText="1"/>
    </xf>
    <xf numFmtId="0" fontId="6" fillId="3" borderId="3" xfId="0" applyFont="1" applyFill="1" applyBorder="1" applyAlignment="1">
      <alignment horizontal="center" vertical="center"/>
    </xf>
    <xf numFmtId="0" fontId="6" fillId="3" borderId="3" xfId="0" applyFont="1" applyFill="1" applyBorder="1" applyAlignment="1">
      <alignment vertical="top"/>
    </xf>
    <xf numFmtId="0" fontId="6" fillId="3" borderId="3" xfId="0" applyFont="1" applyFill="1" applyBorder="1" applyAlignment="1">
      <alignment vertical="top" wrapText="1"/>
    </xf>
    <xf numFmtId="0" fontId="6" fillId="3" borderId="3" xfId="0" applyFont="1" applyFill="1" applyBorder="1" applyAlignment="1">
      <alignment horizontal="center" vertical="top"/>
    </xf>
    <xf numFmtId="0" fontId="6" fillId="3" borderId="3" xfId="0" applyFont="1" applyFill="1" applyBorder="1" applyAlignment="1">
      <alignment vertical="center"/>
    </xf>
    <xf numFmtId="14" fontId="0" fillId="0" borderId="3" xfId="0" applyNumberFormat="1" applyBorder="1" applyAlignment="1">
      <alignment vertical="center"/>
    </xf>
    <xf numFmtId="164" fontId="1" fillId="3" borderId="3" xfId="0" applyNumberFormat="1" applyFont="1" applyFill="1" applyBorder="1" applyAlignment="1">
      <alignment horizontal="center" vertical="center"/>
    </xf>
    <xf numFmtId="166" fontId="22" fillId="3" borderId="3" xfId="0" applyNumberFormat="1" applyFont="1" applyFill="1" applyBorder="1" applyAlignment="1">
      <alignment horizontal="center" vertical="center" wrapText="1"/>
    </xf>
    <xf numFmtId="14" fontId="22" fillId="3" borderId="3" xfId="0" applyNumberFormat="1" applyFont="1" applyFill="1" applyBorder="1" applyAlignment="1">
      <alignment horizontal="center" vertical="center"/>
    </xf>
    <xf numFmtId="0" fontId="0" fillId="3" borderId="3" xfId="0" applyFill="1" applyBorder="1" applyAlignment="1">
      <alignment horizontal="center" vertical="center"/>
    </xf>
    <xf numFmtId="0" fontId="6" fillId="0" borderId="3" xfId="0" applyFont="1" applyFill="1" applyBorder="1" applyAlignment="1">
      <alignment horizontal="center" vertical="center"/>
    </xf>
    <xf numFmtId="0" fontId="6" fillId="0" borderId="3" xfId="0" applyFont="1" applyFill="1" applyBorder="1" applyAlignment="1">
      <alignment vertical="top"/>
    </xf>
    <xf numFmtId="0" fontId="6" fillId="0" borderId="3" xfId="0" applyFont="1" applyFill="1" applyBorder="1" applyAlignment="1">
      <alignment vertical="top" wrapText="1"/>
    </xf>
    <xf numFmtId="0" fontId="6" fillId="0" borderId="3" xfId="0" applyFont="1" applyFill="1" applyBorder="1" applyAlignment="1">
      <alignment horizontal="center" vertical="top"/>
    </xf>
    <xf numFmtId="0" fontId="6" fillId="0" borderId="3" xfId="0" applyFont="1" applyFill="1" applyBorder="1" applyAlignment="1">
      <alignment vertical="center"/>
    </xf>
    <xf numFmtId="14" fontId="0" fillId="0" borderId="3" xfId="0" applyNumberFormat="1" applyFill="1" applyBorder="1" applyAlignment="1">
      <alignment vertical="center"/>
    </xf>
    <xf numFmtId="164" fontId="1" fillId="0" borderId="3" xfId="0" applyNumberFormat="1" applyFont="1" applyFill="1" applyBorder="1" applyAlignment="1">
      <alignment horizontal="center" vertical="center"/>
    </xf>
    <xf numFmtId="166" fontId="22" fillId="0" borderId="3" xfId="0" applyNumberFormat="1" applyFont="1" applyFill="1" applyBorder="1" applyAlignment="1">
      <alignment horizontal="center" vertical="center" wrapText="1"/>
    </xf>
    <xf numFmtId="14" fontId="22" fillId="0" borderId="3" xfId="0" applyNumberFormat="1" applyFont="1" applyFill="1" applyBorder="1" applyAlignment="1">
      <alignment horizontal="center" vertical="center"/>
    </xf>
    <xf numFmtId="0" fontId="0" fillId="0" borderId="3" xfId="0" applyFill="1" applyBorder="1" applyAlignment="1">
      <alignment horizontal="center" vertical="center"/>
    </xf>
    <xf numFmtId="0" fontId="0" fillId="0" borderId="3" xfId="0" applyBorder="1" applyAlignment="1">
      <alignment vertical="center"/>
    </xf>
    <xf numFmtId="14" fontId="22" fillId="3" borderId="3" xfId="0" applyNumberFormat="1" applyFont="1" applyFill="1" applyBorder="1" applyAlignment="1">
      <alignment horizontal="center" vertical="center" wrapText="1"/>
    </xf>
    <xf numFmtId="0" fontId="6" fillId="3" borderId="3" xfId="0" applyFont="1" applyFill="1" applyBorder="1" applyAlignment="1">
      <alignment horizontal="center" vertical="top" wrapText="1"/>
    </xf>
    <xf numFmtId="0" fontId="6" fillId="3" borderId="3" xfId="0" applyFont="1" applyFill="1" applyBorder="1" applyAlignment="1">
      <alignment vertical="center" wrapText="1"/>
    </xf>
    <xf numFmtId="0" fontId="1" fillId="2" borderId="0" xfId="0" applyFont="1" applyFill="1"/>
    <xf numFmtId="0" fontId="6" fillId="9" borderId="3" xfId="0" applyFont="1" applyFill="1" applyBorder="1" applyAlignment="1">
      <alignment horizontal="center" vertical="center"/>
    </xf>
    <xf numFmtId="0" fontId="6" fillId="9" borderId="3" xfId="0" applyFont="1" applyFill="1" applyBorder="1" applyAlignment="1">
      <alignment vertical="top"/>
    </xf>
    <xf numFmtId="0" fontId="6" fillId="9" borderId="3" xfId="0" applyFont="1" applyFill="1" applyBorder="1" applyAlignment="1">
      <alignment vertical="top" wrapText="1"/>
    </xf>
    <xf numFmtId="0" fontId="6" fillId="9" borderId="3" xfId="0" applyFont="1" applyFill="1" applyBorder="1" applyAlignment="1">
      <alignment horizontal="center" vertical="top" wrapText="1"/>
    </xf>
    <xf numFmtId="0" fontId="6" fillId="9" borderId="3" xfId="0" applyFont="1" applyFill="1" applyBorder="1" applyAlignment="1">
      <alignment vertical="center"/>
    </xf>
    <xf numFmtId="14" fontId="0" fillId="9" borderId="3" xfId="0" applyNumberFormat="1" applyFill="1" applyBorder="1" applyAlignment="1">
      <alignment vertical="center"/>
    </xf>
    <xf numFmtId="0" fontId="6" fillId="9" borderId="3" xfId="0" applyFont="1" applyFill="1" applyBorder="1" applyAlignment="1">
      <alignment vertical="center" wrapText="1"/>
    </xf>
    <xf numFmtId="164" fontId="1" fillId="9" borderId="3" xfId="0" applyNumberFormat="1" applyFont="1" applyFill="1" applyBorder="1" applyAlignment="1">
      <alignment horizontal="center" vertical="center"/>
    </xf>
    <xf numFmtId="14" fontId="22" fillId="9" borderId="3" xfId="0" applyNumberFormat="1" applyFont="1" applyFill="1" applyBorder="1" applyAlignment="1">
      <alignment horizontal="center" vertical="center" wrapText="1"/>
    </xf>
    <xf numFmtId="14" fontId="22" fillId="9" borderId="3" xfId="0" applyNumberFormat="1" applyFont="1" applyFill="1" applyBorder="1" applyAlignment="1">
      <alignment horizontal="center" vertical="center"/>
    </xf>
    <xf numFmtId="0" fontId="0" fillId="9" borderId="3" xfId="0" applyFill="1" applyBorder="1" applyAlignment="1">
      <alignment horizontal="center" vertical="center"/>
    </xf>
    <xf numFmtId="0" fontId="6" fillId="9" borderId="3" xfId="0" applyFont="1" applyFill="1" applyBorder="1" applyAlignment="1">
      <alignment horizontal="center" vertical="top"/>
    </xf>
    <xf numFmtId="0" fontId="0" fillId="9" borderId="3" xfId="0" applyFill="1" applyBorder="1" applyAlignment="1">
      <alignment vertical="center"/>
    </xf>
    <xf numFmtId="0" fontId="1" fillId="0" borderId="0" xfId="0" applyFont="1"/>
    <xf numFmtId="0" fontId="0" fillId="0" borderId="3" xfId="0" applyFill="1" applyBorder="1" applyAlignment="1">
      <alignment vertical="center"/>
    </xf>
    <xf numFmtId="14" fontId="0" fillId="0" borderId="3" xfId="0" applyNumberFormat="1" applyFill="1" applyBorder="1" applyAlignment="1">
      <alignment horizontal="center" vertical="center"/>
    </xf>
    <xf numFmtId="0" fontId="6" fillId="0" borderId="3" xfId="0" applyFont="1" applyFill="1" applyBorder="1" applyAlignment="1">
      <alignment horizontal="center" vertical="top" wrapText="1"/>
    </xf>
    <xf numFmtId="0" fontId="6" fillId="0" borderId="3" xfId="0" applyFont="1" applyFill="1" applyBorder="1" applyAlignment="1">
      <alignment vertical="center" wrapText="1"/>
    </xf>
    <xf numFmtId="14" fontId="22" fillId="0" borderId="3" xfId="0" applyNumberFormat="1" applyFont="1" applyFill="1" applyBorder="1" applyAlignment="1">
      <alignment horizontal="center" vertical="center" wrapText="1"/>
    </xf>
    <xf numFmtId="0" fontId="23" fillId="3" borderId="3" xfId="1" applyFont="1" applyFill="1" applyBorder="1" applyAlignment="1" applyProtection="1">
      <alignment vertical="top" wrapText="1"/>
    </xf>
    <xf numFmtId="0" fontId="23" fillId="3" borderId="3" xfId="1" applyFont="1" applyFill="1" applyBorder="1" applyAlignment="1" applyProtection="1">
      <alignment vertical="center"/>
    </xf>
    <xf numFmtId="0" fontId="10" fillId="0" borderId="0" xfId="0" applyFont="1" applyFill="1"/>
    <xf numFmtId="14" fontId="24" fillId="3" borderId="3" xfId="0" applyNumberFormat="1" applyFont="1" applyFill="1" applyBorder="1" applyAlignment="1">
      <alignment horizontal="center" vertical="center"/>
    </xf>
    <xf numFmtId="0" fontId="6" fillId="12" borderId="3" xfId="0" applyFont="1" applyFill="1" applyBorder="1" applyAlignment="1">
      <alignment vertical="center"/>
    </xf>
    <xf numFmtId="14" fontId="0" fillId="12" borderId="3" xfId="0" applyNumberFormat="1" applyFill="1" applyBorder="1" applyAlignment="1">
      <alignment vertical="center"/>
    </xf>
    <xf numFmtId="0" fontId="6" fillId="3" borderId="3" xfId="0" applyFont="1" applyFill="1" applyBorder="1" applyAlignment="1">
      <alignment horizontal="center" vertical="center" wrapText="1"/>
    </xf>
    <xf numFmtId="14" fontId="0" fillId="3" borderId="3" xfId="0" applyNumberFormat="1" applyFill="1" applyBorder="1" applyAlignment="1">
      <alignment vertical="center"/>
    </xf>
    <xf numFmtId="0" fontId="10" fillId="2" borderId="0" xfId="0" applyFont="1" applyFill="1"/>
    <xf numFmtId="0" fontId="1" fillId="3" borderId="3" xfId="0" applyFont="1" applyFill="1" applyBorder="1"/>
    <xf numFmtId="0" fontId="1" fillId="0" borderId="0" xfId="0" applyFont="1" applyFill="1"/>
    <xf numFmtId="0" fontId="6" fillId="9" borderId="3" xfId="0" applyFont="1" applyFill="1" applyBorder="1" applyAlignment="1">
      <alignment horizontal="center" vertical="center" wrapText="1"/>
    </xf>
    <xf numFmtId="0" fontId="0" fillId="9" borderId="3" xfId="0" applyFill="1" applyBorder="1" applyAlignment="1">
      <alignment horizontal="center" vertical="center" wrapText="1"/>
    </xf>
    <xf numFmtId="0" fontId="0" fillId="3" borderId="3" xfId="0" applyFill="1" applyBorder="1" applyAlignment="1">
      <alignment horizontal="center" vertical="center" wrapText="1"/>
    </xf>
    <xf numFmtId="0" fontId="6" fillId="2" borderId="0" xfId="0" applyFont="1" applyFill="1" applyBorder="1" applyAlignment="1">
      <alignment horizontal="center"/>
    </xf>
    <xf numFmtId="0" fontId="4" fillId="2" borderId="0" xfId="0" applyFont="1" applyFill="1" applyBorder="1" applyAlignment="1">
      <alignment horizontal="center" vertical="center"/>
    </xf>
    <xf numFmtId="0" fontId="10" fillId="2" borderId="0" xfId="0" applyFont="1" applyFill="1" applyAlignment="1">
      <alignment horizontal="center"/>
    </xf>
    <xf numFmtId="0" fontId="6" fillId="2" borderId="0" xfId="0" applyFont="1" applyFill="1" applyAlignment="1">
      <alignment horizontal="center"/>
    </xf>
    <xf numFmtId="0" fontId="6" fillId="0" borderId="0" xfId="0" applyFont="1" applyFill="1" applyAlignment="1">
      <alignment horizontal="center"/>
    </xf>
    <xf numFmtId="0" fontId="0" fillId="0" borderId="0" xfId="0" applyFill="1" applyAlignment="1">
      <alignment horizontal="center"/>
    </xf>
    <xf numFmtId="0" fontId="21" fillId="0" borderId="0" xfId="0" applyFont="1" applyFill="1" applyAlignment="1">
      <alignment horizontal="center" wrapText="1"/>
    </xf>
    <xf numFmtId="14" fontId="2" fillId="0" borderId="0" xfId="0" applyNumberFormat="1" applyFont="1" applyFill="1" applyAlignment="1">
      <alignment horizontal="center"/>
    </xf>
    <xf numFmtId="0" fontId="10" fillId="0" borderId="0" xfId="0" applyFont="1" applyFill="1" applyAlignment="1">
      <alignment horizontal="center"/>
    </xf>
    <xf numFmtId="0" fontId="0" fillId="0" borderId="0" xfId="0" applyAlignment="1">
      <alignment horizontal="center"/>
    </xf>
    <xf numFmtId="0" fontId="21" fillId="0" borderId="0" xfId="0" applyFont="1" applyAlignment="1">
      <alignment horizontal="center" wrapText="1"/>
    </xf>
    <xf numFmtId="14" fontId="2" fillId="0" borderId="0" xfId="0" applyNumberFormat="1" applyFont="1" applyAlignment="1">
      <alignment horizontal="center"/>
    </xf>
    <xf numFmtId="0" fontId="10" fillId="0" borderId="0" xfId="0" applyFont="1" applyAlignment="1">
      <alignment horizontal="center"/>
    </xf>
    <xf numFmtId="0" fontId="6" fillId="0" borderId="0" xfId="0" applyFont="1" applyAlignment="1">
      <alignment horizontal="center"/>
    </xf>
    <xf numFmtId="0" fontId="25" fillId="2" borderId="0" xfId="0" applyFont="1" applyFill="1" applyBorder="1" applyAlignment="1">
      <alignment horizontal="left" vertical="center"/>
    </xf>
    <xf numFmtId="0" fontId="0" fillId="2" borderId="0" xfId="0" applyFill="1" applyAlignment="1">
      <alignment vertical="center"/>
    </xf>
    <xf numFmtId="0" fontId="0" fillId="2" borderId="0" xfId="0" applyFill="1" applyAlignment="1">
      <alignment horizontal="center" vertical="center"/>
    </xf>
    <xf numFmtId="0" fontId="5" fillId="3" borderId="0" xfId="0" applyFont="1" applyFill="1"/>
    <xf numFmtId="0" fontId="5" fillId="3" borderId="0" xfId="0" applyFont="1" applyFill="1" applyBorder="1"/>
    <xf numFmtId="0" fontId="27" fillId="2" borderId="0" xfId="0" applyFont="1" applyFill="1" applyBorder="1" applyAlignment="1">
      <alignment horizontal="left" vertical="top" wrapText="1"/>
    </xf>
    <xf numFmtId="0" fontId="26" fillId="2" borderId="0" xfId="0" applyFont="1" applyFill="1" applyBorder="1" applyAlignment="1">
      <alignment horizontal="center" vertical="center"/>
    </xf>
    <xf numFmtId="0" fontId="28" fillId="2" borderId="0" xfId="1" applyFont="1" applyFill="1" applyBorder="1" applyAlignment="1" applyProtection="1">
      <alignment horizontal="center" vertical="center"/>
    </xf>
    <xf numFmtId="0" fontId="0" fillId="12" borderId="0" xfId="0" applyFill="1"/>
    <xf numFmtId="0" fontId="0"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0" fillId="0" borderId="0" xfId="0" applyFill="1" applyBorder="1"/>
    <xf numFmtId="0" fontId="0" fillId="12" borderId="0" xfId="0" applyFill="1" applyBorder="1"/>
    <xf numFmtId="0" fontId="2" fillId="4" borderId="3" xfId="0" applyFont="1" applyFill="1" applyBorder="1" applyAlignment="1">
      <alignment horizontal="center" vertical="center" wrapText="1"/>
    </xf>
    <xf numFmtId="0" fontId="29" fillId="4" borderId="3" xfId="0" applyFont="1" applyFill="1" applyBorder="1" applyAlignment="1">
      <alignment horizontal="center" vertical="center" wrapText="1"/>
    </xf>
    <xf numFmtId="0" fontId="2" fillId="5" borderId="3" xfId="0" applyFont="1" applyFill="1" applyBorder="1" applyAlignment="1">
      <alignment horizontal="center" vertical="center" wrapText="1"/>
    </xf>
    <xf numFmtId="14" fontId="10" fillId="5" borderId="3" xfId="0" applyNumberFormat="1" applyFont="1" applyFill="1" applyBorder="1" applyAlignment="1">
      <alignment horizontal="center" vertical="center"/>
    </xf>
    <xf numFmtId="14" fontId="22" fillId="4" borderId="3" xfId="0" applyNumberFormat="1" applyFont="1" applyFill="1" applyBorder="1" applyAlignment="1">
      <alignment horizontal="center" vertical="center" wrapText="1"/>
    </xf>
    <xf numFmtId="0" fontId="2" fillId="5" borderId="6" xfId="0" applyFont="1" applyFill="1" applyBorder="1" applyAlignment="1">
      <alignment horizontal="center" vertical="center" wrapText="1"/>
    </xf>
    <xf numFmtId="14" fontId="10" fillId="5" borderId="6" xfId="0" applyNumberFormat="1" applyFont="1" applyFill="1" applyBorder="1" applyAlignment="1">
      <alignment horizontal="center" vertical="center"/>
    </xf>
    <xf numFmtId="0" fontId="2" fillId="5" borderId="4" xfId="0" applyFont="1" applyFill="1" applyBorder="1" applyAlignment="1">
      <alignment horizontal="center" vertical="center" wrapText="1"/>
    </xf>
    <xf numFmtId="0" fontId="6" fillId="5" borderId="6" xfId="0" applyFont="1" applyFill="1" applyBorder="1" applyAlignment="1">
      <alignment wrapText="1"/>
    </xf>
    <xf numFmtId="0" fontId="8" fillId="5" borderId="6" xfId="0" applyFont="1" applyFill="1" applyBorder="1" applyAlignment="1">
      <alignment horizontal="center" vertical="center"/>
    </xf>
    <xf numFmtId="0" fontId="6" fillId="5" borderId="3" xfId="0" applyFont="1" applyFill="1" applyBorder="1" applyAlignment="1">
      <alignment wrapText="1"/>
    </xf>
    <xf numFmtId="0" fontId="8" fillId="5" borderId="3" xfId="0" applyFont="1" applyFill="1" applyBorder="1" applyAlignment="1">
      <alignment horizontal="center" vertical="center"/>
    </xf>
    <xf numFmtId="0" fontId="4" fillId="2" borderId="0" xfId="0" applyFont="1" applyFill="1" applyAlignment="1">
      <alignment horizontal="center" vertical="center"/>
    </xf>
    <xf numFmtId="0" fontId="0" fillId="3" borderId="0" xfId="0" applyFill="1" applyAlignment="1">
      <alignment vertical="center"/>
    </xf>
    <xf numFmtId="0" fontId="0" fillId="3" borderId="0" xfId="0" applyFill="1" applyAlignment="1">
      <alignment horizontal="center" vertical="center"/>
    </xf>
    <xf numFmtId="0" fontId="0" fillId="3" borderId="0" xfId="0" applyFont="1" applyFill="1"/>
    <xf numFmtId="0" fontId="0" fillId="0" borderId="0" xfId="0" applyFont="1"/>
    <xf numFmtId="0" fontId="0" fillId="0" borderId="0" xfId="0" applyAlignment="1">
      <alignment vertical="center"/>
    </xf>
    <xf numFmtId="0" fontId="0" fillId="0" borderId="0" xfId="0" applyAlignment="1">
      <alignment horizontal="center" vertical="center"/>
    </xf>
    <xf numFmtId="0" fontId="0" fillId="0" borderId="0" xfId="0" applyFont="1" applyAlignment="1">
      <alignment wrapText="1"/>
    </xf>
    <xf numFmtId="0" fontId="0" fillId="3" borderId="0" xfId="0" applyFill="1" applyAlignment="1">
      <alignment wrapText="1"/>
    </xf>
    <xf numFmtId="0" fontId="2" fillId="13" borderId="3" xfId="0" applyFont="1" applyFill="1" applyBorder="1" applyAlignment="1">
      <alignment horizontal="center" wrapText="1"/>
    </xf>
    <xf numFmtId="0" fontId="2" fillId="0" borderId="3" xfId="0" applyNumberFormat="1" applyFont="1" applyFill="1" applyBorder="1" applyAlignment="1">
      <alignment horizontal="center" wrapText="1"/>
    </xf>
    <xf numFmtId="0" fontId="2" fillId="3" borderId="0" xfId="0" applyNumberFormat="1" applyFont="1" applyFill="1" applyBorder="1" applyAlignment="1">
      <alignment horizontal="center" wrapText="1"/>
    </xf>
    <xf numFmtId="16" fontId="0" fillId="0" borderId="3" xfId="0" applyNumberFormat="1" applyFill="1" applyBorder="1" applyAlignment="1">
      <alignment horizontal="center" wrapText="1"/>
    </xf>
    <xf numFmtId="16" fontId="0" fillId="3" borderId="0" xfId="0" applyNumberFormat="1" applyFill="1" applyBorder="1" applyAlignment="1">
      <alignment horizontal="center" wrapText="1"/>
    </xf>
    <xf numFmtId="0" fontId="0" fillId="0" borderId="3" xfId="0" applyFill="1" applyBorder="1" applyAlignment="1">
      <alignment horizontal="center" wrapText="1"/>
    </xf>
    <xf numFmtId="0" fontId="0" fillId="3" borderId="0" xfId="0" applyFill="1" applyBorder="1" applyAlignment="1">
      <alignment horizontal="center" wrapText="1"/>
    </xf>
    <xf numFmtId="0" fontId="2" fillId="3" borderId="9" xfId="0" applyFont="1" applyFill="1" applyBorder="1" applyAlignment="1">
      <alignment horizontal="center" wrapText="1"/>
    </xf>
    <xf numFmtId="0" fontId="0" fillId="3" borderId="9" xfId="0" applyFill="1" applyBorder="1" applyAlignment="1">
      <alignment horizontal="center" wrapText="1"/>
    </xf>
    <xf numFmtId="0" fontId="0" fillId="3" borderId="0" xfId="0" applyFill="1" applyAlignment="1">
      <alignment horizontal="center"/>
    </xf>
    <xf numFmtId="0" fontId="2" fillId="14" borderId="3" xfId="0" applyFont="1" applyFill="1" applyBorder="1" applyAlignment="1">
      <alignment horizontal="center"/>
    </xf>
    <xf numFmtId="14" fontId="0" fillId="3" borderId="3" xfId="0" applyNumberFormat="1" applyFill="1" applyBorder="1" applyAlignment="1">
      <alignment horizontal="center"/>
    </xf>
    <xf numFmtId="14" fontId="0" fillId="3" borderId="0" xfId="0" applyNumberFormat="1" applyFill="1" applyBorder="1" applyAlignment="1">
      <alignment horizontal="center"/>
    </xf>
    <xf numFmtId="0" fontId="0" fillId="3" borderId="0" xfId="0" applyFill="1" applyBorder="1" applyAlignment="1">
      <alignment horizontal="center"/>
    </xf>
    <xf numFmtId="167" fontId="0" fillId="3" borderId="3" xfId="0" applyNumberFormat="1" applyFill="1" applyBorder="1" applyAlignment="1">
      <alignment horizontal="center"/>
    </xf>
    <xf numFmtId="167" fontId="0" fillId="3" borderId="0" xfId="0" applyNumberFormat="1" applyFill="1" applyBorder="1" applyAlignment="1">
      <alignment horizontal="center"/>
    </xf>
    <xf numFmtId="0" fontId="0" fillId="3" borderId="3" xfId="0" applyFill="1" applyBorder="1" applyAlignment="1">
      <alignment horizontal="center"/>
    </xf>
    <xf numFmtId="0" fontId="2" fillId="3" borderId="0" xfId="0" applyFont="1" applyFill="1" applyBorder="1" applyAlignment="1">
      <alignment horizontal="center"/>
    </xf>
    <xf numFmtId="0" fontId="2" fillId="3" borderId="0" xfId="0" applyFont="1" applyFill="1" applyBorder="1"/>
    <xf numFmtId="0" fontId="0" fillId="3" borderId="5" xfId="0" applyFill="1" applyBorder="1"/>
    <xf numFmtId="0" fontId="2" fillId="13" borderId="3" xfId="0" applyFont="1" applyFill="1" applyBorder="1"/>
    <xf numFmtId="0" fontId="2" fillId="13" borderId="3" xfId="0" applyFont="1" applyFill="1" applyBorder="1" applyAlignment="1">
      <alignment horizontal="center"/>
    </xf>
    <xf numFmtId="0" fontId="0" fillId="0" borderId="3" xfId="0" applyFill="1" applyBorder="1"/>
    <xf numFmtId="0" fontId="0" fillId="0" borderId="3" xfId="0" applyFill="1" applyBorder="1" applyAlignment="1">
      <alignment horizontal="center"/>
    </xf>
    <xf numFmtId="0" fontId="0" fillId="3" borderId="3" xfId="0" applyFill="1" applyBorder="1"/>
    <xf numFmtId="0" fontId="2" fillId="3" borderId="3" xfId="0" applyFont="1" applyFill="1" applyBorder="1" applyAlignment="1">
      <alignment horizontal="center" wrapText="1"/>
    </xf>
    <xf numFmtId="0" fontId="0" fillId="3" borderId="3" xfId="0" applyFill="1" applyBorder="1" applyAlignment="1">
      <alignment horizontal="center" wrapText="1"/>
    </xf>
    <xf numFmtId="0" fontId="2" fillId="3" borderId="0" xfId="0" applyFont="1" applyFill="1" applyBorder="1" applyAlignment="1">
      <alignment horizontal="center" wrapText="1"/>
    </xf>
    <xf numFmtId="0" fontId="0" fillId="3" borderId="0" xfId="0" applyFill="1" applyBorder="1" applyAlignment="1">
      <alignment wrapText="1"/>
    </xf>
    <xf numFmtId="0" fontId="2" fillId="13" borderId="1" xfId="0" applyFont="1" applyFill="1" applyBorder="1" applyAlignment="1">
      <alignment horizontal="left" wrapText="1"/>
    </xf>
    <xf numFmtId="0" fontId="0" fillId="13" borderId="20" xfId="0" applyFill="1" applyBorder="1" applyAlignment="1">
      <alignment wrapText="1"/>
    </xf>
    <xf numFmtId="0" fontId="0" fillId="13" borderId="2" xfId="0" applyFill="1" applyBorder="1" applyAlignment="1">
      <alignment wrapText="1"/>
    </xf>
    <xf numFmtId="0" fontId="2" fillId="3" borderId="0" xfId="0" applyFont="1" applyFill="1" applyBorder="1" applyAlignment="1">
      <alignment horizontal="left" vertical="top" wrapText="1"/>
    </xf>
    <xf numFmtId="0" fontId="2" fillId="3" borderId="21" xfId="0" applyFont="1" applyFill="1" applyBorder="1" applyAlignment="1">
      <alignment horizontal="center" vertical="top" wrapText="1"/>
    </xf>
    <xf numFmtId="164" fontId="2" fillId="3" borderId="22" xfId="0" applyNumberFormat="1" applyFont="1" applyFill="1" applyBorder="1" applyAlignment="1">
      <alignment horizontal="center" vertical="top" wrapText="1"/>
    </xf>
    <xf numFmtId="164" fontId="2" fillId="3" borderId="0" xfId="0" applyNumberFormat="1" applyFont="1" applyFill="1" applyBorder="1" applyAlignment="1">
      <alignment horizontal="center" vertical="top" wrapText="1"/>
    </xf>
    <xf numFmtId="0" fontId="2" fillId="3" borderId="23" xfId="0" applyFont="1" applyFill="1" applyBorder="1" applyAlignment="1">
      <alignment horizontal="center" vertical="top" wrapText="1"/>
    </xf>
    <xf numFmtId="164" fontId="2" fillId="3" borderId="24" xfId="0" applyNumberFormat="1" applyFont="1" applyFill="1" applyBorder="1" applyAlignment="1">
      <alignment horizontal="center" vertical="top" wrapText="1"/>
    </xf>
    <xf numFmtId="0" fontId="2" fillId="3" borderId="25" xfId="0" applyFont="1" applyFill="1" applyBorder="1" applyAlignment="1">
      <alignment horizontal="center" vertical="top" wrapText="1"/>
    </xf>
    <xf numFmtId="164" fontId="2" fillId="3" borderId="26" xfId="0" applyNumberFormat="1" applyFont="1" applyFill="1" applyBorder="1" applyAlignment="1">
      <alignment horizontal="center" vertical="top" wrapText="1"/>
    </xf>
    <xf numFmtId="0" fontId="2" fillId="13" borderId="6" xfId="0" applyFont="1" applyFill="1" applyBorder="1" applyAlignment="1">
      <alignment wrapText="1"/>
    </xf>
    <xf numFmtId="0" fontId="2" fillId="13" borderId="3" xfId="0" applyFont="1" applyFill="1" applyBorder="1" applyAlignment="1">
      <alignment wrapText="1"/>
    </xf>
    <xf numFmtId="0" fontId="0" fillId="0" borderId="3" xfId="0" applyFill="1" applyBorder="1" applyAlignment="1">
      <alignment wrapText="1"/>
    </xf>
    <xf numFmtId="0" fontId="0" fillId="3" borderId="1" xfId="0" applyFill="1" applyBorder="1" applyAlignment="1">
      <alignment horizontal="center" vertical="center" wrapText="1"/>
    </xf>
    <xf numFmtId="0" fontId="0" fillId="3" borderId="2" xfId="0" applyFill="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5" fillId="3" borderId="0" xfId="0" applyFont="1" applyFill="1" applyBorder="1" applyAlignment="1">
      <alignment vertical="center" wrapText="1"/>
    </xf>
    <xf numFmtId="0" fontId="2" fillId="3" borderId="1" xfId="0" applyFont="1" applyFill="1" applyBorder="1" applyAlignment="1">
      <alignment horizontal="center"/>
    </xf>
    <xf numFmtId="0" fontId="2" fillId="3" borderId="2" xfId="0" applyFont="1" applyFill="1" applyBorder="1" applyAlignment="1">
      <alignment horizontal="center"/>
    </xf>
    <xf numFmtId="164" fontId="2" fillId="5" borderId="1" xfId="0" applyNumberFormat="1" applyFont="1" applyFill="1" applyBorder="1" applyAlignment="1">
      <alignment horizontal="center" vertical="center"/>
    </xf>
    <xf numFmtId="164" fontId="2" fillId="5" borderId="2" xfId="0" applyNumberFormat="1" applyFont="1" applyFill="1" applyBorder="1" applyAlignment="1">
      <alignment horizontal="center"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4" xfId="0" applyFont="1" applyFill="1" applyBorder="1" applyAlignment="1">
      <alignment horizontal="center" vertical="center" wrapText="1"/>
    </xf>
    <xf numFmtId="49" fontId="2" fillId="5" borderId="1" xfId="0" applyNumberFormat="1" applyFont="1" applyFill="1" applyBorder="1" applyAlignment="1">
      <alignment horizontal="center" vertical="center"/>
    </xf>
    <xf numFmtId="49" fontId="2" fillId="5" borderId="2" xfId="0" applyNumberFormat="1" applyFont="1" applyFill="1" applyBorder="1" applyAlignment="1">
      <alignment horizontal="center" vertical="center"/>
    </xf>
    <xf numFmtId="0" fontId="10" fillId="5" borderId="3" xfId="0" applyFont="1" applyFill="1" applyBorder="1" applyAlignment="1">
      <alignment horizontal="center" vertical="center"/>
    </xf>
    <xf numFmtId="0" fontId="10" fillId="5" borderId="6" xfId="0" applyFont="1" applyFill="1" applyBorder="1" applyAlignment="1">
      <alignment horizontal="center"/>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3" xfId="0" applyFont="1" applyFill="1" applyBorder="1" applyAlignment="1">
      <alignment horizontal="center" vertical="center" wrapText="1"/>
    </xf>
    <xf numFmtId="0" fontId="2" fillId="4" borderId="11" xfId="0" applyFont="1" applyFill="1" applyBorder="1" applyAlignment="1">
      <alignment horizontal="right" vertical="center" wrapText="1"/>
    </xf>
    <xf numFmtId="0" fontId="2" fillId="4" borderId="12" xfId="0" applyFont="1" applyFill="1" applyBorder="1" applyAlignment="1">
      <alignment horizontal="right" vertical="center"/>
    </xf>
    <xf numFmtId="0" fontId="2" fillId="5" borderId="11" xfId="0" applyFont="1" applyFill="1" applyBorder="1" applyAlignment="1">
      <alignment horizontal="left" vertical="top" wrapText="1"/>
    </xf>
    <xf numFmtId="0" fontId="2" fillId="5" borderId="9" xfId="0" applyFont="1" applyFill="1" applyBorder="1" applyAlignment="1">
      <alignment horizontal="left" vertical="top" wrapText="1"/>
    </xf>
    <xf numFmtId="0" fontId="2" fillId="5" borderId="12" xfId="0" applyFont="1" applyFill="1" applyBorder="1" applyAlignment="1">
      <alignment horizontal="left" vertical="top" wrapText="1"/>
    </xf>
    <xf numFmtId="0" fontId="2" fillId="5" borderId="5"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5" borderId="13" xfId="0" applyFont="1" applyFill="1" applyBorder="1" applyAlignment="1">
      <alignment horizontal="left" vertical="top" wrapText="1"/>
    </xf>
    <xf numFmtId="0" fontId="2" fillId="5" borderId="7" xfId="0" applyFont="1" applyFill="1" applyBorder="1" applyAlignment="1">
      <alignment horizontal="left" vertical="top" wrapText="1"/>
    </xf>
    <xf numFmtId="0" fontId="2" fillId="5" borderId="10" xfId="0" applyFont="1" applyFill="1" applyBorder="1" applyAlignment="1">
      <alignment horizontal="left" vertical="top" wrapText="1"/>
    </xf>
    <xf numFmtId="0" fontId="2" fillId="5" borderId="8" xfId="0" applyFont="1" applyFill="1" applyBorder="1" applyAlignment="1">
      <alignment horizontal="left" vertical="top" wrapText="1"/>
    </xf>
    <xf numFmtId="0" fontId="2" fillId="4" borderId="12" xfId="0" applyFont="1" applyFill="1" applyBorder="1" applyAlignment="1">
      <alignment horizontal="right" vertical="center" wrapText="1"/>
    </xf>
    <xf numFmtId="0" fontId="2" fillId="4" borderId="3" xfId="0" applyFont="1" applyFill="1" applyBorder="1" applyAlignment="1">
      <alignment horizontal="right" vertical="center" wrapText="1"/>
    </xf>
    <xf numFmtId="0" fontId="10" fillId="5" borderId="3" xfId="0" applyFont="1" applyFill="1" applyBorder="1" applyAlignment="1">
      <alignment horizontal="center"/>
    </xf>
    <xf numFmtId="0" fontId="4" fillId="4" borderId="3" xfId="0" applyFont="1" applyFill="1" applyBorder="1" applyAlignment="1">
      <alignment horizontal="left" vertical="center"/>
    </xf>
    <xf numFmtId="0" fontId="4" fillId="4" borderId="3" xfId="0" applyFont="1" applyFill="1" applyBorder="1" applyAlignment="1">
      <alignment horizontal="center" vertical="center"/>
    </xf>
    <xf numFmtId="0" fontId="10" fillId="4" borderId="3" xfId="0" applyFont="1" applyFill="1" applyBorder="1" applyAlignment="1">
      <alignment horizontal="left"/>
    </xf>
    <xf numFmtId="0" fontId="7" fillId="5" borderId="1" xfId="1" applyFill="1" applyBorder="1" applyAlignment="1" applyProtection="1">
      <alignment horizontal="center" vertical="center"/>
    </xf>
    <xf numFmtId="0" fontId="7" fillId="5" borderId="2" xfId="1" applyFill="1" applyBorder="1" applyAlignment="1" applyProtection="1">
      <alignment horizontal="center" vertical="center"/>
    </xf>
    <xf numFmtId="0" fontId="10" fillId="4" borderId="1" xfId="0" applyFont="1" applyFill="1" applyBorder="1" applyAlignment="1">
      <alignment horizontal="left"/>
    </xf>
    <xf numFmtId="0" fontId="10" fillId="4" borderId="2" xfId="0" applyFont="1" applyFill="1" applyBorder="1" applyAlignment="1">
      <alignment horizontal="left"/>
    </xf>
    <xf numFmtId="0" fontId="13" fillId="4" borderId="1" xfId="0" applyFont="1" applyFill="1" applyBorder="1" applyAlignment="1">
      <alignment horizontal="left"/>
    </xf>
    <xf numFmtId="0" fontId="13" fillId="4" borderId="2" xfId="0" applyFont="1" applyFill="1" applyBorder="1" applyAlignment="1">
      <alignment horizontal="left"/>
    </xf>
    <xf numFmtId="0" fontId="8" fillId="5" borderId="1" xfId="0" applyFont="1" applyFill="1" applyBorder="1" applyAlignment="1">
      <alignment horizontal="center" vertical="center"/>
    </xf>
    <xf numFmtId="0" fontId="8" fillId="5" borderId="2" xfId="0" applyFont="1" applyFill="1" applyBorder="1" applyAlignment="1">
      <alignment horizontal="center" vertical="center"/>
    </xf>
    <xf numFmtId="0" fontId="4" fillId="2" borderId="0" xfId="0" applyFont="1" applyFill="1" applyAlignment="1">
      <alignment horizontal="center" vertical="center"/>
    </xf>
    <xf numFmtId="0" fontId="17" fillId="2" borderId="0" xfId="0" applyFont="1" applyFill="1" applyAlignment="1">
      <alignment horizontal="center" vertical="center" wrapText="1"/>
    </xf>
    <xf numFmtId="0" fontId="17" fillId="2" borderId="14" xfId="0" applyFont="1" applyFill="1" applyBorder="1" applyAlignment="1">
      <alignment horizontal="center" vertical="center" wrapText="1"/>
    </xf>
    <xf numFmtId="14" fontId="4" fillId="4" borderId="15" xfId="0" applyNumberFormat="1" applyFont="1" applyFill="1" applyBorder="1" applyAlignment="1">
      <alignment horizontal="center" vertical="center" wrapText="1"/>
    </xf>
    <xf numFmtId="14" fontId="4" fillId="4" borderId="17" xfId="0" applyNumberFormat="1" applyFont="1" applyFill="1" applyBorder="1" applyAlignment="1">
      <alignment horizontal="center" vertical="center" wrapText="1"/>
    </xf>
    <xf numFmtId="14" fontId="4" fillId="4" borderId="18" xfId="0" applyNumberFormat="1" applyFont="1" applyFill="1" applyBorder="1" applyAlignment="1">
      <alignment horizontal="center" vertical="center" wrapText="1"/>
    </xf>
    <xf numFmtId="0" fontId="19" fillId="2" borderId="0" xfId="0" applyFont="1" applyFill="1" applyAlignment="1">
      <alignment horizontal="center"/>
    </xf>
    <xf numFmtId="0" fontId="19" fillId="2" borderId="0" xfId="0" applyFont="1" applyFill="1" applyBorder="1" applyAlignment="1">
      <alignment horizontal="center"/>
    </xf>
    <xf numFmtId="0" fontId="2" fillId="4" borderId="3"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13" borderId="3" xfId="0" applyFont="1" applyFill="1" applyBorder="1" applyAlignment="1">
      <alignment horizontal="center"/>
    </xf>
    <xf numFmtId="0" fontId="0" fillId="0" borderId="11" xfId="0" applyFont="1" applyFill="1" applyBorder="1" applyAlignment="1">
      <alignment horizontal="left" vertical="top" wrapText="1"/>
    </xf>
    <xf numFmtId="0" fontId="0" fillId="0" borderId="9" xfId="0" applyFont="1" applyFill="1" applyBorder="1" applyAlignment="1">
      <alignment horizontal="left" vertical="top" wrapText="1"/>
    </xf>
    <xf numFmtId="0" fontId="0" fillId="0" borderId="12"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13"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8" xfId="0" applyFont="1" applyFill="1" applyBorder="1" applyAlignment="1">
      <alignment horizontal="left" vertical="top" wrapText="1"/>
    </xf>
  </cellXfs>
  <cellStyles count="2">
    <cellStyle name="Hyperlink" xfId="1" builtinId="8"/>
    <cellStyle name="Normal" xfId="0" builtinId="0"/>
  </cellStyles>
  <dxfs count="70">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0"/>
        </patternFill>
      </fill>
    </dxf>
    <dxf>
      <fill>
        <patternFill>
          <bgColor theme="0"/>
        </patternFill>
      </fill>
    </dxf>
    <dxf>
      <fill>
        <patternFill>
          <bgColor theme="1"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externalLinks/externalLink1.xml" Type="http://schemas.openxmlformats.org/officeDocument/2006/relationships/externalLink"/>
<Relationship Id="rId7" Target="theme/theme1.xml" Type="http://schemas.openxmlformats.org/officeDocument/2006/relationships/theme"/>
<Relationship Id="rId8" Target="styles.xml" Type="http://schemas.openxmlformats.org/officeDocument/2006/relationships/styles"/>
<Relationship Id="rId9" Target="sharedStrings.xml" Type="http://schemas.openxmlformats.org/officeDocument/2006/relationships/sharedStrings"/>
</Relationships>

</file>

<file path=xl/drawings/_rels/drawing1.xml.rels><?xml version="1.0" encoding="UTF-8" standalone="no"?>
<Relationships xmlns="http://schemas.openxmlformats.org/package/2006/relationships">
<Relationship Id="rId1" Target="../media/image1.jpeg" Type="http://schemas.openxmlformats.org/officeDocument/2006/relationships/image"/>
<Relationship Id="rId2" Target="../media/image2.png" Type="http://schemas.openxmlformats.org/officeDocument/2006/relationships/image"/>
</Relationships>

</file>

<file path=xl/drawings/_rels/drawing2.xml.rels><?xml version="1.0" encoding="UTF-8" standalone="no"?>
<Relationships xmlns="http://schemas.openxmlformats.org/package/2006/relationships">
<Relationship Id="rId1" Target="../media/image1.jpeg" Type="http://schemas.openxmlformats.org/officeDocument/2006/relationships/image"/>
</Relationships>

</file>

<file path=xl/drawings/_rels/drawing3.xml.rels><?xml version="1.0" encoding="UTF-8" standalone="no"?>
<Relationships xmlns="http://schemas.openxmlformats.org/package/2006/relationships">
<Relationship Id="rId1" Target="../media/image1.jpe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4</xdr:col>
      <xdr:colOff>1631951</xdr:colOff>
      <xdr:row>0</xdr:row>
      <xdr:rowOff>44450</xdr:rowOff>
    </xdr:from>
    <xdr:to>
      <xdr:col>4</xdr:col>
      <xdr:colOff>2750610</xdr:colOff>
      <xdr:row>1</xdr:row>
      <xdr:rowOff>147109</xdr:rowOff>
    </xdr:to>
    <xdr:pic>
      <xdr:nvPicPr>
        <xdr:cNvPr id="2"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9966326" y="44450"/>
          <a:ext cx="1118659" cy="426509"/>
        </a:xfrm>
        <a:prstGeom prst="rect">
          <a:avLst/>
        </a:prstGeom>
        <a:noFill/>
        <a:ln w="9525">
          <a:noFill/>
          <a:miter lim="800000"/>
          <a:headEnd/>
          <a:tailEnd/>
        </a:ln>
      </xdr:spPr>
    </xdr:pic>
    <xdr:clientData/>
  </xdr:twoCellAnchor>
  <xdr:twoCellAnchor editAs="oneCell">
    <xdr:from>
      <xdr:col>1</xdr:col>
      <xdr:colOff>0</xdr:colOff>
      <xdr:row>3</xdr:row>
      <xdr:rowOff>114301</xdr:rowOff>
    </xdr:from>
    <xdr:to>
      <xdr:col>4</xdr:col>
      <xdr:colOff>2760345</xdr:colOff>
      <xdr:row>12</xdr:row>
      <xdr:rowOff>83821</xdr:rowOff>
    </xdr:to>
    <xdr:pic>
      <xdr:nvPicPr>
        <xdr:cNvPr id="3" name="Picture 2"/>
        <xdr:cNvPicPr>
          <a:picLocks noChangeAspect="1"/>
        </xdr:cNvPicPr>
      </xdr:nvPicPr>
      <xdr:blipFill>
        <a:blip xmlns:r="http://schemas.openxmlformats.org/officeDocument/2006/relationships" r:embed="rId2"/>
        <a:stretch>
          <a:fillRect/>
        </a:stretch>
      </xdr:blipFill>
      <xdr:spPr>
        <a:xfrm>
          <a:off x="323850" y="1314451"/>
          <a:ext cx="10770870" cy="16840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179294</xdr:colOff>
      <xdr:row>0</xdr:row>
      <xdr:rowOff>134470</xdr:rowOff>
    </xdr:from>
    <xdr:to>
      <xdr:col>11</xdr:col>
      <xdr:colOff>1293719</xdr:colOff>
      <xdr:row>2</xdr:row>
      <xdr:rowOff>168648</xdr:rowOff>
    </xdr:to>
    <xdr:pic>
      <xdr:nvPicPr>
        <xdr:cNvPr id="2"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7390969" y="134470"/>
          <a:ext cx="1114425" cy="415178"/>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114300</xdr:colOff>
      <xdr:row>0</xdr:row>
      <xdr:rowOff>114300</xdr:rowOff>
    </xdr:from>
    <xdr:to>
      <xdr:col>11</xdr:col>
      <xdr:colOff>209550</xdr:colOff>
      <xdr:row>2</xdr:row>
      <xdr:rowOff>76200</xdr:rowOff>
    </xdr:to>
    <xdr:pic>
      <xdr:nvPicPr>
        <xdr:cNvPr id="2" name="Picture 39" descr="logo_for_letterhead"/>
        <xdr:cNvPicPr>
          <a:picLocks noChangeAspect="1" noChangeArrowheads="1"/>
        </xdr:cNvPicPr>
      </xdr:nvPicPr>
      <xdr:blipFill>
        <a:blip xmlns:r="http://schemas.openxmlformats.org/officeDocument/2006/relationships" r:embed="rId1" cstate="print"/>
        <a:srcRect/>
        <a:stretch>
          <a:fillRect/>
        </a:stretch>
      </xdr:blipFill>
      <xdr:spPr bwMode="auto">
        <a:xfrm>
          <a:off x="13363575" y="114300"/>
          <a:ext cx="923925" cy="4286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5</xdr:col>
      <xdr:colOff>0</xdr:colOff>
      <xdr:row>14</xdr:row>
      <xdr:rowOff>38100</xdr:rowOff>
    </xdr:from>
    <xdr:ext cx="184731" cy="264560"/>
    <xdr:sp macro="" textlink="">
      <xdr:nvSpPr>
        <xdr:cNvPr id="2" name="TextBox 1"/>
        <xdr:cNvSpPr txBox="1"/>
      </xdr:nvSpPr>
      <xdr:spPr>
        <a:xfrm>
          <a:off x="10868025" y="27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externalLinks/_rels/externalLink1.xml.rels><?xml version="1.0" encoding="UTF-8" standalone="no"?>
<Relationships xmlns="http://schemas.openxmlformats.org/package/2006/relationships">
<Relationship Id="rId1" Target="SYSMOD.0002.0010_-_Coordinate_Modeled_Asset_-_Attachment_A_-_Project_Summary_and_Checklist.xlsm"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tory &amp; Instructions"/>
      <sheetName val="Overview"/>
      <sheetName val="Project Summary"/>
      <sheetName val="Itemized Checklist"/>
      <sheetName val="NX-9 Details"/>
      <sheetName val="Meeting Notes"/>
      <sheetName val="Internal Notes"/>
      <sheetName val="Outlook Meeting Set-up"/>
      <sheetName val="Drop-Downs"/>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https://www.iso-ne.com/participate/rules-procedures/planning-procedures/" TargetMode="External" Type="http://schemas.openxmlformats.org/officeDocument/2006/relationships/hyperlink"/>
<Relationship Id="rId2" Target="https://www.iso-ne.com/static-assets/documents/rules_proceds/operating/isone/op12/op12_rto_final.pdf" TargetMode="External" Type="http://schemas.openxmlformats.org/officeDocument/2006/relationships/hyperlink"/>
<Relationship Id="rId3" Target="https://www.iso-ne.com/static-assets/documents/rules_proceds/operating/isone/op14/op14_rto_final.pdf" TargetMode="External" Type="http://schemas.openxmlformats.org/officeDocument/2006/relationships/hyperlink"/>
<Relationship Id="rId4" Target="https://www.iso-ne.com/static-assets/documents/rules_proceds/operating/isone/op14/op14_rto_final.pdf" TargetMode="External" Type="http://schemas.openxmlformats.org/officeDocument/2006/relationships/hyperlink"/>
<Relationship Id="rId5" Target="https://www.iso-ne.com/static-assets/documents/rules_proceds/operating/sysop/cr_ops/crop_45001.pdf" TargetMode="External" Type="http://schemas.openxmlformats.org/officeDocument/2006/relationships/hyperlink"/>
<Relationship Id="rId6" Target="https://www.iso-ne.com/participate/rules-procedures/tariff/oatt" TargetMode="External" Type="http://schemas.openxmlformats.org/officeDocument/2006/relationships/hyperlink"/>
<Relationship Id="rId7" Target="https://www.iso-ne.com/static-assets/documents/rules_proceds/operating/isone/op12/op12_rto_final.pdf" TargetMode="External" Type="http://schemas.openxmlformats.org/officeDocument/2006/relationships/hyperlink"/>
<Relationship Id="rId8" Target="../printerSettings/printerSettings1.bin" Type="http://schemas.openxmlformats.org/officeDocument/2006/relationships/printerSettings"/>
<Relationship Id="rId9"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mailto:GenerationOutageCoor@iso-ne.com" TargetMode="External" Type="http://schemas.openxmlformats.org/officeDocument/2006/relationships/hyperlink"/>
<Relationship Id="rId10" Target="mailto:hlatka@iso-ne.com" TargetMode="External" Type="http://schemas.openxmlformats.org/officeDocument/2006/relationships/hyperlink"/>
<Relationship Id="rId11" Target="../printerSettings/printerSettings2.bin" Type="http://schemas.openxmlformats.org/officeDocument/2006/relationships/printerSettings"/>
<Relationship Id="rId12" Target="../drawings/vmlDrawing1.vml" Type="http://schemas.openxmlformats.org/officeDocument/2006/relationships/vmlDrawing"/>
<Relationship Id="rId13" Target="../comments1.xml" Type="http://schemas.openxmlformats.org/officeDocument/2006/relationships/comments"/>
<Relationship Id="rId2" Target="mailto:Geninterconn@iso-ne.com" TargetMode="External" Type="http://schemas.openxmlformats.org/officeDocument/2006/relationships/hyperlink"/>
<Relationship Id="rId3" Target="mailto:hsaarela@iso-ne.com" TargetMode="External" Type="http://schemas.openxmlformats.org/officeDocument/2006/relationships/hyperlink"/>
<Relationship Id="rId4" Target="mailto:schaudhury@iso-ne.com" TargetMode="External" Type="http://schemas.openxmlformats.org/officeDocument/2006/relationships/hyperlink"/>
<Relationship Id="rId5" Target="mailto:itcommdept@iso-ne.com" TargetMode="External" Type="http://schemas.openxmlformats.org/officeDocument/2006/relationships/hyperlink"/>
<Relationship Id="rId6" Target="mailto:bnubile@iso-ne.com" TargetMode="External" Type="http://schemas.openxmlformats.org/officeDocument/2006/relationships/hyperlink"/>
<Relationship Id="rId7" Target="mailto:khaag@iso-ne.com" TargetMode="External" Type="http://schemas.openxmlformats.org/officeDocument/2006/relationships/hyperlink"/>
<Relationship Id="rId8" Target="mailto:bkay@iso-ne.com" TargetMode="External" Type="http://schemas.openxmlformats.org/officeDocument/2006/relationships/hyperlink"/>
<Relationship Id="rId9" Target="mailto:gbradley@iso-ne.com" TargetMode="External" Type="http://schemas.openxmlformats.org/officeDocument/2006/relationships/hyperlink"/>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drawing2.xml" Type="http://schemas.openxmlformats.org/officeDocument/2006/relationships/drawing"/>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 Id="rId2" Target="../drawings/drawing3.xml" Type="http://schemas.openxmlformats.org/officeDocument/2006/relationships/drawing"/>
</Relationships>

</file>

<file path=xl/worksheets/_rels/sheet5.xml.rels><?xml version="1.0" encoding="UTF-8" standalone="no"?>
<Relationships xmlns="http://schemas.openxmlformats.org/package/2006/relationships">
<Relationship Id="rId1" Target="../printerSettings/printerSettings5.bin" Type="http://schemas.openxmlformats.org/officeDocument/2006/relationships/printerSettings"/>
<Relationship Id="rId2" Target="../drawings/drawing4.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C000"/>
    <pageSetUpPr fitToPage="1"/>
  </sheetPr>
  <dimension ref="A1:F29"/>
  <sheetViews>
    <sheetView tabSelected="1" zoomScaleNormal="100" workbookViewId="0"/>
  </sheetViews>
  <sheetFormatPr defaultColWidth="0" defaultRowHeight="15" customHeight="1" zeroHeight="1" x14ac:dyDescent="0.25"/>
  <cols>
    <col min="1" max="1" width="4.85546875" style="1" customWidth="1"/>
    <col min="2" max="2" width="3.5703125" style="18" customWidth="1"/>
    <col min="3" max="3" width="27.140625" style="18" customWidth="1"/>
    <col min="4" max="4" width="89.42578125" style="18" customWidth="1"/>
    <col min="5" max="5" width="41.42578125" style="4" customWidth="1"/>
    <col min="6" max="6" width="4.7109375" style="1" customWidth="1"/>
    <col min="7" max="7" width="9.140625" style="4" hidden="1" customWidth="1"/>
    <col min="8" max="16384" width="9.140625" style="4" hidden="1"/>
  </cols>
  <sheetData>
    <row r="1" spans="2:6" ht="25.5" customHeight="1" x14ac:dyDescent="0.25">
      <c r="B1" s="2" t="s">
        <v>0</v>
      </c>
      <c r="C1" s="3"/>
      <c r="D1" s="3"/>
      <c r="E1" s="2"/>
      <c r="F1" s="2"/>
    </row>
    <row r="2" spans="2:6" ht="15.75" x14ac:dyDescent="0.25">
      <c r="B2" s="5" t="s">
        <v>1</v>
      </c>
      <c r="C2" s="3"/>
      <c r="D2" s="3"/>
      <c r="E2" s="5"/>
      <c r="F2" s="5"/>
    </row>
    <row r="3" spans="2:6" ht="53.25" customHeight="1" x14ac:dyDescent="0.25">
      <c r="B3" s="254" t="s">
        <v>2</v>
      </c>
      <c r="C3" s="254"/>
      <c r="D3" s="254"/>
      <c r="E3" s="254"/>
      <c r="F3" s="6"/>
    </row>
    <row r="4" spans="2:6" x14ac:dyDescent="0.25">
      <c r="B4" s="3"/>
      <c r="C4" s="3"/>
      <c r="D4" s="3"/>
      <c r="E4" s="1"/>
    </row>
    <row r="5" spans="2:6" x14ac:dyDescent="0.25">
      <c r="B5" s="3"/>
      <c r="C5" s="3"/>
      <c r="D5" s="3"/>
      <c r="E5" s="1"/>
    </row>
    <row r="6" spans="2:6" x14ac:dyDescent="0.25">
      <c r="B6" s="3"/>
      <c r="C6" s="3"/>
      <c r="D6" s="3"/>
      <c r="E6" s="1"/>
    </row>
    <row r="7" spans="2:6" x14ac:dyDescent="0.25">
      <c r="B7" s="3"/>
      <c r="C7" s="3"/>
      <c r="D7" s="3"/>
      <c r="E7" s="1"/>
    </row>
    <row r="8" spans="2:6" x14ac:dyDescent="0.25">
      <c r="B8" s="3"/>
      <c r="C8" s="3"/>
      <c r="D8" s="3"/>
      <c r="E8" s="1"/>
    </row>
    <row r="9" spans="2:6" x14ac:dyDescent="0.25">
      <c r="B9" s="3"/>
      <c r="C9" s="3"/>
      <c r="D9" s="3"/>
      <c r="E9" s="1"/>
    </row>
    <row r="10" spans="2:6" x14ac:dyDescent="0.25">
      <c r="B10" s="3"/>
      <c r="C10" s="3"/>
      <c r="D10" s="3"/>
      <c r="E10" s="1"/>
    </row>
    <row r="11" spans="2:6" x14ac:dyDescent="0.25">
      <c r="B11" s="3"/>
      <c r="C11" s="3"/>
      <c r="D11" s="3"/>
      <c r="E11" s="1"/>
    </row>
    <row r="12" spans="2:6" x14ac:dyDescent="0.25">
      <c r="B12" s="3"/>
      <c r="C12" s="3"/>
      <c r="D12" s="3"/>
      <c r="E12" s="1"/>
    </row>
    <row r="13" spans="2:6" x14ac:dyDescent="0.25">
      <c r="B13" s="3"/>
      <c r="C13" s="3"/>
      <c r="D13" s="3"/>
      <c r="E13" s="1"/>
    </row>
    <row r="14" spans="2:6" x14ac:dyDescent="0.25">
      <c r="B14" s="255" t="s">
        <v>3</v>
      </c>
      <c r="C14" s="256"/>
      <c r="D14" s="7" t="s">
        <v>4</v>
      </c>
      <c r="E14" s="8" t="s">
        <v>5</v>
      </c>
    </row>
    <row r="15" spans="2:6" ht="122.25" customHeight="1" x14ac:dyDescent="0.25">
      <c r="B15" s="252" t="s">
        <v>6</v>
      </c>
      <c r="C15" s="253"/>
      <c r="D15" s="9" t="s">
        <v>7</v>
      </c>
      <c r="E15" s="10" t="s">
        <v>8</v>
      </c>
    </row>
    <row r="16" spans="2:6" ht="105" x14ac:dyDescent="0.25">
      <c r="B16" s="250" t="s">
        <v>9</v>
      </c>
      <c r="C16" s="251"/>
      <c r="D16" s="9" t="s">
        <v>10</v>
      </c>
      <c r="E16" s="10" t="s">
        <v>11</v>
      </c>
    </row>
    <row r="17" spans="2:5" ht="45" x14ac:dyDescent="0.25">
      <c r="B17" s="252" t="s">
        <v>12</v>
      </c>
      <c r="C17" s="253"/>
      <c r="D17" s="9" t="s">
        <v>13</v>
      </c>
      <c r="E17" s="11" t="s">
        <v>14</v>
      </c>
    </row>
    <row r="18" spans="2:5" ht="75" x14ac:dyDescent="0.25">
      <c r="B18" s="252" t="s">
        <v>15</v>
      </c>
      <c r="C18" s="253"/>
      <c r="D18" s="12" t="s">
        <v>16</v>
      </c>
      <c r="E18" s="10" t="s">
        <v>17</v>
      </c>
    </row>
    <row r="19" spans="2:5" ht="93" customHeight="1" x14ac:dyDescent="0.25">
      <c r="B19" s="250" t="s">
        <v>18</v>
      </c>
      <c r="C19" s="251"/>
      <c r="D19" s="12" t="s">
        <v>19</v>
      </c>
      <c r="E19" s="10" t="s">
        <v>20</v>
      </c>
    </row>
    <row r="20" spans="2:5" ht="90" x14ac:dyDescent="0.25">
      <c r="B20" s="252" t="s">
        <v>21</v>
      </c>
      <c r="C20" s="253"/>
      <c r="D20" s="12" t="s">
        <v>22</v>
      </c>
      <c r="E20" s="10" t="s">
        <v>23</v>
      </c>
    </row>
    <row r="21" spans="2:5" ht="60" x14ac:dyDescent="0.25">
      <c r="B21" s="252" t="s">
        <v>24</v>
      </c>
      <c r="C21" s="253"/>
      <c r="D21" s="12" t="s">
        <v>25</v>
      </c>
      <c r="E21" s="13" t="s">
        <v>26</v>
      </c>
    </row>
    <row r="22" spans="2:5" s="1" customFormat="1" x14ac:dyDescent="0.25">
      <c r="B22" s="14"/>
      <c r="C22" s="15"/>
      <c r="D22" s="15"/>
      <c r="E22" s="15"/>
    </row>
    <row r="23" spans="2:5" ht="15.75" x14ac:dyDescent="0.25">
      <c r="B23" s="3"/>
      <c r="C23" s="3"/>
      <c r="D23" s="16" t="s">
        <v>27</v>
      </c>
      <c r="E23" s="1"/>
    </row>
    <row r="24" spans="2:5" ht="18.75" x14ac:dyDescent="0.3">
      <c r="B24" s="3"/>
      <c r="C24" s="3"/>
      <c r="D24" s="17"/>
      <c r="E24" s="1"/>
    </row>
    <row r="25" spans="2:5" ht="15.75" x14ac:dyDescent="0.25">
      <c r="B25" s="3"/>
      <c r="C25" s="3"/>
      <c r="D25" s="16" t="s">
        <v>28</v>
      </c>
      <c r="E25" s="1"/>
    </row>
    <row r="26" spans="2:5" x14ac:dyDescent="0.25">
      <c r="B26" s="3"/>
      <c r="C26" s="3"/>
      <c r="D26" s="1"/>
      <c r="E26" s="1"/>
    </row>
    <row r="27" spans="2:5" ht="15" hidden="1" customHeight="1" x14ac:dyDescent="0.25"/>
    <row r="28" spans="2:5" ht="15" hidden="1" customHeight="1" x14ac:dyDescent="0.25"/>
    <row r="29" spans="2:5" hidden="1" x14ac:dyDescent="0.25"/>
  </sheetData>
  <mergeCells count="9">
    <mergeCell ref="B19:C19"/>
    <mergeCell ref="B20:C20"/>
    <mergeCell ref="B21:C21"/>
    <mergeCell ref="B3:E3"/>
    <mergeCell ref="B14:C14"/>
    <mergeCell ref="B15:C15"/>
    <mergeCell ref="B16:C16"/>
    <mergeCell ref="B17:C17"/>
    <mergeCell ref="B18:C18"/>
  </mergeCells>
  <hyperlinks>
    <hyperlink ref="E17" r:id="rId1" display="https://www.iso-ne.com/participate/rules-procedures/planning-procedures/"/>
    <hyperlink ref="E15" r:id="rId2" display="https://www.iso-ne.com/static-assets/documents/rules_proceds/operating/isone/op12/op12_rto_final.pdf"/>
    <hyperlink ref="E20" r:id="rId3" display="https://www.iso-ne.com/static-assets/documents/rules_proceds/operating/isone/op14/op14_rto_final.pdf"/>
    <hyperlink ref="E18" r:id="rId4" display="https://www.iso-ne.com/static-assets/documents/rules_proceds/operating/isone/op14/op14_rto_final.pdf"/>
    <hyperlink ref="E19" r:id="rId5" display="https://www.iso-ne.com/static-assets/documents/rules_proceds/operating/sysop/cr_ops/crop_45001.pdf"/>
    <hyperlink ref="E21" r:id="rId6" display="https://www.iso-ne.com/participate/rules-procedures/tariff/oatt"/>
    <hyperlink ref="E16" r:id="rId7" display="https://www.iso-ne.com/static-assets/documents/rules_proceds/operating/isone/op12/op12_rto_final.pdf"/>
  </hyperlinks>
  <pageMargins left="0.25" right="0.25" top="0.75" bottom="0.75" header="0.3" footer="0.3"/>
  <pageSetup scale="55" orientation="landscape" r:id="rId8"/>
  <headerFooter>
    <oddFooter>&amp;C&amp;"-,Bold"&amp;12ISO-NE CONFIDENTIAL - COMPLETED FORM</oddFooter>
  </headerFooter>
  <drawing r:id="rId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B050"/>
    <pageSetUpPr fitToPage="1"/>
  </sheetPr>
  <dimension ref="A1:V234"/>
  <sheetViews>
    <sheetView zoomScaleNormal="100" workbookViewId="0"/>
  </sheetViews>
  <sheetFormatPr defaultColWidth="0" defaultRowHeight="15" zeroHeight="1" x14ac:dyDescent="0.25"/>
  <cols>
    <col min="1" max="1" width="4.7109375" customWidth="1"/>
    <col min="2" max="2" width="22.7109375" customWidth="1"/>
    <col min="3" max="3" width="17.7109375" customWidth="1"/>
    <col min="4" max="4" width="32.42578125" customWidth="1"/>
    <col min="5" max="5" width="12.42578125" customWidth="1"/>
    <col min="6" max="6" width="17.85546875" customWidth="1"/>
    <col min="7" max="7" width="19.85546875" customWidth="1"/>
    <col min="8" max="8" width="19.7109375" customWidth="1"/>
    <col min="9" max="9" width="19.140625" customWidth="1"/>
    <col min="10" max="10" width="4.7109375" customWidth="1"/>
    <col min="11" max="22" width="0" hidden="1" customWidth="1"/>
    <col min="23" max="16384" width="9.140625" hidden="1"/>
  </cols>
  <sheetData>
    <row r="1" spans="1:10" ht="27" customHeight="1" x14ac:dyDescent="0.25">
      <c r="A1" s="1"/>
      <c r="B1" s="19" t="s">
        <v>29</v>
      </c>
      <c r="C1" s="19"/>
      <c r="D1" s="19"/>
      <c r="E1" s="19"/>
      <c r="F1" s="20" t="s">
        <v>30</v>
      </c>
      <c r="G1" s="19"/>
      <c r="H1" s="19"/>
      <c r="I1" s="19"/>
      <c r="J1" s="1"/>
    </row>
    <row r="2" spans="1:10" ht="18.75" customHeight="1" x14ac:dyDescent="0.25">
      <c r="A2" s="1"/>
      <c r="B2" s="21" t="s">
        <v>31</v>
      </c>
      <c r="C2" s="257"/>
      <c r="D2" s="258"/>
      <c r="E2" s="22" t="s">
        <v>32</v>
      </c>
      <c r="F2" s="23"/>
      <c r="G2" s="24" t="s">
        <v>33</v>
      </c>
      <c r="H2" s="259"/>
      <c r="I2" s="260"/>
      <c r="J2" s="1"/>
    </row>
    <row r="3" spans="1:10" ht="18.75" x14ac:dyDescent="0.25">
      <c r="A3" s="1"/>
      <c r="B3" s="21" t="s">
        <v>34</v>
      </c>
      <c r="C3" s="261"/>
      <c r="D3" s="261"/>
      <c r="E3" s="19"/>
      <c r="F3" s="23"/>
      <c r="G3" s="24" t="s">
        <v>35</v>
      </c>
      <c r="H3" s="259"/>
      <c r="I3" s="260"/>
      <c r="J3" s="1"/>
    </row>
    <row r="4" spans="1:10" ht="18.75" customHeight="1" x14ac:dyDescent="0.25">
      <c r="A4" s="1"/>
      <c r="B4" s="25" t="s">
        <v>36</v>
      </c>
      <c r="C4" s="262"/>
      <c r="D4" s="263"/>
      <c r="E4" s="22" t="s">
        <v>32</v>
      </c>
      <c r="F4" s="23"/>
      <c r="G4" s="24" t="s">
        <v>37</v>
      </c>
      <c r="H4" s="259"/>
      <c r="I4" s="260"/>
      <c r="J4" s="26"/>
    </row>
    <row r="5" spans="1:10" ht="18.75" x14ac:dyDescent="0.25">
      <c r="A5" s="1"/>
      <c r="B5" s="21" t="s">
        <v>38</v>
      </c>
      <c r="C5" s="266"/>
      <c r="D5" s="266"/>
      <c r="E5" s="19"/>
      <c r="F5" s="23"/>
      <c r="G5" s="24" t="s">
        <v>39</v>
      </c>
      <c r="H5" s="267"/>
      <c r="I5" s="268"/>
      <c r="J5" s="27"/>
    </row>
    <row r="6" spans="1:10" ht="18.75" customHeight="1" x14ac:dyDescent="0.25">
      <c r="A6" s="1"/>
      <c r="B6" s="28" t="s">
        <v>40</v>
      </c>
      <c r="C6" s="269"/>
      <c r="D6" s="269"/>
      <c r="E6" s="19"/>
      <c r="F6" s="23"/>
      <c r="G6" s="29" t="s">
        <v>41</v>
      </c>
      <c r="H6" s="259"/>
      <c r="I6" s="260"/>
      <c r="J6" s="22" t="s">
        <v>32</v>
      </c>
    </row>
    <row r="7" spans="1:10" ht="18.75" x14ac:dyDescent="0.25">
      <c r="A7" s="1"/>
      <c r="B7" s="30" t="s">
        <v>42</v>
      </c>
      <c r="C7" s="269"/>
      <c r="D7" s="269"/>
      <c r="E7" s="19"/>
      <c r="F7" s="1"/>
      <c r="G7" s="1"/>
      <c r="H7" s="1"/>
      <c r="I7" s="1"/>
      <c r="J7" s="1"/>
    </row>
    <row r="8" spans="1:10" s="33" customFormat="1" ht="12" customHeight="1" x14ac:dyDescent="0.25">
      <c r="A8" s="1"/>
      <c r="B8" s="31"/>
      <c r="C8" s="32"/>
      <c r="D8" s="19"/>
      <c r="E8" s="19"/>
      <c r="F8" s="19"/>
      <c r="G8" s="19"/>
      <c r="H8" s="19"/>
      <c r="I8" s="19"/>
      <c r="J8" s="1"/>
    </row>
    <row r="9" spans="1:10" ht="18.75" x14ac:dyDescent="0.25">
      <c r="A9" s="1"/>
      <c r="B9" s="34" t="s">
        <v>43</v>
      </c>
      <c r="C9" s="35"/>
      <c r="D9" s="35"/>
      <c r="E9" s="1"/>
      <c r="F9" s="34" t="s">
        <v>44</v>
      </c>
      <c r="G9" s="35"/>
      <c r="H9" s="35"/>
      <c r="I9" s="35"/>
      <c r="J9" s="1"/>
    </row>
    <row r="10" spans="1:10" ht="36" customHeight="1" x14ac:dyDescent="0.25">
      <c r="A10" s="1"/>
      <c r="B10" s="270" t="s">
        <v>45</v>
      </c>
      <c r="C10" s="271"/>
      <c r="D10" s="36"/>
      <c r="E10" s="22" t="s">
        <v>32</v>
      </c>
      <c r="F10" s="272"/>
      <c r="G10" s="273"/>
      <c r="H10" s="273"/>
      <c r="I10" s="274"/>
      <c r="J10" s="1"/>
    </row>
    <row r="11" spans="1:10" s="38" customFormat="1" ht="34.5" customHeight="1" x14ac:dyDescent="0.25">
      <c r="A11" s="37"/>
      <c r="B11" s="270" t="s">
        <v>46</v>
      </c>
      <c r="C11" s="281"/>
      <c r="D11" s="36"/>
      <c r="E11" s="22" t="s">
        <v>32</v>
      </c>
      <c r="F11" s="275"/>
      <c r="G11" s="276"/>
      <c r="H11" s="276"/>
      <c r="I11" s="277"/>
      <c r="J11" s="37"/>
    </row>
    <row r="12" spans="1:10" ht="21.75" customHeight="1" x14ac:dyDescent="0.25">
      <c r="A12" s="1"/>
      <c r="B12" s="282" t="s">
        <v>47</v>
      </c>
      <c r="C12" s="282"/>
      <c r="D12" s="39"/>
      <c r="E12" s="22" t="s">
        <v>32</v>
      </c>
      <c r="F12" s="278"/>
      <c r="G12" s="279"/>
      <c r="H12" s="279"/>
      <c r="I12" s="280"/>
      <c r="J12" s="1"/>
    </row>
    <row r="13" spans="1:10" ht="12" customHeight="1" x14ac:dyDescent="0.25">
      <c r="A13" s="1"/>
      <c r="B13" s="40" t="s">
        <v>48</v>
      </c>
      <c r="C13" s="41"/>
      <c r="D13" s="41"/>
      <c r="E13" s="41"/>
      <c r="F13" s="1"/>
      <c r="G13" s="1"/>
      <c r="H13" s="1"/>
      <c r="I13" s="1"/>
      <c r="J13" s="1"/>
    </row>
    <row r="14" spans="1:10" x14ac:dyDescent="0.25">
      <c r="A14" s="1"/>
      <c r="B14" s="41"/>
      <c r="C14" s="41"/>
      <c r="D14" s="41"/>
      <c r="E14" s="41"/>
      <c r="F14" s="41"/>
      <c r="G14" s="41"/>
      <c r="H14" s="41"/>
      <c r="I14" s="41"/>
      <c r="J14" s="1"/>
    </row>
    <row r="15" spans="1:10" ht="18.75" x14ac:dyDescent="0.25">
      <c r="A15" s="1"/>
      <c r="B15" s="34" t="s">
        <v>49</v>
      </c>
      <c r="C15" s="35"/>
      <c r="D15" s="35"/>
      <c r="E15" s="35"/>
      <c r="F15" s="35"/>
      <c r="G15" s="35"/>
      <c r="H15" s="35"/>
      <c r="I15" s="35"/>
      <c r="J15" s="1"/>
    </row>
    <row r="16" spans="1:10" x14ac:dyDescent="0.25">
      <c r="A16" s="1"/>
      <c r="B16" s="42"/>
      <c r="C16" s="43" t="s">
        <v>50</v>
      </c>
      <c r="D16" s="264"/>
      <c r="E16" s="264"/>
      <c r="F16" s="264"/>
      <c r="G16" s="264"/>
      <c r="H16" s="264"/>
      <c r="I16" s="44" t="s">
        <v>51</v>
      </c>
      <c r="J16" s="22" t="s">
        <v>32</v>
      </c>
    </row>
    <row r="17" spans="1:13" x14ac:dyDescent="0.25">
      <c r="A17" s="1"/>
      <c r="B17" s="45"/>
      <c r="C17" s="46" t="s">
        <v>52</v>
      </c>
      <c r="D17" s="264"/>
      <c r="E17" s="264"/>
      <c r="F17" s="264"/>
      <c r="G17" s="264"/>
      <c r="H17" s="264"/>
      <c r="I17" s="47" t="s">
        <v>51</v>
      </c>
      <c r="J17" s="22" t="s">
        <v>32</v>
      </c>
    </row>
    <row r="18" spans="1:13" x14ac:dyDescent="0.25">
      <c r="A18" s="1"/>
      <c r="B18" s="45"/>
      <c r="C18" s="46" t="s">
        <v>53</v>
      </c>
      <c r="D18" s="264"/>
      <c r="E18" s="264"/>
      <c r="F18" s="264"/>
      <c r="G18" s="264"/>
      <c r="H18" s="264"/>
      <c r="I18" s="48"/>
      <c r="J18" s="1"/>
    </row>
    <row r="19" spans="1:13" x14ac:dyDescent="0.25">
      <c r="A19" s="1"/>
      <c r="B19" s="45"/>
      <c r="C19" s="46" t="s">
        <v>54</v>
      </c>
      <c r="D19" s="264"/>
      <c r="E19" s="264"/>
      <c r="F19" s="264"/>
      <c r="G19" s="264"/>
      <c r="H19" s="264"/>
      <c r="I19" s="48"/>
      <c r="J19" s="1"/>
    </row>
    <row r="20" spans="1:13" x14ac:dyDescent="0.25">
      <c r="A20" s="1"/>
      <c r="B20" s="49"/>
      <c r="C20" s="50" t="s">
        <v>55</v>
      </c>
      <c r="D20" s="264"/>
      <c r="E20" s="264"/>
      <c r="F20" s="264"/>
      <c r="G20" s="264"/>
      <c r="H20" s="264"/>
      <c r="I20" s="48"/>
      <c r="J20" s="1"/>
    </row>
    <row r="21" spans="1:13" x14ac:dyDescent="0.25">
      <c r="A21" s="1"/>
      <c r="B21" s="1"/>
      <c r="C21" s="1"/>
      <c r="D21" s="1"/>
      <c r="E21" s="1"/>
      <c r="F21" s="1"/>
      <c r="G21" s="1"/>
      <c r="H21" s="1"/>
      <c r="I21" s="1"/>
      <c r="J21" s="1"/>
    </row>
    <row r="22" spans="1:13" ht="18.75" x14ac:dyDescent="0.25">
      <c r="A22" s="1"/>
      <c r="B22" s="34" t="s">
        <v>56</v>
      </c>
      <c r="C22" s="35"/>
      <c r="D22" s="35"/>
      <c r="E22" s="51"/>
      <c r="F22" s="35"/>
      <c r="G22" s="35"/>
      <c r="H22" s="35"/>
      <c r="I22" s="51"/>
      <c r="J22" s="1"/>
    </row>
    <row r="23" spans="1:13" x14ac:dyDescent="0.25">
      <c r="A23" s="1"/>
      <c r="B23" s="52"/>
      <c r="C23" s="50" t="s">
        <v>57</v>
      </c>
      <c r="D23" s="53"/>
      <c r="E23" s="54"/>
      <c r="F23" s="55"/>
      <c r="G23" s="50" t="s">
        <v>58</v>
      </c>
      <c r="H23" s="56"/>
      <c r="I23" s="57"/>
      <c r="J23" s="1"/>
      <c r="L23" s="265"/>
      <c r="M23" s="265"/>
    </row>
    <row r="24" spans="1:13" x14ac:dyDescent="0.25">
      <c r="A24" s="1"/>
      <c r="B24" s="55"/>
      <c r="C24" s="58" t="s">
        <v>59</v>
      </c>
      <c r="D24" s="59"/>
      <c r="E24" s="54"/>
      <c r="F24" s="55"/>
      <c r="G24" s="58" t="s">
        <v>60</v>
      </c>
      <c r="H24" s="56"/>
      <c r="I24" s="22" t="s">
        <v>32</v>
      </c>
      <c r="J24" s="1"/>
      <c r="L24" s="283"/>
      <c r="M24" s="283"/>
    </row>
    <row r="25" spans="1:13" x14ac:dyDescent="0.25">
      <c r="A25" s="1"/>
      <c r="B25" s="55"/>
      <c r="C25" s="58" t="s">
        <v>61</v>
      </c>
      <c r="D25" s="59"/>
      <c r="E25" s="54"/>
      <c r="F25" s="55"/>
      <c r="G25" s="58" t="s">
        <v>62</v>
      </c>
      <c r="H25" s="56"/>
      <c r="I25" s="60" t="s">
        <v>32</v>
      </c>
      <c r="J25" s="1"/>
      <c r="L25" s="283"/>
      <c r="M25" s="283"/>
    </row>
    <row r="26" spans="1:13" x14ac:dyDescent="0.25">
      <c r="A26" s="1"/>
      <c r="B26" s="61"/>
      <c r="C26" s="61" t="s">
        <v>63</v>
      </c>
      <c r="D26" s="59"/>
      <c r="E26" s="54"/>
      <c r="F26" s="55"/>
      <c r="G26" s="58" t="s">
        <v>64</v>
      </c>
      <c r="H26" s="56"/>
      <c r="I26" s="22" t="s">
        <v>32</v>
      </c>
      <c r="J26" s="1"/>
      <c r="L26" s="283"/>
      <c r="M26" s="283"/>
    </row>
    <row r="27" spans="1:13" x14ac:dyDescent="0.25">
      <c r="A27" s="1"/>
      <c r="B27" s="61"/>
      <c r="C27" s="61" t="s">
        <v>65</v>
      </c>
      <c r="D27" s="62"/>
      <c r="E27" s="54"/>
      <c r="F27" s="55"/>
      <c r="G27" s="58" t="s">
        <v>66</v>
      </c>
      <c r="H27" s="56"/>
      <c r="I27" s="57"/>
      <c r="J27" s="1"/>
      <c r="L27" s="283"/>
      <c r="M27" s="283"/>
    </row>
    <row r="28" spans="1:13" x14ac:dyDescent="0.25">
      <c r="A28" s="1"/>
      <c r="B28" s="61"/>
      <c r="C28" s="61" t="s">
        <v>67</v>
      </c>
      <c r="D28" s="62"/>
      <c r="E28" s="54"/>
      <c r="F28" s="55"/>
      <c r="G28" s="58" t="s">
        <v>68</v>
      </c>
      <c r="H28" s="56"/>
      <c r="I28" s="57"/>
      <c r="J28" s="1"/>
      <c r="L28" s="283"/>
      <c r="M28" s="283"/>
    </row>
    <row r="29" spans="1:13" x14ac:dyDescent="0.25">
      <c r="A29" s="1"/>
      <c r="B29" s="61"/>
      <c r="C29" s="61" t="s">
        <v>69</v>
      </c>
      <c r="D29" s="62"/>
      <c r="E29" s="54"/>
      <c r="F29" s="55"/>
      <c r="G29" s="58" t="s">
        <v>70</v>
      </c>
      <c r="H29" s="53"/>
      <c r="I29" s="63"/>
      <c r="J29" s="1"/>
      <c r="L29" s="283"/>
      <c r="M29" s="283"/>
    </row>
    <row r="30" spans="1:13" x14ac:dyDescent="0.25">
      <c r="A30" s="1"/>
      <c r="B30" s="61"/>
      <c r="C30" s="61" t="s">
        <v>71</v>
      </c>
      <c r="D30" s="59"/>
      <c r="E30" s="54"/>
      <c r="F30" s="55"/>
      <c r="G30" s="58" t="s">
        <v>72</v>
      </c>
      <c r="H30" s="53"/>
      <c r="I30" s="63"/>
      <c r="J30" s="1"/>
      <c r="L30" s="283"/>
      <c r="M30" s="283"/>
    </row>
    <row r="31" spans="1:13" x14ac:dyDescent="0.25">
      <c r="A31" s="1"/>
      <c r="B31" s="64"/>
      <c r="C31" s="64" t="s">
        <v>73</v>
      </c>
      <c r="D31" s="53"/>
      <c r="E31" s="54"/>
      <c r="F31" s="55"/>
      <c r="G31" s="58" t="s">
        <v>74</v>
      </c>
      <c r="H31" s="53"/>
      <c r="I31" s="63"/>
      <c r="J31" s="1"/>
      <c r="L31" s="283"/>
      <c r="M31" s="283"/>
    </row>
    <row r="32" spans="1:13" x14ac:dyDescent="0.25">
      <c r="A32" s="1"/>
      <c r="B32" s="64"/>
      <c r="C32" s="64" t="s">
        <v>75</v>
      </c>
      <c r="D32" s="62"/>
      <c r="E32" s="26"/>
      <c r="F32" s="55"/>
      <c r="G32" s="58" t="s">
        <v>76</v>
      </c>
      <c r="H32" s="62"/>
      <c r="I32" s="63"/>
      <c r="J32" s="1"/>
      <c r="L32" s="283"/>
      <c r="M32" s="283"/>
    </row>
    <row r="33" spans="1:13" x14ac:dyDescent="0.25">
      <c r="A33" s="1"/>
      <c r="B33" s="1"/>
      <c r="C33" s="1"/>
      <c r="D33" s="1"/>
      <c r="E33" s="1"/>
      <c r="F33" s="1"/>
      <c r="G33" s="1"/>
      <c r="H33" s="1"/>
      <c r="I33" s="1"/>
      <c r="J33" s="1"/>
      <c r="L33" s="283"/>
      <c r="M33" s="283"/>
    </row>
    <row r="34" spans="1:13" ht="15.6" customHeight="1" x14ac:dyDescent="0.25">
      <c r="A34" s="1"/>
      <c r="B34" s="34" t="s">
        <v>77</v>
      </c>
      <c r="C34" s="35"/>
      <c r="D34" s="35"/>
      <c r="E34" s="35"/>
      <c r="F34" s="35"/>
      <c r="G34" s="35"/>
      <c r="H34" s="35"/>
      <c r="I34" s="35"/>
      <c r="J34" s="1" t="s">
        <v>78</v>
      </c>
    </row>
    <row r="35" spans="1:13" ht="15.75" x14ac:dyDescent="0.25">
      <c r="A35" s="1"/>
      <c r="B35" s="65" t="s">
        <v>79</v>
      </c>
      <c r="C35" s="284" t="s">
        <v>80</v>
      </c>
      <c r="D35" s="284"/>
      <c r="E35" s="285" t="s">
        <v>81</v>
      </c>
      <c r="F35" s="285"/>
      <c r="G35" s="285" t="s">
        <v>82</v>
      </c>
      <c r="H35" s="285"/>
      <c r="I35" s="66" t="s">
        <v>83</v>
      </c>
      <c r="J35" s="1"/>
    </row>
    <row r="36" spans="1:13" x14ac:dyDescent="0.25">
      <c r="A36" s="1"/>
      <c r="B36" s="67" t="s">
        <v>84</v>
      </c>
      <c r="C36" s="286" t="s">
        <v>85</v>
      </c>
      <c r="D36" s="286"/>
      <c r="E36" s="259"/>
      <c r="F36" s="260"/>
      <c r="G36" s="287"/>
      <c r="H36" s="288"/>
      <c r="I36" s="68"/>
      <c r="J36" s="1"/>
    </row>
    <row r="37" spans="1:13" x14ac:dyDescent="0.25">
      <c r="A37" s="1"/>
      <c r="B37" s="67" t="s">
        <v>86</v>
      </c>
      <c r="C37" s="286" t="s">
        <v>9</v>
      </c>
      <c r="D37" s="286"/>
      <c r="E37" s="259"/>
      <c r="F37" s="260"/>
      <c r="G37" s="287"/>
      <c r="H37" s="288"/>
      <c r="I37" s="68"/>
      <c r="J37" s="1"/>
    </row>
    <row r="38" spans="1:13" x14ac:dyDescent="0.25">
      <c r="A38" s="1"/>
      <c r="B38" s="67" t="s">
        <v>84</v>
      </c>
      <c r="C38" s="286" t="s">
        <v>87</v>
      </c>
      <c r="D38" s="286"/>
      <c r="E38" s="259"/>
      <c r="F38" s="260"/>
      <c r="G38" s="287"/>
      <c r="H38" s="288"/>
      <c r="I38" s="68"/>
      <c r="J38" s="1"/>
    </row>
    <row r="39" spans="1:13" x14ac:dyDescent="0.25">
      <c r="A39" s="1"/>
      <c r="B39" s="67" t="s">
        <v>84</v>
      </c>
      <c r="C39" s="286" t="s">
        <v>88</v>
      </c>
      <c r="D39" s="286"/>
      <c r="E39" s="259"/>
      <c r="F39" s="260"/>
      <c r="G39" s="287"/>
      <c r="H39" s="288"/>
      <c r="I39" s="68"/>
      <c r="J39" s="1"/>
    </row>
    <row r="40" spans="1:13" x14ac:dyDescent="0.25">
      <c r="A40" s="1"/>
      <c r="B40" s="67" t="s">
        <v>84</v>
      </c>
      <c r="C40" s="286" t="s">
        <v>89</v>
      </c>
      <c r="D40" s="286"/>
      <c r="E40" s="259"/>
      <c r="F40" s="260"/>
      <c r="G40" s="287"/>
      <c r="H40" s="288"/>
      <c r="I40" s="68"/>
      <c r="J40" s="1"/>
    </row>
    <row r="41" spans="1:13" x14ac:dyDescent="0.25">
      <c r="A41" s="1"/>
      <c r="B41" s="67" t="s">
        <v>84</v>
      </c>
      <c r="C41" s="286" t="s">
        <v>90</v>
      </c>
      <c r="D41" s="286"/>
      <c r="E41" s="259"/>
      <c r="F41" s="260"/>
      <c r="G41" s="287"/>
      <c r="H41" s="288"/>
      <c r="I41" s="68"/>
      <c r="J41" s="1"/>
    </row>
    <row r="42" spans="1:13" x14ac:dyDescent="0.25">
      <c r="A42" s="1"/>
      <c r="B42" s="67" t="s">
        <v>84</v>
      </c>
      <c r="C42" s="286" t="s">
        <v>91</v>
      </c>
      <c r="D42" s="286"/>
      <c r="E42" s="259"/>
      <c r="F42" s="260"/>
      <c r="G42" s="287"/>
      <c r="H42" s="288"/>
      <c r="I42" s="68"/>
      <c r="J42" s="1"/>
    </row>
    <row r="43" spans="1:13" x14ac:dyDescent="0.25">
      <c r="A43" s="1"/>
      <c r="B43" s="67" t="s">
        <v>92</v>
      </c>
      <c r="C43" s="286" t="s">
        <v>93</v>
      </c>
      <c r="D43" s="286"/>
      <c r="E43" s="259"/>
      <c r="F43" s="260"/>
      <c r="G43" s="287"/>
      <c r="H43" s="288"/>
      <c r="I43" s="68"/>
      <c r="J43" s="1"/>
    </row>
    <row r="44" spans="1:13" x14ac:dyDescent="0.25">
      <c r="A44" s="1"/>
      <c r="B44" s="67" t="s">
        <v>92</v>
      </c>
      <c r="C44" s="286" t="s">
        <v>94</v>
      </c>
      <c r="D44" s="286"/>
      <c r="E44" s="259"/>
      <c r="F44" s="260"/>
      <c r="G44" s="287"/>
      <c r="H44" s="288"/>
      <c r="I44" s="68"/>
      <c r="J44" s="1" t="s">
        <v>78</v>
      </c>
    </row>
    <row r="45" spans="1:13" x14ac:dyDescent="0.25">
      <c r="A45" s="1"/>
      <c r="B45" s="67" t="s">
        <v>95</v>
      </c>
      <c r="C45" s="286" t="s">
        <v>93</v>
      </c>
      <c r="D45" s="286"/>
      <c r="E45" s="259"/>
      <c r="F45" s="260"/>
      <c r="G45" s="287"/>
      <c r="H45" s="288"/>
      <c r="I45" s="68"/>
      <c r="J45" s="1"/>
    </row>
    <row r="46" spans="1:13" x14ac:dyDescent="0.25">
      <c r="A46" s="1"/>
      <c r="B46" s="67" t="s">
        <v>95</v>
      </c>
      <c r="C46" s="286" t="s">
        <v>94</v>
      </c>
      <c r="D46" s="286"/>
      <c r="E46" s="259"/>
      <c r="F46" s="260"/>
      <c r="G46" s="287"/>
      <c r="H46" s="288"/>
      <c r="I46" s="68"/>
      <c r="J46" s="1"/>
    </row>
    <row r="47" spans="1:13" x14ac:dyDescent="0.25">
      <c r="A47" s="1"/>
      <c r="B47" s="67" t="s">
        <v>96</v>
      </c>
      <c r="C47" s="289" t="s">
        <v>97</v>
      </c>
      <c r="D47" s="290"/>
      <c r="E47" s="259" t="s">
        <v>98</v>
      </c>
      <c r="F47" s="260"/>
      <c r="G47" s="287"/>
      <c r="H47" s="288"/>
      <c r="I47" s="68"/>
      <c r="J47" s="1"/>
    </row>
    <row r="48" spans="1:13" x14ac:dyDescent="0.25">
      <c r="A48" s="1"/>
      <c r="B48" s="67" t="s">
        <v>96</v>
      </c>
      <c r="C48" s="286" t="s">
        <v>99</v>
      </c>
      <c r="D48" s="286"/>
      <c r="E48" s="259"/>
      <c r="F48" s="260"/>
      <c r="G48" s="287"/>
      <c r="H48" s="288"/>
      <c r="I48" s="68"/>
      <c r="J48" s="1"/>
    </row>
    <row r="49" spans="1:10" x14ac:dyDescent="0.25">
      <c r="A49" s="1"/>
      <c r="B49" s="67" t="s">
        <v>96</v>
      </c>
      <c r="C49" s="286" t="s">
        <v>100</v>
      </c>
      <c r="D49" s="286" t="s">
        <v>101</v>
      </c>
      <c r="E49" s="62"/>
      <c r="F49" s="69"/>
      <c r="G49" s="287"/>
      <c r="H49" s="288"/>
      <c r="I49" s="68"/>
      <c r="J49" s="1"/>
    </row>
    <row r="50" spans="1:10" x14ac:dyDescent="0.25">
      <c r="A50" s="1"/>
      <c r="B50" s="67" t="s">
        <v>96</v>
      </c>
      <c r="C50" s="289" t="s">
        <v>102</v>
      </c>
      <c r="D50" s="290"/>
      <c r="E50" s="259"/>
      <c r="F50" s="260"/>
      <c r="G50" s="287"/>
      <c r="H50" s="288"/>
      <c r="I50" s="68"/>
      <c r="J50" s="1"/>
    </row>
    <row r="51" spans="1:10" x14ac:dyDescent="0.25">
      <c r="A51" s="1"/>
      <c r="B51" s="67" t="s">
        <v>96</v>
      </c>
      <c r="C51" s="289" t="s">
        <v>103</v>
      </c>
      <c r="D51" s="290"/>
      <c r="E51" s="259" t="s">
        <v>104</v>
      </c>
      <c r="F51" s="260"/>
      <c r="G51" s="287" t="s">
        <v>105</v>
      </c>
      <c r="H51" s="288"/>
      <c r="I51" s="68"/>
      <c r="J51" s="1"/>
    </row>
    <row r="52" spans="1:10" x14ac:dyDescent="0.25">
      <c r="A52" s="1"/>
      <c r="B52" s="67" t="s">
        <v>96</v>
      </c>
      <c r="C52" s="286" t="s">
        <v>106</v>
      </c>
      <c r="D52" s="286"/>
      <c r="E52" s="259" t="s">
        <v>107</v>
      </c>
      <c r="F52" s="260"/>
      <c r="G52" s="287" t="s">
        <v>108</v>
      </c>
      <c r="H52" s="288"/>
      <c r="I52" s="70"/>
      <c r="J52" s="1"/>
    </row>
    <row r="53" spans="1:10" x14ac:dyDescent="0.25">
      <c r="A53" s="1"/>
      <c r="B53" s="67" t="s">
        <v>96</v>
      </c>
      <c r="C53" s="289" t="s">
        <v>109</v>
      </c>
      <c r="D53" s="290"/>
      <c r="E53" s="259" t="s">
        <v>110</v>
      </c>
      <c r="F53" s="260"/>
      <c r="G53" s="287" t="s">
        <v>111</v>
      </c>
      <c r="H53" s="288"/>
      <c r="I53" s="70"/>
      <c r="J53" s="1"/>
    </row>
    <row r="54" spans="1:10" x14ac:dyDescent="0.25">
      <c r="A54" s="1"/>
      <c r="B54" s="67" t="s">
        <v>96</v>
      </c>
      <c r="C54" s="286" t="s">
        <v>112</v>
      </c>
      <c r="D54" s="286" t="s">
        <v>112</v>
      </c>
      <c r="E54" s="259" t="s">
        <v>113</v>
      </c>
      <c r="F54" s="260"/>
      <c r="G54" s="287"/>
      <c r="H54" s="288"/>
      <c r="I54" s="70"/>
      <c r="J54" s="1"/>
    </row>
    <row r="55" spans="1:10" x14ac:dyDescent="0.25">
      <c r="A55" s="1"/>
      <c r="B55" s="67" t="s">
        <v>96</v>
      </c>
      <c r="C55" s="289" t="s">
        <v>112</v>
      </c>
      <c r="D55" s="290"/>
      <c r="E55" s="259" t="s">
        <v>114</v>
      </c>
      <c r="F55" s="260"/>
      <c r="G55" s="287"/>
      <c r="H55" s="288"/>
      <c r="I55" s="70"/>
      <c r="J55" s="1"/>
    </row>
    <row r="56" spans="1:10" x14ac:dyDescent="0.25">
      <c r="A56" s="1"/>
      <c r="B56" s="67" t="s">
        <v>96</v>
      </c>
      <c r="C56" s="289" t="s">
        <v>115</v>
      </c>
      <c r="D56" s="290"/>
      <c r="E56" s="259" t="s">
        <v>116</v>
      </c>
      <c r="F56" s="260"/>
      <c r="G56" s="287"/>
      <c r="H56" s="288"/>
      <c r="I56" s="70"/>
      <c r="J56" s="1"/>
    </row>
    <row r="57" spans="1:10" x14ac:dyDescent="0.25">
      <c r="A57" s="1"/>
      <c r="B57" s="67" t="s">
        <v>96</v>
      </c>
      <c r="C57" s="289" t="s">
        <v>115</v>
      </c>
      <c r="D57" s="290"/>
      <c r="E57" s="259" t="s">
        <v>117</v>
      </c>
      <c r="F57" s="260"/>
      <c r="G57" s="287"/>
      <c r="H57" s="288"/>
      <c r="I57" s="70"/>
      <c r="J57" s="1"/>
    </row>
    <row r="58" spans="1:10" x14ac:dyDescent="0.25">
      <c r="A58" s="1"/>
      <c r="B58" s="71" t="s">
        <v>96</v>
      </c>
      <c r="C58" s="289" t="s">
        <v>15</v>
      </c>
      <c r="D58" s="290"/>
      <c r="E58" s="259" t="s">
        <v>118</v>
      </c>
      <c r="F58" s="260"/>
      <c r="G58" s="287"/>
      <c r="H58" s="288"/>
      <c r="I58" s="70"/>
      <c r="J58" s="1"/>
    </row>
    <row r="59" spans="1:10" x14ac:dyDescent="0.25">
      <c r="A59" s="1"/>
      <c r="B59" s="67" t="s">
        <v>96</v>
      </c>
      <c r="C59" s="291" t="s">
        <v>119</v>
      </c>
      <c r="D59" s="292"/>
      <c r="E59" s="293" t="s">
        <v>120</v>
      </c>
      <c r="F59" s="294"/>
      <c r="G59" s="287"/>
      <c r="H59" s="288"/>
      <c r="I59" s="70"/>
      <c r="J59" s="1"/>
    </row>
    <row r="60" spans="1:10" x14ac:dyDescent="0.25">
      <c r="A60" s="1"/>
      <c r="B60" s="67" t="s">
        <v>96</v>
      </c>
      <c r="C60" s="289" t="s">
        <v>121</v>
      </c>
      <c r="D60" s="290"/>
      <c r="E60" s="259" t="s">
        <v>122</v>
      </c>
      <c r="F60" s="260"/>
      <c r="G60" s="287" t="s">
        <v>123</v>
      </c>
      <c r="H60" s="288"/>
      <c r="I60" s="70"/>
      <c r="J60" s="1"/>
    </row>
    <row r="61" spans="1:10" x14ac:dyDescent="0.25">
      <c r="A61" s="1"/>
      <c r="B61" s="67" t="s">
        <v>96</v>
      </c>
      <c r="C61" s="289" t="s">
        <v>124</v>
      </c>
      <c r="D61" s="290"/>
      <c r="E61" s="259" t="s">
        <v>125</v>
      </c>
      <c r="F61" s="260"/>
      <c r="G61" s="287" t="s">
        <v>126</v>
      </c>
      <c r="H61" s="288"/>
      <c r="I61" s="70"/>
      <c r="J61" s="1"/>
    </row>
    <row r="62" spans="1:10" x14ac:dyDescent="0.25">
      <c r="A62" s="1"/>
      <c r="B62" s="67" t="s">
        <v>96</v>
      </c>
      <c r="C62" s="289" t="s">
        <v>127</v>
      </c>
      <c r="D62" s="290"/>
      <c r="E62" s="259" t="s">
        <v>128</v>
      </c>
      <c r="F62" s="260"/>
      <c r="G62" s="287"/>
      <c r="H62" s="288"/>
      <c r="I62" s="70"/>
      <c r="J62" s="1"/>
    </row>
    <row r="63" spans="1:10" x14ac:dyDescent="0.25">
      <c r="A63" s="1"/>
      <c r="B63" s="67" t="s">
        <v>96</v>
      </c>
      <c r="C63" s="289" t="s">
        <v>127</v>
      </c>
      <c r="D63" s="290"/>
      <c r="E63" s="259" t="s">
        <v>129</v>
      </c>
      <c r="F63" s="260"/>
      <c r="G63" s="287"/>
      <c r="H63" s="288"/>
      <c r="I63" s="70"/>
      <c r="J63" s="1"/>
    </row>
    <row r="64" spans="1:10" x14ac:dyDescent="0.25">
      <c r="A64" s="1"/>
      <c r="B64" s="67" t="s">
        <v>96</v>
      </c>
      <c r="C64" s="289" t="s">
        <v>130</v>
      </c>
      <c r="D64" s="290"/>
      <c r="E64" s="259" t="s">
        <v>131</v>
      </c>
      <c r="F64" s="260"/>
      <c r="G64" s="287" t="s">
        <v>132</v>
      </c>
      <c r="H64" s="288"/>
      <c r="I64" s="70"/>
      <c r="J64" s="1"/>
    </row>
    <row r="65" spans="1:17" x14ac:dyDescent="0.25">
      <c r="A65" s="1"/>
      <c r="B65" s="67" t="s">
        <v>96</v>
      </c>
      <c r="C65" s="289" t="s">
        <v>127</v>
      </c>
      <c r="D65" s="290"/>
      <c r="E65" s="259" t="s">
        <v>133</v>
      </c>
      <c r="F65" s="260"/>
      <c r="G65" s="287" t="s">
        <v>134</v>
      </c>
      <c r="H65" s="288"/>
      <c r="I65" s="70"/>
      <c r="J65" s="1"/>
      <c r="K65" s="33"/>
      <c r="L65" s="33"/>
      <c r="M65" s="33"/>
      <c r="N65" s="33"/>
      <c r="O65" s="33"/>
      <c r="P65" s="33"/>
      <c r="Q65" s="33"/>
    </row>
    <row r="66" spans="1:17" x14ac:dyDescent="0.25">
      <c r="A66" s="1"/>
      <c r="B66" s="67" t="s">
        <v>96</v>
      </c>
      <c r="C66" s="289" t="s">
        <v>135</v>
      </c>
      <c r="D66" s="290"/>
      <c r="E66" s="259" t="s">
        <v>136</v>
      </c>
      <c r="F66" s="260"/>
      <c r="G66" s="287"/>
      <c r="H66" s="288"/>
      <c r="I66" s="70"/>
      <c r="J66" s="1"/>
      <c r="K66" s="33"/>
      <c r="L66" s="33"/>
      <c r="M66" s="33"/>
      <c r="N66" s="33"/>
      <c r="O66" s="33"/>
      <c r="P66" s="33"/>
      <c r="Q66" s="33"/>
    </row>
    <row r="67" spans="1:17" x14ac:dyDescent="0.25">
      <c r="A67" s="1"/>
      <c r="B67" s="67" t="s">
        <v>96</v>
      </c>
      <c r="C67" s="72" t="s">
        <v>137</v>
      </c>
      <c r="D67" s="73" t="s">
        <v>138</v>
      </c>
      <c r="E67" s="259" t="s">
        <v>139</v>
      </c>
      <c r="F67" s="260"/>
      <c r="G67" s="287" t="s">
        <v>140</v>
      </c>
      <c r="H67" s="288"/>
      <c r="I67" s="70"/>
      <c r="J67" s="1"/>
      <c r="K67" s="33"/>
      <c r="L67" s="33"/>
      <c r="M67" s="33"/>
      <c r="N67" s="33"/>
      <c r="O67" s="33"/>
      <c r="P67" s="33"/>
      <c r="Q67" s="33"/>
    </row>
    <row r="68" spans="1:17" x14ac:dyDescent="0.25">
      <c r="A68" s="1"/>
      <c r="B68" s="67" t="s">
        <v>96</v>
      </c>
      <c r="C68" s="289" t="s">
        <v>141</v>
      </c>
      <c r="D68" s="290"/>
      <c r="E68" s="259" t="s">
        <v>142</v>
      </c>
      <c r="F68" s="260"/>
      <c r="G68" s="287" t="s">
        <v>143</v>
      </c>
      <c r="H68" s="288"/>
      <c r="I68" s="70"/>
      <c r="J68" s="1"/>
      <c r="K68" s="33"/>
      <c r="L68" s="33"/>
      <c r="M68" s="33"/>
      <c r="N68" s="33"/>
      <c r="O68" s="33"/>
      <c r="P68" s="33"/>
      <c r="Q68" s="33"/>
    </row>
    <row r="69" spans="1:17" x14ac:dyDescent="0.25">
      <c r="A69" s="1"/>
      <c r="B69" s="67" t="s">
        <v>96</v>
      </c>
      <c r="C69" s="289" t="s">
        <v>144</v>
      </c>
      <c r="D69" s="290"/>
      <c r="E69" s="259" t="s">
        <v>145</v>
      </c>
      <c r="F69" s="260"/>
      <c r="G69" s="287" t="s">
        <v>146</v>
      </c>
      <c r="H69" s="288"/>
      <c r="I69" s="70"/>
      <c r="J69" s="1"/>
      <c r="K69" s="33"/>
      <c r="L69" s="33"/>
      <c r="M69" s="33"/>
      <c r="N69" s="33"/>
      <c r="O69" s="33"/>
      <c r="P69" s="33"/>
      <c r="Q69" s="33"/>
    </row>
    <row r="70" spans="1:17" x14ac:dyDescent="0.25">
      <c r="A70" s="1"/>
      <c r="B70" s="74" t="s">
        <v>96</v>
      </c>
      <c r="C70" s="75" t="s">
        <v>147</v>
      </c>
      <c r="D70" s="76"/>
      <c r="E70" s="259"/>
      <c r="F70" s="260"/>
      <c r="G70" s="287"/>
      <c r="H70" s="288"/>
      <c r="I70" s="70"/>
      <c r="J70" s="1"/>
      <c r="K70" s="33"/>
      <c r="L70" s="33"/>
      <c r="M70" s="33"/>
      <c r="N70" s="33"/>
      <c r="O70" s="33"/>
      <c r="P70" s="33"/>
      <c r="Q70" s="33"/>
    </row>
    <row r="71" spans="1:17" x14ac:dyDescent="0.25">
      <c r="A71" s="1"/>
      <c r="B71" s="74" t="s">
        <v>96</v>
      </c>
      <c r="C71" s="75" t="s">
        <v>147</v>
      </c>
      <c r="D71" s="76"/>
      <c r="E71" s="259"/>
      <c r="F71" s="260"/>
      <c r="G71" s="287"/>
      <c r="H71" s="288"/>
      <c r="I71" s="70"/>
      <c r="J71" s="1"/>
      <c r="K71" s="33"/>
      <c r="L71" s="33"/>
      <c r="M71" s="33"/>
      <c r="N71" s="33"/>
      <c r="O71" s="33"/>
      <c r="P71" s="33"/>
      <c r="Q71" s="33"/>
    </row>
    <row r="72" spans="1:17" x14ac:dyDescent="0.25">
      <c r="A72" s="1"/>
      <c r="B72" s="74"/>
      <c r="C72" s="75"/>
      <c r="D72" s="76"/>
      <c r="E72" s="259"/>
      <c r="F72" s="260"/>
      <c r="G72" s="287"/>
      <c r="H72" s="288"/>
      <c r="I72" s="70"/>
      <c r="J72" s="1"/>
      <c r="K72" s="33"/>
      <c r="L72" s="33"/>
      <c r="M72" s="33"/>
      <c r="N72" s="33"/>
      <c r="O72" s="33"/>
      <c r="P72" s="33"/>
      <c r="Q72" s="33"/>
    </row>
    <row r="73" spans="1:17" x14ac:dyDescent="0.25">
      <c r="A73" s="1"/>
      <c r="B73" s="74"/>
      <c r="C73" s="75"/>
      <c r="D73" s="76"/>
      <c r="E73" s="259"/>
      <c r="F73" s="260"/>
      <c r="G73" s="287"/>
      <c r="H73" s="288"/>
      <c r="I73" s="70"/>
      <c r="J73" s="1"/>
      <c r="K73" s="33"/>
      <c r="L73" s="33"/>
      <c r="M73" s="33"/>
      <c r="N73" s="33"/>
      <c r="O73" s="33"/>
      <c r="P73" s="33"/>
      <c r="Q73" s="33"/>
    </row>
    <row r="74" spans="1:17" ht="9.75" customHeight="1" x14ac:dyDescent="0.25">
      <c r="A74" s="1"/>
      <c r="B74" s="77"/>
      <c r="C74" s="1"/>
      <c r="D74" s="1"/>
      <c r="E74" s="1"/>
      <c r="F74" s="1"/>
      <c r="G74" s="1"/>
      <c r="H74" s="1"/>
      <c r="I74" s="1"/>
      <c r="J74" s="1"/>
      <c r="K74" s="33"/>
      <c r="L74" s="33"/>
      <c r="M74" s="33"/>
      <c r="N74" s="33"/>
      <c r="O74" s="33"/>
      <c r="P74" s="33"/>
      <c r="Q74" s="33"/>
    </row>
    <row r="75" spans="1:17" x14ac:dyDescent="0.25">
      <c r="A75" s="1"/>
      <c r="B75" s="77" t="s">
        <v>148</v>
      </c>
      <c r="C75" s="1"/>
      <c r="D75" s="1"/>
      <c r="E75" s="1"/>
      <c r="F75" s="1"/>
      <c r="G75" s="1"/>
      <c r="H75" s="1"/>
      <c r="I75" s="1"/>
      <c r="J75" s="1"/>
      <c r="K75" s="33"/>
      <c r="L75" s="33"/>
      <c r="M75" s="33"/>
      <c r="N75" s="33"/>
      <c r="O75" s="33"/>
      <c r="P75" s="33"/>
      <c r="Q75" s="33"/>
    </row>
    <row r="76" spans="1:17" ht="9.75" customHeight="1" x14ac:dyDescent="0.25">
      <c r="A76" s="1"/>
      <c r="B76" s="77"/>
      <c r="C76" s="1"/>
      <c r="D76" s="1"/>
      <c r="E76" s="1"/>
      <c r="F76" s="1"/>
      <c r="G76" s="1"/>
      <c r="H76" s="1"/>
      <c r="I76" s="1"/>
      <c r="J76" s="1"/>
      <c r="K76" s="33"/>
      <c r="L76" s="33"/>
      <c r="M76" s="33"/>
      <c r="N76" s="33"/>
      <c r="O76" s="33"/>
      <c r="P76" s="33"/>
      <c r="Q76" s="33"/>
    </row>
    <row r="77" spans="1:17" ht="16.5" customHeight="1" x14ac:dyDescent="0.25">
      <c r="A77" s="295" t="s">
        <v>149</v>
      </c>
      <c r="B77" s="295"/>
      <c r="C77" s="295"/>
      <c r="D77" s="295"/>
      <c r="E77" s="295"/>
      <c r="F77" s="295"/>
      <c r="G77" s="295"/>
      <c r="H77" s="295"/>
      <c r="I77" s="295"/>
      <c r="J77" s="295"/>
      <c r="K77" s="33"/>
      <c r="L77" s="33"/>
      <c r="M77" s="33"/>
      <c r="N77" s="33"/>
      <c r="O77" s="33"/>
      <c r="P77" s="33"/>
      <c r="Q77" s="33"/>
    </row>
    <row r="78" spans="1:17" x14ac:dyDescent="0.25">
      <c r="A78" s="1"/>
      <c r="B78" s="1"/>
      <c r="C78" s="1"/>
      <c r="D78" s="1"/>
      <c r="E78" s="1"/>
      <c r="F78" s="1"/>
      <c r="G78" s="1"/>
      <c r="H78" s="1"/>
      <c r="I78" s="1"/>
      <c r="J78" s="1"/>
      <c r="K78" s="33"/>
      <c r="L78" s="33"/>
      <c r="M78" s="33"/>
      <c r="N78" s="33"/>
      <c r="O78" s="33"/>
      <c r="P78" s="33"/>
      <c r="Q78" s="33"/>
    </row>
    <row r="79" spans="1:17" hidden="1" x14ac:dyDescent="0.25">
      <c r="B79" s="78"/>
      <c r="D79" s="78"/>
      <c r="E79" s="78"/>
      <c r="G79" s="78"/>
      <c r="H79" s="78"/>
      <c r="I79" s="78"/>
      <c r="J79" s="78"/>
      <c r="K79" s="79"/>
      <c r="L79" s="79"/>
      <c r="M79" s="79"/>
      <c r="N79" s="79"/>
      <c r="O79" s="33"/>
      <c r="P79" s="33"/>
      <c r="Q79" s="33"/>
    </row>
    <row r="80" spans="1:17" hidden="1" x14ac:dyDescent="0.25">
      <c r="B80" s="78"/>
      <c r="D80" s="78"/>
      <c r="E80" s="78"/>
      <c r="G80" s="78"/>
      <c r="H80" s="78"/>
      <c r="I80" s="78"/>
      <c r="J80" s="78"/>
      <c r="K80" s="79"/>
      <c r="L80" s="79"/>
      <c r="M80" s="79"/>
      <c r="N80" s="79"/>
      <c r="O80" s="33"/>
      <c r="P80" s="33"/>
      <c r="Q80" s="33"/>
    </row>
    <row r="81" spans="2:17" hidden="1" x14ac:dyDescent="0.25">
      <c r="B81" s="78"/>
      <c r="D81" s="78"/>
      <c r="E81" s="78"/>
      <c r="G81" s="78"/>
      <c r="H81" s="78"/>
      <c r="I81" s="78"/>
      <c r="J81" s="78"/>
      <c r="K81" s="79"/>
      <c r="L81" s="79"/>
      <c r="M81" s="79"/>
      <c r="N81" s="79"/>
      <c r="O81" s="33"/>
      <c r="P81" s="33"/>
      <c r="Q81" s="33"/>
    </row>
    <row r="82" spans="2:17" hidden="1" x14ac:dyDescent="0.25">
      <c r="D82" s="78"/>
      <c r="E82" s="78"/>
      <c r="G82" s="78"/>
      <c r="H82" s="78"/>
      <c r="I82" s="78"/>
      <c r="J82" s="78"/>
      <c r="K82" s="78"/>
      <c r="L82" s="78"/>
      <c r="M82" s="78"/>
      <c r="N82" s="78"/>
    </row>
    <row r="83" spans="2:17" hidden="1" x14ac:dyDescent="0.25">
      <c r="D83" s="78"/>
      <c r="E83" s="78"/>
      <c r="G83" s="78"/>
      <c r="H83" s="78"/>
      <c r="I83" s="78"/>
      <c r="J83" s="78"/>
      <c r="K83" s="78"/>
      <c r="L83" s="78"/>
      <c r="M83" s="78"/>
      <c r="N83" s="78"/>
    </row>
    <row r="84" spans="2:17" hidden="1" x14ac:dyDescent="0.25">
      <c r="B84" s="78"/>
      <c r="D84" s="78"/>
      <c r="E84" s="78"/>
      <c r="G84" s="78"/>
      <c r="H84" s="78"/>
      <c r="I84" s="78"/>
      <c r="J84" s="78"/>
      <c r="K84" s="78"/>
      <c r="L84" s="78"/>
      <c r="M84" s="78"/>
      <c r="N84" s="78"/>
    </row>
    <row r="85" spans="2:17" hidden="1" x14ac:dyDescent="0.25">
      <c r="B85" s="78"/>
      <c r="D85" s="78"/>
      <c r="E85" s="78"/>
      <c r="G85" s="78"/>
      <c r="H85" s="78"/>
      <c r="I85" s="78"/>
      <c r="J85" s="78"/>
      <c r="K85" s="78"/>
      <c r="L85" s="78"/>
      <c r="M85" s="78"/>
      <c r="N85" s="78"/>
    </row>
    <row r="86" spans="2:17" hidden="1" x14ac:dyDescent="0.25">
      <c r="B86" s="78"/>
      <c r="D86" s="78"/>
      <c r="E86" s="78"/>
      <c r="G86" s="78"/>
      <c r="H86" s="78"/>
      <c r="I86" s="78"/>
      <c r="J86" s="78"/>
      <c r="K86" s="78"/>
      <c r="L86" s="78"/>
      <c r="M86" s="78"/>
      <c r="N86" s="78"/>
    </row>
    <row r="87" spans="2:17" hidden="1" x14ac:dyDescent="0.25">
      <c r="B87" s="78"/>
      <c r="D87" s="78"/>
      <c r="E87" s="78"/>
      <c r="G87" s="78"/>
      <c r="H87" s="78"/>
      <c r="I87" s="78"/>
      <c r="J87" s="78"/>
      <c r="K87" s="78"/>
      <c r="L87" s="78"/>
      <c r="M87" s="78"/>
      <c r="N87" s="78"/>
    </row>
    <row r="88" spans="2:17" hidden="1" x14ac:dyDescent="0.25">
      <c r="B88" s="78"/>
      <c r="D88" s="78"/>
      <c r="E88" s="78"/>
      <c r="G88" s="78"/>
      <c r="H88" s="78"/>
      <c r="I88" s="78"/>
      <c r="J88" s="78"/>
      <c r="K88" s="78"/>
      <c r="L88" s="78"/>
      <c r="M88" s="78"/>
      <c r="N88" s="78"/>
    </row>
    <row r="89" spans="2:17" hidden="1" x14ac:dyDescent="0.25">
      <c r="B89" s="78"/>
      <c r="D89" s="78"/>
      <c r="E89" s="78"/>
      <c r="G89" s="78"/>
      <c r="H89" s="78"/>
      <c r="I89" s="78"/>
      <c r="J89" s="78"/>
      <c r="K89" s="78"/>
      <c r="L89" s="78"/>
      <c r="M89" s="78"/>
      <c r="N89" s="78"/>
    </row>
    <row r="90" spans="2:17" hidden="1" x14ac:dyDescent="0.25">
      <c r="B90" s="78"/>
      <c r="D90" s="78"/>
      <c r="E90" s="78"/>
      <c r="G90" s="78"/>
      <c r="H90" s="78"/>
      <c r="I90" s="78"/>
      <c r="J90" s="78"/>
      <c r="K90" s="78"/>
      <c r="L90" s="78"/>
      <c r="M90" s="78"/>
      <c r="N90" s="78"/>
    </row>
    <row r="91" spans="2:17" hidden="1" x14ac:dyDescent="0.25">
      <c r="B91" s="78"/>
      <c r="D91" s="78"/>
      <c r="E91" s="78"/>
      <c r="G91" s="78"/>
      <c r="H91" s="78"/>
      <c r="I91" s="78"/>
      <c r="J91" s="78"/>
      <c r="K91" s="78"/>
      <c r="L91" s="78"/>
      <c r="M91" s="78"/>
      <c r="N91" s="78"/>
    </row>
    <row r="92" spans="2:17" hidden="1" x14ac:dyDescent="0.25">
      <c r="B92" s="78"/>
      <c r="D92" s="78"/>
      <c r="E92" s="78"/>
      <c r="G92" s="78"/>
      <c r="H92" s="78"/>
      <c r="I92" s="78"/>
      <c r="J92" s="78"/>
      <c r="K92" s="78"/>
      <c r="L92" s="78"/>
      <c r="M92" s="78"/>
      <c r="N92" s="78"/>
    </row>
    <row r="93" spans="2:17" hidden="1" x14ac:dyDescent="0.25">
      <c r="B93" s="78"/>
      <c r="C93" s="78"/>
      <c r="D93" s="78"/>
      <c r="E93" s="78"/>
      <c r="G93" s="78"/>
      <c r="H93" s="78"/>
      <c r="I93" s="78"/>
      <c r="J93" s="78"/>
      <c r="K93" s="78"/>
      <c r="L93" s="78"/>
      <c r="M93" s="78"/>
      <c r="N93" s="78"/>
    </row>
    <row r="94" spans="2:17" hidden="1" x14ac:dyDescent="0.25">
      <c r="B94" s="78"/>
      <c r="C94" s="78"/>
      <c r="D94" s="78"/>
      <c r="E94" s="78"/>
      <c r="G94" s="78"/>
      <c r="H94" s="78"/>
      <c r="I94" s="78"/>
      <c r="J94" s="78"/>
      <c r="K94" s="78"/>
      <c r="L94" s="78"/>
      <c r="M94" s="78"/>
      <c r="N94" s="78"/>
    </row>
    <row r="95" spans="2:17" hidden="1" x14ac:dyDescent="0.25">
      <c r="B95" s="78"/>
      <c r="C95" s="78"/>
      <c r="D95" s="78"/>
      <c r="E95" s="78"/>
      <c r="G95" s="78"/>
      <c r="H95" s="78"/>
      <c r="I95" s="78"/>
      <c r="J95" s="78"/>
      <c r="K95" s="78"/>
      <c r="L95" s="78"/>
      <c r="M95" s="78"/>
      <c r="N95" s="78"/>
    </row>
    <row r="96" spans="2:17" hidden="1" x14ac:dyDescent="0.25">
      <c r="B96" s="78"/>
      <c r="C96" s="78"/>
      <c r="D96" s="78"/>
      <c r="E96" s="78"/>
      <c r="G96" s="78"/>
      <c r="H96" s="78"/>
      <c r="I96" s="78"/>
      <c r="J96" s="78"/>
      <c r="K96" s="78"/>
      <c r="L96" s="78"/>
      <c r="M96" s="78"/>
      <c r="N96" s="78"/>
    </row>
    <row r="97" spans="2:14" hidden="1" x14ac:dyDescent="0.25">
      <c r="B97" s="78"/>
      <c r="C97" s="78"/>
      <c r="D97" s="78"/>
      <c r="E97" s="78"/>
      <c r="G97" s="78"/>
      <c r="H97" s="78"/>
      <c r="I97" s="78"/>
      <c r="J97" s="78"/>
      <c r="K97" s="78"/>
      <c r="L97" s="78"/>
      <c r="M97" s="78"/>
      <c r="N97" s="78"/>
    </row>
    <row r="98" spans="2:14" hidden="1" x14ac:dyDescent="0.25">
      <c r="B98" s="78"/>
      <c r="C98" s="78"/>
      <c r="D98" s="78"/>
      <c r="E98" s="78"/>
      <c r="G98" s="78"/>
      <c r="H98" s="78"/>
      <c r="I98" s="78"/>
      <c r="J98" s="78"/>
      <c r="K98" s="78"/>
      <c r="L98" s="78"/>
      <c r="M98" s="78"/>
      <c r="N98" s="78"/>
    </row>
    <row r="99" spans="2:14" hidden="1" x14ac:dyDescent="0.25">
      <c r="B99" s="78"/>
      <c r="C99" s="78"/>
      <c r="D99" s="78"/>
      <c r="E99" s="78"/>
      <c r="G99" s="78"/>
      <c r="H99" s="78"/>
      <c r="I99" s="78"/>
      <c r="J99" s="78"/>
      <c r="K99" s="78"/>
      <c r="L99" s="78"/>
      <c r="M99" s="78"/>
      <c r="N99" s="78"/>
    </row>
    <row r="100" spans="2:14" hidden="1" x14ac:dyDescent="0.25">
      <c r="B100" s="78"/>
      <c r="C100" s="78"/>
      <c r="D100" s="78"/>
      <c r="E100" s="78"/>
      <c r="G100" s="78"/>
      <c r="H100" s="78"/>
      <c r="I100" s="78"/>
      <c r="J100" s="78"/>
      <c r="K100" s="78"/>
      <c r="L100" s="78"/>
      <c r="M100" s="78"/>
      <c r="N100" s="78"/>
    </row>
    <row r="101" spans="2:14" hidden="1" x14ac:dyDescent="0.25">
      <c r="B101" s="78"/>
      <c r="C101" s="78"/>
      <c r="D101" s="78"/>
      <c r="E101" s="78"/>
      <c r="G101" s="78"/>
      <c r="H101" s="78"/>
      <c r="I101" s="78"/>
      <c r="J101" s="78"/>
      <c r="K101" s="78"/>
      <c r="L101" s="78"/>
      <c r="M101" s="78"/>
      <c r="N101" s="78"/>
    </row>
    <row r="102" spans="2:14" hidden="1" x14ac:dyDescent="0.25">
      <c r="B102" s="78"/>
      <c r="C102" s="78"/>
      <c r="D102" s="78"/>
      <c r="E102" s="78"/>
      <c r="G102" s="78"/>
      <c r="H102" s="78"/>
      <c r="I102" s="78"/>
      <c r="J102" s="78"/>
      <c r="K102" s="78"/>
      <c r="L102" s="78"/>
      <c r="M102" s="78"/>
      <c r="N102" s="78"/>
    </row>
    <row r="103" spans="2:14" hidden="1" x14ac:dyDescent="0.25">
      <c r="B103" s="78"/>
      <c r="C103" s="78"/>
      <c r="D103" s="78"/>
      <c r="E103" s="78"/>
      <c r="G103" s="78"/>
      <c r="H103" s="78"/>
      <c r="I103" s="78"/>
      <c r="J103" s="78"/>
      <c r="K103" s="78"/>
      <c r="L103" s="78"/>
      <c r="M103" s="78"/>
      <c r="N103" s="78"/>
    </row>
    <row r="104" spans="2:14" hidden="1" x14ac:dyDescent="0.25">
      <c r="B104" s="78"/>
      <c r="C104" s="78"/>
      <c r="D104" s="78"/>
      <c r="E104" s="78"/>
      <c r="G104" s="78"/>
      <c r="H104" s="78"/>
      <c r="I104" s="78"/>
      <c r="J104" s="78"/>
      <c r="K104" s="78"/>
      <c r="L104" s="78"/>
      <c r="M104" s="78"/>
      <c r="N104" s="78"/>
    </row>
    <row r="105" spans="2:14" hidden="1" x14ac:dyDescent="0.25">
      <c r="B105" s="78"/>
      <c r="C105" s="78"/>
      <c r="D105" s="78"/>
      <c r="E105" s="78"/>
      <c r="G105" s="78"/>
      <c r="H105" s="78"/>
      <c r="I105" s="78"/>
      <c r="J105" s="78"/>
      <c r="K105" s="78"/>
      <c r="L105" s="78"/>
      <c r="M105" s="78"/>
      <c r="N105" s="78"/>
    </row>
    <row r="106" spans="2:14" hidden="1" x14ac:dyDescent="0.25">
      <c r="B106" s="78"/>
      <c r="C106" s="78"/>
      <c r="D106" s="78"/>
      <c r="E106" s="78"/>
      <c r="G106" s="78"/>
      <c r="H106" s="78"/>
      <c r="I106" s="78"/>
      <c r="J106" s="78"/>
      <c r="K106" s="78"/>
      <c r="L106" s="78"/>
      <c r="M106" s="78"/>
      <c r="N106" s="78"/>
    </row>
    <row r="107" spans="2:14" hidden="1" x14ac:dyDescent="0.25">
      <c r="B107" s="78"/>
      <c r="C107" s="78"/>
      <c r="D107" s="78"/>
      <c r="E107" s="78"/>
      <c r="G107" s="78"/>
      <c r="H107" s="78"/>
      <c r="I107" s="78"/>
      <c r="J107" s="78"/>
      <c r="K107" s="78"/>
      <c r="L107" s="78"/>
      <c r="M107" s="78"/>
      <c r="N107" s="78"/>
    </row>
    <row r="108" spans="2:14" hidden="1" x14ac:dyDescent="0.25">
      <c r="B108" s="78"/>
      <c r="C108" s="78"/>
      <c r="D108" s="78"/>
      <c r="E108" s="78"/>
      <c r="G108" s="78"/>
      <c r="H108" s="78"/>
      <c r="I108" s="78"/>
      <c r="J108" s="78"/>
      <c r="K108" s="78"/>
      <c r="L108" s="78"/>
      <c r="M108" s="78"/>
      <c r="N108" s="78"/>
    </row>
    <row r="109" spans="2:14" hidden="1" x14ac:dyDescent="0.25">
      <c r="B109" s="78"/>
      <c r="C109" s="78"/>
      <c r="D109" s="78"/>
      <c r="E109" s="78"/>
      <c r="G109" s="78"/>
      <c r="H109" s="78"/>
      <c r="I109" s="78"/>
      <c r="J109" s="78"/>
      <c r="K109" s="78"/>
      <c r="L109" s="78"/>
      <c r="M109" s="78"/>
      <c r="N109" s="78"/>
    </row>
    <row r="110" spans="2:14" hidden="1" x14ac:dyDescent="0.25">
      <c r="B110" s="78"/>
      <c r="C110" s="78"/>
      <c r="D110" s="78"/>
      <c r="E110" s="78"/>
      <c r="G110" s="78"/>
      <c r="H110" s="78"/>
      <c r="I110" s="78"/>
      <c r="J110" s="78"/>
      <c r="K110" s="78"/>
      <c r="L110" s="78"/>
      <c r="M110" s="78"/>
      <c r="N110" s="78"/>
    </row>
    <row r="111" spans="2:14" hidden="1" x14ac:dyDescent="0.25">
      <c r="B111" s="78"/>
      <c r="C111" s="78"/>
      <c r="D111" s="78"/>
      <c r="E111" s="78"/>
      <c r="G111" s="78"/>
      <c r="H111" s="78"/>
      <c r="I111" s="78"/>
      <c r="J111" s="78"/>
      <c r="K111" s="78"/>
      <c r="L111" s="78"/>
      <c r="M111" s="78"/>
      <c r="N111" s="78"/>
    </row>
    <row r="112" spans="2:14" hidden="1" x14ac:dyDescent="0.25">
      <c r="B112" s="78"/>
      <c r="C112" s="78"/>
      <c r="D112" s="78"/>
      <c r="E112" s="78"/>
      <c r="F112" s="78"/>
      <c r="G112" s="78"/>
      <c r="H112" s="78"/>
      <c r="I112" s="78"/>
      <c r="J112" s="78"/>
      <c r="K112" s="78"/>
      <c r="L112" s="78"/>
      <c r="M112" s="78"/>
      <c r="N112" s="78"/>
    </row>
    <row r="113" spans="2:14" hidden="1" x14ac:dyDescent="0.25">
      <c r="B113" s="78"/>
      <c r="C113" s="78"/>
      <c r="D113" s="78"/>
      <c r="E113" s="78"/>
      <c r="F113" s="78"/>
      <c r="G113" s="78"/>
      <c r="H113" s="78"/>
      <c r="I113" s="78"/>
      <c r="J113" s="78"/>
      <c r="K113" s="78"/>
      <c r="L113" s="78"/>
      <c r="M113" s="78"/>
      <c r="N113" s="78"/>
    </row>
    <row r="114" spans="2:14" hidden="1" x14ac:dyDescent="0.25">
      <c r="B114" s="78"/>
      <c r="C114" s="78"/>
      <c r="D114" s="78"/>
      <c r="E114" s="78"/>
      <c r="F114" s="78"/>
      <c r="G114" s="78"/>
      <c r="H114" s="78"/>
      <c r="I114" s="78"/>
      <c r="J114" s="78"/>
      <c r="K114" s="78"/>
      <c r="L114" s="78"/>
      <c r="M114" s="78"/>
      <c r="N114" s="78"/>
    </row>
    <row r="115" spans="2:14" hidden="1" x14ac:dyDescent="0.25">
      <c r="B115" s="78"/>
      <c r="C115" s="78"/>
      <c r="D115" s="78"/>
      <c r="E115" s="78"/>
      <c r="F115" s="78"/>
      <c r="G115" s="78"/>
      <c r="H115" s="78"/>
      <c r="I115" s="78"/>
      <c r="J115" s="78"/>
      <c r="K115" s="78"/>
      <c r="L115" s="78"/>
      <c r="M115" s="78"/>
      <c r="N115" s="78"/>
    </row>
    <row r="116" spans="2:14" hidden="1" x14ac:dyDescent="0.25">
      <c r="B116" s="78"/>
      <c r="C116" s="78"/>
      <c r="D116" s="78"/>
      <c r="E116" s="78"/>
      <c r="F116" s="78"/>
      <c r="G116" s="78"/>
      <c r="H116" s="78"/>
      <c r="I116" s="78"/>
    </row>
    <row r="117" spans="2:14" hidden="1" x14ac:dyDescent="0.25">
      <c r="B117" s="78"/>
      <c r="C117" s="78"/>
      <c r="D117" s="78"/>
      <c r="E117" s="78"/>
      <c r="F117" s="78"/>
      <c r="G117" s="78"/>
      <c r="H117" s="78"/>
      <c r="I117" s="78"/>
    </row>
    <row r="118" spans="2:14" hidden="1" x14ac:dyDescent="0.25">
      <c r="B118" s="78"/>
      <c r="C118" s="78"/>
      <c r="D118" s="78"/>
      <c r="E118" s="78"/>
      <c r="F118" s="78"/>
      <c r="G118" s="78"/>
      <c r="H118" s="78"/>
      <c r="I118" s="78"/>
    </row>
    <row r="119" spans="2:14" hidden="1" x14ac:dyDescent="0.25">
      <c r="B119" s="78"/>
      <c r="C119" s="78"/>
      <c r="D119" s="78"/>
      <c r="E119" s="78"/>
      <c r="F119" s="78"/>
      <c r="G119" s="78"/>
      <c r="H119" s="78"/>
      <c r="I119" s="78"/>
    </row>
    <row r="120" spans="2:14" hidden="1" x14ac:dyDescent="0.25">
      <c r="B120" s="78"/>
      <c r="C120" s="78"/>
      <c r="D120" s="78"/>
      <c r="E120" s="78"/>
      <c r="F120" s="78"/>
      <c r="G120" s="78"/>
      <c r="H120" s="78"/>
      <c r="I120" s="78"/>
    </row>
    <row r="121" spans="2:14" hidden="1" x14ac:dyDescent="0.25">
      <c r="B121" s="78"/>
      <c r="C121" s="78"/>
      <c r="D121" s="78"/>
      <c r="E121" s="78"/>
      <c r="F121" s="78"/>
      <c r="G121" s="78"/>
      <c r="H121" s="78"/>
      <c r="I121" s="78"/>
    </row>
    <row r="122" spans="2:14" hidden="1" x14ac:dyDescent="0.25">
      <c r="B122" s="78"/>
      <c r="C122" s="78"/>
      <c r="D122" s="78"/>
      <c r="E122" s="78"/>
      <c r="F122" s="78"/>
      <c r="G122" s="78"/>
      <c r="H122" s="78"/>
      <c r="I122" s="78"/>
    </row>
    <row r="123" spans="2:14" hidden="1" x14ac:dyDescent="0.25">
      <c r="B123" s="78"/>
      <c r="C123" s="78"/>
      <c r="D123" s="78"/>
      <c r="E123" s="78"/>
      <c r="F123" s="78"/>
      <c r="G123" s="78"/>
      <c r="H123" s="78"/>
      <c r="I123" s="78"/>
    </row>
    <row r="124" spans="2:14" hidden="1" x14ac:dyDescent="0.25">
      <c r="B124" s="78"/>
      <c r="C124" s="78"/>
      <c r="D124" s="78"/>
      <c r="E124" s="78"/>
      <c r="F124" s="78"/>
      <c r="G124" s="78"/>
      <c r="H124" s="78"/>
      <c r="I124" s="78"/>
    </row>
    <row r="125" spans="2:14" hidden="1" x14ac:dyDescent="0.25">
      <c r="B125" s="78"/>
      <c r="C125" s="78"/>
      <c r="D125" s="78"/>
      <c r="E125" s="78"/>
      <c r="F125" s="78"/>
      <c r="G125" s="78"/>
      <c r="H125" s="78"/>
      <c r="I125" s="78"/>
    </row>
    <row r="126" spans="2:14" hidden="1" x14ac:dyDescent="0.25">
      <c r="B126" s="78"/>
      <c r="C126" s="78"/>
      <c r="D126" s="78"/>
      <c r="E126" s="78"/>
      <c r="F126" s="78"/>
      <c r="G126" s="78"/>
      <c r="H126" s="78"/>
      <c r="I126" s="78"/>
    </row>
    <row r="127" spans="2:14" hidden="1" x14ac:dyDescent="0.25">
      <c r="B127" s="78"/>
      <c r="C127" s="78"/>
      <c r="D127" s="78"/>
      <c r="E127" s="78"/>
      <c r="F127" s="78"/>
      <c r="G127" s="78"/>
      <c r="H127" s="78"/>
      <c r="I127" s="78"/>
    </row>
    <row r="128" spans="2:14" hidden="1" x14ac:dyDescent="0.25">
      <c r="B128" s="78"/>
      <c r="C128" s="78"/>
      <c r="D128" s="78"/>
      <c r="E128" s="78"/>
      <c r="F128" s="78"/>
      <c r="G128" s="78"/>
      <c r="H128" s="78"/>
      <c r="I128" s="78"/>
    </row>
    <row r="129" spans="2:9" hidden="1" x14ac:dyDescent="0.25">
      <c r="B129" s="78"/>
      <c r="C129" s="78"/>
      <c r="D129" s="78"/>
      <c r="E129" s="78"/>
      <c r="F129" s="78"/>
      <c r="G129" s="78"/>
      <c r="H129" s="78"/>
      <c r="I129" s="78"/>
    </row>
    <row r="130" spans="2:9" hidden="1" x14ac:dyDescent="0.25">
      <c r="B130" s="78"/>
      <c r="C130" s="78"/>
      <c r="D130" s="78"/>
      <c r="E130" s="78"/>
      <c r="F130" s="78"/>
      <c r="G130" s="78"/>
      <c r="H130" s="78"/>
      <c r="I130" s="78"/>
    </row>
    <row r="131" spans="2:9" hidden="1" x14ac:dyDescent="0.25"/>
    <row r="132" spans="2:9" hidden="1" x14ac:dyDescent="0.25"/>
    <row r="133" spans="2:9" hidden="1" x14ac:dyDescent="0.25"/>
    <row r="134" spans="2:9" hidden="1" x14ac:dyDescent="0.25"/>
    <row r="135" spans="2:9" hidden="1" x14ac:dyDescent="0.25"/>
    <row r="136" spans="2:9" hidden="1" x14ac:dyDescent="0.25"/>
    <row r="137" spans="2:9" hidden="1" x14ac:dyDescent="0.25"/>
    <row r="138" spans="2:9" hidden="1" x14ac:dyDescent="0.25"/>
    <row r="139" spans="2:9" hidden="1" x14ac:dyDescent="0.25"/>
    <row r="140" spans="2:9" hidden="1" x14ac:dyDescent="0.25"/>
    <row r="141" spans="2:9" hidden="1" x14ac:dyDescent="0.25"/>
    <row r="142" spans="2:9" hidden="1" x14ac:dyDescent="0.25"/>
    <row r="143" spans="2:9" hidden="1" x14ac:dyDescent="0.25"/>
    <row r="144" spans="2:9"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spans="21:21" hidden="1" x14ac:dyDescent="0.25"/>
    <row r="210" spans="21:21" hidden="1" x14ac:dyDescent="0.25"/>
    <row r="211" spans="21:21" hidden="1" x14ac:dyDescent="0.25"/>
    <row r="212" spans="21:21" hidden="1" x14ac:dyDescent="0.25"/>
    <row r="213" spans="21:21" hidden="1" x14ac:dyDescent="0.25">
      <c r="U213">
        <v>1</v>
      </c>
    </row>
    <row r="214" spans="21:21" hidden="1" x14ac:dyDescent="0.25"/>
    <row r="215" spans="21:21" hidden="1" x14ac:dyDescent="0.25"/>
    <row r="216" spans="21:21" hidden="1" x14ac:dyDescent="0.25"/>
    <row r="217" spans="21:21" hidden="1" x14ac:dyDescent="0.25"/>
    <row r="218" spans="21:21" hidden="1" x14ac:dyDescent="0.25"/>
    <row r="219" spans="21:21" hidden="1" x14ac:dyDescent="0.25"/>
    <row r="220" spans="21:21" hidden="1" x14ac:dyDescent="0.25"/>
    <row r="221" spans="21:21" hidden="1" x14ac:dyDescent="0.25"/>
    <row r="222" spans="21:21" hidden="1" x14ac:dyDescent="0.25"/>
    <row r="223" spans="21:21" hidden="1" x14ac:dyDescent="0.25"/>
    <row r="224" spans="21:21" hidden="1" x14ac:dyDescent="0.25"/>
    <row r="225" hidden="1" x14ac:dyDescent="0.25"/>
    <row r="226" hidden="1" x14ac:dyDescent="0.25"/>
    <row r="227" hidden="1" x14ac:dyDescent="0.25"/>
    <row r="228" hidden="1" x14ac:dyDescent="0.25"/>
    <row r="229" hidden="1" x14ac:dyDescent="0.25"/>
    <row r="230" x14ac:dyDescent="0.25"/>
    <row r="231" x14ac:dyDescent="0.25"/>
    <row r="232" x14ac:dyDescent="0.25"/>
    <row r="233" x14ac:dyDescent="0.25"/>
    <row r="234" x14ac:dyDescent="0.25"/>
  </sheetData>
  <mergeCells count="143">
    <mergeCell ref="E73:F73"/>
    <mergeCell ref="G73:H73"/>
    <mergeCell ref="A77:J77"/>
    <mergeCell ref="E70:F70"/>
    <mergeCell ref="G70:H70"/>
    <mergeCell ref="E71:F71"/>
    <mergeCell ref="G71:H71"/>
    <mergeCell ref="E72:F72"/>
    <mergeCell ref="G72:H72"/>
    <mergeCell ref="E67:F67"/>
    <mergeCell ref="G67:H67"/>
    <mergeCell ref="C68:D68"/>
    <mergeCell ref="E68:F68"/>
    <mergeCell ref="G68:H68"/>
    <mergeCell ref="C69:D69"/>
    <mergeCell ref="E69:F69"/>
    <mergeCell ref="G69:H69"/>
    <mergeCell ref="C65:D65"/>
    <mergeCell ref="E65:F65"/>
    <mergeCell ref="G65:H65"/>
    <mergeCell ref="C66:D66"/>
    <mergeCell ref="E66:F66"/>
    <mergeCell ref="G66:H66"/>
    <mergeCell ref="C63:D63"/>
    <mergeCell ref="E63:F63"/>
    <mergeCell ref="G63:H63"/>
    <mergeCell ref="C64:D64"/>
    <mergeCell ref="E64:F64"/>
    <mergeCell ref="G64:H64"/>
    <mergeCell ref="C61:D61"/>
    <mergeCell ref="E61:F61"/>
    <mergeCell ref="G61:H61"/>
    <mergeCell ref="C62:D62"/>
    <mergeCell ref="E62:F62"/>
    <mergeCell ref="G62:H62"/>
    <mergeCell ref="C59:D59"/>
    <mergeCell ref="E59:F59"/>
    <mergeCell ref="G59:H59"/>
    <mergeCell ref="C60:D60"/>
    <mergeCell ref="E60:F60"/>
    <mergeCell ref="G60:H60"/>
    <mergeCell ref="C57:D57"/>
    <mergeCell ref="E57:F57"/>
    <mergeCell ref="G57:H57"/>
    <mergeCell ref="C58:D58"/>
    <mergeCell ref="E58:F58"/>
    <mergeCell ref="G58:H58"/>
    <mergeCell ref="C55:D55"/>
    <mergeCell ref="E55:F55"/>
    <mergeCell ref="G55:H55"/>
    <mergeCell ref="C56:D56"/>
    <mergeCell ref="E56:F56"/>
    <mergeCell ref="G56:H56"/>
    <mergeCell ref="C53:D53"/>
    <mergeCell ref="E53:F53"/>
    <mergeCell ref="G53:H53"/>
    <mergeCell ref="C54:D54"/>
    <mergeCell ref="E54:F54"/>
    <mergeCell ref="G54:H54"/>
    <mergeCell ref="C51:D51"/>
    <mergeCell ref="E51:F51"/>
    <mergeCell ref="G51:H51"/>
    <mergeCell ref="C52:D52"/>
    <mergeCell ref="E52:F52"/>
    <mergeCell ref="G52:H52"/>
    <mergeCell ref="C48:D48"/>
    <mergeCell ref="E48:F48"/>
    <mergeCell ref="G48:H48"/>
    <mergeCell ref="C49:D49"/>
    <mergeCell ref="G49:H49"/>
    <mergeCell ref="C50:D50"/>
    <mergeCell ref="E50:F50"/>
    <mergeCell ref="G50:H50"/>
    <mergeCell ref="C46:D46"/>
    <mergeCell ref="E46:F46"/>
    <mergeCell ref="G46:H46"/>
    <mergeCell ref="C47:D47"/>
    <mergeCell ref="E47:F47"/>
    <mergeCell ref="G47:H47"/>
    <mergeCell ref="C44:D44"/>
    <mergeCell ref="E44:F44"/>
    <mergeCell ref="G44:H44"/>
    <mergeCell ref="C45:D45"/>
    <mergeCell ref="E45:F45"/>
    <mergeCell ref="G45:H45"/>
    <mergeCell ref="C42:D42"/>
    <mergeCell ref="E42:F42"/>
    <mergeCell ref="G42:H42"/>
    <mergeCell ref="C43:D43"/>
    <mergeCell ref="E43:F43"/>
    <mergeCell ref="G43:H43"/>
    <mergeCell ref="C40:D40"/>
    <mergeCell ref="E40:F40"/>
    <mergeCell ref="G40:H40"/>
    <mergeCell ref="C41:D41"/>
    <mergeCell ref="E41:F41"/>
    <mergeCell ref="G41:H41"/>
    <mergeCell ref="C38:D38"/>
    <mergeCell ref="E38:F38"/>
    <mergeCell ref="G38:H38"/>
    <mergeCell ref="C39:D39"/>
    <mergeCell ref="E39:F39"/>
    <mergeCell ref="G39:H39"/>
    <mergeCell ref="C36:D36"/>
    <mergeCell ref="E36:F36"/>
    <mergeCell ref="G36:H36"/>
    <mergeCell ref="C37:D37"/>
    <mergeCell ref="E37:F37"/>
    <mergeCell ref="G37:H37"/>
    <mergeCell ref="L30:M30"/>
    <mergeCell ref="L31:M31"/>
    <mergeCell ref="L32:M32"/>
    <mergeCell ref="L33:M33"/>
    <mergeCell ref="C35:D35"/>
    <mergeCell ref="E35:F35"/>
    <mergeCell ref="G35:H35"/>
    <mergeCell ref="L24:M24"/>
    <mergeCell ref="L25:M25"/>
    <mergeCell ref="L26:M26"/>
    <mergeCell ref="L27:M27"/>
    <mergeCell ref="L28:M28"/>
    <mergeCell ref="L29:M29"/>
    <mergeCell ref="D19:H19"/>
    <mergeCell ref="D20:H20"/>
    <mergeCell ref="L23:M23"/>
    <mergeCell ref="C5:D5"/>
    <mergeCell ref="H5:I5"/>
    <mergeCell ref="C6:D6"/>
    <mergeCell ref="H6:I6"/>
    <mergeCell ref="C7:D7"/>
    <mergeCell ref="B10:C10"/>
    <mergeCell ref="F10:I12"/>
    <mergeCell ref="B11:C11"/>
    <mergeCell ref="B12:C12"/>
    <mergeCell ref="C2:D2"/>
    <mergeCell ref="H2:I2"/>
    <mergeCell ref="C3:D3"/>
    <mergeCell ref="H3:I3"/>
    <mergeCell ref="C4:D4"/>
    <mergeCell ref="H4:I4"/>
    <mergeCell ref="D16:H16"/>
    <mergeCell ref="D17:H17"/>
    <mergeCell ref="D18:H18"/>
  </mergeCells>
  <conditionalFormatting sqref="D24">
    <cfRule type="expression" dxfId="69" priority="4">
      <formula>$D$23="YES"</formula>
    </cfRule>
  </conditionalFormatting>
  <conditionalFormatting sqref="D25">
    <cfRule type="expression" dxfId="68" priority="3">
      <formula>$D$23="YES"</formula>
    </cfRule>
  </conditionalFormatting>
  <conditionalFormatting sqref="D26">
    <cfRule type="expression" dxfId="67" priority="2">
      <formula>$D$23="YES"</formula>
    </cfRule>
  </conditionalFormatting>
  <conditionalFormatting sqref="D30">
    <cfRule type="expression" dxfId="66" priority="1">
      <formula>$D$29="YES"</formula>
    </cfRule>
  </conditionalFormatting>
  <hyperlinks>
    <hyperlink ref="G65" r:id="rId1"/>
    <hyperlink ref="G69" r:id="rId2"/>
    <hyperlink ref="G52" r:id="rId3"/>
    <hyperlink ref="G53" r:id="rId4"/>
    <hyperlink ref="G61" r:id="rId5"/>
    <hyperlink ref="G60" r:id="rId6"/>
    <hyperlink ref="G64" r:id="rId7"/>
    <hyperlink ref="G67" r:id="rId8"/>
    <hyperlink ref="G68" r:id="rId9"/>
    <hyperlink ref="G51" r:id="rId10"/>
  </hyperlinks>
  <pageMargins left="1" right="1" top="0.25" bottom="0.25" header="0.3" footer="0.3"/>
  <pageSetup paperSize="17" scale="69" orientation="landscape" r:id="rId11"/>
  <headerFooter>
    <oddFooter>&amp;L12/24/2015&amp;CCoordinate New Generation - Attachment A - Project Summary and Checklist&amp;RVersion 4.0</oddFooter>
  </headerFooter>
  <legacyDrawing r:id="rId12"/>
  <extLst>
    <ext xmlns:x14="http://schemas.microsoft.com/office/spreadsheetml/2009/9/main" uri="{CCE6A557-97BC-4b89-ADB6-D9C93CAAB3DF}">
      <x14:dataValidations xmlns:xm="http://schemas.microsoft.com/office/excel/2006/main" count="6">
        <x14:dataValidation type="list" allowBlank="1" showInputMessage="1" showErrorMessage="1">
          <x14:formula1>
            <xm:f>'C:\Users\jschulte\Desktop\[SYSMOD.0002.0010_-_Coordinate_Modeled_Asset_-_Attachment_A_-_Project_Summary_and_Checklist.xlsm]Drop-Downs'!#REF!</xm:f>
          </x14:formula1>
          <xm:sqref>C2:D2</xm:sqref>
        </x14:dataValidation>
        <x14:dataValidation type="list" allowBlank="1" showInputMessage="1" showErrorMessage="1">
          <x14:formula1>
            <xm:f>'C:\Users\jschulte\Desktop\[SYSMOD.0002.0010_-_Coordinate_Modeled_Asset_-_Attachment_A_-_Project_Summary_and_Checklist.xlsm]Drop-Downs'!#REF!</xm:f>
          </x14:formula1>
          <xm:sqref>D20:H20</xm:sqref>
        </x14:dataValidation>
        <x14:dataValidation type="list" allowBlank="1" showInputMessage="1" showErrorMessage="1">
          <x14:formula1>
            <xm:f>'C:\Users\jschulte\Desktop\[SYSMOD.0002.0010_-_Coordinate_Modeled_Asset_-_Attachment_A_-_Project_Summary_and_Checklist.xlsm]Drop-Downs'!#REF!</xm:f>
          </x14:formula1>
          <xm:sqref>I16:I17</xm:sqref>
        </x14:dataValidation>
        <x14:dataValidation type="list" allowBlank="1" showInputMessage="1" showErrorMessage="1">
          <x14:formula1>
            <xm:f>'C:\Users\jschulte\Desktop\[SYSMOD.0002.0010_-_Coordinate_Modeled_Asset_-_Attachment_A_-_Project_Summary_and_Checklist.xlsm]Drop-Downs'!#REF!</xm:f>
          </x14:formula1>
          <xm:sqref>D23 L23:L33 D27:D31 H23:H32</xm:sqref>
        </x14:dataValidation>
        <x14:dataValidation type="list" allowBlank="1" showInputMessage="1" showErrorMessage="1">
          <x14:formula1>
            <xm:f>'C:\Users\jschulte\Desktop\[SYSMOD.0002.0010_-_Coordinate_Modeled_Asset_-_Attachment_A_-_Project_Summary_and_Checklist.xlsm]Drop-Downs'!#REF!</xm:f>
          </x14:formula1>
          <xm:sqref>H6</xm:sqref>
        </x14:dataValidation>
        <x14:dataValidation type="list" allowBlank="1" showInputMessage="1" showErrorMessage="1">
          <x14:formula1>
            <xm:f>'C:\Users\jschulte\Desktop\[SYSMOD.0002.0010_-_Coordinate_Modeled_Asset_-_Attachment_A_-_Project_Summary_and_Checklist.xlsm]Drop-Downs'!#REF!</xm:f>
          </x14:formula1>
          <xm:sqref>H5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70C0"/>
    <pageSetUpPr fitToPage="1"/>
  </sheetPr>
  <dimension ref="A1:L124"/>
  <sheetViews>
    <sheetView zoomScaleNormal="100" workbookViewId="0">
      <pane ySplit="7" topLeftCell="A8" activePane="bottomLeft" state="frozen"/>
      <selection pane="bottomLeft" activeCell="A5" sqref="A5"/>
    </sheetView>
  </sheetViews>
  <sheetFormatPr defaultColWidth="0" defaultRowHeight="15" customHeight="1" zeroHeight="1" outlineLevelCol="1" x14ac:dyDescent="0.25"/>
  <cols>
    <col min="1" max="1" width="7.5703125" style="172" customWidth="1"/>
    <col min="2" max="2" width="35.85546875" customWidth="1"/>
    <col min="3" max="3" width="71.140625" customWidth="1"/>
    <col min="4" max="4" width="11" style="168" customWidth="1"/>
    <col min="5" max="6" width="17.42578125" hidden="1" customWidth="1" outlineLevel="1"/>
    <col min="7" max="7" width="17.5703125" hidden="1" customWidth="1" outlineLevel="1"/>
    <col min="8" max="8" width="30.7109375" customWidth="1" collapsed="1"/>
    <col min="9" max="9" width="49" style="169" customWidth="1"/>
    <col min="10" max="10" width="16.85546875" style="170" customWidth="1"/>
    <col min="11" max="11" width="36" customWidth="1"/>
    <col min="12" max="12" width="21.5703125" style="171" customWidth="1"/>
    <col min="13" max="16384" width="9.140625" hidden="1"/>
  </cols>
  <sheetData>
    <row r="1" spans="1:12" x14ac:dyDescent="0.25">
      <c r="A1" s="296" t="s">
        <v>150</v>
      </c>
      <c r="B1" s="296"/>
      <c r="C1" s="296"/>
      <c r="D1" s="296"/>
      <c r="E1" s="296"/>
      <c r="F1" s="296"/>
      <c r="G1" s="296"/>
      <c r="H1" s="296"/>
      <c r="I1" s="297"/>
      <c r="J1" s="298" t="s">
        <v>151</v>
      </c>
      <c r="K1" s="80" t="s">
        <v>152</v>
      </c>
      <c r="L1" s="1"/>
    </row>
    <row r="2" spans="1:12" x14ac:dyDescent="0.25">
      <c r="A2" s="296"/>
      <c r="B2" s="296"/>
      <c r="C2" s="296"/>
      <c r="D2" s="296"/>
      <c r="E2" s="296"/>
      <c r="F2" s="296"/>
      <c r="G2" s="296"/>
      <c r="H2" s="296"/>
      <c r="I2" s="297"/>
      <c r="J2" s="299"/>
      <c r="K2" s="81" t="s">
        <v>153</v>
      </c>
      <c r="L2" s="1"/>
    </row>
    <row r="3" spans="1:12" x14ac:dyDescent="0.25">
      <c r="A3" s="296"/>
      <c r="B3" s="296"/>
      <c r="C3" s="296"/>
      <c r="D3" s="296"/>
      <c r="E3" s="296"/>
      <c r="F3" s="296"/>
      <c r="G3" s="296"/>
      <c r="H3" s="296"/>
      <c r="I3" s="297"/>
      <c r="J3" s="299"/>
      <c r="K3" s="82" t="s">
        <v>154</v>
      </c>
      <c r="L3" s="1"/>
    </row>
    <row r="4" spans="1:12" ht="15.75" thickBot="1" x14ac:dyDescent="0.3">
      <c r="A4" s="301" t="s">
        <v>155</v>
      </c>
      <c r="B4" s="301"/>
      <c r="C4" s="301"/>
      <c r="D4" s="301"/>
      <c r="E4" s="301"/>
      <c r="F4" s="301"/>
      <c r="G4" s="301"/>
      <c r="H4" s="301"/>
      <c r="I4" s="302"/>
      <c r="J4" s="300"/>
      <c r="K4" s="83" t="s">
        <v>156</v>
      </c>
      <c r="L4" s="1"/>
    </row>
    <row r="5" spans="1:12" x14ac:dyDescent="0.25">
      <c r="A5" s="84"/>
      <c r="B5" s="1"/>
      <c r="C5" s="1"/>
      <c r="D5" s="85"/>
      <c r="E5" s="86" t="s">
        <v>157</v>
      </c>
      <c r="F5" s="86" t="s">
        <v>158</v>
      </c>
      <c r="G5" s="86" t="s">
        <v>159</v>
      </c>
      <c r="H5" s="1"/>
      <c r="I5" s="87"/>
      <c r="J5" s="88"/>
      <c r="K5" s="1"/>
      <c r="L5" s="1"/>
    </row>
    <row r="6" spans="1:12" x14ac:dyDescent="0.25">
      <c r="A6" s="89"/>
      <c r="B6" s="90"/>
      <c r="C6" s="91"/>
      <c r="D6" s="92"/>
      <c r="E6" s="93">
        <f>'Project Summary'!$D$10</f>
        <v>0</v>
      </c>
      <c r="F6" s="93">
        <f>'Project Summary'!$D$11</f>
        <v>0</v>
      </c>
      <c r="G6" s="93">
        <f>'Project Summary'!$D$12</f>
        <v>0</v>
      </c>
      <c r="H6" s="94"/>
      <c r="I6" s="89"/>
      <c r="J6" s="89"/>
      <c r="K6" s="89"/>
      <c r="L6" s="1"/>
    </row>
    <row r="7" spans="1:12" s="100" customFormat="1" ht="30" x14ac:dyDescent="0.25">
      <c r="A7" s="95" t="s">
        <v>160</v>
      </c>
      <c r="B7" s="96" t="s">
        <v>161</v>
      </c>
      <c r="C7" s="97" t="s">
        <v>162</v>
      </c>
      <c r="D7" s="96" t="s">
        <v>163</v>
      </c>
      <c r="E7" s="98" t="s">
        <v>164</v>
      </c>
      <c r="F7" s="98" t="s">
        <v>165</v>
      </c>
      <c r="G7" s="98" t="s">
        <v>166</v>
      </c>
      <c r="H7" s="99" t="s">
        <v>167</v>
      </c>
      <c r="I7" s="95" t="s">
        <v>168</v>
      </c>
      <c r="J7" s="95" t="s">
        <v>169</v>
      </c>
      <c r="K7" s="95" t="s">
        <v>170</v>
      </c>
      <c r="L7" s="1"/>
    </row>
    <row r="8" spans="1:12" x14ac:dyDescent="0.25">
      <c r="A8" s="101">
        <v>1</v>
      </c>
      <c r="B8" s="102" t="s">
        <v>6</v>
      </c>
      <c r="C8" s="103" t="s">
        <v>171</v>
      </c>
      <c r="D8" s="104"/>
      <c r="E8" s="105" t="s">
        <v>158</v>
      </c>
      <c r="F8" s="106">
        <f t="shared" ref="F8:F25" si="0">HLOOKUP($E8,$E$5:$G$6,2,FALSE)</f>
        <v>0</v>
      </c>
      <c r="G8" s="105">
        <v>270</v>
      </c>
      <c r="H8" s="107">
        <f t="shared" ref="H8:H25" si="1">F8-G8</f>
        <v>-270</v>
      </c>
      <c r="I8" s="108" t="s">
        <v>172</v>
      </c>
      <c r="J8" s="109"/>
      <c r="K8" s="110"/>
      <c r="L8" s="1"/>
    </row>
    <row r="9" spans="1:12" ht="30" x14ac:dyDescent="0.25">
      <c r="A9" s="111">
        <v>1</v>
      </c>
      <c r="B9" s="112" t="s">
        <v>173</v>
      </c>
      <c r="C9" s="113" t="s">
        <v>174</v>
      </c>
      <c r="D9" s="114"/>
      <c r="E9" s="115" t="s">
        <v>158</v>
      </c>
      <c r="F9" s="116">
        <f t="shared" si="0"/>
        <v>0</v>
      </c>
      <c r="G9" s="115">
        <v>210</v>
      </c>
      <c r="H9" s="117">
        <f t="shared" si="1"/>
        <v>-210</v>
      </c>
      <c r="I9" s="118" t="s">
        <v>172</v>
      </c>
      <c r="J9" s="119"/>
      <c r="K9" s="120"/>
      <c r="L9" s="1"/>
    </row>
    <row r="10" spans="1:12" x14ac:dyDescent="0.25">
      <c r="A10" s="101">
        <v>1</v>
      </c>
      <c r="B10" s="102" t="s">
        <v>15</v>
      </c>
      <c r="C10" s="103" t="s">
        <v>175</v>
      </c>
      <c r="D10" s="104"/>
      <c r="E10" s="121" t="s">
        <v>157</v>
      </c>
      <c r="F10" s="106">
        <f t="shared" si="0"/>
        <v>0</v>
      </c>
      <c r="G10" s="105">
        <v>180</v>
      </c>
      <c r="H10" s="107">
        <f t="shared" si="1"/>
        <v>-180</v>
      </c>
      <c r="I10" s="122" t="s">
        <v>176</v>
      </c>
      <c r="J10" s="109"/>
      <c r="K10" s="110"/>
      <c r="L10" s="1"/>
    </row>
    <row r="11" spans="1:12" ht="30" x14ac:dyDescent="0.25">
      <c r="A11" s="101">
        <v>1</v>
      </c>
      <c r="B11" s="102" t="s">
        <v>18</v>
      </c>
      <c r="C11" s="103" t="s">
        <v>177</v>
      </c>
      <c r="D11" s="123"/>
      <c r="E11" s="121" t="s">
        <v>157</v>
      </c>
      <c r="F11" s="106">
        <f t="shared" si="0"/>
        <v>0</v>
      </c>
      <c r="G11" s="124">
        <v>180</v>
      </c>
      <c r="H11" s="107">
        <f t="shared" si="1"/>
        <v>-180</v>
      </c>
      <c r="I11" s="122" t="s">
        <v>178</v>
      </c>
      <c r="J11" s="109"/>
      <c r="K11" s="110"/>
      <c r="L11" s="1" t="s">
        <v>78</v>
      </c>
    </row>
    <row r="12" spans="1:12" x14ac:dyDescent="0.25">
      <c r="A12" s="101">
        <v>1</v>
      </c>
      <c r="B12" s="102" t="s">
        <v>6</v>
      </c>
      <c r="C12" s="103" t="s">
        <v>179</v>
      </c>
      <c r="D12" s="104" t="s">
        <v>180</v>
      </c>
      <c r="E12" s="105" t="s">
        <v>158</v>
      </c>
      <c r="F12" s="106">
        <f t="shared" si="0"/>
        <v>0</v>
      </c>
      <c r="G12" s="105">
        <v>180</v>
      </c>
      <c r="H12" s="107">
        <f t="shared" si="1"/>
        <v>-180</v>
      </c>
      <c r="I12" s="108" t="s">
        <v>172</v>
      </c>
      <c r="J12" s="109"/>
      <c r="K12" s="110"/>
      <c r="L12" s="1"/>
    </row>
    <row r="13" spans="1:12" x14ac:dyDescent="0.25">
      <c r="A13" s="101">
        <v>1</v>
      </c>
      <c r="B13" s="102" t="s">
        <v>6</v>
      </c>
      <c r="C13" s="103" t="s">
        <v>181</v>
      </c>
      <c r="D13" s="104"/>
      <c r="E13" s="105" t="s">
        <v>158</v>
      </c>
      <c r="F13" s="106">
        <f t="shared" si="0"/>
        <v>0</v>
      </c>
      <c r="G13" s="105">
        <v>180</v>
      </c>
      <c r="H13" s="107">
        <f t="shared" si="1"/>
        <v>-180</v>
      </c>
      <c r="I13" s="108" t="s">
        <v>172</v>
      </c>
      <c r="J13" s="109"/>
      <c r="K13" s="110"/>
      <c r="L13" s="1"/>
    </row>
    <row r="14" spans="1:12" x14ac:dyDescent="0.25">
      <c r="A14" s="101">
        <v>1</v>
      </c>
      <c r="B14" s="102" t="s">
        <v>173</v>
      </c>
      <c r="C14" s="103" t="s">
        <v>182</v>
      </c>
      <c r="D14" s="104"/>
      <c r="E14" s="105" t="s">
        <v>158</v>
      </c>
      <c r="F14" s="106">
        <f t="shared" si="0"/>
        <v>0</v>
      </c>
      <c r="G14" s="105">
        <v>180</v>
      </c>
      <c r="H14" s="107">
        <f t="shared" si="1"/>
        <v>-180</v>
      </c>
      <c r="I14" s="122" t="s">
        <v>172</v>
      </c>
      <c r="J14" s="109"/>
      <c r="K14" s="110"/>
      <c r="L14" s="125"/>
    </row>
    <row r="15" spans="1:12" ht="30" x14ac:dyDescent="0.25">
      <c r="A15" s="101">
        <v>1</v>
      </c>
      <c r="B15" s="102" t="s">
        <v>173</v>
      </c>
      <c r="C15" s="103" t="s">
        <v>183</v>
      </c>
      <c r="D15" s="123" t="s">
        <v>184</v>
      </c>
      <c r="E15" s="105" t="s">
        <v>158</v>
      </c>
      <c r="F15" s="106">
        <f t="shared" si="0"/>
        <v>0</v>
      </c>
      <c r="G15" s="124">
        <v>180</v>
      </c>
      <c r="H15" s="107">
        <f t="shared" si="1"/>
        <v>-180</v>
      </c>
      <c r="I15" s="122" t="s">
        <v>185</v>
      </c>
      <c r="J15" s="109"/>
      <c r="K15" s="110"/>
      <c r="L15" s="1"/>
    </row>
    <row r="16" spans="1:12" ht="30" x14ac:dyDescent="0.25">
      <c r="A16" s="101">
        <v>1</v>
      </c>
      <c r="B16" s="102" t="s">
        <v>173</v>
      </c>
      <c r="C16" s="103" t="s">
        <v>186</v>
      </c>
      <c r="D16" s="123"/>
      <c r="E16" s="105" t="s">
        <v>158</v>
      </c>
      <c r="F16" s="106">
        <f t="shared" si="0"/>
        <v>0</v>
      </c>
      <c r="G16" s="124">
        <v>180</v>
      </c>
      <c r="H16" s="107">
        <f t="shared" si="1"/>
        <v>-180</v>
      </c>
      <c r="I16" s="122" t="s">
        <v>185</v>
      </c>
      <c r="J16" s="109"/>
      <c r="K16" s="110"/>
      <c r="L16" s="1"/>
    </row>
    <row r="17" spans="1:12" x14ac:dyDescent="0.25">
      <c r="A17" s="126">
        <v>1</v>
      </c>
      <c r="B17" s="127" t="s">
        <v>18</v>
      </c>
      <c r="C17" s="128" t="s">
        <v>187</v>
      </c>
      <c r="D17" s="129"/>
      <c r="E17" s="130" t="s">
        <v>157</v>
      </c>
      <c r="F17" s="131">
        <f t="shared" si="0"/>
        <v>0</v>
      </c>
      <c r="G17" s="132">
        <v>150</v>
      </c>
      <c r="H17" s="133">
        <f t="shared" si="1"/>
        <v>-150</v>
      </c>
      <c r="I17" s="134" t="s">
        <v>188</v>
      </c>
      <c r="J17" s="135"/>
      <c r="K17" s="136"/>
      <c r="L17" s="1"/>
    </row>
    <row r="18" spans="1:12" s="139" customFormat="1" x14ac:dyDescent="0.25">
      <c r="A18" s="126">
        <v>1</v>
      </c>
      <c r="B18" s="127" t="s">
        <v>18</v>
      </c>
      <c r="C18" s="128" t="s">
        <v>189</v>
      </c>
      <c r="D18" s="137"/>
      <c r="E18" s="138" t="s">
        <v>157</v>
      </c>
      <c r="F18" s="131">
        <f t="shared" si="0"/>
        <v>0</v>
      </c>
      <c r="G18" s="130">
        <v>150</v>
      </c>
      <c r="H18" s="133">
        <f t="shared" si="1"/>
        <v>-150</v>
      </c>
      <c r="I18" s="134" t="s">
        <v>188</v>
      </c>
      <c r="J18" s="135"/>
      <c r="K18" s="136"/>
      <c r="L18" s="1"/>
    </row>
    <row r="19" spans="1:12" s="33" customFormat="1" ht="75" x14ac:dyDescent="0.25">
      <c r="A19" s="101">
        <v>1</v>
      </c>
      <c r="B19" s="102" t="s">
        <v>24</v>
      </c>
      <c r="C19" s="103" t="s">
        <v>190</v>
      </c>
      <c r="D19" s="123"/>
      <c r="E19" s="105" t="s">
        <v>159</v>
      </c>
      <c r="F19" s="106">
        <f t="shared" si="0"/>
        <v>0</v>
      </c>
      <c r="G19" s="124">
        <v>180</v>
      </c>
      <c r="H19" s="107">
        <f t="shared" si="1"/>
        <v>-180</v>
      </c>
      <c r="I19" s="122" t="s">
        <v>191</v>
      </c>
      <c r="J19" s="109"/>
      <c r="K19" s="110"/>
      <c r="L19" s="1"/>
    </row>
    <row r="20" spans="1:12" x14ac:dyDescent="0.25">
      <c r="A20" s="101">
        <v>1</v>
      </c>
      <c r="B20" s="102" t="s">
        <v>6</v>
      </c>
      <c r="C20" s="103" t="s">
        <v>192</v>
      </c>
      <c r="D20" s="123" t="s">
        <v>184</v>
      </c>
      <c r="E20" s="105" t="s">
        <v>158</v>
      </c>
      <c r="F20" s="106">
        <f t="shared" si="0"/>
        <v>0</v>
      </c>
      <c r="G20" s="105">
        <v>150</v>
      </c>
      <c r="H20" s="107">
        <f t="shared" si="1"/>
        <v>-150</v>
      </c>
      <c r="I20" s="122" t="s">
        <v>178</v>
      </c>
      <c r="J20" s="109"/>
      <c r="K20" s="110"/>
      <c r="L20" s="125"/>
    </row>
    <row r="21" spans="1:12" x14ac:dyDescent="0.25">
      <c r="A21" s="101">
        <v>1</v>
      </c>
      <c r="B21" s="102" t="s">
        <v>21</v>
      </c>
      <c r="C21" s="103" t="s">
        <v>193</v>
      </c>
      <c r="D21" s="114"/>
      <c r="E21" s="105" t="s">
        <v>158</v>
      </c>
      <c r="F21" s="106">
        <f t="shared" si="0"/>
        <v>0</v>
      </c>
      <c r="G21" s="105">
        <v>150</v>
      </c>
      <c r="H21" s="107">
        <f t="shared" si="1"/>
        <v>-150</v>
      </c>
      <c r="I21" s="122" t="s">
        <v>178</v>
      </c>
      <c r="J21" s="109"/>
      <c r="K21" s="110"/>
      <c r="L21" s="1"/>
    </row>
    <row r="22" spans="1:12" ht="45" x14ac:dyDescent="0.25">
      <c r="A22" s="101">
        <v>1</v>
      </c>
      <c r="B22" s="102" t="s">
        <v>24</v>
      </c>
      <c r="C22" s="103" t="s">
        <v>194</v>
      </c>
      <c r="D22" s="123" t="s">
        <v>195</v>
      </c>
      <c r="E22" s="140" t="s">
        <v>157</v>
      </c>
      <c r="F22" s="106">
        <f t="shared" si="0"/>
        <v>0</v>
      </c>
      <c r="G22" s="124">
        <v>120</v>
      </c>
      <c r="H22" s="107">
        <f t="shared" si="1"/>
        <v>-120</v>
      </c>
      <c r="I22" s="122" t="s">
        <v>196</v>
      </c>
      <c r="J22" s="109"/>
      <c r="K22" s="110"/>
      <c r="L22" s="1"/>
    </row>
    <row r="23" spans="1:12" s="33" customFormat="1" ht="60" x14ac:dyDescent="0.25">
      <c r="A23" s="101">
        <v>1</v>
      </c>
      <c r="B23" s="102" t="s">
        <v>24</v>
      </c>
      <c r="C23" s="103" t="s">
        <v>197</v>
      </c>
      <c r="D23" s="123" t="s">
        <v>195</v>
      </c>
      <c r="E23" s="140" t="s">
        <v>157</v>
      </c>
      <c r="F23" s="106">
        <f t="shared" si="0"/>
        <v>0</v>
      </c>
      <c r="G23" s="124">
        <v>120</v>
      </c>
      <c r="H23" s="107">
        <f t="shared" si="1"/>
        <v>-120</v>
      </c>
      <c r="I23" s="122" t="s">
        <v>196</v>
      </c>
      <c r="J23" s="109"/>
      <c r="K23" s="110"/>
      <c r="L23" s="1"/>
    </row>
    <row r="24" spans="1:12" s="33" customFormat="1" x14ac:dyDescent="0.25">
      <c r="A24" s="101">
        <v>2</v>
      </c>
      <c r="B24" s="102" t="s">
        <v>15</v>
      </c>
      <c r="C24" s="103" t="s">
        <v>198</v>
      </c>
      <c r="D24" s="104" t="s">
        <v>199</v>
      </c>
      <c r="E24" s="121" t="s">
        <v>157</v>
      </c>
      <c r="F24" s="106">
        <f t="shared" si="0"/>
        <v>0</v>
      </c>
      <c r="G24" s="105">
        <v>120</v>
      </c>
      <c r="H24" s="107">
        <f t="shared" si="1"/>
        <v>-120</v>
      </c>
      <c r="I24" s="122" t="s">
        <v>176</v>
      </c>
      <c r="J24" s="109"/>
      <c r="K24" s="110"/>
      <c r="L24" s="1"/>
    </row>
    <row r="25" spans="1:12" s="33" customFormat="1" ht="30" x14ac:dyDescent="0.25">
      <c r="A25" s="101">
        <v>2</v>
      </c>
      <c r="B25" s="102" t="s">
        <v>15</v>
      </c>
      <c r="C25" s="103" t="s">
        <v>200</v>
      </c>
      <c r="D25" s="123" t="s">
        <v>201</v>
      </c>
      <c r="E25" s="121" t="s">
        <v>157</v>
      </c>
      <c r="F25" s="106">
        <f t="shared" si="0"/>
        <v>0</v>
      </c>
      <c r="G25" s="124">
        <v>120</v>
      </c>
      <c r="H25" s="107">
        <f t="shared" si="1"/>
        <v>-120</v>
      </c>
      <c r="I25" s="122" t="s">
        <v>176</v>
      </c>
      <c r="J25" s="109"/>
      <c r="K25" s="110"/>
      <c r="L25" s="1"/>
    </row>
    <row r="26" spans="1:12" s="33" customFormat="1" ht="30" x14ac:dyDescent="0.25">
      <c r="A26" s="101">
        <v>2</v>
      </c>
      <c r="B26" s="102" t="s">
        <v>15</v>
      </c>
      <c r="C26" s="103" t="s">
        <v>202</v>
      </c>
      <c r="D26" s="123" t="s">
        <v>184</v>
      </c>
      <c r="E26" s="140" t="s">
        <v>157</v>
      </c>
      <c r="F26" s="141" t="s">
        <v>203</v>
      </c>
      <c r="G26" s="141" t="s">
        <v>203</v>
      </c>
      <c r="H26" s="122" t="s">
        <v>204</v>
      </c>
      <c r="I26" s="122" t="s">
        <v>176</v>
      </c>
      <c r="J26" s="122"/>
      <c r="K26" s="122"/>
      <c r="L26" s="1"/>
    </row>
    <row r="27" spans="1:12" x14ac:dyDescent="0.25">
      <c r="A27" s="101">
        <v>2</v>
      </c>
      <c r="B27" s="102" t="s">
        <v>18</v>
      </c>
      <c r="C27" s="103" t="s">
        <v>205</v>
      </c>
      <c r="D27" s="104" t="s">
        <v>206</v>
      </c>
      <c r="E27" s="105" t="s">
        <v>158</v>
      </c>
      <c r="F27" s="106">
        <f t="shared" ref="F27:F47" si="2">HLOOKUP($E27,$E$5:$G$6,2,FALSE)</f>
        <v>0</v>
      </c>
      <c r="G27" s="105">
        <v>150</v>
      </c>
      <c r="H27" s="107">
        <f t="shared" ref="H27:H47" si="3">F27-G27</f>
        <v>-150</v>
      </c>
      <c r="I27" s="122" t="s">
        <v>172</v>
      </c>
      <c r="J27" s="109"/>
      <c r="K27" s="110"/>
      <c r="L27" s="125"/>
    </row>
    <row r="28" spans="1:12" s="33" customFormat="1" x14ac:dyDescent="0.25">
      <c r="A28" s="101">
        <v>2</v>
      </c>
      <c r="B28" s="102" t="s">
        <v>18</v>
      </c>
      <c r="C28" s="103" t="s">
        <v>207</v>
      </c>
      <c r="D28" s="104" t="s">
        <v>208</v>
      </c>
      <c r="E28" s="105" t="s">
        <v>158</v>
      </c>
      <c r="F28" s="106">
        <f t="shared" si="2"/>
        <v>0</v>
      </c>
      <c r="G28" s="105">
        <v>140</v>
      </c>
      <c r="H28" s="107">
        <f t="shared" si="3"/>
        <v>-140</v>
      </c>
      <c r="I28" s="122" t="s">
        <v>209</v>
      </c>
      <c r="J28" s="109"/>
      <c r="K28" s="110"/>
      <c r="L28" s="1"/>
    </row>
    <row r="29" spans="1:12" s="33" customFormat="1" x14ac:dyDescent="0.25">
      <c r="A29" s="101">
        <v>2</v>
      </c>
      <c r="B29" s="102" t="s">
        <v>18</v>
      </c>
      <c r="C29" s="103" t="s">
        <v>210</v>
      </c>
      <c r="D29" s="104" t="s">
        <v>211</v>
      </c>
      <c r="E29" s="105" t="s">
        <v>158</v>
      </c>
      <c r="F29" s="106">
        <f t="shared" si="2"/>
        <v>0</v>
      </c>
      <c r="G29" s="105">
        <v>130</v>
      </c>
      <c r="H29" s="107">
        <f t="shared" si="3"/>
        <v>-130</v>
      </c>
      <c r="I29" s="122" t="s">
        <v>212</v>
      </c>
      <c r="J29" s="109"/>
      <c r="K29" s="110"/>
      <c r="L29" s="1"/>
    </row>
    <row r="30" spans="1:12" s="33" customFormat="1" x14ac:dyDescent="0.25">
      <c r="A30" s="101">
        <v>2</v>
      </c>
      <c r="B30" s="102" t="s">
        <v>18</v>
      </c>
      <c r="C30" s="103" t="s">
        <v>213</v>
      </c>
      <c r="D30" s="104" t="s">
        <v>214</v>
      </c>
      <c r="E30" s="105" t="s">
        <v>158</v>
      </c>
      <c r="F30" s="106">
        <f t="shared" si="2"/>
        <v>0</v>
      </c>
      <c r="G30" s="105">
        <v>125</v>
      </c>
      <c r="H30" s="107">
        <f t="shared" si="3"/>
        <v>-125</v>
      </c>
      <c r="I30" s="122" t="s">
        <v>178</v>
      </c>
      <c r="J30" s="109"/>
      <c r="K30" s="110"/>
      <c r="L30" s="1"/>
    </row>
    <row r="31" spans="1:12" x14ac:dyDescent="0.25">
      <c r="A31" s="101">
        <v>2</v>
      </c>
      <c r="B31" s="102" t="s">
        <v>18</v>
      </c>
      <c r="C31" s="103" t="s">
        <v>215</v>
      </c>
      <c r="D31" s="104" t="s">
        <v>216</v>
      </c>
      <c r="E31" s="105" t="s">
        <v>158</v>
      </c>
      <c r="F31" s="106">
        <f t="shared" si="2"/>
        <v>0</v>
      </c>
      <c r="G31" s="105">
        <v>120</v>
      </c>
      <c r="H31" s="107">
        <f t="shared" si="3"/>
        <v>-120</v>
      </c>
      <c r="I31" s="122" t="s">
        <v>212</v>
      </c>
      <c r="J31" s="109"/>
      <c r="K31" s="110"/>
      <c r="L31" s="1"/>
    </row>
    <row r="32" spans="1:12" x14ac:dyDescent="0.25">
      <c r="A32" s="101">
        <v>2</v>
      </c>
      <c r="B32" s="112" t="s">
        <v>9</v>
      </c>
      <c r="C32" s="103" t="s">
        <v>217</v>
      </c>
      <c r="D32" s="104"/>
      <c r="E32" s="105" t="s">
        <v>158</v>
      </c>
      <c r="F32" s="106">
        <f t="shared" si="2"/>
        <v>0</v>
      </c>
      <c r="G32" s="105">
        <v>120</v>
      </c>
      <c r="H32" s="107">
        <f t="shared" si="3"/>
        <v>-120</v>
      </c>
      <c r="I32" s="122" t="s">
        <v>172</v>
      </c>
      <c r="J32" s="109"/>
      <c r="K32" s="110"/>
      <c r="L32" s="1"/>
    </row>
    <row r="33" spans="1:12" x14ac:dyDescent="0.25">
      <c r="A33" s="111">
        <v>2</v>
      </c>
      <c r="B33" s="112" t="s">
        <v>18</v>
      </c>
      <c r="C33" s="103" t="s">
        <v>218</v>
      </c>
      <c r="D33" s="142" t="s">
        <v>219</v>
      </c>
      <c r="E33" s="115" t="s">
        <v>158</v>
      </c>
      <c r="F33" s="116">
        <f t="shared" si="2"/>
        <v>0</v>
      </c>
      <c r="G33" s="143">
        <v>120</v>
      </c>
      <c r="H33" s="117">
        <f t="shared" si="3"/>
        <v>-120</v>
      </c>
      <c r="I33" s="144" t="s">
        <v>220</v>
      </c>
      <c r="J33" s="119"/>
      <c r="K33" s="120"/>
      <c r="L33" s="1"/>
    </row>
    <row r="34" spans="1:12" s="33" customFormat="1" x14ac:dyDescent="0.25">
      <c r="A34" s="101">
        <v>2</v>
      </c>
      <c r="B34" s="102" t="s">
        <v>21</v>
      </c>
      <c r="C34" s="103" t="s">
        <v>221</v>
      </c>
      <c r="D34" s="104" t="s">
        <v>222</v>
      </c>
      <c r="E34" s="105" t="s">
        <v>158</v>
      </c>
      <c r="F34" s="106">
        <f t="shared" si="2"/>
        <v>0</v>
      </c>
      <c r="G34" s="105">
        <v>120</v>
      </c>
      <c r="H34" s="107">
        <f t="shared" si="3"/>
        <v>-120</v>
      </c>
      <c r="I34" s="122" t="s">
        <v>178</v>
      </c>
      <c r="J34" s="109"/>
      <c r="K34" s="110"/>
      <c r="L34" s="1"/>
    </row>
    <row r="35" spans="1:12" x14ac:dyDescent="0.25">
      <c r="A35" s="101">
        <v>2</v>
      </c>
      <c r="B35" s="102" t="s">
        <v>21</v>
      </c>
      <c r="C35" s="103" t="s">
        <v>223</v>
      </c>
      <c r="D35" s="104" t="s">
        <v>224</v>
      </c>
      <c r="E35" s="105" t="s">
        <v>158</v>
      </c>
      <c r="F35" s="106">
        <f t="shared" si="2"/>
        <v>0</v>
      </c>
      <c r="G35" s="105">
        <v>120</v>
      </c>
      <c r="H35" s="107">
        <f t="shared" si="3"/>
        <v>-120</v>
      </c>
      <c r="I35" s="122" t="s">
        <v>212</v>
      </c>
      <c r="J35" s="109"/>
      <c r="K35" s="110"/>
      <c r="L35" s="1"/>
    </row>
    <row r="36" spans="1:12" x14ac:dyDescent="0.25">
      <c r="A36" s="101">
        <v>2</v>
      </c>
      <c r="B36" s="112" t="s">
        <v>9</v>
      </c>
      <c r="C36" s="103" t="s">
        <v>225</v>
      </c>
      <c r="D36" s="104" t="s">
        <v>184</v>
      </c>
      <c r="E36" s="105" t="s">
        <v>158</v>
      </c>
      <c r="F36" s="106">
        <f t="shared" si="2"/>
        <v>0</v>
      </c>
      <c r="G36" s="105">
        <v>120</v>
      </c>
      <c r="H36" s="107">
        <f t="shared" si="3"/>
        <v>-120</v>
      </c>
      <c r="I36" s="122" t="s">
        <v>226</v>
      </c>
      <c r="J36" s="109"/>
      <c r="K36" s="110"/>
      <c r="L36" s="1"/>
    </row>
    <row r="37" spans="1:12" x14ac:dyDescent="0.25">
      <c r="A37" s="101">
        <v>2</v>
      </c>
      <c r="B37" s="112" t="s">
        <v>9</v>
      </c>
      <c r="C37" s="103" t="s">
        <v>227</v>
      </c>
      <c r="D37" s="104" t="s">
        <v>184</v>
      </c>
      <c r="E37" s="105" t="s">
        <v>158</v>
      </c>
      <c r="F37" s="106">
        <f t="shared" si="2"/>
        <v>0</v>
      </c>
      <c r="G37" s="105">
        <v>120</v>
      </c>
      <c r="H37" s="107">
        <f t="shared" si="3"/>
        <v>-120</v>
      </c>
      <c r="I37" s="122" t="s">
        <v>226</v>
      </c>
      <c r="J37" s="109"/>
      <c r="K37" s="110"/>
      <c r="L37" s="1"/>
    </row>
    <row r="38" spans="1:12" x14ac:dyDescent="0.25">
      <c r="A38" s="101">
        <v>2</v>
      </c>
      <c r="B38" s="112" t="s">
        <v>9</v>
      </c>
      <c r="C38" s="145" t="s">
        <v>228</v>
      </c>
      <c r="D38" s="104" t="s">
        <v>184</v>
      </c>
      <c r="E38" s="105" t="s">
        <v>158</v>
      </c>
      <c r="F38" s="106">
        <f t="shared" si="2"/>
        <v>0</v>
      </c>
      <c r="G38" s="146">
        <v>120</v>
      </c>
      <c r="H38" s="107">
        <f t="shared" si="3"/>
        <v>-120</v>
      </c>
      <c r="I38" s="122" t="s">
        <v>188</v>
      </c>
      <c r="J38" s="109"/>
      <c r="K38" s="110"/>
      <c r="L38" s="1"/>
    </row>
    <row r="39" spans="1:12" x14ac:dyDescent="0.25">
      <c r="A39" s="111">
        <v>2</v>
      </c>
      <c r="B39" s="112" t="s">
        <v>173</v>
      </c>
      <c r="C39" s="113" t="s">
        <v>229</v>
      </c>
      <c r="D39" s="114" t="s">
        <v>230</v>
      </c>
      <c r="E39" s="140" t="s">
        <v>157</v>
      </c>
      <c r="F39" s="116">
        <f t="shared" si="2"/>
        <v>0</v>
      </c>
      <c r="G39" s="115">
        <v>90</v>
      </c>
      <c r="H39" s="117">
        <f t="shared" si="3"/>
        <v>-90</v>
      </c>
      <c r="I39" s="144" t="s">
        <v>231</v>
      </c>
      <c r="J39" s="109"/>
      <c r="K39" s="110"/>
      <c r="L39" s="1"/>
    </row>
    <row r="40" spans="1:12" x14ac:dyDescent="0.25">
      <c r="A40" s="101">
        <v>2</v>
      </c>
      <c r="B40" s="102" t="s">
        <v>24</v>
      </c>
      <c r="C40" s="103" t="s">
        <v>232</v>
      </c>
      <c r="D40" s="123" t="s">
        <v>233</v>
      </c>
      <c r="E40" s="140" t="s">
        <v>157</v>
      </c>
      <c r="F40" s="106">
        <f t="shared" si="2"/>
        <v>0</v>
      </c>
      <c r="G40" s="124">
        <v>90</v>
      </c>
      <c r="H40" s="107">
        <f t="shared" si="3"/>
        <v>-90</v>
      </c>
      <c r="I40" s="122" t="s">
        <v>172</v>
      </c>
      <c r="J40" s="109"/>
      <c r="K40" s="110"/>
      <c r="L40" s="1"/>
    </row>
    <row r="41" spans="1:12" x14ac:dyDescent="0.25">
      <c r="A41" s="101">
        <v>2</v>
      </c>
      <c r="B41" s="102" t="s">
        <v>24</v>
      </c>
      <c r="C41" s="103" t="s">
        <v>234</v>
      </c>
      <c r="D41" s="123" t="s">
        <v>235</v>
      </c>
      <c r="E41" s="140" t="s">
        <v>157</v>
      </c>
      <c r="F41" s="106">
        <f t="shared" si="2"/>
        <v>0</v>
      </c>
      <c r="G41" s="124">
        <v>90</v>
      </c>
      <c r="H41" s="107">
        <f t="shared" si="3"/>
        <v>-90</v>
      </c>
      <c r="I41" s="122" t="s">
        <v>172</v>
      </c>
      <c r="J41" s="109"/>
      <c r="K41" s="110"/>
      <c r="L41" s="1"/>
    </row>
    <row r="42" spans="1:12" x14ac:dyDescent="0.25">
      <c r="A42" s="111">
        <v>2</v>
      </c>
      <c r="B42" s="102" t="s">
        <v>18</v>
      </c>
      <c r="C42" s="103" t="s">
        <v>236</v>
      </c>
      <c r="D42" s="104" t="s">
        <v>206</v>
      </c>
      <c r="E42" s="105" t="s">
        <v>158</v>
      </c>
      <c r="F42" s="106">
        <f t="shared" si="2"/>
        <v>0</v>
      </c>
      <c r="G42" s="105">
        <v>110</v>
      </c>
      <c r="H42" s="107">
        <f t="shared" si="3"/>
        <v>-110</v>
      </c>
      <c r="I42" s="122" t="s">
        <v>172</v>
      </c>
      <c r="J42" s="109"/>
      <c r="K42" s="110"/>
      <c r="L42" s="1"/>
    </row>
    <row r="43" spans="1:12" x14ac:dyDescent="0.25">
      <c r="A43" s="101">
        <v>3</v>
      </c>
      <c r="B43" s="102" t="s">
        <v>18</v>
      </c>
      <c r="C43" s="103" t="s">
        <v>237</v>
      </c>
      <c r="D43" s="104" t="s">
        <v>238</v>
      </c>
      <c r="E43" s="105" t="s">
        <v>158</v>
      </c>
      <c r="F43" s="106">
        <f t="shared" si="2"/>
        <v>0</v>
      </c>
      <c r="G43" s="105">
        <v>100</v>
      </c>
      <c r="H43" s="107">
        <f t="shared" si="3"/>
        <v>-100</v>
      </c>
      <c r="I43" s="122" t="s">
        <v>209</v>
      </c>
      <c r="J43" s="109"/>
      <c r="K43" s="110"/>
      <c r="L43" s="1"/>
    </row>
    <row r="44" spans="1:12" x14ac:dyDescent="0.25">
      <c r="A44" s="101">
        <v>3</v>
      </c>
      <c r="B44" s="102" t="s">
        <v>18</v>
      </c>
      <c r="C44" s="103" t="s">
        <v>239</v>
      </c>
      <c r="D44" s="104" t="s">
        <v>240</v>
      </c>
      <c r="E44" s="105" t="s">
        <v>158</v>
      </c>
      <c r="F44" s="106">
        <f t="shared" si="2"/>
        <v>0</v>
      </c>
      <c r="G44" s="105">
        <v>90</v>
      </c>
      <c r="H44" s="107">
        <f t="shared" si="3"/>
        <v>-90</v>
      </c>
      <c r="I44" s="122" t="s">
        <v>172</v>
      </c>
      <c r="J44" s="109"/>
      <c r="K44" s="110"/>
      <c r="L44" s="1"/>
    </row>
    <row r="45" spans="1:12" s="33" customFormat="1" x14ac:dyDescent="0.25">
      <c r="A45" s="101">
        <v>3</v>
      </c>
      <c r="B45" s="102" t="s">
        <v>21</v>
      </c>
      <c r="C45" s="103" t="s">
        <v>241</v>
      </c>
      <c r="D45" s="104" t="s">
        <v>242</v>
      </c>
      <c r="E45" s="105" t="s">
        <v>158</v>
      </c>
      <c r="F45" s="106">
        <f t="shared" si="2"/>
        <v>0</v>
      </c>
      <c r="G45" s="105">
        <v>90</v>
      </c>
      <c r="H45" s="107">
        <f t="shared" si="3"/>
        <v>-90</v>
      </c>
      <c r="I45" s="122" t="s">
        <v>172</v>
      </c>
      <c r="J45" s="109"/>
      <c r="K45" s="110"/>
      <c r="L45" s="37"/>
    </row>
    <row r="46" spans="1:12" s="147" customFormat="1" x14ac:dyDescent="0.25">
      <c r="A46" s="101">
        <v>3</v>
      </c>
      <c r="B46" s="102" t="s">
        <v>18</v>
      </c>
      <c r="C46" s="103" t="s">
        <v>243</v>
      </c>
      <c r="D46" s="104" t="s">
        <v>244</v>
      </c>
      <c r="E46" s="105" t="s">
        <v>158</v>
      </c>
      <c r="F46" s="106">
        <f t="shared" si="2"/>
        <v>0</v>
      </c>
      <c r="G46" s="105">
        <v>80</v>
      </c>
      <c r="H46" s="107">
        <f t="shared" si="3"/>
        <v>-80</v>
      </c>
      <c r="I46" s="122" t="s">
        <v>212</v>
      </c>
      <c r="J46" s="109"/>
      <c r="K46" s="110"/>
      <c r="L46" s="1"/>
    </row>
    <row r="47" spans="1:12" ht="30" x14ac:dyDescent="0.25">
      <c r="A47" s="101">
        <v>3</v>
      </c>
      <c r="B47" s="102" t="s">
        <v>21</v>
      </c>
      <c r="C47" s="103" t="s">
        <v>245</v>
      </c>
      <c r="D47" s="104" t="s">
        <v>246</v>
      </c>
      <c r="E47" s="105" t="s">
        <v>158</v>
      </c>
      <c r="F47" s="106">
        <f t="shared" si="2"/>
        <v>0</v>
      </c>
      <c r="G47" s="105">
        <v>80</v>
      </c>
      <c r="H47" s="107">
        <f t="shared" si="3"/>
        <v>-80</v>
      </c>
      <c r="I47" s="122" t="s">
        <v>247</v>
      </c>
      <c r="J47" s="109"/>
      <c r="K47" s="110"/>
      <c r="L47" s="1"/>
    </row>
    <row r="48" spans="1:12" s="33" customFormat="1" ht="30" x14ac:dyDescent="0.25">
      <c r="A48" s="101">
        <v>3</v>
      </c>
      <c r="B48" s="102" t="s">
        <v>15</v>
      </c>
      <c r="C48" s="103" t="s">
        <v>248</v>
      </c>
      <c r="D48" s="123" t="s">
        <v>249</v>
      </c>
      <c r="E48" s="140" t="s">
        <v>157</v>
      </c>
      <c r="F48" s="141" t="s">
        <v>203</v>
      </c>
      <c r="G48" s="141" t="s">
        <v>203</v>
      </c>
      <c r="H48" s="122" t="s">
        <v>204</v>
      </c>
      <c r="I48" s="122" t="s">
        <v>176</v>
      </c>
      <c r="J48" s="122"/>
      <c r="K48" s="122"/>
      <c r="L48" s="1"/>
    </row>
    <row r="49" spans="1:12" s="33" customFormat="1" x14ac:dyDescent="0.25">
      <c r="A49" s="126">
        <v>3</v>
      </c>
      <c r="B49" s="127" t="s">
        <v>18</v>
      </c>
      <c r="C49" s="128" t="s">
        <v>250</v>
      </c>
      <c r="D49" s="137" t="s">
        <v>251</v>
      </c>
      <c r="E49" s="130" t="s">
        <v>158</v>
      </c>
      <c r="F49" s="131">
        <f t="shared" ref="F49:F95" si="4">HLOOKUP($E49,$E$5:$G$6,2,FALSE)</f>
        <v>0</v>
      </c>
      <c r="G49" s="130">
        <v>45</v>
      </c>
      <c r="H49" s="133">
        <f t="shared" ref="H49:H95" si="5">F49-G49</f>
        <v>-45</v>
      </c>
      <c r="I49" s="134" t="s">
        <v>252</v>
      </c>
      <c r="J49" s="135"/>
      <c r="K49" s="136"/>
      <c r="L49" s="1"/>
    </row>
    <row r="50" spans="1:12" s="33" customFormat="1" x14ac:dyDescent="0.25">
      <c r="A50" s="101">
        <v>3</v>
      </c>
      <c r="B50" s="102" t="s">
        <v>18</v>
      </c>
      <c r="C50" s="103" t="s">
        <v>253</v>
      </c>
      <c r="D50" s="104" t="s">
        <v>254</v>
      </c>
      <c r="E50" s="105" t="s">
        <v>158</v>
      </c>
      <c r="F50" s="106">
        <f t="shared" si="4"/>
        <v>0</v>
      </c>
      <c r="G50" s="105">
        <v>40</v>
      </c>
      <c r="H50" s="107">
        <f t="shared" si="5"/>
        <v>-40</v>
      </c>
      <c r="I50" s="122" t="s">
        <v>212</v>
      </c>
      <c r="J50" s="109"/>
      <c r="K50" s="110"/>
      <c r="L50" s="1"/>
    </row>
    <row r="51" spans="1:12" s="33" customFormat="1" ht="30" x14ac:dyDescent="0.25">
      <c r="A51" s="111">
        <v>3</v>
      </c>
      <c r="B51" s="102" t="s">
        <v>173</v>
      </c>
      <c r="C51" s="103" t="s">
        <v>255</v>
      </c>
      <c r="D51" s="104" t="s">
        <v>256</v>
      </c>
      <c r="E51" s="121" t="s">
        <v>157</v>
      </c>
      <c r="F51" s="106">
        <f t="shared" si="4"/>
        <v>0</v>
      </c>
      <c r="G51" s="105">
        <v>1</v>
      </c>
      <c r="H51" s="107">
        <f t="shared" si="5"/>
        <v>-1</v>
      </c>
      <c r="I51" s="122" t="s">
        <v>231</v>
      </c>
      <c r="J51" s="109"/>
      <c r="K51" s="110"/>
      <c r="L51" s="1"/>
    </row>
    <row r="52" spans="1:12" x14ac:dyDescent="0.25">
      <c r="A52" s="101">
        <v>3</v>
      </c>
      <c r="B52" s="102" t="s">
        <v>173</v>
      </c>
      <c r="C52" s="103" t="s">
        <v>257</v>
      </c>
      <c r="D52" s="104" t="s">
        <v>258</v>
      </c>
      <c r="E52" s="105" t="s">
        <v>158</v>
      </c>
      <c r="F52" s="106">
        <f t="shared" si="4"/>
        <v>0</v>
      </c>
      <c r="G52" s="124">
        <v>30</v>
      </c>
      <c r="H52" s="107">
        <f t="shared" si="5"/>
        <v>-30</v>
      </c>
      <c r="I52" s="122" t="s">
        <v>185</v>
      </c>
      <c r="J52" s="148"/>
      <c r="K52" s="110"/>
      <c r="L52" s="1"/>
    </row>
    <row r="53" spans="1:12" s="33" customFormat="1" x14ac:dyDescent="0.25">
      <c r="A53" s="101">
        <v>3</v>
      </c>
      <c r="B53" s="102" t="s">
        <v>18</v>
      </c>
      <c r="C53" s="103" t="s">
        <v>259</v>
      </c>
      <c r="D53" s="104" t="s">
        <v>254</v>
      </c>
      <c r="E53" s="105" t="s">
        <v>158</v>
      </c>
      <c r="F53" s="106">
        <f t="shared" si="4"/>
        <v>0</v>
      </c>
      <c r="G53" s="105">
        <v>30</v>
      </c>
      <c r="H53" s="107">
        <f t="shared" si="5"/>
        <v>-30</v>
      </c>
      <c r="I53" s="122" t="s">
        <v>172</v>
      </c>
      <c r="J53" s="109"/>
      <c r="K53" s="110"/>
      <c r="L53" s="37"/>
    </row>
    <row r="54" spans="1:12" x14ac:dyDescent="0.25">
      <c r="A54" s="111">
        <v>3</v>
      </c>
      <c r="B54" s="102" t="s">
        <v>18</v>
      </c>
      <c r="C54" s="113" t="s">
        <v>260</v>
      </c>
      <c r="D54" s="104" t="s">
        <v>238</v>
      </c>
      <c r="E54" s="115" t="s">
        <v>158</v>
      </c>
      <c r="F54" s="116">
        <f t="shared" si="4"/>
        <v>0</v>
      </c>
      <c r="G54" s="143">
        <v>30</v>
      </c>
      <c r="H54" s="117">
        <f t="shared" si="5"/>
        <v>-30</v>
      </c>
      <c r="I54" s="144" t="s">
        <v>261</v>
      </c>
      <c r="J54" s="119"/>
      <c r="K54" s="120"/>
      <c r="L54" s="1"/>
    </row>
    <row r="55" spans="1:12" x14ac:dyDescent="0.25">
      <c r="A55" s="101">
        <v>3</v>
      </c>
      <c r="B55" s="112" t="s">
        <v>9</v>
      </c>
      <c r="C55" s="103" t="s">
        <v>262</v>
      </c>
      <c r="D55" s="104" t="s">
        <v>184</v>
      </c>
      <c r="E55" s="105" t="s">
        <v>158</v>
      </c>
      <c r="F55" s="106">
        <f t="shared" si="4"/>
        <v>0</v>
      </c>
      <c r="G55" s="105">
        <v>30</v>
      </c>
      <c r="H55" s="107">
        <f t="shared" si="5"/>
        <v>-30</v>
      </c>
      <c r="I55" s="122" t="s">
        <v>263</v>
      </c>
      <c r="J55" s="109"/>
      <c r="K55" s="110"/>
      <c r="L55" s="1"/>
    </row>
    <row r="56" spans="1:12" x14ac:dyDescent="0.25">
      <c r="A56" s="101">
        <v>4</v>
      </c>
      <c r="B56" s="112" t="s">
        <v>9</v>
      </c>
      <c r="C56" s="103" t="s">
        <v>264</v>
      </c>
      <c r="D56" s="104" t="s">
        <v>201</v>
      </c>
      <c r="E56" s="105" t="s">
        <v>158</v>
      </c>
      <c r="F56" s="106">
        <f t="shared" si="4"/>
        <v>0</v>
      </c>
      <c r="G56" s="105">
        <v>30</v>
      </c>
      <c r="H56" s="107">
        <f t="shared" si="5"/>
        <v>-30</v>
      </c>
      <c r="I56" s="122" t="s">
        <v>178</v>
      </c>
      <c r="J56" s="109"/>
      <c r="K56" s="110"/>
      <c r="L56" s="1"/>
    </row>
    <row r="57" spans="1:12" x14ac:dyDescent="0.25">
      <c r="A57" s="101">
        <v>4</v>
      </c>
      <c r="B57" s="112" t="s">
        <v>173</v>
      </c>
      <c r="C57" s="103" t="s">
        <v>265</v>
      </c>
      <c r="D57" s="104" t="s">
        <v>266</v>
      </c>
      <c r="E57" s="105" t="s">
        <v>158</v>
      </c>
      <c r="F57" s="106">
        <f t="shared" si="4"/>
        <v>0</v>
      </c>
      <c r="G57" s="105">
        <v>30</v>
      </c>
      <c r="H57" s="107">
        <f t="shared" si="5"/>
        <v>-30</v>
      </c>
      <c r="I57" s="122" t="s">
        <v>267</v>
      </c>
      <c r="J57" s="109"/>
      <c r="K57" s="110"/>
      <c r="L57" s="1"/>
    </row>
    <row r="58" spans="1:12" x14ac:dyDescent="0.25">
      <c r="A58" s="101">
        <v>4</v>
      </c>
      <c r="B58" s="112" t="s">
        <v>21</v>
      </c>
      <c r="C58" s="103" t="s">
        <v>268</v>
      </c>
      <c r="D58" s="104" t="s">
        <v>269</v>
      </c>
      <c r="E58" s="105" t="s">
        <v>158</v>
      </c>
      <c r="F58" s="106">
        <f t="shared" si="4"/>
        <v>0</v>
      </c>
      <c r="G58" s="105">
        <v>30</v>
      </c>
      <c r="H58" s="107">
        <f t="shared" si="5"/>
        <v>-30</v>
      </c>
      <c r="I58" s="122" t="s">
        <v>247</v>
      </c>
      <c r="J58" s="109"/>
      <c r="K58" s="110"/>
      <c r="L58" s="1"/>
    </row>
    <row r="59" spans="1:12" x14ac:dyDescent="0.25">
      <c r="A59" s="101">
        <v>4</v>
      </c>
      <c r="B59" s="102" t="s">
        <v>9</v>
      </c>
      <c r="C59" s="103" t="s">
        <v>270</v>
      </c>
      <c r="D59" s="104" t="s">
        <v>271</v>
      </c>
      <c r="E59" s="149" t="s">
        <v>158</v>
      </c>
      <c r="F59" s="150">
        <f t="shared" si="4"/>
        <v>0</v>
      </c>
      <c r="G59" s="149">
        <v>30</v>
      </c>
      <c r="H59" s="107">
        <f t="shared" si="5"/>
        <v>-30</v>
      </c>
      <c r="I59" s="122" t="s">
        <v>252</v>
      </c>
      <c r="J59" s="148"/>
      <c r="K59" s="101"/>
      <c r="L59" s="1"/>
    </row>
    <row r="60" spans="1:12" s="139" customFormat="1" x14ac:dyDescent="0.25">
      <c r="A60" s="126">
        <v>4</v>
      </c>
      <c r="B60" s="127" t="s">
        <v>18</v>
      </c>
      <c r="C60" s="128" t="s">
        <v>272</v>
      </c>
      <c r="D60" s="137" t="s">
        <v>273</v>
      </c>
      <c r="E60" s="130" t="s">
        <v>158</v>
      </c>
      <c r="F60" s="131">
        <f t="shared" si="4"/>
        <v>0</v>
      </c>
      <c r="G60" s="130">
        <v>30</v>
      </c>
      <c r="H60" s="133">
        <f t="shared" si="5"/>
        <v>-30</v>
      </c>
      <c r="I60" s="134" t="s">
        <v>178</v>
      </c>
      <c r="J60" s="135"/>
      <c r="K60" s="126"/>
      <c r="L60" s="1"/>
    </row>
    <row r="61" spans="1:12" s="33" customFormat="1" x14ac:dyDescent="0.25">
      <c r="A61" s="126">
        <v>4</v>
      </c>
      <c r="B61" s="127" t="s">
        <v>18</v>
      </c>
      <c r="C61" s="128" t="s">
        <v>274</v>
      </c>
      <c r="D61" s="137" t="s">
        <v>275</v>
      </c>
      <c r="E61" s="130" t="s">
        <v>158</v>
      </c>
      <c r="F61" s="131">
        <f t="shared" si="4"/>
        <v>0</v>
      </c>
      <c r="G61" s="130">
        <v>21</v>
      </c>
      <c r="H61" s="133">
        <f t="shared" si="5"/>
        <v>-21</v>
      </c>
      <c r="I61" s="134" t="s">
        <v>178</v>
      </c>
      <c r="J61" s="135"/>
      <c r="K61" s="126"/>
      <c r="L61" s="1"/>
    </row>
    <row r="62" spans="1:12" s="33" customFormat="1" x14ac:dyDescent="0.25">
      <c r="A62" s="126">
        <v>4</v>
      </c>
      <c r="B62" s="127" t="s">
        <v>18</v>
      </c>
      <c r="C62" s="128" t="s">
        <v>276</v>
      </c>
      <c r="D62" s="137" t="s">
        <v>277</v>
      </c>
      <c r="E62" s="130" t="s">
        <v>158</v>
      </c>
      <c r="F62" s="131">
        <f t="shared" si="4"/>
        <v>0</v>
      </c>
      <c r="G62" s="130">
        <v>14</v>
      </c>
      <c r="H62" s="133">
        <f t="shared" si="5"/>
        <v>-14</v>
      </c>
      <c r="I62" s="134" t="s">
        <v>178</v>
      </c>
      <c r="J62" s="135"/>
      <c r="K62" s="126"/>
      <c r="L62" s="1"/>
    </row>
    <row r="63" spans="1:12" ht="30" x14ac:dyDescent="0.25">
      <c r="A63" s="151">
        <v>4</v>
      </c>
      <c r="B63" s="112" t="s">
        <v>173</v>
      </c>
      <c r="C63" s="103" t="s">
        <v>278</v>
      </c>
      <c r="D63" s="123" t="s">
        <v>279</v>
      </c>
      <c r="E63" s="124" t="s">
        <v>159</v>
      </c>
      <c r="F63" s="106">
        <f t="shared" si="4"/>
        <v>0</v>
      </c>
      <c r="G63" s="124">
        <v>30</v>
      </c>
      <c r="H63" s="107">
        <f t="shared" si="5"/>
        <v>-30</v>
      </c>
      <c r="I63" s="122" t="s">
        <v>280</v>
      </c>
      <c r="J63" s="109"/>
      <c r="K63" s="110"/>
      <c r="L63" s="1"/>
    </row>
    <row r="64" spans="1:12" x14ac:dyDescent="0.25">
      <c r="A64" s="151">
        <v>4</v>
      </c>
      <c r="B64" s="112" t="s">
        <v>173</v>
      </c>
      <c r="C64" s="103" t="s">
        <v>281</v>
      </c>
      <c r="D64" s="123" t="s">
        <v>230</v>
      </c>
      <c r="E64" s="124" t="s">
        <v>158</v>
      </c>
      <c r="F64" s="106">
        <f t="shared" si="4"/>
        <v>0</v>
      </c>
      <c r="G64" s="124">
        <v>14</v>
      </c>
      <c r="H64" s="107">
        <f t="shared" si="5"/>
        <v>-14</v>
      </c>
      <c r="I64" s="122" t="s">
        <v>185</v>
      </c>
      <c r="J64" s="109"/>
      <c r="K64" s="110"/>
      <c r="L64" s="1"/>
    </row>
    <row r="65" spans="1:12" x14ac:dyDescent="0.25">
      <c r="A65" s="101">
        <v>4</v>
      </c>
      <c r="B65" s="102" t="s">
        <v>18</v>
      </c>
      <c r="C65" s="103" t="s">
        <v>282</v>
      </c>
      <c r="D65" s="104" t="s">
        <v>283</v>
      </c>
      <c r="E65" s="105" t="s">
        <v>158</v>
      </c>
      <c r="F65" s="106">
        <f t="shared" si="4"/>
        <v>0</v>
      </c>
      <c r="G65" s="105">
        <v>14</v>
      </c>
      <c r="H65" s="107">
        <f t="shared" si="5"/>
        <v>-14</v>
      </c>
      <c r="I65" s="122" t="s">
        <v>212</v>
      </c>
      <c r="J65" s="109"/>
      <c r="K65" s="110"/>
      <c r="L65" s="1"/>
    </row>
    <row r="66" spans="1:12" x14ac:dyDescent="0.25">
      <c r="A66" s="111">
        <v>4</v>
      </c>
      <c r="B66" s="112" t="s">
        <v>18</v>
      </c>
      <c r="C66" s="113" t="s">
        <v>284</v>
      </c>
      <c r="D66" s="142" t="s">
        <v>285</v>
      </c>
      <c r="E66" s="115" t="s">
        <v>158</v>
      </c>
      <c r="F66" s="116">
        <f t="shared" si="4"/>
        <v>0</v>
      </c>
      <c r="G66" s="143">
        <v>14</v>
      </c>
      <c r="H66" s="117">
        <f t="shared" si="5"/>
        <v>-14</v>
      </c>
      <c r="I66" s="144" t="s">
        <v>209</v>
      </c>
      <c r="J66" s="119"/>
      <c r="K66" s="120"/>
      <c r="L66" s="1"/>
    </row>
    <row r="67" spans="1:12" x14ac:dyDescent="0.25">
      <c r="A67" s="101">
        <v>4</v>
      </c>
      <c r="B67" s="102" t="s">
        <v>18</v>
      </c>
      <c r="C67" s="103" t="s">
        <v>286</v>
      </c>
      <c r="D67" s="123" t="s">
        <v>287</v>
      </c>
      <c r="E67" s="105" t="s">
        <v>158</v>
      </c>
      <c r="F67" s="106">
        <f t="shared" si="4"/>
        <v>0</v>
      </c>
      <c r="G67" s="124">
        <v>7</v>
      </c>
      <c r="H67" s="107">
        <f t="shared" si="5"/>
        <v>-7</v>
      </c>
      <c r="I67" s="122" t="s">
        <v>209</v>
      </c>
      <c r="J67" s="109"/>
      <c r="K67" s="110"/>
      <c r="L67" s="1"/>
    </row>
    <row r="68" spans="1:12" x14ac:dyDescent="0.25">
      <c r="A68" s="101">
        <v>4</v>
      </c>
      <c r="B68" s="112" t="s">
        <v>9</v>
      </c>
      <c r="C68" s="103" t="s">
        <v>288</v>
      </c>
      <c r="D68" s="123"/>
      <c r="E68" s="105" t="s">
        <v>158</v>
      </c>
      <c r="F68" s="106">
        <f t="shared" si="4"/>
        <v>0</v>
      </c>
      <c r="G68" s="124">
        <v>7</v>
      </c>
      <c r="H68" s="107">
        <f t="shared" si="5"/>
        <v>-7</v>
      </c>
      <c r="I68" s="122" t="s">
        <v>289</v>
      </c>
      <c r="J68" s="109"/>
      <c r="K68" s="110"/>
      <c r="L68" s="1"/>
    </row>
    <row r="69" spans="1:12" x14ac:dyDescent="0.25">
      <c r="A69" s="101">
        <v>4</v>
      </c>
      <c r="B69" s="112" t="s">
        <v>9</v>
      </c>
      <c r="C69" s="103" t="s">
        <v>290</v>
      </c>
      <c r="D69" s="123" t="s">
        <v>291</v>
      </c>
      <c r="E69" s="105" t="s">
        <v>158</v>
      </c>
      <c r="F69" s="106">
        <f t="shared" si="4"/>
        <v>0</v>
      </c>
      <c r="G69" s="124">
        <v>7</v>
      </c>
      <c r="H69" s="107">
        <f t="shared" si="5"/>
        <v>-7</v>
      </c>
      <c r="I69" s="122" t="s">
        <v>292</v>
      </c>
      <c r="J69" s="109"/>
      <c r="K69" s="110"/>
      <c r="L69" s="1"/>
    </row>
    <row r="70" spans="1:12" x14ac:dyDescent="0.25">
      <c r="A70" s="101">
        <v>4</v>
      </c>
      <c r="B70" s="102" t="s">
        <v>6</v>
      </c>
      <c r="C70" s="103" t="s">
        <v>293</v>
      </c>
      <c r="D70" s="104" t="s">
        <v>294</v>
      </c>
      <c r="E70" s="105" t="s">
        <v>158</v>
      </c>
      <c r="F70" s="106">
        <f t="shared" si="4"/>
        <v>0</v>
      </c>
      <c r="G70" s="105">
        <v>7</v>
      </c>
      <c r="H70" s="107">
        <f t="shared" si="5"/>
        <v>-7</v>
      </c>
      <c r="I70" s="122" t="s">
        <v>178</v>
      </c>
      <c r="J70" s="109"/>
      <c r="K70" s="110"/>
      <c r="L70" s="1"/>
    </row>
    <row r="71" spans="1:12" s="33" customFormat="1" x14ac:dyDescent="0.25">
      <c r="A71" s="101">
        <v>4</v>
      </c>
      <c r="B71" s="102" t="s">
        <v>6</v>
      </c>
      <c r="C71" s="103" t="s">
        <v>295</v>
      </c>
      <c r="D71" s="104" t="s">
        <v>294</v>
      </c>
      <c r="E71" s="105" t="s">
        <v>158</v>
      </c>
      <c r="F71" s="152">
        <f t="shared" si="4"/>
        <v>0</v>
      </c>
      <c r="G71" s="105">
        <v>7</v>
      </c>
      <c r="H71" s="107">
        <f t="shared" si="5"/>
        <v>-7</v>
      </c>
      <c r="I71" s="122" t="s">
        <v>178</v>
      </c>
      <c r="J71" s="109"/>
      <c r="K71" s="110"/>
      <c r="L71" s="1"/>
    </row>
    <row r="72" spans="1:12" s="33" customFormat="1" x14ac:dyDescent="0.25">
      <c r="A72" s="126">
        <v>5</v>
      </c>
      <c r="B72" s="127" t="s">
        <v>18</v>
      </c>
      <c r="C72" s="128" t="s">
        <v>296</v>
      </c>
      <c r="D72" s="129" t="s">
        <v>297</v>
      </c>
      <c r="E72" s="130" t="s">
        <v>158</v>
      </c>
      <c r="F72" s="131">
        <f t="shared" si="4"/>
        <v>0</v>
      </c>
      <c r="G72" s="132">
        <v>7</v>
      </c>
      <c r="H72" s="133">
        <f t="shared" si="5"/>
        <v>-7</v>
      </c>
      <c r="I72" s="134" t="s">
        <v>209</v>
      </c>
      <c r="J72" s="135"/>
      <c r="K72" s="136"/>
      <c r="L72" s="1"/>
    </row>
    <row r="73" spans="1:12" s="33" customFormat="1" x14ac:dyDescent="0.25">
      <c r="A73" s="101">
        <v>5</v>
      </c>
      <c r="B73" s="112" t="s">
        <v>9</v>
      </c>
      <c r="C73" s="103" t="s">
        <v>298</v>
      </c>
      <c r="D73" s="104" t="s">
        <v>271</v>
      </c>
      <c r="E73" s="105" t="s">
        <v>158</v>
      </c>
      <c r="F73" s="106">
        <f t="shared" si="4"/>
        <v>0</v>
      </c>
      <c r="G73" s="105">
        <v>7</v>
      </c>
      <c r="H73" s="107">
        <f t="shared" si="5"/>
        <v>-7</v>
      </c>
      <c r="I73" s="122" t="s">
        <v>263</v>
      </c>
      <c r="J73" s="109"/>
      <c r="K73" s="110"/>
      <c r="L73" s="1"/>
    </row>
    <row r="74" spans="1:12" s="33" customFormat="1" x14ac:dyDescent="0.25">
      <c r="A74" s="101">
        <v>5</v>
      </c>
      <c r="B74" s="112" t="s">
        <v>9</v>
      </c>
      <c r="C74" s="103" t="s">
        <v>299</v>
      </c>
      <c r="D74" s="104" t="s">
        <v>271</v>
      </c>
      <c r="E74" s="105" t="s">
        <v>158</v>
      </c>
      <c r="F74" s="106">
        <f t="shared" si="4"/>
        <v>0</v>
      </c>
      <c r="G74" s="105">
        <v>7</v>
      </c>
      <c r="H74" s="107">
        <f t="shared" si="5"/>
        <v>-7</v>
      </c>
      <c r="I74" s="122" t="s">
        <v>263</v>
      </c>
      <c r="J74" s="109" t="s">
        <v>78</v>
      </c>
      <c r="K74" s="110"/>
      <c r="L74" s="1"/>
    </row>
    <row r="75" spans="1:12" s="33" customFormat="1" x14ac:dyDescent="0.25">
      <c r="A75" s="101">
        <v>5</v>
      </c>
      <c r="B75" s="112" t="s">
        <v>9</v>
      </c>
      <c r="C75" s="103" t="s">
        <v>300</v>
      </c>
      <c r="D75" s="104" t="s">
        <v>271</v>
      </c>
      <c r="E75" s="105" t="s">
        <v>158</v>
      </c>
      <c r="F75" s="106">
        <f t="shared" si="4"/>
        <v>0</v>
      </c>
      <c r="G75" s="105">
        <v>7</v>
      </c>
      <c r="H75" s="107">
        <f t="shared" si="5"/>
        <v>-7</v>
      </c>
      <c r="I75" s="122" t="s">
        <v>263</v>
      </c>
      <c r="J75" s="109"/>
      <c r="K75" s="110"/>
      <c r="L75" s="1"/>
    </row>
    <row r="76" spans="1:12" s="33" customFormat="1" x14ac:dyDescent="0.25">
      <c r="A76" s="101">
        <v>5</v>
      </c>
      <c r="B76" s="112" t="s">
        <v>9</v>
      </c>
      <c r="C76" s="103" t="s">
        <v>301</v>
      </c>
      <c r="D76" s="104" t="s">
        <v>302</v>
      </c>
      <c r="E76" s="105" t="s">
        <v>158</v>
      </c>
      <c r="F76" s="106">
        <f t="shared" si="4"/>
        <v>0</v>
      </c>
      <c r="G76" s="105">
        <v>7</v>
      </c>
      <c r="H76" s="107">
        <f t="shared" si="5"/>
        <v>-7</v>
      </c>
      <c r="I76" s="122" t="s">
        <v>263</v>
      </c>
      <c r="J76" s="109"/>
      <c r="K76" s="110"/>
      <c r="L76" s="1"/>
    </row>
    <row r="77" spans="1:12" s="33" customFormat="1" x14ac:dyDescent="0.25">
      <c r="A77" s="101">
        <v>5</v>
      </c>
      <c r="B77" s="112" t="s">
        <v>9</v>
      </c>
      <c r="C77" s="103" t="s">
        <v>303</v>
      </c>
      <c r="D77" s="104" t="s">
        <v>242</v>
      </c>
      <c r="E77" s="105" t="s">
        <v>158</v>
      </c>
      <c r="F77" s="106">
        <f t="shared" si="4"/>
        <v>0</v>
      </c>
      <c r="G77" s="105">
        <v>7</v>
      </c>
      <c r="H77" s="107">
        <f t="shared" si="5"/>
        <v>-7</v>
      </c>
      <c r="I77" s="122" t="s">
        <v>263</v>
      </c>
      <c r="J77" s="109"/>
      <c r="K77" s="110"/>
      <c r="L77" s="1"/>
    </row>
    <row r="78" spans="1:12" s="33" customFormat="1" x14ac:dyDescent="0.25">
      <c r="A78" s="101">
        <v>5</v>
      </c>
      <c r="B78" s="102" t="s">
        <v>21</v>
      </c>
      <c r="C78" s="103" t="s">
        <v>304</v>
      </c>
      <c r="D78" s="123" t="s">
        <v>305</v>
      </c>
      <c r="E78" s="105" t="s">
        <v>158</v>
      </c>
      <c r="F78" s="106">
        <f t="shared" si="4"/>
        <v>0</v>
      </c>
      <c r="G78" s="124">
        <v>7</v>
      </c>
      <c r="H78" s="107">
        <f t="shared" si="5"/>
        <v>-7</v>
      </c>
      <c r="I78" s="122" t="s">
        <v>226</v>
      </c>
      <c r="J78" s="109"/>
      <c r="K78" s="110"/>
      <c r="L78" s="1"/>
    </row>
    <row r="79" spans="1:12" s="33" customFormat="1" x14ac:dyDescent="0.25">
      <c r="A79" s="101">
        <v>5</v>
      </c>
      <c r="B79" s="112" t="s">
        <v>173</v>
      </c>
      <c r="C79" s="103" t="s">
        <v>306</v>
      </c>
      <c r="D79" s="104" t="s">
        <v>266</v>
      </c>
      <c r="E79" s="105" t="s">
        <v>158</v>
      </c>
      <c r="F79" s="106">
        <f t="shared" si="4"/>
        <v>0</v>
      </c>
      <c r="G79" s="105">
        <v>7</v>
      </c>
      <c r="H79" s="107">
        <f t="shared" si="5"/>
        <v>-7</v>
      </c>
      <c r="I79" s="122" t="s">
        <v>267</v>
      </c>
      <c r="J79" s="109"/>
      <c r="K79" s="110"/>
      <c r="L79" s="1"/>
    </row>
    <row r="80" spans="1:12" s="33" customFormat="1" x14ac:dyDescent="0.25">
      <c r="A80" s="101">
        <v>5</v>
      </c>
      <c r="B80" s="112" t="s">
        <v>173</v>
      </c>
      <c r="C80" s="103" t="s">
        <v>307</v>
      </c>
      <c r="D80" s="104" t="s">
        <v>308</v>
      </c>
      <c r="E80" s="105" t="s">
        <v>158</v>
      </c>
      <c r="F80" s="106">
        <f t="shared" si="4"/>
        <v>0</v>
      </c>
      <c r="G80" s="105">
        <v>7</v>
      </c>
      <c r="H80" s="107">
        <f t="shared" si="5"/>
        <v>-7</v>
      </c>
      <c r="I80" s="122" t="s">
        <v>178</v>
      </c>
      <c r="J80" s="109"/>
      <c r="K80" s="110"/>
      <c r="L80" s="1"/>
    </row>
    <row r="81" spans="1:12" ht="30" x14ac:dyDescent="0.25">
      <c r="A81" s="101">
        <v>5</v>
      </c>
      <c r="B81" s="112" t="s">
        <v>9</v>
      </c>
      <c r="C81" s="103" t="s">
        <v>309</v>
      </c>
      <c r="D81" s="123" t="s">
        <v>310</v>
      </c>
      <c r="E81" s="105" t="s">
        <v>158</v>
      </c>
      <c r="F81" s="106">
        <f t="shared" si="4"/>
        <v>0</v>
      </c>
      <c r="G81" s="124">
        <v>7</v>
      </c>
      <c r="H81" s="107">
        <f t="shared" si="5"/>
        <v>-7</v>
      </c>
      <c r="I81" s="122" t="s">
        <v>178</v>
      </c>
      <c r="J81" s="109"/>
      <c r="K81" s="101"/>
      <c r="L81" s="153"/>
    </row>
    <row r="82" spans="1:12" x14ac:dyDescent="0.25">
      <c r="A82" s="101">
        <v>5</v>
      </c>
      <c r="B82" s="102" t="s">
        <v>173</v>
      </c>
      <c r="C82" s="103" t="s">
        <v>311</v>
      </c>
      <c r="D82" s="104" t="s">
        <v>312</v>
      </c>
      <c r="E82" s="105" t="s">
        <v>158</v>
      </c>
      <c r="F82" s="106">
        <f t="shared" si="4"/>
        <v>0</v>
      </c>
      <c r="G82" s="105">
        <v>1</v>
      </c>
      <c r="H82" s="107">
        <f t="shared" si="5"/>
        <v>-1</v>
      </c>
      <c r="I82" s="122" t="s">
        <v>313</v>
      </c>
      <c r="J82" s="109"/>
      <c r="K82" s="110"/>
      <c r="L82" s="1"/>
    </row>
    <row r="83" spans="1:12" x14ac:dyDescent="0.25">
      <c r="A83" s="101">
        <v>6</v>
      </c>
      <c r="B83" s="102" t="s">
        <v>18</v>
      </c>
      <c r="C83" s="103" t="s">
        <v>314</v>
      </c>
      <c r="D83" s="104" t="s">
        <v>315</v>
      </c>
      <c r="E83" s="105" t="s">
        <v>158</v>
      </c>
      <c r="F83" s="106">
        <f t="shared" si="4"/>
        <v>0</v>
      </c>
      <c r="G83" s="105">
        <v>1</v>
      </c>
      <c r="H83" s="107">
        <f t="shared" si="5"/>
        <v>-1</v>
      </c>
      <c r="I83" s="122" t="s">
        <v>172</v>
      </c>
      <c r="J83" s="109"/>
      <c r="K83" s="110"/>
      <c r="L83" s="1"/>
    </row>
    <row r="84" spans="1:12" s="33" customFormat="1" x14ac:dyDescent="0.25">
      <c r="A84" s="101">
        <v>6</v>
      </c>
      <c r="B84" s="102" t="s">
        <v>21</v>
      </c>
      <c r="C84" s="103" t="s">
        <v>316</v>
      </c>
      <c r="D84" s="104" t="s">
        <v>310</v>
      </c>
      <c r="E84" s="105" t="s">
        <v>158</v>
      </c>
      <c r="F84" s="106">
        <f t="shared" si="4"/>
        <v>0</v>
      </c>
      <c r="G84" s="105">
        <v>1</v>
      </c>
      <c r="H84" s="107">
        <f t="shared" si="5"/>
        <v>-1</v>
      </c>
      <c r="I84" s="122" t="s">
        <v>226</v>
      </c>
      <c r="J84" s="154"/>
      <c r="K84" s="101"/>
      <c r="L84" s="1"/>
    </row>
    <row r="85" spans="1:12" s="155" customFormat="1" ht="30" x14ac:dyDescent="0.25">
      <c r="A85" s="101">
        <v>6</v>
      </c>
      <c r="B85" s="112" t="s">
        <v>9</v>
      </c>
      <c r="C85" s="103" t="s">
        <v>317</v>
      </c>
      <c r="D85" s="104" t="s">
        <v>318</v>
      </c>
      <c r="E85" s="105" t="s">
        <v>158</v>
      </c>
      <c r="F85" s="106">
        <f t="shared" si="4"/>
        <v>0</v>
      </c>
      <c r="G85" s="105">
        <v>1</v>
      </c>
      <c r="H85" s="107">
        <f t="shared" si="5"/>
        <v>-1</v>
      </c>
      <c r="I85" s="122" t="s">
        <v>252</v>
      </c>
      <c r="J85" s="109"/>
      <c r="K85" s="110"/>
      <c r="L85" s="1"/>
    </row>
    <row r="86" spans="1:12" s="155" customFormat="1" x14ac:dyDescent="0.25">
      <c r="A86" s="101">
        <v>6</v>
      </c>
      <c r="B86" s="112" t="s">
        <v>9</v>
      </c>
      <c r="C86" s="103" t="s">
        <v>319</v>
      </c>
      <c r="D86" s="104" t="s">
        <v>318</v>
      </c>
      <c r="E86" s="105" t="s">
        <v>158</v>
      </c>
      <c r="F86" s="106">
        <f t="shared" si="4"/>
        <v>0</v>
      </c>
      <c r="G86" s="105">
        <v>1</v>
      </c>
      <c r="H86" s="107">
        <f t="shared" si="5"/>
        <v>-1</v>
      </c>
      <c r="I86" s="122" t="s">
        <v>252</v>
      </c>
      <c r="J86" s="109"/>
      <c r="K86" s="110"/>
      <c r="L86" s="1"/>
    </row>
    <row r="87" spans="1:12" s="155" customFormat="1" x14ac:dyDescent="0.25">
      <c r="A87" s="101">
        <v>6</v>
      </c>
      <c r="B87" s="102" t="s">
        <v>18</v>
      </c>
      <c r="C87" s="103" t="s">
        <v>320</v>
      </c>
      <c r="D87" s="104" t="s">
        <v>315</v>
      </c>
      <c r="E87" s="105" t="s">
        <v>158</v>
      </c>
      <c r="F87" s="106">
        <f t="shared" si="4"/>
        <v>0</v>
      </c>
      <c r="G87" s="105">
        <v>0</v>
      </c>
      <c r="H87" s="107">
        <f t="shared" si="5"/>
        <v>0</v>
      </c>
      <c r="I87" s="122" t="s">
        <v>209</v>
      </c>
      <c r="J87" s="109"/>
      <c r="K87" s="110"/>
      <c r="L87" s="1"/>
    </row>
    <row r="88" spans="1:12" s="155" customFormat="1" x14ac:dyDescent="0.25">
      <c r="A88" s="101">
        <v>6</v>
      </c>
      <c r="B88" s="102" t="s">
        <v>18</v>
      </c>
      <c r="C88" s="103" t="s">
        <v>321</v>
      </c>
      <c r="D88" s="123" t="s">
        <v>322</v>
      </c>
      <c r="E88" s="105" t="s">
        <v>158</v>
      </c>
      <c r="F88" s="106">
        <f t="shared" si="4"/>
        <v>0</v>
      </c>
      <c r="G88" s="124">
        <v>0</v>
      </c>
      <c r="H88" s="107">
        <f t="shared" si="5"/>
        <v>0</v>
      </c>
      <c r="I88" s="122" t="s">
        <v>209</v>
      </c>
      <c r="J88" s="109"/>
      <c r="K88" s="110"/>
      <c r="L88" s="125"/>
    </row>
    <row r="89" spans="1:12" x14ac:dyDescent="0.25">
      <c r="A89" s="126">
        <v>6</v>
      </c>
      <c r="B89" s="127" t="s">
        <v>18</v>
      </c>
      <c r="C89" s="128" t="s">
        <v>323</v>
      </c>
      <c r="D89" s="137" t="s">
        <v>324</v>
      </c>
      <c r="E89" s="130" t="s">
        <v>158</v>
      </c>
      <c r="F89" s="131">
        <f t="shared" si="4"/>
        <v>0</v>
      </c>
      <c r="G89" s="130">
        <v>0</v>
      </c>
      <c r="H89" s="133">
        <f t="shared" si="5"/>
        <v>0</v>
      </c>
      <c r="I89" s="134" t="s">
        <v>252</v>
      </c>
      <c r="J89" s="135"/>
      <c r="K89" s="136"/>
      <c r="L89" s="1"/>
    </row>
    <row r="90" spans="1:12" x14ac:dyDescent="0.25">
      <c r="A90" s="126">
        <v>6</v>
      </c>
      <c r="B90" s="127" t="s">
        <v>18</v>
      </c>
      <c r="C90" s="128" t="s">
        <v>325</v>
      </c>
      <c r="D90" s="137" t="s">
        <v>326</v>
      </c>
      <c r="E90" s="130" t="s">
        <v>158</v>
      </c>
      <c r="F90" s="131">
        <f t="shared" si="4"/>
        <v>0</v>
      </c>
      <c r="G90" s="130">
        <v>0</v>
      </c>
      <c r="H90" s="133">
        <f t="shared" si="5"/>
        <v>0</v>
      </c>
      <c r="I90" s="134" t="s">
        <v>252</v>
      </c>
      <c r="J90" s="135"/>
      <c r="K90" s="136"/>
      <c r="L90" s="1"/>
    </row>
    <row r="91" spans="1:12" s="33" customFormat="1" x14ac:dyDescent="0.25">
      <c r="A91" s="156">
        <v>6</v>
      </c>
      <c r="B91" s="127" t="s">
        <v>18</v>
      </c>
      <c r="C91" s="128" t="s">
        <v>327</v>
      </c>
      <c r="D91" s="137" t="s">
        <v>328</v>
      </c>
      <c r="E91" s="130" t="s">
        <v>158</v>
      </c>
      <c r="F91" s="131">
        <f t="shared" si="4"/>
        <v>0</v>
      </c>
      <c r="G91" s="130">
        <v>0</v>
      </c>
      <c r="H91" s="133">
        <f t="shared" si="5"/>
        <v>0</v>
      </c>
      <c r="I91" s="134" t="s">
        <v>178</v>
      </c>
      <c r="J91" s="135"/>
      <c r="K91" s="157"/>
      <c r="L91" s="1"/>
    </row>
    <row r="92" spans="1:12" x14ac:dyDescent="0.25">
      <c r="A92" s="151">
        <v>6</v>
      </c>
      <c r="B92" s="112" t="s">
        <v>9</v>
      </c>
      <c r="C92" s="103" t="s">
        <v>329</v>
      </c>
      <c r="D92" s="104" t="s">
        <v>330</v>
      </c>
      <c r="E92" s="105" t="s">
        <v>159</v>
      </c>
      <c r="F92" s="106">
        <f t="shared" si="4"/>
        <v>0</v>
      </c>
      <c r="G92" s="105">
        <v>13</v>
      </c>
      <c r="H92" s="107">
        <f t="shared" si="5"/>
        <v>-13</v>
      </c>
      <c r="I92" s="122" t="s">
        <v>331</v>
      </c>
      <c r="J92" s="109"/>
      <c r="K92" s="158"/>
      <c r="L92" s="1"/>
    </row>
    <row r="93" spans="1:12" s="139" customFormat="1" x14ac:dyDescent="0.25">
      <c r="A93" s="151">
        <v>6</v>
      </c>
      <c r="B93" s="112" t="s">
        <v>173</v>
      </c>
      <c r="C93" s="103" t="s">
        <v>332</v>
      </c>
      <c r="D93" s="104" t="s">
        <v>266</v>
      </c>
      <c r="E93" s="105" t="s">
        <v>159</v>
      </c>
      <c r="F93" s="106">
        <f t="shared" si="4"/>
        <v>0</v>
      </c>
      <c r="G93" s="105">
        <v>13</v>
      </c>
      <c r="H93" s="107">
        <f t="shared" si="5"/>
        <v>-13</v>
      </c>
      <c r="I93" s="122" t="s">
        <v>267</v>
      </c>
      <c r="J93" s="109"/>
      <c r="K93" s="158"/>
      <c r="L93" s="1"/>
    </row>
    <row r="94" spans="1:12" s="139" customFormat="1" x14ac:dyDescent="0.25">
      <c r="A94" s="151">
        <v>6</v>
      </c>
      <c r="B94" s="112" t="s">
        <v>173</v>
      </c>
      <c r="C94" s="103" t="s">
        <v>333</v>
      </c>
      <c r="D94" s="104" t="s">
        <v>334</v>
      </c>
      <c r="E94" s="105" t="s">
        <v>159</v>
      </c>
      <c r="F94" s="106">
        <f t="shared" si="4"/>
        <v>0</v>
      </c>
      <c r="G94" s="105">
        <v>7</v>
      </c>
      <c r="H94" s="107">
        <f t="shared" si="5"/>
        <v>-7</v>
      </c>
      <c r="I94" s="122" t="s">
        <v>267</v>
      </c>
      <c r="J94" s="109" t="s">
        <v>78</v>
      </c>
      <c r="K94" s="110"/>
      <c r="L94" s="1"/>
    </row>
    <row r="95" spans="1:12" ht="30" x14ac:dyDescent="0.25">
      <c r="A95" s="151">
        <v>6</v>
      </c>
      <c r="B95" s="112" t="s">
        <v>173</v>
      </c>
      <c r="C95" s="103" t="s">
        <v>335</v>
      </c>
      <c r="D95" s="123" t="s">
        <v>336</v>
      </c>
      <c r="E95" s="124" t="s">
        <v>159</v>
      </c>
      <c r="F95" s="106">
        <f t="shared" si="4"/>
        <v>0</v>
      </c>
      <c r="G95" s="124">
        <v>7</v>
      </c>
      <c r="H95" s="107">
        <f t="shared" si="5"/>
        <v>-7</v>
      </c>
      <c r="I95" s="122" t="s">
        <v>337</v>
      </c>
      <c r="J95" s="109"/>
      <c r="K95" s="110"/>
      <c r="L95" s="1"/>
    </row>
    <row r="96" spans="1:12" ht="30" x14ac:dyDescent="0.25">
      <c r="A96" s="101">
        <v>6</v>
      </c>
      <c r="B96" s="102" t="s">
        <v>15</v>
      </c>
      <c r="C96" s="103" t="s">
        <v>338</v>
      </c>
      <c r="D96" s="123" t="s">
        <v>339</v>
      </c>
      <c r="E96" s="140" t="s">
        <v>157</v>
      </c>
      <c r="F96" s="141" t="s">
        <v>203</v>
      </c>
      <c r="G96" s="141" t="s">
        <v>203</v>
      </c>
      <c r="H96" s="122" t="s">
        <v>204</v>
      </c>
      <c r="I96" s="122" t="s">
        <v>176</v>
      </c>
      <c r="J96" s="122"/>
      <c r="K96" s="122"/>
      <c r="L96" s="1"/>
    </row>
    <row r="97" spans="1:12" ht="30" x14ac:dyDescent="0.25">
      <c r="A97" s="151">
        <v>6</v>
      </c>
      <c r="B97" s="102" t="s">
        <v>15</v>
      </c>
      <c r="C97" s="103" t="s">
        <v>340</v>
      </c>
      <c r="D97" s="123" t="s">
        <v>341</v>
      </c>
      <c r="E97" s="124" t="s">
        <v>159</v>
      </c>
      <c r="F97" s="106">
        <f t="shared" ref="F97:F113" si="6">HLOOKUP($E97,$E$5:$G$6,2,FALSE)</f>
        <v>0</v>
      </c>
      <c r="G97" s="124">
        <v>7</v>
      </c>
      <c r="H97" s="107">
        <f t="shared" ref="H97:H113" si="7">F97-G97</f>
        <v>-7</v>
      </c>
      <c r="I97" s="122" t="s">
        <v>337</v>
      </c>
      <c r="J97" s="109"/>
      <c r="K97" s="110"/>
      <c r="L97" s="1"/>
    </row>
    <row r="98" spans="1:12" x14ac:dyDescent="0.25">
      <c r="A98" s="151">
        <v>6</v>
      </c>
      <c r="B98" s="112" t="s">
        <v>173</v>
      </c>
      <c r="C98" s="103" t="s">
        <v>342</v>
      </c>
      <c r="D98" s="123" t="s">
        <v>343</v>
      </c>
      <c r="E98" s="124" t="s">
        <v>159</v>
      </c>
      <c r="F98" s="106">
        <f t="shared" si="6"/>
        <v>0</v>
      </c>
      <c r="G98" s="124">
        <v>7</v>
      </c>
      <c r="H98" s="107">
        <f t="shared" si="7"/>
        <v>-7</v>
      </c>
      <c r="I98" s="122" t="s">
        <v>267</v>
      </c>
      <c r="J98" s="109"/>
      <c r="K98" s="110"/>
      <c r="L98" s="1"/>
    </row>
    <row r="99" spans="1:12" s="38" customFormat="1" ht="30" x14ac:dyDescent="0.25">
      <c r="A99" s="151">
        <v>6</v>
      </c>
      <c r="B99" s="112" t="s">
        <v>9</v>
      </c>
      <c r="C99" s="103" t="s">
        <v>344</v>
      </c>
      <c r="D99" s="104" t="s">
        <v>345</v>
      </c>
      <c r="E99" s="124" t="s">
        <v>159</v>
      </c>
      <c r="F99" s="106">
        <f t="shared" si="6"/>
        <v>0</v>
      </c>
      <c r="G99" s="105">
        <v>7</v>
      </c>
      <c r="H99" s="107">
        <f t="shared" si="7"/>
        <v>-7</v>
      </c>
      <c r="I99" s="122" t="s">
        <v>346</v>
      </c>
      <c r="J99" s="109"/>
      <c r="K99" s="110"/>
      <c r="L99" s="1"/>
    </row>
    <row r="100" spans="1:12" s="33" customFormat="1" ht="30" x14ac:dyDescent="0.25">
      <c r="A100" s="126">
        <v>6</v>
      </c>
      <c r="B100" s="127" t="s">
        <v>18</v>
      </c>
      <c r="C100" s="128" t="s">
        <v>347</v>
      </c>
      <c r="D100" s="137" t="s">
        <v>348</v>
      </c>
      <c r="E100" s="130" t="s">
        <v>158</v>
      </c>
      <c r="F100" s="131">
        <f t="shared" si="6"/>
        <v>0</v>
      </c>
      <c r="G100" s="130">
        <v>1</v>
      </c>
      <c r="H100" s="133">
        <f t="shared" si="7"/>
        <v>-1</v>
      </c>
      <c r="I100" s="134" t="s">
        <v>349</v>
      </c>
      <c r="J100" s="135"/>
      <c r="K100" s="136"/>
      <c r="L100" s="1"/>
    </row>
    <row r="101" spans="1:12" s="33" customFormat="1" ht="30" x14ac:dyDescent="0.25">
      <c r="A101" s="156">
        <v>6</v>
      </c>
      <c r="B101" s="127" t="s">
        <v>18</v>
      </c>
      <c r="C101" s="128" t="s">
        <v>350</v>
      </c>
      <c r="D101" s="137" t="s">
        <v>351</v>
      </c>
      <c r="E101" s="132" t="s">
        <v>159</v>
      </c>
      <c r="F101" s="131">
        <f t="shared" si="6"/>
        <v>0</v>
      </c>
      <c r="G101" s="130">
        <v>3</v>
      </c>
      <c r="H101" s="133">
        <f t="shared" si="7"/>
        <v>-3</v>
      </c>
      <c r="I101" s="134" t="s">
        <v>349</v>
      </c>
      <c r="J101" s="135"/>
      <c r="K101" s="136"/>
      <c r="L101" s="1"/>
    </row>
    <row r="102" spans="1:12" ht="30" x14ac:dyDescent="0.25">
      <c r="A102" s="151">
        <v>7</v>
      </c>
      <c r="B102" s="112" t="s">
        <v>9</v>
      </c>
      <c r="C102" s="103" t="s">
        <v>352</v>
      </c>
      <c r="D102" s="104"/>
      <c r="E102" s="124" t="s">
        <v>159</v>
      </c>
      <c r="F102" s="106">
        <f t="shared" si="6"/>
        <v>0</v>
      </c>
      <c r="G102" s="105">
        <v>3</v>
      </c>
      <c r="H102" s="107">
        <f t="shared" si="7"/>
        <v>-3</v>
      </c>
      <c r="I102" s="122" t="s">
        <v>353</v>
      </c>
      <c r="J102" s="109"/>
      <c r="K102" s="110"/>
      <c r="L102" s="1"/>
    </row>
    <row r="103" spans="1:12" ht="30" x14ac:dyDescent="0.25">
      <c r="A103" s="151">
        <v>7</v>
      </c>
      <c r="B103" s="112" t="s">
        <v>9</v>
      </c>
      <c r="C103" s="103" t="s">
        <v>354</v>
      </c>
      <c r="D103" s="123" t="s">
        <v>355</v>
      </c>
      <c r="E103" s="124" t="s">
        <v>159</v>
      </c>
      <c r="F103" s="106">
        <f t="shared" si="6"/>
        <v>0</v>
      </c>
      <c r="G103" s="124">
        <v>2</v>
      </c>
      <c r="H103" s="107">
        <f t="shared" si="7"/>
        <v>-2</v>
      </c>
      <c r="I103" s="122" t="s">
        <v>226</v>
      </c>
      <c r="J103" s="109"/>
      <c r="K103" s="110"/>
      <c r="L103" s="1"/>
    </row>
    <row r="104" spans="1:12" ht="30" x14ac:dyDescent="0.25">
      <c r="A104" s="151">
        <v>7</v>
      </c>
      <c r="B104" s="102" t="s">
        <v>18</v>
      </c>
      <c r="C104" s="103" t="s">
        <v>356</v>
      </c>
      <c r="D104" s="123" t="s">
        <v>355</v>
      </c>
      <c r="E104" s="124" t="s">
        <v>159</v>
      </c>
      <c r="F104" s="106">
        <f t="shared" si="6"/>
        <v>0</v>
      </c>
      <c r="G104" s="124">
        <v>1</v>
      </c>
      <c r="H104" s="107">
        <f t="shared" si="7"/>
        <v>-1</v>
      </c>
      <c r="I104" s="122" t="s">
        <v>357</v>
      </c>
      <c r="J104" s="109"/>
      <c r="K104" s="110"/>
      <c r="L104" s="1"/>
    </row>
    <row r="105" spans="1:12" s="33" customFormat="1" x14ac:dyDescent="0.25">
      <c r="A105" s="151">
        <v>7</v>
      </c>
      <c r="B105" s="112" t="s">
        <v>9</v>
      </c>
      <c r="C105" s="103" t="s">
        <v>358</v>
      </c>
      <c r="D105" s="123" t="s">
        <v>355</v>
      </c>
      <c r="E105" s="124" t="s">
        <v>159</v>
      </c>
      <c r="F105" s="106">
        <f t="shared" si="6"/>
        <v>0</v>
      </c>
      <c r="G105" s="105">
        <v>1</v>
      </c>
      <c r="H105" s="107">
        <f t="shared" si="7"/>
        <v>-1</v>
      </c>
      <c r="I105" s="122" t="s">
        <v>178</v>
      </c>
      <c r="J105" s="109"/>
      <c r="K105" s="110"/>
      <c r="L105" s="1"/>
    </row>
    <row r="106" spans="1:12" x14ac:dyDescent="0.25">
      <c r="A106" s="151">
        <v>7</v>
      </c>
      <c r="B106" s="112" t="s">
        <v>9</v>
      </c>
      <c r="C106" s="103" t="s">
        <v>359</v>
      </c>
      <c r="D106" s="123" t="s">
        <v>355</v>
      </c>
      <c r="E106" s="124" t="s">
        <v>159</v>
      </c>
      <c r="F106" s="106">
        <f t="shared" si="6"/>
        <v>0</v>
      </c>
      <c r="G106" s="105">
        <v>1</v>
      </c>
      <c r="H106" s="107">
        <f t="shared" si="7"/>
        <v>-1</v>
      </c>
      <c r="I106" s="122" t="s">
        <v>178</v>
      </c>
      <c r="J106" s="109"/>
      <c r="K106" s="110"/>
      <c r="L106" s="125"/>
    </row>
    <row r="107" spans="1:12" ht="30" x14ac:dyDescent="0.25">
      <c r="A107" s="101">
        <v>7</v>
      </c>
      <c r="B107" s="102" t="s">
        <v>24</v>
      </c>
      <c r="C107" s="103" t="s">
        <v>360</v>
      </c>
      <c r="D107" s="123" t="s">
        <v>361</v>
      </c>
      <c r="E107" s="115" t="s">
        <v>159</v>
      </c>
      <c r="F107" s="106">
        <f t="shared" si="6"/>
        <v>0</v>
      </c>
      <c r="G107" s="124">
        <v>0</v>
      </c>
      <c r="H107" s="107">
        <f t="shared" si="7"/>
        <v>0</v>
      </c>
      <c r="I107" s="122" t="s">
        <v>191</v>
      </c>
      <c r="J107" s="109"/>
      <c r="K107" s="110"/>
      <c r="L107" s="125"/>
    </row>
    <row r="108" spans="1:12" ht="30" x14ac:dyDescent="0.25">
      <c r="A108" s="101">
        <v>7</v>
      </c>
      <c r="B108" s="102" t="s">
        <v>24</v>
      </c>
      <c r="C108" s="103" t="s">
        <v>362</v>
      </c>
      <c r="D108" s="123" t="s">
        <v>361</v>
      </c>
      <c r="E108" s="115" t="s">
        <v>159</v>
      </c>
      <c r="F108" s="106">
        <f t="shared" si="6"/>
        <v>0</v>
      </c>
      <c r="G108" s="124">
        <v>0</v>
      </c>
      <c r="H108" s="107">
        <f t="shared" si="7"/>
        <v>0</v>
      </c>
      <c r="I108" s="122" t="s">
        <v>191</v>
      </c>
      <c r="J108" s="109"/>
      <c r="K108" s="110"/>
      <c r="L108" s="125"/>
    </row>
    <row r="109" spans="1:12" x14ac:dyDescent="0.25">
      <c r="A109" s="101">
        <v>7</v>
      </c>
      <c r="B109" s="102" t="s">
        <v>24</v>
      </c>
      <c r="C109" s="103" t="s">
        <v>363</v>
      </c>
      <c r="D109" s="123" t="s">
        <v>361</v>
      </c>
      <c r="E109" s="115" t="s">
        <v>159</v>
      </c>
      <c r="F109" s="106">
        <f t="shared" si="6"/>
        <v>0</v>
      </c>
      <c r="G109" s="124">
        <v>0</v>
      </c>
      <c r="H109" s="107">
        <f t="shared" si="7"/>
        <v>0</v>
      </c>
      <c r="I109" s="122" t="s">
        <v>292</v>
      </c>
      <c r="J109" s="109"/>
      <c r="K109" s="110"/>
      <c r="L109" s="1"/>
    </row>
    <row r="110" spans="1:12" x14ac:dyDescent="0.25">
      <c r="A110" s="101">
        <v>7</v>
      </c>
      <c r="B110" s="102" t="s">
        <v>24</v>
      </c>
      <c r="C110" s="103" t="s">
        <v>364</v>
      </c>
      <c r="D110" s="123" t="s">
        <v>365</v>
      </c>
      <c r="E110" s="105" t="s">
        <v>159</v>
      </c>
      <c r="F110" s="106">
        <f t="shared" si="6"/>
        <v>0</v>
      </c>
      <c r="G110" s="124">
        <v>0</v>
      </c>
      <c r="H110" s="107">
        <f t="shared" si="7"/>
        <v>0</v>
      </c>
      <c r="I110" s="122" t="s">
        <v>191</v>
      </c>
      <c r="J110" s="109"/>
      <c r="K110" s="110"/>
      <c r="L110" s="1"/>
    </row>
    <row r="111" spans="1:12" x14ac:dyDescent="0.25">
      <c r="A111" s="101">
        <v>7</v>
      </c>
      <c r="B111" s="102" t="s">
        <v>24</v>
      </c>
      <c r="C111" s="103" t="s">
        <v>366</v>
      </c>
      <c r="D111" s="123" t="s">
        <v>367</v>
      </c>
      <c r="E111" s="105" t="s">
        <v>159</v>
      </c>
      <c r="F111" s="106">
        <f t="shared" si="6"/>
        <v>0</v>
      </c>
      <c r="G111" s="124">
        <v>0</v>
      </c>
      <c r="H111" s="107">
        <f t="shared" si="7"/>
        <v>0</v>
      </c>
      <c r="I111" s="122" t="s">
        <v>292</v>
      </c>
      <c r="J111" s="109"/>
      <c r="K111" s="110"/>
      <c r="L111" s="1"/>
    </row>
    <row r="112" spans="1:12" x14ac:dyDescent="0.25">
      <c r="A112" s="151">
        <v>7</v>
      </c>
      <c r="B112" s="112" t="s">
        <v>9</v>
      </c>
      <c r="C112" s="103" t="s">
        <v>368</v>
      </c>
      <c r="D112" s="104" t="s">
        <v>369</v>
      </c>
      <c r="E112" s="124" t="s">
        <v>159</v>
      </c>
      <c r="F112" s="106">
        <f t="shared" si="6"/>
        <v>0</v>
      </c>
      <c r="G112" s="105">
        <v>0</v>
      </c>
      <c r="H112" s="107">
        <f t="shared" si="7"/>
        <v>0</v>
      </c>
      <c r="I112" s="122" t="s">
        <v>178</v>
      </c>
      <c r="J112" s="109"/>
      <c r="K112" s="110"/>
      <c r="L112" s="1"/>
    </row>
    <row r="113" spans="1:12" ht="30" x14ac:dyDescent="0.25">
      <c r="A113" s="151">
        <v>7</v>
      </c>
      <c r="B113" s="112" t="s">
        <v>173</v>
      </c>
      <c r="C113" s="103" t="s">
        <v>370</v>
      </c>
      <c r="D113" s="104" t="s">
        <v>371</v>
      </c>
      <c r="E113" s="124" t="s">
        <v>159</v>
      </c>
      <c r="F113" s="106">
        <f t="shared" si="6"/>
        <v>0</v>
      </c>
      <c r="G113" s="105">
        <v>0</v>
      </c>
      <c r="H113" s="107">
        <f t="shared" si="7"/>
        <v>0</v>
      </c>
      <c r="I113" s="122" t="s">
        <v>372</v>
      </c>
      <c r="J113" s="109"/>
      <c r="K113" s="110"/>
      <c r="L113" s="1"/>
    </row>
    <row r="114" spans="1:12" ht="15.75" x14ac:dyDescent="0.25">
      <c r="A114" s="159"/>
      <c r="B114" s="160"/>
      <c r="C114" s="160"/>
      <c r="D114" s="160"/>
      <c r="E114" s="160"/>
      <c r="F114" s="160"/>
      <c r="G114" s="160"/>
      <c r="H114" s="160" t="s">
        <v>373</v>
      </c>
      <c r="I114" s="160"/>
      <c r="J114" s="160"/>
      <c r="K114" s="160"/>
      <c r="L114" s="161"/>
    </row>
    <row r="115" spans="1:12" x14ac:dyDescent="0.25">
      <c r="A115" s="162"/>
      <c r="B115" s="1"/>
      <c r="C115" s="1"/>
      <c r="D115" s="85"/>
      <c r="E115" s="1"/>
      <c r="F115" s="1"/>
      <c r="G115" s="1"/>
      <c r="H115" s="1"/>
      <c r="I115" s="87"/>
      <c r="J115" s="88"/>
      <c r="K115" s="1"/>
      <c r="L115" s="161"/>
    </row>
    <row r="116" spans="1:12" s="33" customFormat="1" hidden="1" x14ac:dyDescent="0.25">
      <c r="A116" s="163"/>
      <c r="D116" s="164"/>
      <c r="I116" s="165"/>
      <c r="J116" s="166"/>
      <c r="L116" s="167"/>
    </row>
    <row r="117" spans="1:12" s="33" customFormat="1" hidden="1" x14ac:dyDescent="0.25">
      <c r="A117" s="163"/>
      <c r="D117" s="164"/>
      <c r="I117" s="165"/>
      <c r="J117" s="166"/>
      <c r="L117" s="167"/>
    </row>
    <row r="118" spans="1:12" s="33" customFormat="1" hidden="1" x14ac:dyDescent="0.25">
      <c r="A118" s="163"/>
      <c r="D118" s="164"/>
      <c r="I118" s="165"/>
      <c r="J118" s="166"/>
      <c r="L118" s="167"/>
    </row>
    <row r="119" spans="1:12" hidden="1" x14ac:dyDescent="0.25">
      <c r="A119" s="163"/>
      <c r="B119" s="33"/>
    </row>
    <row r="120" spans="1:12" hidden="1" x14ac:dyDescent="0.25">
      <c r="A120" s="163"/>
      <c r="B120" s="33"/>
    </row>
    <row r="121" spans="1:12" hidden="1" x14ac:dyDescent="0.25">
      <c r="A121" s="163"/>
      <c r="B121" s="33"/>
    </row>
    <row r="122" spans="1:12" hidden="1" x14ac:dyDescent="0.25">
      <c r="A122" s="163"/>
      <c r="B122" s="33"/>
    </row>
    <row r="123" spans="1:12" hidden="1" x14ac:dyDescent="0.25">
      <c r="A123" s="163"/>
      <c r="B123" s="33"/>
    </row>
    <row r="124" spans="1:12" hidden="1" x14ac:dyDescent="0.25"/>
  </sheetData>
  <autoFilter ref="A7:K114">
    <sortState ref="A8:K114">
      <sortCondition ref="C7:C114"/>
    </sortState>
  </autoFilter>
  <mergeCells count="3">
    <mergeCell ref="A1:I3"/>
    <mergeCell ref="J1:J4"/>
    <mergeCell ref="A4:I4"/>
  </mergeCells>
  <conditionalFormatting sqref="A59:K59">
    <cfRule type="expression" dxfId="65" priority="24">
      <formula>ProjType="Alternative Technology Regulation Resource (ATRR)"</formula>
    </cfRule>
  </conditionalFormatting>
  <conditionalFormatting sqref="A106:K106">
    <cfRule type="expression" dxfId="64" priority="19">
      <formula>ProjType="Alternative Technology Regulation Resource (ATRR)"</formula>
    </cfRule>
  </conditionalFormatting>
  <conditionalFormatting sqref="A71:K71">
    <cfRule type="expression" dxfId="63" priority="22">
      <formula>ProjType="Alternative Technology Regulation Resource (ATRR)"</formula>
    </cfRule>
  </conditionalFormatting>
  <conditionalFormatting sqref="A69:K69">
    <cfRule type="expression" dxfId="62" priority="23">
      <formula>ProjType="Alternative Technology Regulation Resource (ATRR)"</formula>
    </cfRule>
  </conditionalFormatting>
  <conditionalFormatting sqref="A75:K75">
    <cfRule type="expression" dxfId="61" priority="21">
      <formula>ProjType="Alternative Technology Regulation Resource (ATRR)"</formula>
    </cfRule>
  </conditionalFormatting>
  <conditionalFormatting sqref="A93:K93">
    <cfRule type="expression" dxfId="60" priority="20">
      <formula>ProjType="Alternative Technology Regulation Resource (ATRR)"</formula>
    </cfRule>
  </conditionalFormatting>
  <conditionalFormatting sqref="A101:K101">
    <cfRule type="expression" dxfId="59" priority="18">
      <formula>ProjType="Alternative Technology Regulation Resource (ATRR)"</formula>
    </cfRule>
  </conditionalFormatting>
  <conditionalFormatting sqref="A92:K92">
    <cfRule type="expression" dxfId="58" priority="10">
      <formula>ProjType="Alternative Technology Regulation Resource (ATRR)"</formula>
    </cfRule>
  </conditionalFormatting>
  <conditionalFormatting sqref="A26:K26">
    <cfRule type="expression" dxfId="57" priority="15">
      <formula>ProjType="Alternative Technology Regulation Resource (ATRR)"</formula>
    </cfRule>
  </conditionalFormatting>
  <conditionalFormatting sqref="A48:K48">
    <cfRule type="expression" dxfId="56" priority="13">
      <formula>ProjType="Alternative Technology Regulation Resource (ATRR)"</formula>
    </cfRule>
  </conditionalFormatting>
  <conditionalFormatting sqref="A100:K100">
    <cfRule type="expression" dxfId="55" priority="17">
      <formula>ProjType="Alternative Technology Regulation Resource (ATRR)"</formula>
    </cfRule>
  </conditionalFormatting>
  <conditionalFormatting sqref="A14:K14">
    <cfRule type="expression" dxfId="54" priority="16">
      <formula>ProjType="Alternative Technology Regulation Resource (ATRR)"</formula>
    </cfRule>
  </conditionalFormatting>
  <conditionalFormatting sqref="A38:K38">
    <cfRule type="expression" dxfId="53" priority="14">
      <formula>ProjType="Alternative Technology Regulation Resource (ATRR)"</formula>
    </cfRule>
  </conditionalFormatting>
  <conditionalFormatting sqref="A64:K64">
    <cfRule type="expression" dxfId="52" priority="12">
      <formula>ProjType="Alternative Technology Regulation Resource (ATRR)"</formula>
    </cfRule>
  </conditionalFormatting>
  <conditionalFormatting sqref="A79:K79">
    <cfRule type="expression" dxfId="51" priority="11">
      <formula>ProjType="Alternative Technology Regulation Resource (ATRR)"</formula>
    </cfRule>
  </conditionalFormatting>
  <conditionalFormatting sqref="A96:K96">
    <cfRule type="expression" dxfId="50" priority="9">
      <formula>ProjType="Alternative Technology Regulation Resource (ATRR)"</formula>
    </cfRule>
  </conditionalFormatting>
  <conditionalFormatting sqref="A97:K97">
    <cfRule type="expression" dxfId="49" priority="8">
      <formula>ProjType="Alternative Technology Regulation Resource (ATRR)"</formula>
    </cfRule>
  </conditionalFormatting>
  <conditionalFormatting sqref="A98:K98">
    <cfRule type="expression" dxfId="48" priority="7">
      <formula>ProjType="Alternative Technology Regulation Resource (ATRR)"</formula>
    </cfRule>
  </conditionalFormatting>
  <conditionalFormatting sqref="A99:K99">
    <cfRule type="expression" dxfId="47" priority="6">
      <formula>ProjType="Alternative Technology Regulation Resource (ATRR)"</formula>
    </cfRule>
  </conditionalFormatting>
  <conditionalFormatting sqref="A32:K32">
    <cfRule type="expression" dxfId="46" priority="5">
      <formula>ProjType="Alternative Technology Regulation Resource (ATRR)"</formula>
    </cfRule>
  </conditionalFormatting>
  <conditionalFormatting sqref="A33:K33">
    <cfRule type="expression" dxfId="45" priority="4">
      <formula>ProjType="Alternative Technology Regulation Resource (ATRR)"</formula>
    </cfRule>
  </conditionalFormatting>
  <conditionalFormatting sqref="A54:K54">
    <cfRule type="expression" dxfId="44" priority="3">
      <formula>ProjType="Alternative Technology Regulation Resource (ATRR)"</formula>
    </cfRule>
  </conditionalFormatting>
  <conditionalFormatting sqref="A66:K66">
    <cfRule type="expression" dxfId="43" priority="2">
      <formula>ProjType="Alternative Technology Regulation Resource (ATRR)"</formula>
    </cfRule>
  </conditionalFormatting>
  <conditionalFormatting sqref="A95:K95">
    <cfRule type="expression" dxfId="42" priority="1">
      <formula>ProjType="Alternative Technology Regulation Resource (ATRR)"</formula>
    </cfRule>
  </conditionalFormatting>
  <printOptions gridLines="1"/>
  <pageMargins left="0.25" right="0.25" top="0.75" bottom="0.75" header="0.3" footer="0.3"/>
  <pageSetup paperSize="17" scale="48" fitToHeight="8"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48" id="{48C1A695-573F-412F-AD6B-A3962CCC716D}">
            <xm:f>'Project Summary'!$H$24="NO"</xm:f>
            <x14:dxf>
              <fill>
                <patternFill>
                  <bgColor theme="1" tint="0.34998626667073579"/>
                </patternFill>
              </fill>
            </x14:dxf>
          </x14:cfRule>
          <xm:sqref>A97:K97</xm:sqref>
        </x14:conditionalFormatting>
        <x14:conditionalFormatting xmlns:xm="http://schemas.microsoft.com/office/excel/2006/main">
          <x14:cfRule type="expression" priority="47" id="{9907E226-63BF-4677-81ED-93CD4EC780A0}">
            <xm:f>'Project Summary'!$H$24="NO"</xm:f>
            <x14:dxf>
              <fill>
                <patternFill>
                  <bgColor theme="1" tint="0.34998626667073579"/>
                </patternFill>
              </fill>
            </x14:dxf>
          </x14:cfRule>
          <xm:sqref>A98:K98</xm:sqref>
        </x14:conditionalFormatting>
        <x14:conditionalFormatting xmlns:xm="http://schemas.microsoft.com/office/excel/2006/main">
          <x14:cfRule type="expression" priority="62" id="{FF203EB9-29D6-414B-80C1-825C1376CBB4}">
            <xm:f>'Project Summary'!$H$6="Wind"</xm:f>
            <x14:dxf>
              <fill>
                <patternFill>
                  <bgColor theme="0"/>
                </patternFill>
              </fill>
            </x14:dxf>
          </x14:cfRule>
          <xm:sqref>A49:K49</xm:sqref>
        </x14:conditionalFormatting>
        <x14:conditionalFormatting xmlns:xm="http://schemas.microsoft.com/office/excel/2006/main">
          <x14:cfRule type="expression" priority="61" id="{D7DE93D3-D4DC-4DA2-8867-79C12BF522E0}">
            <xm:f>'Project Summary'!$H$6="Wind"</xm:f>
            <x14:dxf>
              <fill>
                <patternFill>
                  <bgColor theme="0"/>
                </patternFill>
              </fill>
            </x14:dxf>
          </x14:cfRule>
          <xm:sqref>A60:K60</xm:sqref>
        </x14:conditionalFormatting>
        <x14:conditionalFormatting xmlns:xm="http://schemas.microsoft.com/office/excel/2006/main">
          <x14:cfRule type="expression" priority="60" id="{80A70562-085A-4ADF-8A7F-2598F3C5B847}">
            <xm:f>'Project Summary'!$H$6="Wind"</xm:f>
            <x14:dxf>
              <fill>
                <patternFill>
                  <bgColor theme="0"/>
                </patternFill>
              </fill>
            </x14:dxf>
          </x14:cfRule>
          <xm:sqref>A61:K61</xm:sqref>
        </x14:conditionalFormatting>
        <x14:conditionalFormatting xmlns:xm="http://schemas.microsoft.com/office/excel/2006/main">
          <x14:cfRule type="expression" priority="59" id="{4539610F-5AA4-4DCE-93DC-EB5B81DA7643}">
            <xm:f>'Project Summary'!$H$6="Wind"</xm:f>
            <x14:dxf>
              <fill>
                <patternFill>
                  <bgColor theme="0"/>
                </patternFill>
              </fill>
            </x14:dxf>
          </x14:cfRule>
          <xm:sqref>A62:K62</xm:sqref>
        </x14:conditionalFormatting>
        <x14:conditionalFormatting xmlns:xm="http://schemas.microsoft.com/office/excel/2006/main">
          <x14:cfRule type="expression" priority="58" id="{217F803A-C655-4C01-B87D-8CEE9A62199F}">
            <xm:f>'Project Summary'!$H$6="Wind"</xm:f>
            <x14:dxf>
              <fill>
                <patternFill>
                  <bgColor theme="0"/>
                </patternFill>
              </fill>
            </x14:dxf>
          </x14:cfRule>
          <xm:sqref>A90:K90</xm:sqref>
        </x14:conditionalFormatting>
        <x14:conditionalFormatting xmlns:xm="http://schemas.microsoft.com/office/excel/2006/main">
          <x14:cfRule type="expression" priority="57" id="{064ADDA9-1249-4CA8-BBF9-1E5F3A28620B}">
            <xm:f>'Project Summary'!$H$6="Wind"</xm:f>
            <x14:dxf>
              <fill>
                <patternFill>
                  <bgColor theme="0"/>
                </patternFill>
              </fill>
            </x14:dxf>
          </x14:cfRule>
          <xm:sqref>A91:K91</xm:sqref>
        </x14:conditionalFormatting>
        <x14:conditionalFormatting xmlns:xm="http://schemas.microsoft.com/office/excel/2006/main">
          <x14:cfRule type="expression" priority="56" id="{88D61D1F-C4BF-4035-91BD-577F59904B53}">
            <xm:f>'Project Summary'!$H$6="Wind"</xm:f>
            <x14:dxf>
              <fill>
                <patternFill>
                  <bgColor theme="0"/>
                </patternFill>
              </fill>
            </x14:dxf>
          </x14:cfRule>
          <xm:sqref>A92:K92</xm:sqref>
        </x14:conditionalFormatting>
        <x14:conditionalFormatting xmlns:xm="http://schemas.microsoft.com/office/excel/2006/main">
          <x14:cfRule type="expression" priority="55" id="{EC40E0CC-1A48-41B3-A8B7-C1245E299AAC}">
            <xm:f>'Project Summary'!$H$25="Yes"</xm:f>
            <x14:dxf>
              <fill>
                <patternFill>
                  <bgColor theme="1" tint="0.34998626667073579"/>
                </patternFill>
              </fill>
            </x14:dxf>
          </x14:cfRule>
          <xm:sqref>A59:K59</xm:sqref>
        </x14:conditionalFormatting>
        <x14:conditionalFormatting xmlns:xm="http://schemas.microsoft.com/office/excel/2006/main">
          <x14:cfRule type="expression" priority="54" id="{0291B912-66FF-4AD8-A87E-D42F8FEE4449}">
            <xm:f>'Project Summary'!$H$6="Solar"</xm:f>
            <x14:dxf>
              <fill>
                <patternFill>
                  <bgColor theme="0"/>
                </patternFill>
              </fill>
            </x14:dxf>
          </x14:cfRule>
          <xm:sqref>A72:K72</xm:sqref>
        </x14:conditionalFormatting>
        <x14:conditionalFormatting xmlns:xm="http://schemas.microsoft.com/office/excel/2006/main">
          <x14:cfRule type="expression" priority="53" id="{3205B963-1940-4604-BC28-A0392ECA8905}">
            <xm:f>'Project Summary'!$H$6="Solar"</xm:f>
            <x14:dxf>
              <fill>
                <patternFill>
                  <bgColor theme="0"/>
                </patternFill>
              </fill>
            </x14:dxf>
          </x14:cfRule>
          <xm:sqref>A17:K17</xm:sqref>
        </x14:conditionalFormatting>
        <x14:conditionalFormatting xmlns:xm="http://schemas.microsoft.com/office/excel/2006/main">
          <x14:cfRule type="expression" priority="52" id="{54C6B9C8-0128-4F45-B436-C0B68E9EBA31}">
            <xm:f>'Project Summary'!$H$25="Yes"</xm:f>
            <x14:dxf>
              <fill>
                <patternFill>
                  <bgColor theme="1" tint="0.34998626667073579"/>
                </patternFill>
              </fill>
            </x14:dxf>
          </x14:cfRule>
          <xm:sqref>A106:K106</xm:sqref>
        </x14:conditionalFormatting>
        <x14:conditionalFormatting xmlns:xm="http://schemas.microsoft.com/office/excel/2006/main">
          <x14:cfRule type="expression" priority="51" id="{EBD27B73-EDAC-4B2E-BE71-C5D01DA59C8A}">
            <xm:f>'Project Summary'!$I$16="New"</xm:f>
            <x14:dxf>
              <fill>
                <patternFill>
                  <bgColor theme="1" tint="0.34998626667073579"/>
                </patternFill>
              </fill>
            </x14:dxf>
          </x14:cfRule>
          <xm:sqref>A13:K13</xm:sqref>
        </x14:conditionalFormatting>
        <x14:conditionalFormatting xmlns:xm="http://schemas.microsoft.com/office/excel/2006/main">
          <x14:cfRule type="expression" priority="43" id="{B391125C-5B69-49C2-AFF7-ACC8AB74B61B}">
            <xm:f>'Project Summary'!$H$6="Solar"</xm:f>
            <x14:dxf>
              <fill>
                <patternFill>
                  <bgColor theme="1" tint="0.34998626667073579"/>
                </patternFill>
              </fill>
            </x14:dxf>
          </x14:cfRule>
          <x14:cfRule type="expression" priority="50" id="{DEC53435-45E1-486A-9C95-8BF07E8A307F}">
            <xm:f>'Project Summary'!$C$2:$D$2="Solar"</xm:f>
            <x14:dxf>
              <fill>
                <patternFill>
                  <bgColor theme="1" tint="0.34998626667073579"/>
                </patternFill>
              </fill>
            </x14:dxf>
          </x14:cfRule>
          <xm:sqref>A11:K11</xm:sqref>
        </x14:conditionalFormatting>
        <x14:conditionalFormatting xmlns:xm="http://schemas.microsoft.com/office/excel/2006/main">
          <x14:cfRule type="expression" priority="49" id="{8B20D70E-07A8-4C54-87B4-3AC29CAB306E}">
            <xm:f>'Project Summary'!$H$24="NO"</xm:f>
            <x14:dxf>
              <fill>
                <patternFill>
                  <bgColor theme="1" tint="0.34998626667073579"/>
                </patternFill>
              </fill>
            </x14:dxf>
          </x14:cfRule>
          <xm:sqref>A26:K26</xm:sqref>
        </x14:conditionalFormatting>
        <x14:conditionalFormatting xmlns:xm="http://schemas.microsoft.com/office/excel/2006/main">
          <x14:cfRule type="expression" priority="46" id="{6C8404C0-305F-4117-829E-F3EE81DC77C7}">
            <xm:f>'Project Summary'!$H$6="Wind"</xm:f>
            <x14:dxf>
              <fill>
                <patternFill>
                  <bgColor theme="0"/>
                </patternFill>
              </fill>
            </x14:dxf>
          </x14:cfRule>
          <xm:sqref>A18:K18</xm:sqref>
        </x14:conditionalFormatting>
        <x14:conditionalFormatting xmlns:xm="http://schemas.microsoft.com/office/excel/2006/main">
          <x14:cfRule type="expression" priority="45" id="{B1C2F97C-CB48-400E-9EB8-756BF2254E16}">
            <xm:f>'Project Summary'!$I$16="Existing"</xm:f>
            <x14:dxf>
              <fill>
                <patternFill>
                  <bgColor theme="1" tint="0.34998626667073579"/>
                </patternFill>
              </fill>
            </x14:dxf>
          </x14:cfRule>
          <xm:sqref>A8:K8</xm:sqref>
        </x14:conditionalFormatting>
        <x14:conditionalFormatting xmlns:xm="http://schemas.microsoft.com/office/excel/2006/main">
          <x14:cfRule type="expression" priority="44" id="{E1F07225-AFB8-4514-90B2-79638E97B8D8}">
            <xm:f>'Project Summary'!$I$16="Existing"</xm:f>
            <x14:dxf>
              <fill>
                <patternFill>
                  <bgColor theme="1" tint="0.34998626667073579"/>
                </patternFill>
              </fill>
            </x14:dxf>
          </x14:cfRule>
          <xm:sqref>A12:K12</xm:sqref>
        </x14:conditionalFormatting>
        <x14:conditionalFormatting xmlns:xm="http://schemas.microsoft.com/office/excel/2006/main">
          <x14:cfRule type="expression" priority="42" id="{75F7D049-4929-458B-BEE5-33FC5FFAA259}">
            <xm:f>'Project Summary'!$H$6="Solar"</xm:f>
            <x14:dxf>
              <fill>
                <patternFill>
                  <bgColor theme="1" tint="0.34998626667073579"/>
                </patternFill>
              </fill>
            </x14:dxf>
          </x14:cfRule>
          <xm:sqref>A27:K27</xm:sqref>
        </x14:conditionalFormatting>
        <x14:conditionalFormatting xmlns:xm="http://schemas.microsoft.com/office/excel/2006/main">
          <x14:cfRule type="expression" priority="41" id="{E5BD1116-2F82-480F-BBC3-86FE11304077}">
            <xm:f>'Project Summary'!$H$6="Solar"</xm:f>
            <x14:dxf>
              <fill>
                <patternFill>
                  <bgColor theme="1" tint="0.34998626667073579"/>
                </patternFill>
              </fill>
            </x14:dxf>
          </x14:cfRule>
          <xm:sqref>A29:K31</xm:sqref>
        </x14:conditionalFormatting>
        <x14:conditionalFormatting xmlns:xm="http://schemas.microsoft.com/office/excel/2006/main">
          <x14:cfRule type="expression" priority="40" id="{C8918903-EEC1-45FF-BDC9-76E41EAD94A7}">
            <xm:f>'Project Summary'!$H$6="Solar"</xm:f>
            <x14:dxf>
              <fill>
                <patternFill>
                  <bgColor theme="1" tint="0.34998626667073579"/>
                </patternFill>
              </fill>
            </x14:dxf>
          </x14:cfRule>
          <xm:sqref>A42:K44</xm:sqref>
        </x14:conditionalFormatting>
        <x14:conditionalFormatting xmlns:xm="http://schemas.microsoft.com/office/excel/2006/main">
          <x14:cfRule type="expression" priority="39" id="{AC4F666E-88A1-4094-AE0A-B4F93E4DD158}">
            <xm:f>'Project Summary'!$H$6="Solar"</xm:f>
            <x14:dxf>
              <fill>
                <patternFill>
                  <bgColor theme="1" tint="0.34998626667073579"/>
                </patternFill>
              </fill>
            </x14:dxf>
          </x14:cfRule>
          <xm:sqref>A46:K46</xm:sqref>
        </x14:conditionalFormatting>
        <x14:conditionalFormatting xmlns:xm="http://schemas.microsoft.com/office/excel/2006/main">
          <x14:cfRule type="expression" priority="38" id="{B4297773-F031-4885-AFCC-CFE1CAD06910}">
            <xm:f>'Project Summary'!$H$6="Solar"</xm:f>
            <x14:dxf>
              <fill>
                <patternFill>
                  <bgColor theme="1" tint="0.34998626667073579"/>
                </patternFill>
              </fill>
            </x14:dxf>
          </x14:cfRule>
          <xm:sqref>A50:K50</xm:sqref>
        </x14:conditionalFormatting>
        <x14:conditionalFormatting xmlns:xm="http://schemas.microsoft.com/office/excel/2006/main">
          <x14:cfRule type="expression" priority="37" id="{083D7142-CCBB-4A5A-AFD1-287F4233EB72}">
            <xm:f>'Project Summary'!$H$6="Solar"</xm:f>
            <x14:dxf>
              <fill>
                <patternFill>
                  <bgColor theme="1" tint="0.34998626667073579"/>
                </patternFill>
              </fill>
            </x14:dxf>
          </x14:cfRule>
          <xm:sqref>A53:K53</xm:sqref>
        </x14:conditionalFormatting>
        <x14:conditionalFormatting xmlns:xm="http://schemas.microsoft.com/office/excel/2006/main">
          <x14:cfRule type="expression" priority="36" id="{2CBE706D-055D-4BC7-BAA7-8886F6C758F0}">
            <xm:f>'Project Summary'!$H$6="Solar"</xm:f>
            <x14:dxf>
              <fill>
                <patternFill>
                  <bgColor theme="1" tint="0.34998626667073579"/>
                </patternFill>
              </fill>
            </x14:dxf>
          </x14:cfRule>
          <xm:sqref>A65:K65</xm:sqref>
        </x14:conditionalFormatting>
        <x14:conditionalFormatting xmlns:xm="http://schemas.microsoft.com/office/excel/2006/main">
          <x14:cfRule type="expression" priority="35" id="{98D97848-68E8-4790-A15D-FF8B456D69BD}">
            <xm:f>'Project Summary'!$H$6="Solar"</xm:f>
            <x14:dxf>
              <fill>
                <patternFill>
                  <bgColor theme="1" tint="0.34998626667073579"/>
                </patternFill>
              </fill>
            </x14:dxf>
          </x14:cfRule>
          <xm:sqref>A67:K67</xm:sqref>
        </x14:conditionalFormatting>
        <x14:conditionalFormatting xmlns:xm="http://schemas.microsoft.com/office/excel/2006/main">
          <x14:cfRule type="expression" priority="34" id="{01322082-56BD-4B8F-BC3A-E40E1A6E33BF}">
            <xm:f>'Project Summary'!$H$6="Solar"</xm:f>
            <x14:dxf>
              <fill>
                <patternFill>
                  <bgColor theme="1" tint="0.34998626667073579"/>
                </patternFill>
              </fill>
            </x14:dxf>
          </x14:cfRule>
          <xm:sqref>A84:K84</xm:sqref>
        </x14:conditionalFormatting>
        <x14:conditionalFormatting xmlns:xm="http://schemas.microsoft.com/office/excel/2006/main">
          <x14:cfRule type="expression" priority="33" id="{A72585C0-01C3-43E6-88B2-DD50B3604BDA}">
            <xm:f>'Project Summary'!$H$6="Solar"</xm:f>
            <x14:dxf>
              <fill>
                <patternFill>
                  <bgColor theme="1" tint="0.34998626667073579"/>
                </patternFill>
              </fill>
            </x14:dxf>
          </x14:cfRule>
          <xm:sqref>A88:K88</xm:sqref>
        </x14:conditionalFormatting>
        <x14:conditionalFormatting xmlns:xm="http://schemas.microsoft.com/office/excel/2006/main">
          <x14:cfRule type="expression" priority="32" id="{549DFBE8-96EA-44A3-9C8F-51B0F4F0C4E5}">
            <xm:f>'Project Summary'!$I$17="Existing"</xm:f>
            <x14:dxf>
              <fill>
                <patternFill>
                  <bgColor theme="1" tint="0.34998626667073579"/>
                </patternFill>
              </fill>
            </x14:dxf>
          </x14:cfRule>
          <xm:sqref>A37:K37</xm:sqref>
        </x14:conditionalFormatting>
        <x14:conditionalFormatting xmlns:xm="http://schemas.microsoft.com/office/excel/2006/main">
          <x14:cfRule type="expression" priority="31" id="{8FF671F8-47DA-437C-9F58-0F13C05E6DA1}">
            <xm:f>'Project Summary'!$H$26="NO"</xm:f>
            <x14:dxf>
              <fill>
                <patternFill>
                  <bgColor theme="1" tint="0.34998626667073579"/>
                </patternFill>
              </fill>
            </x14:dxf>
          </x14:cfRule>
          <xm:sqref>A34:K34</xm:sqref>
        </x14:conditionalFormatting>
        <x14:conditionalFormatting xmlns:xm="http://schemas.microsoft.com/office/excel/2006/main">
          <x14:cfRule type="expression" priority="30" id="{EA313D8C-67CE-4D66-A556-F4D0F057A498}">
            <xm:f>'Project Summary'!$H$26="NO"</xm:f>
            <x14:dxf>
              <fill>
                <patternFill>
                  <bgColor theme="1" tint="0.34998626667073579"/>
                </patternFill>
              </fill>
            </x14:dxf>
          </x14:cfRule>
          <xm:sqref>A35:K35</xm:sqref>
        </x14:conditionalFormatting>
        <x14:conditionalFormatting xmlns:xm="http://schemas.microsoft.com/office/excel/2006/main">
          <x14:cfRule type="expression" priority="29" id="{6BECB44D-9A3F-4245-BC0C-B22E56AAFAAC}">
            <xm:f>'Project Summary'!$H$26="NO"</xm:f>
            <x14:dxf>
              <fill>
                <patternFill>
                  <bgColor theme="1" tint="0.34998626667073579"/>
                </patternFill>
              </fill>
            </x14:dxf>
          </x14:cfRule>
          <xm:sqref>A47:K47</xm:sqref>
        </x14:conditionalFormatting>
        <x14:conditionalFormatting xmlns:xm="http://schemas.microsoft.com/office/excel/2006/main">
          <x14:cfRule type="expression" priority="28" id="{5A82BA75-3D68-48C8-9057-9B1265328EC2}">
            <xm:f>'Project Summary'!$H$26="NO"</xm:f>
            <x14:dxf>
              <fill>
                <patternFill>
                  <bgColor theme="1" tint="0.34998626667073579"/>
                </patternFill>
              </fill>
            </x14:dxf>
          </x14:cfRule>
          <xm:sqref>A58:K58</xm:sqref>
        </x14:conditionalFormatting>
        <x14:conditionalFormatting xmlns:xm="http://schemas.microsoft.com/office/excel/2006/main">
          <x14:cfRule type="expression" priority="27" id="{99424770-88FF-47F3-8CB7-5293B3622833}">
            <xm:f>'Project Summary'!$I$17="Existing"</xm:f>
            <x14:dxf>
              <fill>
                <patternFill>
                  <bgColor theme="1" tint="0.34998626667073579"/>
                </patternFill>
              </fill>
            </x14:dxf>
          </x14:cfRule>
          <xm:sqref>A45:K45</xm:sqref>
        </x14:conditionalFormatting>
        <x14:conditionalFormatting xmlns:xm="http://schemas.microsoft.com/office/excel/2006/main">
          <x14:cfRule type="expression" priority="26" id="{012C482C-DEFC-43B9-ABA2-01EC8F5A451B}">
            <xm:f>'Project Summary'!$H$24="NO"</xm:f>
            <x14:dxf>
              <fill>
                <patternFill>
                  <bgColor theme="1" tint="0.34998626667073579"/>
                </patternFill>
              </fill>
            </x14:dxf>
          </x14:cfRule>
          <xm:sqref>A48:K48</xm:sqref>
        </x14:conditionalFormatting>
        <x14:conditionalFormatting xmlns:xm="http://schemas.microsoft.com/office/excel/2006/main">
          <x14:cfRule type="expression" priority="25" id="{808E98FA-AA25-4857-ABC8-B9ED0957F720}">
            <xm:f>'Project Summary'!$H$25="Yes"</xm:f>
            <x14:dxf>
              <fill>
                <patternFill>
                  <bgColor theme="1" tint="0.34998626667073579"/>
                </patternFill>
              </fill>
            </x14:dxf>
          </x14:cfRule>
          <xm:sqref>A71:K71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'C:\Users\jschulte\Desktop\[SYSMOD.0002.0010_-_Coordinate_Modeled_Asset_-_Attachment_A_-_Project_Summary_and_Checklist.xlsm]Drop-Downs'!#REF!</xm:f>
          </x14:formula1>
          <xm:sqref>E8:E113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7030A0"/>
    <pageSetUpPr fitToPage="1"/>
  </sheetPr>
  <dimension ref="A1:T71"/>
  <sheetViews>
    <sheetView workbookViewId="0"/>
  </sheetViews>
  <sheetFormatPr defaultColWidth="0" defaultRowHeight="15" customHeight="1" zeroHeight="1" outlineLevelRow="1" x14ac:dyDescent="0.25"/>
  <cols>
    <col min="1" max="1" width="4.7109375" customWidth="1"/>
    <col min="2" max="2" width="37.7109375" customWidth="1"/>
    <col min="3" max="3" width="29.85546875" customWidth="1"/>
    <col min="4" max="4" width="39" customWidth="1"/>
    <col min="5" max="5" width="25.28515625" style="203" customWidth="1"/>
    <col min="6" max="6" width="12.42578125" style="203" customWidth="1"/>
    <col min="7" max="11" width="12.42578125" style="204" customWidth="1"/>
    <col min="12" max="12" width="4.7109375" customWidth="1"/>
    <col min="13" max="14" width="9.140625" style="4" hidden="1" customWidth="1"/>
    <col min="15" max="19" width="0" style="33" hidden="1" customWidth="1"/>
    <col min="20" max="20" width="0" hidden="1" customWidth="1"/>
    <col min="21" max="16384" width="9.140625" hidden="1"/>
  </cols>
  <sheetData>
    <row r="1" spans="1:19" ht="21" customHeight="1" x14ac:dyDescent="0.25">
      <c r="A1" s="3"/>
      <c r="B1" s="173" t="s">
        <v>374</v>
      </c>
      <c r="C1" s="1"/>
      <c r="D1" s="1"/>
      <c r="E1" s="174"/>
      <c r="F1" s="174"/>
      <c r="G1" s="175"/>
      <c r="H1" s="175"/>
      <c r="I1" s="175"/>
      <c r="J1" s="175"/>
      <c r="K1" s="175"/>
      <c r="L1" s="1"/>
    </row>
    <row r="2" spans="1:19" s="4" customFormat="1" ht="15.75" x14ac:dyDescent="0.25">
      <c r="A2" s="3"/>
      <c r="B2" s="176" t="s">
        <v>375</v>
      </c>
      <c r="E2" s="174"/>
      <c r="F2" s="174"/>
      <c r="G2" s="175"/>
      <c r="H2" s="175"/>
      <c r="I2" s="175"/>
      <c r="J2" s="175"/>
      <c r="K2" s="175"/>
      <c r="L2" s="1"/>
    </row>
    <row r="3" spans="1:19" s="4" customFormat="1" ht="15.75" x14ac:dyDescent="0.25">
      <c r="A3" s="3"/>
      <c r="B3" s="176" t="s">
        <v>376</v>
      </c>
      <c r="E3" s="174"/>
      <c r="F3" s="174"/>
      <c r="G3" s="175"/>
      <c r="H3" s="175"/>
      <c r="I3" s="175"/>
      <c r="J3" s="175"/>
      <c r="K3" s="175"/>
      <c r="L3" s="1"/>
    </row>
    <row r="4" spans="1:19" s="4" customFormat="1" ht="15.75" x14ac:dyDescent="0.25">
      <c r="A4" s="3"/>
      <c r="B4" s="177" t="s">
        <v>377</v>
      </c>
      <c r="E4" s="174"/>
      <c r="F4" s="174"/>
      <c r="G4" s="175"/>
      <c r="H4" s="175"/>
      <c r="I4" s="175"/>
      <c r="J4" s="175"/>
      <c r="K4" s="175"/>
      <c r="L4" s="1"/>
    </row>
    <row r="5" spans="1:19" s="4" customFormat="1" ht="15.75" x14ac:dyDescent="0.25">
      <c r="A5" s="3"/>
      <c r="B5" s="176" t="s">
        <v>378</v>
      </c>
      <c r="E5" s="1"/>
      <c r="F5" s="1"/>
      <c r="G5" s="1"/>
      <c r="H5" s="1"/>
      <c r="I5" s="1"/>
      <c r="J5" s="1"/>
      <c r="K5" s="1"/>
      <c r="L5" s="1"/>
    </row>
    <row r="6" spans="1:19" s="18" customFormat="1" ht="15.75" customHeight="1" x14ac:dyDescent="0.25">
      <c r="A6" s="3"/>
      <c r="B6" s="178"/>
      <c r="C6" s="178"/>
      <c r="D6" s="179"/>
      <c r="E6" s="178"/>
      <c r="F6" s="178"/>
      <c r="G6" s="180"/>
      <c r="H6" s="180"/>
      <c r="I6" s="180"/>
      <c r="J6" s="180"/>
      <c r="K6" s="180"/>
      <c r="L6" s="3"/>
    </row>
    <row r="7" spans="1:19" s="181" customFormat="1" ht="15.75" customHeight="1" x14ac:dyDescent="0.25">
      <c r="A7" s="3"/>
      <c r="B7" s="178"/>
      <c r="C7" s="178"/>
      <c r="D7" s="179"/>
      <c r="E7" s="178"/>
      <c r="F7" s="303" t="s">
        <v>379</v>
      </c>
      <c r="G7" s="303"/>
      <c r="H7" s="304" t="s">
        <v>380</v>
      </c>
      <c r="I7" s="305"/>
      <c r="J7" s="304" t="s">
        <v>381</v>
      </c>
      <c r="K7" s="305"/>
      <c r="L7" s="1"/>
      <c r="M7" s="4"/>
      <c r="N7" s="4"/>
      <c r="O7" s="33"/>
      <c r="P7" s="33"/>
      <c r="Q7" s="33"/>
      <c r="R7" s="33"/>
      <c r="S7" s="33"/>
    </row>
    <row r="8" spans="1:19" s="185" customFormat="1" ht="15.75" hidden="1" customHeight="1" outlineLevel="1" x14ac:dyDescent="0.25">
      <c r="A8" s="3"/>
      <c r="B8" s="178"/>
      <c r="C8" s="178"/>
      <c r="D8" s="179"/>
      <c r="E8" s="178"/>
      <c r="F8" s="182" t="s">
        <v>382</v>
      </c>
      <c r="G8" s="183">
        <v>-120</v>
      </c>
      <c r="H8" s="182" t="s">
        <v>382</v>
      </c>
      <c r="I8" s="183">
        <v>-21</v>
      </c>
      <c r="J8" s="182" t="s">
        <v>383</v>
      </c>
      <c r="K8" s="183">
        <v>90</v>
      </c>
      <c r="L8" s="3"/>
      <c r="M8" s="18"/>
      <c r="N8" s="18"/>
      <c r="O8" s="184"/>
      <c r="P8" s="184"/>
      <c r="Q8" s="184"/>
      <c r="R8" s="184"/>
      <c r="S8" s="184"/>
    </row>
    <row r="9" spans="1:19" ht="15" customHeight="1" collapsed="1" x14ac:dyDescent="0.25">
      <c r="A9" s="1"/>
      <c r="B9" s="186" t="s">
        <v>384</v>
      </c>
      <c r="C9" s="186" t="s">
        <v>385</v>
      </c>
      <c r="D9" s="186" t="s">
        <v>386</v>
      </c>
      <c r="E9" s="186" t="s">
        <v>387</v>
      </c>
      <c r="F9" s="187" t="s">
        <v>388</v>
      </c>
      <c r="G9" s="187" t="s">
        <v>389</v>
      </c>
      <c r="H9" s="187" t="s">
        <v>388</v>
      </c>
      <c r="I9" s="187" t="s">
        <v>389</v>
      </c>
      <c r="J9" s="187" t="s">
        <v>388</v>
      </c>
      <c r="K9" s="187" t="s">
        <v>389</v>
      </c>
      <c r="L9" s="1"/>
    </row>
    <row r="10" spans="1:19" x14ac:dyDescent="0.25">
      <c r="A10" s="1"/>
      <c r="B10" s="188"/>
      <c r="C10" s="188"/>
      <c r="D10" s="188"/>
      <c r="E10" s="189"/>
      <c r="F10" s="190" t="str">
        <f t="shared" ref="F10:F20" si="0">IF($E10&gt;0,$E10+G$8,"-")</f>
        <v>-</v>
      </c>
      <c r="G10" s="190"/>
      <c r="H10" s="190" t="str">
        <f t="shared" ref="H10:H20" si="1">IF($E10&gt;0,$E10+I$8,"-")</f>
        <v>-</v>
      </c>
      <c r="I10" s="190"/>
      <c r="J10" s="190" t="str">
        <f t="shared" ref="J10:J20" si="2">IF($E10&gt;0,$E10+K$8,"-")</f>
        <v>-</v>
      </c>
      <c r="K10" s="190"/>
      <c r="L10" s="1"/>
    </row>
    <row r="11" spans="1:19" x14ac:dyDescent="0.25">
      <c r="A11" s="1"/>
      <c r="B11" s="188"/>
      <c r="C11" s="188"/>
      <c r="D11" s="191"/>
      <c r="E11" s="192"/>
      <c r="F11" s="190" t="str">
        <f t="shared" si="0"/>
        <v>-</v>
      </c>
      <c r="G11" s="190"/>
      <c r="H11" s="190" t="str">
        <f t="shared" si="1"/>
        <v>-</v>
      </c>
      <c r="I11" s="190"/>
      <c r="J11" s="190" t="str">
        <f t="shared" si="2"/>
        <v>-</v>
      </c>
      <c r="K11" s="190"/>
      <c r="L11" s="1"/>
    </row>
    <row r="12" spans="1:19" x14ac:dyDescent="0.25">
      <c r="A12" s="1"/>
      <c r="B12" s="188"/>
      <c r="C12" s="188"/>
      <c r="D12" s="191"/>
      <c r="E12" s="192"/>
      <c r="F12" s="190" t="str">
        <f t="shared" si="0"/>
        <v>-</v>
      </c>
      <c r="G12" s="190"/>
      <c r="H12" s="190" t="str">
        <f t="shared" si="1"/>
        <v>-</v>
      </c>
      <c r="I12" s="190"/>
      <c r="J12" s="190" t="str">
        <f t="shared" si="2"/>
        <v>-</v>
      </c>
      <c r="K12" s="190"/>
      <c r="L12" s="1"/>
    </row>
    <row r="13" spans="1:19" x14ac:dyDescent="0.25">
      <c r="A13" s="1"/>
      <c r="B13" s="188"/>
      <c r="C13" s="188"/>
      <c r="D13" s="191"/>
      <c r="E13" s="192"/>
      <c r="F13" s="190" t="str">
        <f t="shared" si="0"/>
        <v>-</v>
      </c>
      <c r="G13" s="190"/>
      <c r="H13" s="190" t="str">
        <f t="shared" si="1"/>
        <v>-</v>
      </c>
      <c r="I13" s="190"/>
      <c r="J13" s="190" t="str">
        <f t="shared" si="2"/>
        <v>-</v>
      </c>
      <c r="K13" s="190"/>
      <c r="L13" s="1"/>
    </row>
    <row r="14" spans="1:19" x14ac:dyDescent="0.25">
      <c r="A14" s="1"/>
      <c r="B14" s="188"/>
      <c r="C14" s="188"/>
      <c r="D14" s="191"/>
      <c r="E14" s="192"/>
      <c r="F14" s="190" t="str">
        <f t="shared" si="0"/>
        <v>-</v>
      </c>
      <c r="G14" s="190"/>
      <c r="H14" s="190" t="str">
        <f t="shared" si="1"/>
        <v>-</v>
      </c>
      <c r="I14" s="190"/>
      <c r="J14" s="190" t="str">
        <f t="shared" si="2"/>
        <v>-</v>
      </c>
      <c r="K14" s="190"/>
      <c r="L14" s="1"/>
    </row>
    <row r="15" spans="1:19" x14ac:dyDescent="0.25">
      <c r="A15" s="1"/>
      <c r="B15" s="188"/>
      <c r="C15" s="193"/>
      <c r="D15" s="194"/>
      <c r="E15" s="195"/>
      <c r="F15" s="190" t="str">
        <f t="shared" si="0"/>
        <v>-</v>
      </c>
      <c r="G15" s="190"/>
      <c r="H15" s="190" t="str">
        <f t="shared" si="1"/>
        <v>-</v>
      </c>
      <c r="I15" s="190"/>
      <c r="J15" s="190" t="str">
        <f t="shared" si="2"/>
        <v>-</v>
      </c>
      <c r="K15" s="190"/>
      <c r="L15" s="1"/>
    </row>
    <row r="16" spans="1:19" x14ac:dyDescent="0.25">
      <c r="A16" s="1"/>
      <c r="B16" s="188"/>
      <c r="C16" s="193"/>
      <c r="D16" s="196"/>
      <c r="E16" s="197"/>
      <c r="F16" s="190" t="str">
        <f t="shared" si="0"/>
        <v>-</v>
      </c>
      <c r="G16" s="190"/>
      <c r="H16" s="190" t="str">
        <f t="shared" si="1"/>
        <v>-</v>
      </c>
      <c r="I16" s="190"/>
      <c r="J16" s="190" t="str">
        <f t="shared" si="2"/>
        <v>-</v>
      </c>
      <c r="K16" s="190"/>
      <c r="L16" s="1"/>
    </row>
    <row r="17" spans="1:12" x14ac:dyDescent="0.25">
      <c r="A17" s="1"/>
      <c r="B17" s="188"/>
      <c r="C17" s="193"/>
      <c r="D17" s="194"/>
      <c r="E17" s="197"/>
      <c r="F17" s="190" t="str">
        <f t="shared" si="0"/>
        <v>-</v>
      </c>
      <c r="G17" s="190"/>
      <c r="H17" s="190" t="str">
        <f t="shared" si="1"/>
        <v>-</v>
      </c>
      <c r="I17" s="190"/>
      <c r="J17" s="190" t="str">
        <f t="shared" si="2"/>
        <v>-</v>
      </c>
      <c r="K17" s="190"/>
      <c r="L17" s="1"/>
    </row>
    <row r="18" spans="1:12" x14ac:dyDescent="0.25">
      <c r="A18" s="1"/>
      <c r="B18" s="188"/>
      <c r="C18" s="193"/>
      <c r="D18" s="194"/>
      <c r="E18" s="197"/>
      <c r="F18" s="190" t="str">
        <f t="shared" si="0"/>
        <v>-</v>
      </c>
      <c r="G18" s="190"/>
      <c r="H18" s="190" t="str">
        <f t="shared" si="1"/>
        <v>-</v>
      </c>
      <c r="I18" s="190"/>
      <c r="J18" s="190" t="str">
        <f t="shared" si="2"/>
        <v>-</v>
      </c>
      <c r="K18" s="190"/>
      <c r="L18" s="1"/>
    </row>
    <row r="19" spans="1:12" x14ac:dyDescent="0.25">
      <c r="A19" s="1"/>
      <c r="B19" s="188"/>
      <c r="C19" s="193"/>
      <c r="D19" s="194"/>
      <c r="E19" s="197"/>
      <c r="F19" s="190" t="str">
        <f t="shared" si="0"/>
        <v>-</v>
      </c>
      <c r="G19" s="190"/>
      <c r="H19" s="190" t="str">
        <f t="shared" si="1"/>
        <v>-</v>
      </c>
      <c r="I19" s="190"/>
      <c r="J19" s="190" t="str">
        <f t="shared" si="2"/>
        <v>-</v>
      </c>
      <c r="K19" s="190"/>
      <c r="L19" s="1"/>
    </row>
    <row r="20" spans="1:12" x14ac:dyDescent="0.25">
      <c r="A20" s="1"/>
      <c r="B20" s="188"/>
      <c r="C20" s="188"/>
      <c r="D20" s="194"/>
      <c r="E20" s="197"/>
      <c r="F20" s="190" t="str">
        <f t="shared" si="0"/>
        <v>-</v>
      </c>
      <c r="G20" s="190"/>
      <c r="H20" s="190" t="str">
        <f t="shared" si="1"/>
        <v>-</v>
      </c>
      <c r="I20" s="190"/>
      <c r="J20" s="190" t="str">
        <f t="shared" si="2"/>
        <v>-</v>
      </c>
      <c r="K20" s="190"/>
      <c r="L20" s="1"/>
    </row>
    <row r="21" spans="1:12" x14ac:dyDescent="0.25">
      <c r="A21" s="1"/>
      <c r="B21" s="1"/>
      <c r="C21" s="1"/>
      <c r="D21" s="1"/>
      <c r="E21" s="174"/>
      <c r="F21" s="174"/>
      <c r="G21" s="175"/>
      <c r="H21" s="175"/>
      <c r="I21" s="175"/>
      <c r="J21" s="175"/>
      <c r="K21" s="175"/>
      <c r="L21" s="1"/>
    </row>
    <row r="22" spans="1:12" ht="15.75" x14ac:dyDescent="0.25">
      <c r="A22" s="1"/>
      <c r="B22" s="198"/>
      <c r="C22" s="198"/>
      <c r="D22" s="198"/>
      <c r="E22" s="198" t="s">
        <v>149</v>
      </c>
      <c r="F22" s="198"/>
      <c r="G22" s="198"/>
      <c r="H22" s="198"/>
      <c r="I22" s="198"/>
      <c r="J22" s="198"/>
      <c r="K22" s="198"/>
      <c r="L22" s="1"/>
    </row>
    <row r="23" spans="1:12" s="4" customFormat="1" hidden="1" x14ac:dyDescent="0.25">
      <c r="E23" s="199"/>
      <c r="F23" s="199"/>
      <c r="G23" s="200"/>
      <c r="H23" s="200"/>
      <c r="I23" s="200"/>
      <c r="J23" s="200"/>
      <c r="K23" s="200"/>
    </row>
    <row r="24" spans="1:12" s="4" customFormat="1" hidden="1" x14ac:dyDescent="0.25">
      <c r="E24" s="199"/>
      <c r="F24" s="199"/>
      <c r="G24" s="200"/>
      <c r="H24" s="200"/>
      <c r="I24" s="200"/>
      <c r="J24" s="200"/>
      <c r="K24" s="200"/>
    </row>
    <row r="25" spans="1:12" s="4" customFormat="1" hidden="1" x14ac:dyDescent="0.25">
      <c r="B25" s="201"/>
      <c r="C25" s="201"/>
      <c r="E25" s="199"/>
      <c r="F25" s="199"/>
      <c r="G25" s="200"/>
      <c r="H25" s="200"/>
      <c r="I25" s="200"/>
      <c r="J25" s="200"/>
      <c r="K25" s="200"/>
    </row>
    <row r="26" spans="1:12" s="4" customFormat="1" hidden="1" x14ac:dyDescent="0.25">
      <c r="B26" s="201"/>
      <c r="C26" s="201"/>
      <c r="E26" s="199"/>
      <c r="F26" s="199"/>
      <c r="G26" s="200"/>
      <c r="H26" s="200"/>
      <c r="I26" s="200"/>
      <c r="J26" s="200"/>
      <c r="K26" s="200"/>
    </row>
    <row r="27" spans="1:12" s="4" customFormat="1" hidden="1" x14ac:dyDescent="0.25">
      <c r="B27" s="201"/>
      <c r="C27" s="201"/>
      <c r="E27" s="199"/>
      <c r="F27" s="199"/>
      <c r="G27" s="200"/>
      <c r="H27" s="200"/>
      <c r="I27" s="200"/>
      <c r="J27" s="200"/>
      <c r="K27" s="200"/>
    </row>
    <row r="28" spans="1:12" s="4" customFormat="1" hidden="1" x14ac:dyDescent="0.25">
      <c r="B28" s="201"/>
      <c r="C28" s="201"/>
      <c r="E28" s="199"/>
      <c r="F28" s="199"/>
      <c r="G28" s="200"/>
      <c r="H28" s="200"/>
      <c r="I28" s="200"/>
      <c r="J28" s="200"/>
      <c r="K28" s="200"/>
    </row>
    <row r="29" spans="1:12" s="4" customFormat="1" hidden="1" x14ac:dyDescent="0.25">
      <c r="C29" s="201"/>
      <c r="E29" s="199"/>
      <c r="F29" s="199"/>
      <c r="G29" s="200"/>
      <c r="H29" s="200"/>
      <c r="I29" s="200"/>
      <c r="J29" s="200"/>
      <c r="K29" s="200"/>
    </row>
    <row r="30" spans="1:12" hidden="1" x14ac:dyDescent="0.25">
      <c r="C30" s="202"/>
    </row>
    <row r="31" spans="1:12" hidden="1" x14ac:dyDescent="0.25">
      <c r="C31" s="202"/>
    </row>
    <row r="32" spans="1:12" hidden="1" x14ac:dyDescent="0.25">
      <c r="C32" s="202"/>
    </row>
    <row r="33" spans="2:3" hidden="1" x14ac:dyDescent="0.25">
      <c r="C33" s="202"/>
    </row>
    <row r="34" spans="2:3" hidden="1" x14ac:dyDescent="0.25">
      <c r="C34" s="202"/>
    </row>
    <row r="35" spans="2:3" hidden="1" x14ac:dyDescent="0.25">
      <c r="C35" s="202"/>
    </row>
    <row r="36" spans="2:3" ht="39" hidden="1" customHeight="1" x14ac:dyDescent="0.25">
      <c r="B36" s="205"/>
      <c r="C36" s="202"/>
    </row>
    <row r="37" spans="2:3" hidden="1" x14ac:dyDescent="0.25">
      <c r="B37" s="202"/>
      <c r="C37" s="202"/>
    </row>
    <row r="38" spans="2:3" hidden="1" x14ac:dyDescent="0.25">
      <c r="B38" s="202"/>
      <c r="C38" s="202"/>
    </row>
    <row r="39" spans="2:3" hidden="1" x14ac:dyDescent="0.25"/>
    <row r="40" spans="2:3" hidden="1" x14ac:dyDescent="0.25"/>
    <row r="41" spans="2:3" hidden="1" x14ac:dyDescent="0.25"/>
    <row r="42" spans="2:3" hidden="1" x14ac:dyDescent="0.25"/>
    <row r="43" spans="2:3" hidden="1" x14ac:dyDescent="0.25"/>
    <row r="44" spans="2:3" hidden="1" x14ac:dyDescent="0.25"/>
    <row r="45" spans="2:3" hidden="1" x14ac:dyDescent="0.25"/>
    <row r="46" spans="2:3" hidden="1" x14ac:dyDescent="0.25"/>
    <row r="47" spans="2:3" hidden="1" x14ac:dyDescent="0.25"/>
    <row r="48" spans="2:3"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sheetData>
  <mergeCells count="3">
    <mergeCell ref="F7:G7"/>
    <mergeCell ref="H7:I7"/>
    <mergeCell ref="J7:K7"/>
  </mergeCells>
  <conditionalFormatting sqref="C10:F20 J10:J20 H10:H20">
    <cfRule type="expression" dxfId="3" priority="4">
      <formula>IF(ISNUMBER(SEARCH("NX",$B10))=TRUE,FALSE,TRUE)</formula>
    </cfRule>
  </conditionalFormatting>
  <conditionalFormatting sqref="G10:G20">
    <cfRule type="expression" dxfId="2" priority="3">
      <formula>IF(ISNUMBER(SEARCH("NX",$B10))=TRUE,FALSE,TRUE)</formula>
    </cfRule>
  </conditionalFormatting>
  <conditionalFormatting sqref="I10:I20">
    <cfRule type="expression" dxfId="1" priority="2">
      <formula>IF(ISNUMBER(SEARCH("NX",$B10))=TRUE,FALSE,TRUE)</formula>
    </cfRule>
  </conditionalFormatting>
  <conditionalFormatting sqref="K10:K20">
    <cfRule type="expression" dxfId="0" priority="1">
      <formula>IF(ISNUMBER(SEARCH("NX",$B10))=TRUE,FALSE,TRUE)</formula>
    </cfRule>
  </conditionalFormatting>
  <pageMargins left="0.25" right="0.25" top="0.75" bottom="0.75" header="0.3" footer="0.3"/>
  <pageSetup scale="6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'C:\Users\jschulte\Desktop\[SYSMOD.0002.0010_-_Coordinate_Modeled_Asset_-_Attachment_A_-_Project_Summary_and_Checklist.xlsm]Drop-Downs'!#REF!</xm:f>
          </x14:formula1>
          <xm:sqref>B10:B20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249977111117893"/>
  </sheetPr>
  <dimension ref="A1:N100"/>
  <sheetViews>
    <sheetView zoomScale="110" zoomScaleNormal="110" workbookViewId="0"/>
  </sheetViews>
  <sheetFormatPr defaultColWidth="0" defaultRowHeight="0" customHeight="1" zeroHeight="1" x14ac:dyDescent="0.25"/>
  <cols>
    <col min="1" max="1" width="4" style="4" customWidth="1"/>
    <col min="2" max="2" width="40.42578125" style="206" customWidth="1"/>
    <col min="3" max="3" width="48" style="206" customWidth="1"/>
    <col min="4" max="4" width="17" style="206" customWidth="1"/>
    <col min="5" max="5" width="3.7109375" style="4" customWidth="1"/>
    <col min="6" max="14" width="0" style="4" hidden="1" customWidth="1"/>
    <col min="15" max="16384" width="9.140625" style="4" hidden="1"/>
  </cols>
  <sheetData>
    <row r="1" spans="1:5" s="33" customFormat="1" ht="15" x14ac:dyDescent="0.25">
      <c r="A1" s="4"/>
      <c r="B1" s="206"/>
      <c r="C1" s="206"/>
      <c r="D1" s="206"/>
      <c r="E1" s="4"/>
    </row>
    <row r="2" spans="1:5" s="33" customFormat="1" ht="15" x14ac:dyDescent="0.25">
      <c r="A2" s="4"/>
      <c r="B2" s="207" t="s">
        <v>390</v>
      </c>
      <c r="C2" s="208">
        <f>ProjName</f>
        <v>0</v>
      </c>
      <c r="D2" s="209"/>
      <c r="E2" s="4"/>
    </row>
    <row r="3" spans="1:5" s="33" customFormat="1" ht="15" x14ac:dyDescent="0.25">
      <c r="A3" s="4"/>
      <c r="B3" s="207" t="s">
        <v>391</v>
      </c>
      <c r="C3" s="210"/>
      <c r="D3" s="211"/>
      <c r="E3" s="4"/>
    </row>
    <row r="4" spans="1:5" s="33" customFormat="1" ht="15" x14ac:dyDescent="0.25">
      <c r="A4" s="4"/>
      <c r="B4" s="207" t="s">
        <v>392</v>
      </c>
      <c r="C4" s="212"/>
      <c r="D4" s="213"/>
      <c r="E4" s="4"/>
    </row>
    <row r="5" spans="1:5" s="33" customFormat="1" ht="15" x14ac:dyDescent="0.25">
      <c r="A5" s="4"/>
      <c r="B5" s="214"/>
      <c r="C5" s="215"/>
      <c r="D5" s="213"/>
      <c r="E5" s="4"/>
    </row>
    <row r="6" spans="1:5" s="33" customFormat="1" ht="15" x14ac:dyDescent="0.25">
      <c r="A6" s="4"/>
      <c r="B6" s="217" t="s">
        <v>393</v>
      </c>
      <c r="C6" s="218"/>
      <c r="D6" s="219"/>
      <c r="E6" s="220"/>
    </row>
    <row r="7" spans="1:5" s="33" customFormat="1" ht="15" x14ac:dyDescent="0.25">
      <c r="A7" s="4"/>
      <c r="B7" s="217" t="s">
        <v>394</v>
      </c>
      <c r="C7" s="221"/>
      <c r="D7" s="222"/>
      <c r="E7" s="4"/>
    </row>
    <row r="8" spans="1:5" s="33" customFormat="1" ht="15" x14ac:dyDescent="0.25">
      <c r="A8" s="4"/>
      <c r="B8" s="217" t="s">
        <v>395</v>
      </c>
      <c r="C8" s="223" t="s">
        <v>396</v>
      </c>
      <c r="D8" s="220"/>
      <c r="E8" s="224"/>
    </row>
    <row r="9" spans="1:5" s="33" customFormat="1" ht="15" x14ac:dyDescent="0.25">
      <c r="A9" s="4"/>
      <c r="B9" s="216"/>
      <c r="C9" s="18"/>
      <c r="D9" s="18"/>
      <c r="E9" s="225"/>
    </row>
    <row r="10" spans="1:5" s="33" customFormat="1" ht="15" x14ac:dyDescent="0.25">
      <c r="A10" s="4"/>
      <c r="B10" s="306" t="s">
        <v>397</v>
      </c>
      <c r="C10" s="306"/>
      <c r="D10" s="306"/>
      <c r="E10" s="226"/>
    </row>
    <row r="11" spans="1:5" s="33" customFormat="1" ht="15" x14ac:dyDescent="0.25">
      <c r="A11" s="4"/>
      <c r="B11" s="227" t="s">
        <v>398</v>
      </c>
      <c r="C11" s="227" t="s">
        <v>81</v>
      </c>
      <c r="D11" s="228" t="s">
        <v>399</v>
      </c>
      <c r="E11" s="18"/>
    </row>
    <row r="12" spans="1:5" s="33" customFormat="1" ht="15" x14ac:dyDescent="0.25">
      <c r="A12" s="4"/>
      <c r="B12" s="229" t="s">
        <v>400</v>
      </c>
      <c r="C12" s="229" t="s">
        <v>401</v>
      </c>
      <c r="D12" s="230"/>
      <c r="E12" s="18"/>
    </row>
    <row r="13" spans="1:5" s="33" customFormat="1" ht="15" x14ac:dyDescent="0.25">
      <c r="A13" s="4"/>
      <c r="B13" s="229" t="s">
        <v>400</v>
      </c>
      <c r="C13" s="229" t="s">
        <v>402</v>
      </c>
      <c r="D13" s="230"/>
      <c r="E13" s="18"/>
    </row>
    <row r="14" spans="1:5" s="33" customFormat="1" ht="15" x14ac:dyDescent="0.25">
      <c r="A14" s="4"/>
      <c r="B14" s="229" t="s">
        <v>400</v>
      </c>
      <c r="C14" s="229" t="s">
        <v>403</v>
      </c>
      <c r="D14" s="230"/>
      <c r="E14" s="18"/>
    </row>
    <row r="15" spans="1:5" s="33" customFormat="1" ht="15" x14ac:dyDescent="0.25">
      <c r="A15" s="4"/>
      <c r="B15" s="229" t="s">
        <v>400</v>
      </c>
      <c r="C15" s="229" t="s">
        <v>404</v>
      </c>
      <c r="D15" s="230"/>
      <c r="E15" s="18"/>
    </row>
    <row r="16" spans="1:5" s="33" customFormat="1" ht="15" x14ac:dyDescent="0.25">
      <c r="A16" s="4"/>
      <c r="B16" s="229" t="s">
        <v>400</v>
      </c>
      <c r="C16" s="229" t="s">
        <v>405</v>
      </c>
      <c r="D16" s="230"/>
      <c r="E16" s="18"/>
    </row>
    <row r="17" spans="1:5" s="33" customFormat="1" ht="15" x14ac:dyDescent="0.25">
      <c r="A17" s="4"/>
      <c r="B17" s="229" t="s">
        <v>400</v>
      </c>
      <c r="C17" s="229" t="s">
        <v>406</v>
      </c>
      <c r="D17" s="230"/>
      <c r="E17" s="18"/>
    </row>
    <row r="18" spans="1:5" s="33" customFormat="1" ht="15" x14ac:dyDescent="0.25">
      <c r="A18" s="4"/>
      <c r="B18" s="229" t="s">
        <v>400</v>
      </c>
      <c r="C18" s="229" t="s">
        <v>407</v>
      </c>
      <c r="D18" s="230"/>
    </row>
    <row r="19" spans="1:5" ht="15" x14ac:dyDescent="0.25">
      <c r="B19" s="229" t="s">
        <v>408</v>
      </c>
      <c r="C19" s="229" t="s">
        <v>409</v>
      </c>
      <c r="D19" s="230"/>
    </row>
    <row r="20" spans="1:5" ht="15" x14ac:dyDescent="0.25">
      <c r="B20" s="229" t="s">
        <v>408</v>
      </c>
      <c r="C20" s="229" t="s">
        <v>410</v>
      </c>
      <c r="D20" s="230"/>
    </row>
    <row r="21" spans="1:5" ht="15" x14ac:dyDescent="0.25">
      <c r="B21" s="229" t="s">
        <v>408</v>
      </c>
      <c r="C21" s="229" t="s">
        <v>411</v>
      </c>
      <c r="D21" s="230"/>
    </row>
    <row r="22" spans="1:5" ht="15" x14ac:dyDescent="0.25">
      <c r="B22" s="229" t="s">
        <v>408</v>
      </c>
      <c r="C22" s="229" t="s">
        <v>411</v>
      </c>
      <c r="D22" s="230"/>
    </row>
    <row r="23" spans="1:5" ht="15" x14ac:dyDescent="0.25">
      <c r="B23" s="229" t="s">
        <v>408</v>
      </c>
      <c r="C23" s="229" t="s">
        <v>406</v>
      </c>
      <c r="D23" s="230"/>
    </row>
    <row r="24" spans="1:5" ht="15" x14ac:dyDescent="0.25">
      <c r="B24" s="229" t="s">
        <v>412</v>
      </c>
      <c r="C24" s="229" t="s">
        <v>410</v>
      </c>
      <c r="D24" s="230"/>
    </row>
    <row r="25" spans="1:5" ht="15" x14ac:dyDescent="0.25">
      <c r="B25" s="229" t="s">
        <v>412</v>
      </c>
      <c r="C25" s="229" t="s">
        <v>411</v>
      </c>
      <c r="D25" s="230"/>
    </row>
    <row r="26" spans="1:5" ht="15" x14ac:dyDescent="0.25">
      <c r="B26" s="230"/>
      <c r="C26" s="229"/>
      <c r="D26" s="230"/>
    </row>
    <row r="27" spans="1:5" ht="15" x14ac:dyDescent="0.25">
      <c r="B27" s="223"/>
      <c r="C27" s="231"/>
      <c r="D27" s="223"/>
    </row>
    <row r="28" spans="1:5" ht="15" x14ac:dyDescent="0.25">
      <c r="B28" s="223"/>
      <c r="C28" s="231"/>
      <c r="D28" s="223"/>
    </row>
    <row r="29" spans="1:5" ht="15" x14ac:dyDescent="0.25">
      <c r="B29" s="232"/>
      <c r="C29" s="233"/>
      <c r="D29" s="233"/>
    </row>
    <row r="30" spans="1:5" ht="15" x14ac:dyDescent="0.25">
      <c r="B30" s="232"/>
      <c r="C30" s="233"/>
      <c r="D30" s="233"/>
    </row>
    <row r="31" spans="1:5" ht="15" x14ac:dyDescent="0.25">
      <c r="B31" s="232"/>
      <c r="C31" s="233"/>
      <c r="D31" s="233"/>
    </row>
    <row r="32" spans="1:5" ht="15" x14ac:dyDescent="0.25">
      <c r="B32" s="232"/>
      <c r="C32" s="233"/>
      <c r="D32" s="233"/>
    </row>
    <row r="33" spans="2:4" ht="15" x14ac:dyDescent="0.25">
      <c r="B33" s="232"/>
      <c r="C33" s="233"/>
      <c r="D33" s="233"/>
    </row>
    <row r="34" spans="2:4" ht="15" x14ac:dyDescent="0.25">
      <c r="B34" s="232"/>
      <c r="C34" s="233"/>
      <c r="D34" s="233"/>
    </row>
    <row r="35" spans="2:4" ht="15" x14ac:dyDescent="0.25">
      <c r="B35" s="232"/>
      <c r="C35" s="233"/>
      <c r="D35" s="233"/>
    </row>
    <row r="36" spans="2:4" ht="15" x14ac:dyDescent="0.25">
      <c r="B36" s="232"/>
      <c r="C36" s="233"/>
      <c r="D36" s="233"/>
    </row>
    <row r="37" spans="2:4" ht="15" x14ac:dyDescent="0.25">
      <c r="B37" s="234"/>
      <c r="C37" s="213"/>
      <c r="D37" s="213"/>
    </row>
    <row r="38" spans="2:4" ht="15" x14ac:dyDescent="0.25">
      <c r="B38" s="234"/>
      <c r="C38" s="235"/>
      <c r="D38" s="235"/>
    </row>
    <row r="39" spans="2:4" ht="15" x14ac:dyDescent="0.25">
      <c r="B39" s="236" t="s">
        <v>413</v>
      </c>
      <c r="C39" s="237"/>
      <c r="D39" s="238"/>
    </row>
    <row r="40" spans="2:4" ht="15" x14ac:dyDescent="0.25">
      <c r="B40" s="307"/>
      <c r="C40" s="308"/>
      <c r="D40" s="309"/>
    </row>
    <row r="41" spans="2:4" ht="15" x14ac:dyDescent="0.25">
      <c r="B41" s="310"/>
      <c r="C41" s="311"/>
      <c r="D41" s="312"/>
    </row>
    <row r="42" spans="2:4" ht="15" x14ac:dyDescent="0.25">
      <c r="B42" s="310"/>
      <c r="C42" s="311"/>
      <c r="D42" s="312"/>
    </row>
    <row r="43" spans="2:4" ht="15" x14ac:dyDescent="0.25">
      <c r="B43" s="310"/>
      <c r="C43" s="311"/>
      <c r="D43" s="312"/>
    </row>
    <row r="44" spans="2:4" ht="15" x14ac:dyDescent="0.25">
      <c r="B44" s="313"/>
      <c r="C44" s="314"/>
      <c r="D44" s="315"/>
    </row>
    <row r="45" spans="2:4" ht="15.75" thickBot="1" x14ac:dyDescent="0.3">
      <c r="B45" s="239"/>
      <c r="C45" s="239"/>
      <c r="D45" s="239"/>
    </row>
    <row r="46" spans="2:4" ht="15" x14ac:dyDescent="0.25">
      <c r="B46" s="240" t="s">
        <v>414</v>
      </c>
      <c r="C46" s="241">
        <f>'Project Summary'!D10</f>
        <v>0</v>
      </c>
      <c r="D46" s="242"/>
    </row>
    <row r="47" spans="2:4" ht="15" x14ac:dyDescent="0.25">
      <c r="B47" s="243" t="s">
        <v>415</v>
      </c>
      <c r="C47" s="244">
        <f>'Project Summary'!D11</f>
        <v>0</v>
      </c>
      <c r="D47" s="242"/>
    </row>
    <row r="48" spans="2:4" ht="15.75" thickBot="1" x14ac:dyDescent="0.3">
      <c r="B48" s="245" t="s">
        <v>416</v>
      </c>
      <c r="C48" s="246">
        <f>'Project Summary'!D12</f>
        <v>0</v>
      </c>
      <c r="D48" s="242"/>
    </row>
    <row r="49" spans="2:4" ht="15" x14ac:dyDescent="0.25">
      <c r="B49" s="247" t="s">
        <v>417</v>
      </c>
      <c r="C49" s="247" t="s">
        <v>153</v>
      </c>
      <c r="D49" s="248" t="s">
        <v>168</v>
      </c>
    </row>
    <row r="50" spans="2:4" ht="15" x14ac:dyDescent="0.25">
      <c r="B50" s="249"/>
      <c r="C50" s="249"/>
      <c r="D50" s="249"/>
    </row>
    <row r="51" spans="2:4" ht="15" x14ac:dyDescent="0.25">
      <c r="B51" s="249"/>
      <c r="C51" s="249"/>
      <c r="D51" s="249"/>
    </row>
    <row r="52" spans="2:4" ht="15" x14ac:dyDescent="0.25">
      <c r="B52" s="249"/>
      <c r="C52" s="249"/>
      <c r="D52" s="249"/>
    </row>
    <row r="53" spans="2:4" ht="15" x14ac:dyDescent="0.25">
      <c r="B53" s="249"/>
      <c r="C53" s="249"/>
      <c r="D53" s="249"/>
    </row>
    <row r="54" spans="2:4" ht="15" x14ac:dyDescent="0.25">
      <c r="B54" s="249"/>
      <c r="C54" s="249"/>
      <c r="D54" s="249"/>
    </row>
    <row r="55" spans="2:4" ht="15" x14ac:dyDescent="0.25">
      <c r="B55" s="249"/>
      <c r="C55" s="249"/>
      <c r="D55" s="249"/>
    </row>
    <row r="56" spans="2:4" ht="15" x14ac:dyDescent="0.25">
      <c r="B56" s="249"/>
      <c r="C56" s="249"/>
      <c r="D56" s="249"/>
    </row>
    <row r="57" spans="2:4" ht="15" x14ac:dyDescent="0.25">
      <c r="B57" s="249"/>
      <c r="C57" s="249"/>
      <c r="D57" s="249"/>
    </row>
    <row r="58" spans="2:4" ht="15" x14ac:dyDescent="0.25">
      <c r="B58" s="249"/>
      <c r="C58" s="249"/>
      <c r="D58" s="249"/>
    </row>
    <row r="59" spans="2:4" ht="15" x14ac:dyDescent="0.25">
      <c r="B59" s="249"/>
      <c r="C59" s="249"/>
      <c r="D59" s="249"/>
    </row>
    <row r="60" spans="2:4" ht="15" x14ac:dyDescent="0.25">
      <c r="B60" s="249"/>
      <c r="C60" s="249"/>
      <c r="D60" s="249"/>
    </row>
    <row r="61" spans="2:4" ht="15" x14ac:dyDescent="0.25">
      <c r="B61" s="249"/>
      <c r="C61" s="249"/>
      <c r="D61" s="249"/>
    </row>
    <row r="62" spans="2:4" ht="15" x14ac:dyDescent="0.25">
      <c r="B62" s="249"/>
      <c r="C62" s="249"/>
      <c r="D62" s="249"/>
    </row>
    <row r="63" spans="2:4" ht="15" x14ac:dyDescent="0.25">
      <c r="B63" s="249"/>
      <c r="C63" s="249"/>
      <c r="D63" s="249"/>
    </row>
    <row r="64" spans="2:4" ht="15" x14ac:dyDescent="0.25">
      <c r="B64" s="249"/>
      <c r="C64" s="249"/>
      <c r="D64" s="249"/>
    </row>
    <row r="65" spans="2:4" ht="15" x14ac:dyDescent="0.25">
      <c r="B65" s="249"/>
      <c r="C65" s="249"/>
      <c r="D65" s="249"/>
    </row>
    <row r="66" spans="2:4" ht="15" x14ac:dyDescent="0.25">
      <c r="B66" s="249"/>
      <c r="C66" s="249"/>
      <c r="D66" s="249"/>
    </row>
    <row r="67" spans="2:4" ht="15" x14ac:dyDescent="0.25">
      <c r="B67" s="249"/>
      <c r="C67" s="249"/>
      <c r="D67" s="249"/>
    </row>
    <row r="68" spans="2:4" ht="15" x14ac:dyDescent="0.25">
      <c r="B68" s="249"/>
      <c r="C68" s="249"/>
      <c r="D68" s="249"/>
    </row>
    <row r="69" spans="2:4" ht="15" x14ac:dyDescent="0.25">
      <c r="B69" s="249"/>
      <c r="C69" s="249"/>
      <c r="D69" s="249"/>
    </row>
    <row r="70" spans="2:4" ht="15" x14ac:dyDescent="0.25">
      <c r="B70" s="249"/>
      <c r="C70" s="249"/>
      <c r="D70" s="249"/>
    </row>
    <row r="71" spans="2:4" ht="15" x14ac:dyDescent="0.25">
      <c r="B71" s="249"/>
      <c r="C71" s="249"/>
      <c r="D71" s="249"/>
    </row>
    <row r="72" spans="2:4" ht="15" x14ac:dyDescent="0.25">
      <c r="B72" s="249"/>
      <c r="C72" s="249"/>
      <c r="D72" s="249"/>
    </row>
    <row r="73" spans="2:4" ht="15" x14ac:dyDescent="0.25">
      <c r="B73" s="249"/>
      <c r="C73" s="249"/>
      <c r="D73" s="249"/>
    </row>
    <row r="74" spans="2:4" ht="15" x14ac:dyDescent="0.25">
      <c r="B74" s="249"/>
      <c r="C74" s="249"/>
      <c r="D74" s="249"/>
    </row>
    <row r="75" spans="2:4" ht="15" x14ac:dyDescent="0.25">
      <c r="B75" s="249"/>
      <c r="C75" s="249"/>
      <c r="D75" s="249"/>
    </row>
    <row r="76" spans="2:4" ht="15" x14ac:dyDescent="0.25">
      <c r="B76" s="249"/>
      <c r="C76" s="249"/>
      <c r="D76" s="249"/>
    </row>
    <row r="77" spans="2:4" ht="15" x14ac:dyDescent="0.25">
      <c r="B77" s="249"/>
      <c r="C77" s="249"/>
      <c r="D77" s="249"/>
    </row>
    <row r="78" spans="2:4" ht="15" x14ac:dyDescent="0.25">
      <c r="B78" s="249"/>
      <c r="C78" s="249"/>
      <c r="D78" s="249"/>
    </row>
    <row r="79" spans="2:4" ht="15" x14ac:dyDescent="0.25">
      <c r="B79" s="249"/>
      <c r="C79" s="249"/>
      <c r="D79" s="249"/>
    </row>
    <row r="80" spans="2:4" ht="15" x14ac:dyDescent="0.25">
      <c r="B80" s="249"/>
      <c r="C80" s="249"/>
      <c r="D80" s="249"/>
    </row>
    <row r="81" spans="2:4" ht="15" x14ac:dyDescent="0.25">
      <c r="B81" s="249"/>
      <c r="C81" s="249"/>
      <c r="D81" s="249"/>
    </row>
    <row r="82" spans="2:4" ht="15" x14ac:dyDescent="0.25">
      <c r="B82" s="249"/>
      <c r="C82" s="249"/>
      <c r="D82" s="249"/>
    </row>
    <row r="83" spans="2:4" ht="15" x14ac:dyDescent="0.25">
      <c r="B83" s="249"/>
      <c r="C83" s="249"/>
      <c r="D83" s="249"/>
    </row>
    <row r="84" spans="2:4" ht="15" x14ac:dyDescent="0.25">
      <c r="B84" s="249"/>
      <c r="C84" s="249"/>
      <c r="D84" s="249"/>
    </row>
    <row r="85" spans="2:4" ht="15" x14ac:dyDescent="0.25">
      <c r="B85" s="249"/>
      <c r="C85" s="249"/>
      <c r="D85" s="249"/>
    </row>
    <row r="86" spans="2:4" ht="15" x14ac:dyDescent="0.25">
      <c r="B86" s="249"/>
      <c r="C86" s="249"/>
      <c r="D86" s="249"/>
    </row>
    <row r="87" spans="2:4" ht="15" x14ac:dyDescent="0.25">
      <c r="B87" s="249"/>
      <c r="C87" s="249"/>
      <c r="D87" s="249"/>
    </row>
    <row r="88" spans="2:4" ht="15" x14ac:dyDescent="0.25">
      <c r="B88" s="249"/>
      <c r="C88" s="249"/>
      <c r="D88" s="249"/>
    </row>
    <row r="89" spans="2:4" ht="15" x14ac:dyDescent="0.25">
      <c r="B89" s="235"/>
      <c r="C89" s="235"/>
      <c r="D89" s="235"/>
    </row>
    <row r="90" spans="2:4" ht="15" x14ac:dyDescent="0.25"/>
    <row r="91" spans="2:4" ht="15" x14ac:dyDescent="0.25"/>
    <row r="92" spans="2:4" ht="15" x14ac:dyDescent="0.25"/>
    <row r="93" spans="2:4" ht="15" x14ac:dyDescent="0.25"/>
    <row r="94" spans="2:4" ht="15" x14ac:dyDescent="0.25"/>
    <row r="95" spans="2:4" ht="15" x14ac:dyDescent="0.25"/>
    <row r="96" spans="2:4" ht="15" x14ac:dyDescent="0.25"/>
    <row r="97" ht="15" x14ac:dyDescent="0.25"/>
    <row r="98" ht="15" hidden="1" x14ac:dyDescent="0.25"/>
    <row r="99" ht="15" hidden="1" x14ac:dyDescent="0.25"/>
    <row r="100" ht="15" x14ac:dyDescent="0.25"/>
  </sheetData>
  <mergeCells count="2">
    <mergeCell ref="B10:D10"/>
    <mergeCell ref="B40:D44"/>
  </mergeCells>
  <dataValidations count="3">
    <dataValidation type="time" allowBlank="1" showInputMessage="1" showErrorMessage="1" errorTitle="Incorrect format" error="This field may only contain a time entry." sqref="C7:D7">
      <formula1>0</formula1>
      <formula2>0.999305555555556</formula2>
    </dataValidation>
    <dataValidation type="date" allowBlank="1" showInputMessage="1" showErrorMessage="1" errorTitle="Incorrect format" error="This field may only contain a date." sqref="C6:D6">
      <formula1>43455</formula1>
      <formula2>73415</formula2>
    </dataValidation>
    <dataValidation type="list" allowBlank="1" showInputMessage="1" showErrorMessage="1" sqref="B26:B28">
      <formula1>$B$28:$B$29</formula1>
    </dataValidation>
  </dataValidations>
  <pageMargins left="0.25" right="0.25"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'C:\Users\jschulte\Desktop\[SYSMOD.0002.0010_-_Coordinate_Modeled_Asset_-_Attachment_A_-_Project_Summary_and_Checklist.xlsm]Drop-Downs'!#REF!</xm:f>
          </x14:formula1>
          <xm:sqref>C4:D4</xm:sqref>
        </x14:dataValidation>
        <x14:dataValidation type="list" allowBlank="1" showInputMessage="1" showErrorMessage="1">
          <x14:formula1>
            <xm:f>'Itemized Checklist'!$C$8:$C$113</xm:f>
          </x14:formula1>
          <xm:sqref>B50:B89</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5</vt:i4>
      </vt:variant>
      <vt:variant>
        <vt:lpstr>Named Ranges</vt:lpstr>
      </vt:variant>
      <vt:variant>
        <vt:i4>113</vt:i4>
      </vt:variant>
    </vt:vector>
  </HeadingPairs>
  <TitlesOfParts>
    <vt:vector baseType="lpstr" size="118">
      <vt:lpstr>Overview</vt:lpstr>
      <vt:lpstr>Project Summary</vt:lpstr>
      <vt:lpstr>Itemized Checklist</vt:lpstr>
      <vt:lpstr>NX-9 Details</vt:lpstr>
      <vt:lpstr>Meeting Notes</vt:lpstr>
      <vt:lpstr>_01.a.__Submit_market_participant_application</vt:lpstr>
      <vt:lpstr>_01.b__System_Impact_Study__SIS__complete_and_As_Studied_models_uploaded_to_DDMS</vt:lpstr>
      <vt:lpstr>_01.c.__One_Line_Diagram___Final</vt:lpstr>
      <vt:lpstr>_01.d.__Provide_Participant_with_Confidential_OP_18__Appendix_F_and_additional_forms</vt:lpstr>
      <vt:lpstr>_01.e.__Market_Participant_Registration_Completed</vt:lpstr>
      <vt:lpstr>_01.f.__Designation_of_Lead_Market_Participant</vt:lpstr>
      <vt:lpstr>_01.g.___Return_the_Voltage_Control_Questionnaire</vt:lpstr>
      <vt:lpstr>_01.h.___As_Purchased__Generator_Data_submitted_via_DDMS__Subject_to_material_modification_review_if_different_than_the_SIS</vt:lpstr>
      <vt:lpstr>_01.i.___Determination_on_scope_and_schedule___Operations_real_time_studies_required</vt:lpstr>
      <vt:lpstr>_01.j.__Solar_Only___Static_Solar_Data_Form</vt:lpstr>
      <vt:lpstr>_01.k.__Wind_Only___Static_Wind_Data_Form</vt:lpstr>
      <vt:lpstr>_01.l.__Discuss_Regional_Network_Service___RNS___and_Local_Transmission_Service_as_they_relate_to_the_generator_and_its_station_service_load._Prompt_Project___Manager_Contact_to_consult_with_the_affected_Transmission_Owner_and_determine_if_a_RNS_or_LS_App</vt:lpstr>
      <vt:lpstr>_01.m.__Application_access_provided_to_the_Lead_Market_Participant</vt:lpstr>
      <vt:lpstr>_01.n.__Auto_Ring_Down__ARD__Determination</vt:lpstr>
      <vt:lpstr>_01.o.__Consult_and_determine_if_an_RNS_application_is_required_to_be_submitted_to_ISO_NE_in_support_of_its_station_service_load.__If_an_RNS_Application_is_required__steps_7.f.__needs_to_be_completed.</vt:lpstr>
      <vt:lpstr>_01.p.__Consult_and_determine_if_a_Local_Transmission_Service__LNS_or_Point_to_Point__Application_is_required_to_be_submitted_to_ISO_NE_in_support_of_its__i__station_service_load_and_or__ii__generator_output__If_a_Local_Service_Application_is_required__st</vt:lpstr>
      <vt:lpstr>_02.a.__Generator_Modeled</vt:lpstr>
      <vt:lpstr>_02.b.__Power_System_Model_and_Data_Communications_Model_align_and_meet_the_Generating_Facility_Capabilities</vt:lpstr>
      <vt:lpstr>_02.c.__NX_9_Preliminary_Data__data_can_be_based_on_preliminary__planned_or_MP_specification_data</vt:lpstr>
      <vt:lpstr>_02.d.__Received_ISO_NE_ED___Circuit_and_Router_Order_Form</vt:lpstr>
      <vt:lpstr>_02.e.__Develop_and_send_the_SCADA_points_list</vt:lpstr>
      <vt:lpstr>_02.f.__Confirmation_on_circuits_router_quote_sent_to_the_participant</vt:lpstr>
      <vt:lpstr>_02.g.__Approval_received_on_participant_bill_back_for_data_circuits</vt:lpstr>
      <vt:lpstr>_02.h.__RTU_Data_Circuits_and_router_order_placed</vt:lpstr>
      <vt:lpstr>_02.i.__Revenue_Quality_Metering_Requirements_understood</vt:lpstr>
      <vt:lpstr>_02.j.__Participant_and_LCC_confirmation_on_required_Telemetry</vt:lpstr>
      <vt:lpstr>_02.k.__ARD_approval_hand_off</vt:lpstr>
      <vt:lpstr>_02.l.__ARD_Voice_Circuits_order_placed</vt:lpstr>
      <vt:lpstr>_02.m.__Preliminary_Generator_Technical_Data_Form__NX_12</vt:lpstr>
      <vt:lpstr>_02.n.__Preliminary_DERF</vt:lpstr>
      <vt:lpstr>_02.o.__Voltage_and_Reactive_Control_Data__NX_12D</vt:lpstr>
      <vt:lpstr>_02.p.__Proposed_Plan_Application__PPA__Submittal</vt:lpstr>
      <vt:lpstr>_02.q.__Confirm_that_an_RNS_Application_submitted_to_ISO_NE</vt:lpstr>
      <vt:lpstr>_02.r.__Local_Service_Application_submitted_to_ISO_NE</vt:lpstr>
      <vt:lpstr>_02.s.__RTU_Vendor_selected_and_RTU_Information_Form_received</vt:lpstr>
      <vt:lpstr>_03.a.__RTU_configuration_worksheet_provided</vt:lpstr>
      <vt:lpstr>_03.b.__Confirmation_on_RTU_configuration</vt:lpstr>
      <vt:lpstr>_03.c.__Dedicated_24_7_phone_order_process_begun</vt:lpstr>
      <vt:lpstr>_03.d..__RTU_Circuits___Firm_Order_Commitment__FOC__date_received_from_carrier</vt:lpstr>
      <vt:lpstr>_03.e.__ARD_Circuits___Firm_Order_Commitment__FOC__date_received_from_carrier</vt:lpstr>
      <vt:lpstr>_03.f.__NX_9_Data__data_must_either_be_based_on_as_built_or_derived_from_specification</vt:lpstr>
      <vt:lpstr>_03.g.__Wind_Only___Preparing_WPF_Web_Services___WPLP</vt:lpstr>
      <vt:lpstr>_03.h.__RTU___Data_circuits_installed</vt:lpstr>
      <vt:lpstr>_03.i.__Proposed_Plan__PPA__Non_Denial__Letter_from_VP__System_Planning_following_RC</vt:lpstr>
      <vt:lpstr>_03.j.___As_Purchased__Generator_Data_confirmed_to_be_in_good_order</vt:lpstr>
      <vt:lpstr>_03.k.__Schedule_installation_of_the_router</vt:lpstr>
      <vt:lpstr>_03.l.__LCC_Posts_SCADA_points_to_ISO_in_Bilateral_Table</vt:lpstr>
      <vt:lpstr>_03.m.__Preliminary_Asset_Registration_Form_s</vt:lpstr>
      <vt:lpstr>_04.a.__Asset_and_PNode_System_Integration__Activation__Complete</vt:lpstr>
      <vt:lpstr>_04.b.__Operational_Guides_completed_for_Initial_Sync</vt:lpstr>
      <vt:lpstr>_04.c.__ARD___Voice_Circuits_installed_and_successfully_tested</vt:lpstr>
      <vt:lpstr>_04.d.__Multi_Generator_Station_and_No_Steam_Exports_Certifications</vt:lpstr>
      <vt:lpstr>_04.e.__Wind_Only___Wind_Plant_Initial_Sync_Form_for_RPLAN_and_Web_Services</vt:lpstr>
      <vt:lpstr>_04.f.__Wind_Only___Complete_WPF_Web_Services_integration</vt:lpstr>
      <vt:lpstr>_04.g.__Wind_Only___Confirm_WPF_Web_Services_integration_successful</vt:lpstr>
      <vt:lpstr>_04.h.___As_Built__Generator_Data__Subject_to_material_modification_review_if_different_than_the_SIS</vt:lpstr>
      <vt:lpstr>_04.i.__AVR_and_or_Governor_Control_requirements_met</vt:lpstr>
      <vt:lpstr>_04.j.__Router_installed_and_tested</vt:lpstr>
      <vt:lpstr>_04.k.__ICCP_Database_updated_with_new_SCADA_Points</vt:lpstr>
      <vt:lpstr>_04.l.__Complete_RTU_testing</vt:lpstr>
      <vt:lpstr>_04.m.__Local_Control_Center_requirements_met</vt:lpstr>
      <vt:lpstr>_04.n.__Revenue_Quality_Metering__RQM__in_place_and_ready</vt:lpstr>
      <vt:lpstr>_04.o.__Access_to_eMarket</vt:lpstr>
      <vt:lpstr>_04.p.__CCAT_access</vt:lpstr>
      <vt:lpstr>_05.a.__Verify_telemetry_data_comm_links_and_scaling_accuracy_and_good_quality</vt:lpstr>
      <vt:lpstr>_05.b.__Signed_GARF</vt:lpstr>
      <vt:lpstr>_05.c.__Signed_LARF__Station_Service_Load_Asset</vt:lpstr>
      <vt:lpstr>_05.d.__Signed_TARF__Tie_Line_Asset</vt:lpstr>
      <vt:lpstr>_05.e.__Generator_Technical_Data__NX_12__Final_Revision</vt:lpstr>
      <vt:lpstr>_05.f.__Designated_Entity__DE__Registration_Form</vt:lpstr>
      <vt:lpstr>_05.g.__Dedicated_24_7_phone_in_place_and_successfully_tested</vt:lpstr>
      <vt:lpstr>_05.h.__Voltage_Schedule_agreed_upon</vt:lpstr>
      <vt:lpstr>_05.i.__Operations_and_Operations_Support_Services_Approval</vt:lpstr>
      <vt:lpstr>_05.j.__Provide_Non_Commericial_Testing_Communications_protocol_to_Lead_Participant_and_Designated_Entity</vt:lpstr>
      <vt:lpstr>_05.k.__IA_Executed</vt:lpstr>
      <vt:lpstr>_06.a.__RTU_Contact_information_received_from_the_Lead_Participant</vt:lpstr>
      <vt:lpstr>_06.b.__ISO_Control_Room_phone_system_programmed</vt:lpstr>
      <vt:lpstr>_06.c.__ISO_NE_Control_Room_Asset_Initial_Sync_Notification</vt:lpstr>
      <vt:lpstr>_06.d.__Lead_Market_Participant_Confirmation</vt:lpstr>
      <vt:lpstr>_06.e.__RTU_moved_onto_the_production_Electronic_Dispatch_Server</vt:lpstr>
      <vt:lpstr>_06.f.__Verify_good_telemetry_from_asset_s</vt:lpstr>
      <vt:lpstr>_06.g.__Wind_Only___Once_RTU_in_production__trigger_production_web_services</vt:lpstr>
      <vt:lpstr>_06.h.__Wind_Only___Confirm_WPF_Web_Services_production_successful</vt:lpstr>
      <vt:lpstr>_06.i.___Wind_Only___PI_tags_added_to_the_config_file_for_CaseBuilder_TARA</vt:lpstr>
      <vt:lpstr>_06.j.__IMMAC_Prompt_for_Commercial_Operation</vt:lpstr>
      <vt:lpstr>_06.k.__Lagging_and_leading_reactive_capability_testing_completed</vt:lpstr>
      <vt:lpstr>_06.l.__Operational_Guides_completed_for_Commercial_Operation</vt:lpstr>
      <vt:lpstr>_06.m.__Step_Test___As_built___Subject_to_material_modification_review_if_different_than_the_SIS</vt:lpstr>
      <vt:lpstr>_06.n.__Transmission_System_NX_9_As_Built_Data___Within_3_months_of_equipment_In_Service_Date</vt:lpstr>
      <vt:lpstr>_06.o.__NX_9_data_matches__As_Built__final_submittal</vt:lpstr>
      <vt:lpstr>_06.p.__Voltage_Task_Force_approval_granted</vt:lpstr>
      <vt:lpstr>_06.q.__Verify_Voltage_and_Reactive_Control_Data__NX_12D</vt:lpstr>
      <vt:lpstr>_07.a.__Submittal_of_Ask_ISO_Issue_declaring_Commercial_Operation</vt:lpstr>
      <vt:lpstr>_07.b.___Process_in_CAMS_and_SMS_for_Commercial_Operation</vt:lpstr>
      <vt:lpstr>_07.c.__Verify_good_telemetry_from_asset_s</vt:lpstr>
      <vt:lpstr>_07.d.__ISO_NE_Control_Room_and_LMP_COD_Notification</vt:lpstr>
      <vt:lpstr>_07.e.__Prompt_scheduling_an_Establish_CCA_within_AR_A</vt:lpstr>
      <vt:lpstr>_07.f.__Confirm_that_an_RNS_Application_received__acknowledged_and_approved_by_ISO_NE</vt:lpstr>
      <vt:lpstr>_07.g.__Non_Participant_RNS_Agreement_executed__only_required_if_the_entity_is_a_non_Participant</vt:lpstr>
      <vt:lpstr>_07.h.__Regional_Network_Load_Reconfiguration_Form_submitted</vt:lpstr>
      <vt:lpstr>_07.i.__Local_Service_Application_receipt_is_acknowledged_by_ISO_NE</vt:lpstr>
      <vt:lpstr>_07.j__Local_Service_Agreement_executed</vt:lpstr>
      <vt:lpstr>_07.k.__Lead_Market_Participant_Commercial_Operation_Authorization</vt:lpstr>
      <vt:lpstr>_07.l.___Amendment_to_the_Interconnection_Agreement_submitted</vt:lpstr>
      <vt:lpstr>ActionItems</vt:lpstr>
      <vt:lpstr>MeetingInvitees</vt:lpstr>
      <vt:lpstr>MtgDetails</vt:lpstr>
      <vt:lpstr>Notes</vt:lpstr>
      <vt:lpstr>NotesHeader</vt:lpstr>
      <vt:lpstr>Project_Summary</vt:lpstr>
      <vt:lpstr>ProjName</vt:lpstr>
      <vt:lpstr>ProjType</vt:lpstr>
      <vt:lpstr>Update</vt:lpstr>
    </vt:vector>
  </TitlesOfParts>
  <LinksUpToDate>false</LinksUpToDate>
  <SharedDoc>false</SharedDoc>
  <HyperlinksChanged>false</HyperlinksChanged>
  <AppVersion>16.0300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