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360" yWindow="225" windowWidth="13395" windowHeight="5040" tabRatio="704"/>
  </bookViews>
  <sheets>
    <sheet name="Directions" sheetId="6" r:id="rId1"/>
    <sheet name="Asset Inventory" sheetId="5" r:id="rId2"/>
    <sheet name="Risk Assessment Tool" sheetId="1" r:id="rId3"/>
    <sheet name="Test Scenario A" sheetId="8" r:id="rId4"/>
    <sheet name="Test Scenario B" sheetId="9" r:id="rId5"/>
    <sheet name="Interpreting Risk Scores" sheetId="14" r:id="rId6"/>
    <sheet name="Hazard Score Background" sheetId="10" r:id="rId7"/>
    <sheet name="Exposure Score Background" sheetId="11" r:id="rId8"/>
    <sheet name="Residual Risk Background" sheetId="12" r:id="rId9"/>
  </sheets>
  <definedNames>
    <definedName name="_ftn1" localSheetId="6">'Hazard Score Background'!$A$23</definedName>
    <definedName name="_ftnref1" localSheetId="6">'Hazard Score Background'!#REF!</definedName>
    <definedName name="_Toc346795255" localSheetId="8">'Residual Risk Background'!$A$4</definedName>
    <definedName name="_Toc347925798" localSheetId="6">'Hazard Score Background'!$A$2</definedName>
    <definedName name="asset_class">Directions!$C$14:$C$19</definedName>
    <definedName name="community_value">Directions!$C$24:$C$26</definedName>
    <definedName name="critical_facility">Directions!$C$21:$C$22</definedName>
    <definedName name="dunes">Directions!#REF!</definedName>
    <definedName name="elevation">Directions!$C$32:$C$33</definedName>
    <definedName name="erosion_accretion">Directions!#REF!</definedName>
    <definedName name="exposure_surge">Directions!#REF!</definedName>
    <definedName name="risk_area">Directions!$C$9:$C$12</definedName>
    <definedName name="shore_defenses">Directions!#REF!</definedName>
    <definedName name="shoreline_comp">Directions!#REF!</definedName>
    <definedName name="vegetation">Directions!#REF!</definedName>
    <definedName name="vulnerability">Directions!$C$43:$C$47</definedName>
    <definedName name="yes_no">Directions!$C$21:$C$22</definedName>
  </definedNames>
  <calcPr calcId="125725"/>
</workbook>
</file>

<file path=xl/calcChain.xml><?xml version="1.0" encoding="utf-8"?>
<calcChain xmlns="http://schemas.openxmlformats.org/spreadsheetml/2006/main">
  <c r="P14" i="9"/>
  <c r="P18"/>
  <c r="P22"/>
  <c r="N11"/>
  <c r="P11" s="1"/>
  <c r="N12"/>
  <c r="P12" s="1"/>
  <c r="N13"/>
  <c r="P13" s="1"/>
  <c r="N14"/>
  <c r="N15"/>
  <c r="P15" s="1"/>
  <c r="N16"/>
  <c r="P16" s="1"/>
  <c r="N17"/>
  <c r="P17" s="1"/>
  <c r="N18"/>
  <c r="N19"/>
  <c r="P19" s="1"/>
  <c r="N20"/>
  <c r="P20" s="1"/>
  <c r="N21"/>
  <c r="P21" s="1"/>
  <c r="N22"/>
  <c r="N23"/>
  <c r="P23" s="1"/>
  <c r="N24"/>
  <c r="P24" s="1"/>
  <c r="N25"/>
  <c r="P25" s="1"/>
  <c r="L11"/>
  <c r="L12"/>
  <c r="L13"/>
  <c r="L14"/>
  <c r="L15"/>
  <c r="L16"/>
  <c r="L17"/>
  <c r="L18"/>
  <c r="L19"/>
  <c r="L20"/>
  <c r="L21"/>
  <c r="L22"/>
  <c r="L23"/>
  <c r="L24"/>
  <c r="L25"/>
  <c r="E11"/>
  <c r="E12"/>
  <c r="E13"/>
  <c r="E14"/>
  <c r="E15"/>
  <c r="E16"/>
  <c r="E17"/>
  <c r="E18"/>
  <c r="E19"/>
  <c r="E20"/>
  <c r="E21"/>
  <c r="E22"/>
  <c r="E23"/>
  <c r="E24"/>
  <c r="E25"/>
  <c r="D11"/>
  <c r="D12"/>
  <c r="D13"/>
  <c r="D14"/>
  <c r="D15"/>
  <c r="D16"/>
  <c r="D17"/>
  <c r="D18"/>
  <c r="D19"/>
  <c r="D20"/>
  <c r="D21"/>
  <c r="D22"/>
  <c r="D23"/>
  <c r="D24"/>
  <c r="D25"/>
  <c r="C11"/>
  <c r="C12"/>
  <c r="C13"/>
  <c r="C14"/>
  <c r="C15"/>
  <c r="C16"/>
  <c r="C17"/>
  <c r="C18"/>
  <c r="C19"/>
  <c r="C20"/>
  <c r="C21"/>
  <c r="C22"/>
  <c r="C23"/>
  <c r="C24"/>
  <c r="C25"/>
  <c r="A11"/>
  <c r="A12"/>
  <c r="A13"/>
  <c r="A14"/>
  <c r="A15"/>
  <c r="A16"/>
  <c r="A17"/>
  <c r="A18"/>
  <c r="A19"/>
  <c r="A20"/>
  <c r="A21"/>
  <c r="A22"/>
  <c r="A23"/>
  <c r="A24"/>
  <c r="A25"/>
  <c r="S14" i="8"/>
  <c r="U14" s="1"/>
  <c r="S18"/>
  <c r="U18" s="1"/>
  <c r="S22"/>
  <c r="U22" s="1"/>
  <c r="P11"/>
  <c r="P15"/>
  <c r="P19"/>
  <c r="P23"/>
  <c r="N11"/>
  <c r="S11" s="1"/>
  <c r="U11" s="1"/>
  <c r="N12"/>
  <c r="P12" s="1"/>
  <c r="N13"/>
  <c r="P13" s="1"/>
  <c r="N14"/>
  <c r="P14" s="1"/>
  <c r="N15"/>
  <c r="S15" s="1"/>
  <c r="U15" s="1"/>
  <c r="N16"/>
  <c r="P16" s="1"/>
  <c r="N17"/>
  <c r="P17" s="1"/>
  <c r="N18"/>
  <c r="P18" s="1"/>
  <c r="N19"/>
  <c r="S19" s="1"/>
  <c r="U19" s="1"/>
  <c r="N20"/>
  <c r="P20" s="1"/>
  <c r="N21"/>
  <c r="P21" s="1"/>
  <c r="N22"/>
  <c r="P22" s="1"/>
  <c r="N23"/>
  <c r="S23" s="1"/>
  <c r="U23" s="1"/>
  <c r="N24"/>
  <c r="P24" s="1"/>
  <c r="N25"/>
  <c r="P25" s="1"/>
  <c r="L11"/>
  <c r="L12"/>
  <c r="L13"/>
  <c r="L14"/>
  <c r="L15"/>
  <c r="L16"/>
  <c r="L17"/>
  <c r="L18"/>
  <c r="L19"/>
  <c r="L20"/>
  <c r="L21"/>
  <c r="L22"/>
  <c r="L23"/>
  <c r="L24"/>
  <c r="L25"/>
  <c r="E11"/>
  <c r="E12"/>
  <c r="E13"/>
  <c r="E14"/>
  <c r="E15"/>
  <c r="E16"/>
  <c r="E17"/>
  <c r="E18"/>
  <c r="E19"/>
  <c r="E20"/>
  <c r="E21"/>
  <c r="E22"/>
  <c r="E23"/>
  <c r="E24"/>
  <c r="E25"/>
  <c r="D11"/>
  <c r="D12"/>
  <c r="D13"/>
  <c r="D14"/>
  <c r="D15"/>
  <c r="D16"/>
  <c r="D17"/>
  <c r="D18"/>
  <c r="D19"/>
  <c r="D20"/>
  <c r="D21"/>
  <c r="D22"/>
  <c r="D23"/>
  <c r="D24"/>
  <c r="D25"/>
  <c r="C11"/>
  <c r="C12"/>
  <c r="C13"/>
  <c r="C14"/>
  <c r="C15"/>
  <c r="C16"/>
  <c r="C17"/>
  <c r="C18"/>
  <c r="C19"/>
  <c r="C20"/>
  <c r="C21"/>
  <c r="C22"/>
  <c r="C23"/>
  <c r="C24"/>
  <c r="C25"/>
  <c r="A11"/>
  <c r="A12"/>
  <c r="A13"/>
  <c r="A14"/>
  <c r="A15"/>
  <c r="A16"/>
  <c r="A17"/>
  <c r="A18"/>
  <c r="A19"/>
  <c r="A20"/>
  <c r="A21"/>
  <c r="A22"/>
  <c r="A23"/>
  <c r="A24"/>
  <c r="A25"/>
  <c r="K11" i="1"/>
  <c r="K12"/>
  <c r="K13"/>
  <c r="K14"/>
  <c r="K15"/>
  <c r="K16"/>
  <c r="K17"/>
  <c r="K18"/>
  <c r="K19"/>
  <c r="K20"/>
  <c r="K21"/>
  <c r="K22"/>
  <c r="K23"/>
  <c r="K24"/>
  <c r="K25"/>
  <c r="J11"/>
  <c r="J12"/>
  <c r="J13"/>
  <c r="J14"/>
  <c r="J15"/>
  <c r="J16"/>
  <c r="J17"/>
  <c r="J18"/>
  <c r="J19"/>
  <c r="J20"/>
  <c r="J21"/>
  <c r="J22"/>
  <c r="J23"/>
  <c r="J24"/>
  <c r="J25"/>
  <c r="I11"/>
  <c r="I12"/>
  <c r="I13"/>
  <c r="I14"/>
  <c r="I15"/>
  <c r="I16"/>
  <c r="I17"/>
  <c r="I18"/>
  <c r="I19"/>
  <c r="I20"/>
  <c r="I21"/>
  <c r="I22"/>
  <c r="I23"/>
  <c r="I24"/>
  <c r="I25"/>
  <c r="H11"/>
  <c r="H12"/>
  <c r="H13"/>
  <c r="H14"/>
  <c r="H15"/>
  <c r="H16"/>
  <c r="H17"/>
  <c r="H18"/>
  <c r="H19"/>
  <c r="H20"/>
  <c r="H21"/>
  <c r="H22"/>
  <c r="H23"/>
  <c r="H24"/>
  <c r="H25"/>
  <c r="G11"/>
  <c r="G12"/>
  <c r="G13"/>
  <c r="G14"/>
  <c r="G15"/>
  <c r="G16"/>
  <c r="G17"/>
  <c r="G18"/>
  <c r="G19"/>
  <c r="G20"/>
  <c r="G21"/>
  <c r="G22"/>
  <c r="G23"/>
  <c r="G24"/>
  <c r="G25"/>
  <c r="F11"/>
  <c r="L11" s="1"/>
  <c r="F12"/>
  <c r="L12" s="1"/>
  <c r="F13"/>
  <c r="F14"/>
  <c r="L14" s="1"/>
  <c r="F15"/>
  <c r="L15" s="1"/>
  <c r="F16"/>
  <c r="L16" s="1"/>
  <c r="F17"/>
  <c r="F18"/>
  <c r="L18" s="1"/>
  <c r="F19"/>
  <c r="L19" s="1"/>
  <c r="F20"/>
  <c r="L20" s="1"/>
  <c r="F21"/>
  <c r="F22"/>
  <c r="L22" s="1"/>
  <c r="F23"/>
  <c r="L23" s="1"/>
  <c r="F24"/>
  <c r="L24" s="1"/>
  <c r="F25"/>
  <c r="E11"/>
  <c r="E12"/>
  <c r="E13"/>
  <c r="E14"/>
  <c r="E15"/>
  <c r="E16"/>
  <c r="E17"/>
  <c r="E18"/>
  <c r="E19"/>
  <c r="E20"/>
  <c r="E21"/>
  <c r="E22"/>
  <c r="E23"/>
  <c r="E24"/>
  <c r="E25"/>
  <c r="D11"/>
  <c r="D12"/>
  <c r="D13"/>
  <c r="D14"/>
  <c r="D15"/>
  <c r="D16"/>
  <c r="D17"/>
  <c r="D18"/>
  <c r="D19"/>
  <c r="D20"/>
  <c r="D21"/>
  <c r="D22"/>
  <c r="D23"/>
  <c r="D24"/>
  <c r="D25"/>
  <c r="C11"/>
  <c r="C12"/>
  <c r="C13"/>
  <c r="C14"/>
  <c r="C15"/>
  <c r="C16"/>
  <c r="C17"/>
  <c r="C18"/>
  <c r="C19"/>
  <c r="C20"/>
  <c r="C21"/>
  <c r="C22"/>
  <c r="C23"/>
  <c r="C24"/>
  <c r="C25"/>
  <c r="B5"/>
  <c r="B6"/>
  <c r="B7"/>
  <c r="B8"/>
  <c r="B9"/>
  <c r="B10"/>
  <c r="B11"/>
  <c r="N11" s="1"/>
  <c r="B12"/>
  <c r="N12" s="1"/>
  <c r="S12" s="1"/>
  <c r="U12" s="1"/>
  <c r="B13"/>
  <c r="N13" s="1"/>
  <c r="B14"/>
  <c r="N14" s="1"/>
  <c r="B15"/>
  <c r="N15" s="1"/>
  <c r="B16"/>
  <c r="N16" s="1"/>
  <c r="P16" s="1"/>
  <c r="B17"/>
  <c r="N17" s="1"/>
  <c r="B18"/>
  <c r="N18" s="1"/>
  <c r="B19"/>
  <c r="N19" s="1"/>
  <c r="B20"/>
  <c r="N20" s="1"/>
  <c r="S20" s="1"/>
  <c r="U20" s="1"/>
  <c r="B21"/>
  <c r="N21" s="1"/>
  <c r="B22"/>
  <c r="N22" s="1"/>
  <c r="B23"/>
  <c r="N23" s="1"/>
  <c r="B24"/>
  <c r="N24" s="1"/>
  <c r="P24" s="1"/>
  <c r="B25"/>
  <c r="N25" s="1"/>
  <c r="P25" s="1"/>
  <c r="A5"/>
  <c r="A6"/>
  <c r="A7"/>
  <c r="A8"/>
  <c r="A9"/>
  <c r="A10"/>
  <c r="A11"/>
  <c r="A12"/>
  <c r="A13"/>
  <c r="A14"/>
  <c r="A15"/>
  <c r="A16"/>
  <c r="A17"/>
  <c r="A18"/>
  <c r="A19"/>
  <c r="A20"/>
  <c r="A21"/>
  <c r="A22"/>
  <c r="A23"/>
  <c r="A24"/>
  <c r="A25"/>
  <c r="L4" i="8"/>
  <c r="L21" i="1" l="1"/>
  <c r="L17"/>
  <c r="L13"/>
  <c r="P23"/>
  <c r="S23"/>
  <c r="U23" s="1"/>
  <c r="P11"/>
  <c r="S11"/>
  <c r="U11" s="1"/>
  <c r="S22"/>
  <c r="U22" s="1"/>
  <c r="P22"/>
  <c r="S14"/>
  <c r="U14" s="1"/>
  <c r="P14"/>
  <c r="P15"/>
  <c r="S15"/>
  <c r="U15" s="1"/>
  <c r="S17"/>
  <c r="U17" s="1"/>
  <c r="P17"/>
  <c r="P19"/>
  <c r="S19"/>
  <c r="U19" s="1"/>
  <c r="P18"/>
  <c r="S18"/>
  <c r="U18" s="1"/>
  <c r="S21"/>
  <c r="U21" s="1"/>
  <c r="P21"/>
  <c r="S13"/>
  <c r="U13" s="1"/>
  <c r="P13"/>
  <c r="S16"/>
  <c r="U16" s="1"/>
  <c r="S25" i="8"/>
  <c r="U25" s="1"/>
  <c r="S21"/>
  <c r="U21" s="1"/>
  <c r="S17"/>
  <c r="U17" s="1"/>
  <c r="S13"/>
  <c r="U13" s="1"/>
  <c r="S24" i="1"/>
  <c r="U24" s="1"/>
  <c r="L25"/>
  <c r="P20"/>
  <c r="P12"/>
  <c r="S24" i="8"/>
  <c r="U24" s="1"/>
  <c r="S20"/>
  <c r="U20" s="1"/>
  <c r="S16"/>
  <c r="U16" s="1"/>
  <c r="S12"/>
  <c r="U12" s="1"/>
  <c r="S25" i="1"/>
  <c r="U25" s="1"/>
  <c r="C12" i="14"/>
  <c r="D12"/>
  <c r="E12"/>
  <c r="G7" i="1"/>
  <c r="I4"/>
  <c r="N5" i="9" l="1"/>
  <c r="N6"/>
  <c r="N7"/>
  <c r="N8"/>
  <c r="N9"/>
  <c r="N10"/>
  <c r="L5"/>
  <c r="L6"/>
  <c r="L7"/>
  <c r="L8"/>
  <c r="L9"/>
  <c r="L10"/>
  <c r="L4"/>
  <c r="N4" s="1"/>
  <c r="K4" i="1"/>
  <c r="J4"/>
  <c r="H4"/>
  <c r="H5"/>
  <c r="G4"/>
  <c r="F4"/>
  <c r="N6" i="8"/>
  <c r="S6" s="1"/>
  <c r="U6" s="1"/>
  <c r="N7"/>
  <c r="S7" s="1"/>
  <c r="U7" s="1"/>
  <c r="N8"/>
  <c r="S8" s="1"/>
  <c r="U8" s="1"/>
  <c r="N9"/>
  <c r="S9" s="1"/>
  <c r="U9" s="1"/>
  <c r="N10"/>
  <c r="S10" s="1"/>
  <c r="U10" s="1"/>
  <c r="L5"/>
  <c r="N5" s="1"/>
  <c r="S5" s="1"/>
  <c r="U5" s="1"/>
  <c r="L6"/>
  <c r="L7"/>
  <c r="L8"/>
  <c r="L9"/>
  <c r="L10"/>
  <c r="N4"/>
  <c r="S4" s="1"/>
  <c r="U4" s="1"/>
  <c r="L4" i="1" l="1"/>
  <c r="K5"/>
  <c r="K6"/>
  <c r="K7"/>
  <c r="K8"/>
  <c r="K9"/>
  <c r="K10"/>
  <c r="J5"/>
  <c r="J6"/>
  <c r="J7"/>
  <c r="J8"/>
  <c r="J9"/>
  <c r="J10"/>
  <c r="I5"/>
  <c r="I6"/>
  <c r="I7"/>
  <c r="I8"/>
  <c r="I9"/>
  <c r="I10"/>
  <c r="H6"/>
  <c r="H7"/>
  <c r="H8"/>
  <c r="H9"/>
  <c r="H10"/>
  <c r="G5"/>
  <c r="G6"/>
  <c r="G8"/>
  <c r="G9"/>
  <c r="G10"/>
  <c r="F5"/>
  <c r="F6"/>
  <c r="F7"/>
  <c r="F8"/>
  <c r="F9"/>
  <c r="F10"/>
  <c r="E10" i="9"/>
  <c r="D10"/>
  <c r="C10"/>
  <c r="A10"/>
  <c r="P9"/>
  <c r="E9"/>
  <c r="D9"/>
  <c r="C9"/>
  <c r="A9"/>
  <c r="E8"/>
  <c r="D8"/>
  <c r="C8"/>
  <c r="A8"/>
  <c r="E7"/>
  <c r="D7"/>
  <c r="C7"/>
  <c r="A7"/>
  <c r="E6"/>
  <c r="D6"/>
  <c r="C6"/>
  <c r="A6"/>
  <c r="E5"/>
  <c r="D5"/>
  <c r="C5"/>
  <c r="A5"/>
  <c r="E4"/>
  <c r="D4"/>
  <c r="C4"/>
  <c r="A4"/>
  <c r="E7" i="8"/>
  <c r="E10"/>
  <c r="D10"/>
  <c r="C10"/>
  <c r="A10"/>
  <c r="E9"/>
  <c r="D9"/>
  <c r="C9"/>
  <c r="A9"/>
  <c r="E8"/>
  <c r="D8"/>
  <c r="C8"/>
  <c r="A8"/>
  <c r="D7"/>
  <c r="C7"/>
  <c r="A7"/>
  <c r="E6"/>
  <c r="D6"/>
  <c r="C6"/>
  <c r="A6"/>
  <c r="E5"/>
  <c r="D5"/>
  <c r="C5"/>
  <c r="A5"/>
  <c r="E4"/>
  <c r="D4"/>
  <c r="C4"/>
  <c r="A4"/>
  <c r="B4" i="1"/>
  <c r="N4" s="1"/>
  <c r="S4" s="1"/>
  <c r="U4" s="1"/>
  <c r="L8" l="1"/>
  <c r="L9"/>
  <c r="L7"/>
  <c r="L10"/>
  <c r="L6"/>
  <c r="L5"/>
  <c r="P7" i="9"/>
  <c r="P4"/>
  <c r="P6"/>
  <c r="P8"/>
  <c r="P10"/>
  <c r="P5"/>
  <c r="P4" i="8"/>
  <c r="P10"/>
  <c r="P7"/>
  <c r="P6"/>
  <c r="P8"/>
  <c r="P5"/>
  <c r="P9"/>
  <c r="A4" i="1"/>
  <c r="C4"/>
  <c r="D4"/>
  <c r="E4"/>
  <c r="N5"/>
  <c r="S5" s="1"/>
  <c r="U5" s="1"/>
  <c r="C5"/>
  <c r="D5"/>
  <c r="E5"/>
  <c r="C6"/>
  <c r="D6"/>
  <c r="E6"/>
  <c r="N8"/>
  <c r="S8" s="1"/>
  <c r="U8" s="1"/>
  <c r="E7"/>
  <c r="E8"/>
  <c r="E9"/>
  <c r="E10"/>
  <c r="D7"/>
  <c r="D8"/>
  <c r="D9"/>
  <c r="D10"/>
  <c r="C7"/>
  <c r="C8"/>
  <c r="C9"/>
  <c r="C10"/>
  <c r="N9"/>
  <c r="S9" s="1"/>
  <c r="U9" s="1"/>
  <c r="N10"/>
  <c r="S10" s="1"/>
  <c r="U10" s="1"/>
  <c r="N7" l="1"/>
  <c r="S7" s="1"/>
  <c r="U7" s="1"/>
  <c r="N6"/>
  <c r="S6" s="1"/>
  <c r="U6" s="1"/>
  <c r="P5"/>
  <c r="P4"/>
  <c r="P9"/>
  <c r="P10"/>
  <c r="P6" l="1"/>
  <c r="P7"/>
  <c r="P8"/>
</calcChain>
</file>

<file path=xl/sharedStrings.xml><?xml version="1.0" encoding="utf-8"?>
<sst xmlns="http://schemas.openxmlformats.org/spreadsheetml/2006/main" count="285" uniqueCount="181">
  <si>
    <t>High</t>
  </si>
  <si>
    <t>Moderate</t>
  </si>
  <si>
    <t>Risk Score</t>
  </si>
  <si>
    <t>Insignificant</t>
  </si>
  <si>
    <t>Minor</t>
  </si>
  <si>
    <t>Significant</t>
  </si>
  <si>
    <t>Major</t>
  </si>
  <si>
    <t>Risk Area</t>
  </si>
  <si>
    <t>Asset Class</t>
  </si>
  <si>
    <t>Critical Facility</t>
  </si>
  <si>
    <t>N/A</t>
  </si>
  <si>
    <t>Extreme</t>
  </si>
  <si>
    <t>E</t>
  </si>
  <si>
    <t>M</t>
  </si>
  <si>
    <t>H</t>
  </si>
  <si>
    <t>Community Value</t>
  </si>
  <si>
    <t>Risk Assessment</t>
  </si>
  <si>
    <t>Asset</t>
  </si>
  <si>
    <t>Address</t>
  </si>
  <si>
    <t>Asset Name</t>
  </si>
  <si>
    <t>A</t>
  </si>
  <si>
    <t>B</t>
  </si>
  <si>
    <t>C</t>
  </si>
  <si>
    <t>D</t>
  </si>
  <si>
    <t>F</t>
  </si>
  <si>
    <t>Yes</t>
  </si>
  <si>
    <t>No</t>
  </si>
  <si>
    <t>Medium</t>
  </si>
  <si>
    <t>Low</t>
  </si>
  <si>
    <t>Directions</t>
  </si>
  <si>
    <t>G</t>
  </si>
  <si>
    <t>Additional Information</t>
  </si>
  <si>
    <t>Health and Social Services</t>
  </si>
  <si>
    <t>Infrastructure Systems</t>
  </si>
  <si>
    <t>Economic</t>
  </si>
  <si>
    <t>Natural and Cultural Resources</t>
  </si>
  <si>
    <t>Housing</t>
  </si>
  <si>
    <t>Provide the name of the facility or a descriptive name that will serve as a unique identifier.</t>
  </si>
  <si>
    <t>Provide the street address for the asset.</t>
  </si>
  <si>
    <t xml:space="preserve">Provide the geographic coordinates of the asset that can be used for mapping in a GIS.  </t>
  </si>
  <si>
    <t>Column</t>
  </si>
  <si>
    <t>Column Heading</t>
  </si>
  <si>
    <t>I</t>
  </si>
  <si>
    <t>J</t>
  </si>
  <si>
    <t>K</t>
  </si>
  <si>
    <t>L</t>
  </si>
  <si>
    <t>N</t>
  </si>
  <si>
    <t>O</t>
  </si>
  <si>
    <t>P</t>
  </si>
  <si>
    <t>Hazard Score</t>
  </si>
  <si>
    <t>Exposure Score</t>
  </si>
  <si>
    <t>Vulnerability Score</t>
  </si>
  <si>
    <t>A - E</t>
  </si>
  <si>
    <t>Hazard
Score</t>
  </si>
  <si>
    <t>Risk Assessment Tool</t>
  </si>
  <si>
    <t>Asset Information</t>
  </si>
  <si>
    <t>Socially Vulnerable Populations</t>
  </si>
  <si>
    <t>Geographic Coordinates</t>
  </si>
  <si>
    <t>Risk 
Area</t>
  </si>
  <si>
    <t>Risk Assessment Tool - Testing Management Measures - Scenario A</t>
  </si>
  <si>
    <t>Risk Assessment Tool - Testing Management Measures - Scenario B</t>
  </si>
  <si>
    <t>C - E</t>
  </si>
  <si>
    <t>Asset Class, Critical Facility, Community Value</t>
  </si>
  <si>
    <t>Basis of Exposure Score</t>
  </si>
  <si>
    <t>Landscape Attributes</t>
  </si>
  <si>
    <t>Evaluating Residual Risk</t>
  </si>
  <si>
    <t>Footnote 1: See http://www.ipcc.ch/publications_and_data/ar4/wg1/en/ch1s1-6.html</t>
  </si>
  <si>
    <t xml:space="preserve">Landscape Attributes </t>
  </si>
  <si>
    <t>Landscape Attribute Score
("Yes" = +0.5)</t>
  </si>
  <si>
    <r>
      <rPr>
        <b/>
        <i/>
        <sz val="10"/>
        <color theme="1"/>
        <rFont val="Calibri"/>
        <family val="2"/>
        <scheme val="minor"/>
      </rPr>
      <t>Beach Width:</t>
    </r>
    <r>
      <rPr>
        <b/>
        <sz val="10"/>
        <color theme="1"/>
        <rFont val="Calibri"/>
        <family val="2"/>
        <scheme val="minor"/>
      </rPr>
      <t xml:space="preserve"> </t>
    </r>
    <r>
      <rPr>
        <b/>
        <sz val="9"/>
        <color theme="1"/>
        <rFont val="Calibri"/>
        <family val="2"/>
        <scheme val="minor"/>
      </rPr>
      <t xml:space="preserve">
Waterline frequently at shore defense or upland vegetation</t>
    </r>
  </si>
  <si>
    <r>
      <rPr>
        <b/>
        <i/>
        <sz val="10"/>
        <color theme="1"/>
        <rFont val="Calibri"/>
        <family val="2"/>
        <scheme val="minor"/>
      </rPr>
      <t>Shore Defenses:</t>
    </r>
    <r>
      <rPr>
        <b/>
        <sz val="10"/>
        <color theme="1"/>
        <rFont val="Calibri"/>
        <family val="2"/>
        <scheme val="minor"/>
      </rPr>
      <t xml:space="preserve"> </t>
    </r>
    <r>
      <rPr>
        <b/>
        <sz val="9"/>
        <color theme="1"/>
        <rFont val="Calibri"/>
        <family val="2"/>
        <scheme val="minor"/>
      </rPr>
      <t xml:space="preserve">
Shore defenses absent, not constructed to anticipated storm or sea level rise conditions, or deterioriating</t>
    </r>
  </si>
  <si>
    <r>
      <rPr>
        <b/>
        <i/>
        <sz val="10"/>
        <color theme="1"/>
        <rFont val="Calibri"/>
        <family val="2"/>
        <scheme val="minor"/>
      </rPr>
      <t>Vegetation:</t>
    </r>
    <r>
      <rPr>
        <b/>
        <sz val="10"/>
        <color theme="1"/>
        <rFont val="Calibri"/>
        <family val="2"/>
        <scheme val="minor"/>
      </rPr>
      <t xml:space="preserve"> </t>
    </r>
    <r>
      <rPr>
        <b/>
        <sz val="9"/>
        <color theme="1"/>
        <rFont val="Calibri"/>
        <family val="2"/>
        <scheme val="minor"/>
      </rPr>
      <t xml:space="preserve">
Protective vegetation, wetlands, or intervening structures between asset and flood source absent</t>
    </r>
  </si>
  <si>
    <r>
      <rPr>
        <b/>
        <i/>
        <sz val="10"/>
        <color theme="1"/>
        <rFont val="Calibri"/>
        <family val="2"/>
        <scheme val="minor"/>
      </rPr>
      <t xml:space="preserve">Erosion Rate: </t>
    </r>
    <r>
      <rPr>
        <b/>
        <i/>
        <sz val="9"/>
        <color theme="1"/>
        <rFont val="Calibri"/>
        <family val="2"/>
        <scheme val="minor"/>
      </rPr>
      <t xml:space="preserve">
</t>
    </r>
    <r>
      <rPr>
        <b/>
        <sz val="9"/>
        <color theme="1"/>
        <rFont val="Calibri"/>
        <family val="2"/>
        <scheme val="minor"/>
      </rPr>
      <t>Long-term average erosion rate 1 foot or more/year, or unknown</t>
    </r>
  </si>
  <si>
    <t>Waterline frequently at shore defense or upland vegetation</t>
  </si>
  <si>
    <r>
      <rPr>
        <b/>
        <i/>
        <sz val="10"/>
        <color theme="1"/>
        <rFont val="Calibri"/>
        <family val="2"/>
        <scheme val="minor"/>
      </rPr>
      <t xml:space="preserve">Soils: </t>
    </r>
    <r>
      <rPr>
        <b/>
        <i/>
        <sz val="9"/>
        <color theme="1"/>
        <rFont val="Calibri"/>
        <family val="2"/>
        <scheme val="minor"/>
      </rPr>
      <t xml:space="preserve">
</t>
    </r>
    <r>
      <rPr>
        <b/>
        <sz val="9"/>
        <color theme="1"/>
        <rFont val="Calibri"/>
        <family val="2"/>
        <scheme val="minor"/>
      </rPr>
      <t>Asset located on a coastal barrier island or filled wetland</t>
    </r>
  </si>
  <si>
    <t>Asset on coastal barrier island or filled wetland</t>
  </si>
  <si>
    <r>
      <t xml:space="preserve">Erosion Rate </t>
    </r>
    <r>
      <rPr>
        <b/>
        <sz val="8"/>
        <color theme="1"/>
        <rFont val="Calibri"/>
        <family val="2"/>
      </rPr>
      <t>≥</t>
    </r>
    <r>
      <rPr>
        <b/>
        <sz val="8"/>
        <color theme="1"/>
        <rFont val="Calibri"/>
        <family val="2"/>
        <scheme val="minor"/>
      </rPr>
      <t>1 foot per year or unknown</t>
    </r>
  </si>
  <si>
    <t>Optional: Risk Assessment (500-year event)</t>
  </si>
  <si>
    <t>Hazard 
Score</t>
  </si>
  <si>
    <t>Asset Inventory Worksheet</t>
  </si>
  <si>
    <t>Select "Yes" or "No" on the dropdown menu.  A "Yes" will return a score of 0.5 in the Risk Assessment Tool.</t>
  </si>
  <si>
    <t>R - U</t>
  </si>
  <si>
    <t>Optional Risk Assessment (500 year event)</t>
  </si>
  <si>
    <t>Exposure</t>
  </si>
  <si>
    <t>Vulnerability</t>
  </si>
  <si>
    <t>Interpreting Risk Scores</t>
  </si>
  <si>
    <t>Severe (Risk Score &gt;53)</t>
  </si>
  <si>
    <t>High (Risk Score 24 - 53)</t>
  </si>
  <si>
    <t>Moderate (Risk Score 6 - 23)</t>
  </si>
  <si>
    <t>Residual (Risk Score &lt;6)</t>
  </si>
  <si>
    <t>Annual Exceedence Probabilities for Common Return Periods</t>
  </si>
  <si>
    <t>Return Period          AEP                Description</t>
  </si>
  <si>
    <t xml:space="preserve"> Likelihood = 1 – (1 – AEP)ⁿ   </t>
  </si>
  <si>
    <t xml:space="preserve">Example 1: For a 100-year flood (100-year return period), AEP = 0.01 (or 1% annual chance)  </t>
  </si>
  <si>
    <t>Example 2:  For a 500-year flood (500-year return period), AEP = 0.002 (or 0.2% annual chance)</t>
  </si>
  <si>
    <t>The hazard score for the 100-year event is 3.  This number is automatically entered into the Risk Assessment Tool.</t>
  </si>
  <si>
    <t>Automatically generated based on hazard, exposure, and vulnerability scores.</t>
  </si>
  <si>
    <t xml:space="preserve">Automatically generated based on the risk area in which the asset is located and landscape attribute scores. </t>
  </si>
  <si>
    <t>F - K</t>
  </si>
  <si>
    <t>Landscape Attribute Score</t>
  </si>
  <si>
    <t>Severe (Risk Score &gt;70)</t>
  </si>
  <si>
    <t>High (Risk Score 32 - 70)</t>
  </si>
  <si>
    <t>Moderate (Risk Score 8 - 31)</t>
  </si>
  <si>
    <t>Residual (Risk Score &lt; 8)</t>
  </si>
  <si>
    <t xml:space="preserve">In the equation, (-1/return period) is the exponent applied to base e.  The constant e ≈ 2.718, the base of the natural logarithm. AEP is calculated in the table below for several common return periods.  For storms greater than the 10-year event, the AEP is approximately the reciprocal of the return period. </t>
  </si>
  <si>
    <r>
      <t xml:space="preserve">Note: </t>
    </r>
    <r>
      <rPr>
        <sz val="12"/>
        <color theme="1"/>
        <rFont val="Cambria"/>
        <family val="1"/>
        <scheme val="major"/>
      </rPr>
      <t xml:space="preserve">This scoring process is for relatively long planning time frames.  It is not applicable to long return period storms with short planning time frames (100 year storm in 10 year time frame, or similar.)  </t>
    </r>
  </si>
  <si>
    <t>1                             0.632            ~ 63% annual chance</t>
  </si>
  <si>
    <t>2                             0.393            ~ 39% annual chance</t>
  </si>
  <si>
    <t>5                             0.181            ~ 18% annual chance</t>
  </si>
  <si>
    <t>10                           0.095            ~ 10% annual chance</t>
  </si>
  <si>
    <t>20                           0.049            ~ 5% annual chance</t>
  </si>
  <si>
    <t>50                           0.02              ~ 2% annual chance</t>
  </si>
  <si>
    <t>100                         0.01              ~ 1% annual chance</t>
  </si>
  <si>
    <t>500                         0.002           ~ 0.2% annual chance</t>
  </si>
  <si>
    <r>
      <t xml:space="preserve">AEP = 1 – e </t>
    </r>
    <r>
      <rPr>
        <vertAlign val="superscript"/>
        <sz val="12"/>
        <color theme="1"/>
        <rFont val="Cambria"/>
        <family val="1"/>
      </rPr>
      <t xml:space="preserve">(-1/return period)  </t>
    </r>
    <r>
      <rPr>
        <sz val="12"/>
        <color theme="1"/>
        <rFont val="Cambria"/>
        <family val="1"/>
      </rPr>
      <t xml:space="preserve">                                                  </t>
    </r>
  </si>
  <si>
    <r>
      <t xml:space="preserve">Because of the residual risk, protection afforded by structural storm defenses and some other actions is uncertain.  Defensive structures are prone to failure due to changing environmental conditions, lack of maintenance, or storm events that exceed their design capacity.  Other non-structural methods may or may not be subject to failure.  For example, relocation out of the floodplain or elevation above potential flood levels leaves little residual risk.  However, flood proofing assets that remain in flood-prone areas may be subject to failure.  For this reason it is worthwhile to test residual risk for structural protection measures (and other non-assured measures) by assuming failure.  If development proceeds behind protective structures without redundant safety measures, damages could be catastrophic if the structural defenses fail.  
</t>
    </r>
    <r>
      <rPr>
        <u/>
        <sz val="12"/>
        <color theme="1"/>
        <rFont val="Cambria"/>
        <family val="1"/>
      </rPr>
      <t xml:space="preserve">Evaluating Residual Risk 
</t>
    </r>
    <r>
      <rPr>
        <sz val="12"/>
        <color theme="1"/>
        <rFont val="Cambria"/>
        <family val="1"/>
      </rPr>
      <t xml:space="preserve">Using the risk assessment methodology, conduct a residual risk assessment by changing the exposure and/or vulnerability scores to reflect water levels or other hazards that would result from failure of protective measures.  Test only meaningful failures.  For example, if a bulkhead on a shoreline collapsed, no additional damage would occur unless the associated erosion undermined adjacent assets.  However, if a surge barrier, levee or artificial dune failed the water released into the protected area could be substantially higher.  In that case assume the higher water levels and review the asset list.  If assets are found to be more exposed or more vulnerable as a result of the increased water levels, modify those factors in an additional risk assessment calculation.  The revised risk scores reflect the level of residual risk for the affected assets.  Running a residual risk test is a valuable tool for comparing alternative management strategies.  Include these factors when evaluating alternative management strategies, and propose redundant measures to minimize impacts where residual risk is significant.   </t>
    </r>
  </si>
  <si>
    <t>100-year event 
(Hazard score = 3)</t>
  </si>
  <si>
    <t>500-year event 
(Hazard score = 4)</t>
  </si>
  <si>
    <t>Risk scores in this category pose moderate to serious consequences, but adaptation may be of lower priority due to one factor, exposure or vulnerability, remaining relatively low.  Use a combination of measures to reduce exposure and/or vulnerability.</t>
  </si>
  <si>
    <t>Risk scores in this category occur when both exposure and vulnerability are relatively low.  This situation suggests floods would pose minor or infrequent consequences.  However, a vulnerability score of 3 may not be acceptable for critical facilities or high community value assets, because the community cannot afford to be without these services, event on an infrequent basis.  Note that risk is never completely eliminated.  Some residual risk still remains even after management measures have been implemented.  Monitor conditions and adapt as necessary.</t>
  </si>
  <si>
    <t>RISK SCORE RANGES</t>
  </si>
  <si>
    <t>100 year event:</t>
  </si>
  <si>
    <t>500 year event:</t>
  </si>
  <si>
    <r>
      <rPr>
        <b/>
        <sz val="11"/>
        <color theme="1"/>
        <rFont val="Calibri"/>
        <family val="2"/>
        <scheme val="minor"/>
      </rPr>
      <t>Beach Width:</t>
    </r>
    <r>
      <rPr>
        <sz val="11"/>
        <color theme="1"/>
        <rFont val="Calibri"/>
        <family val="2"/>
        <scheme val="minor"/>
      </rPr>
      <t xml:space="preserve">  Water line is frequently in contact with shore defense structure or upland vegetation.</t>
    </r>
  </si>
  <si>
    <r>
      <rPr>
        <b/>
        <sz val="11"/>
        <color theme="1"/>
        <rFont val="Calibri"/>
        <family val="2"/>
        <scheme val="minor"/>
      </rPr>
      <t>Shore Defenses:</t>
    </r>
    <r>
      <rPr>
        <sz val="11"/>
        <color theme="1"/>
        <rFont val="Calibri"/>
        <family val="2"/>
        <scheme val="minor"/>
      </rPr>
      <t xml:space="preserve"> Shore defenses are absent, not constructed to anticipated storm or sea level rise conditions, or are deterioriating.</t>
    </r>
  </si>
  <si>
    <r>
      <rPr>
        <b/>
        <sz val="11"/>
        <color theme="1"/>
        <rFont val="Calibri"/>
        <family val="2"/>
        <scheme val="minor"/>
      </rPr>
      <t>Vegetation:</t>
    </r>
    <r>
      <rPr>
        <sz val="11"/>
        <color theme="1"/>
        <rFont val="Calibri"/>
        <family val="2"/>
        <scheme val="minor"/>
      </rPr>
      <t xml:space="preserve">  Protective vegetation, wetlands, or intervening structures between asset and flood source are absent.</t>
    </r>
  </si>
  <si>
    <r>
      <rPr>
        <b/>
        <sz val="11"/>
        <color theme="1"/>
        <rFont val="Calibri"/>
        <family val="2"/>
        <scheme val="minor"/>
      </rPr>
      <t>Soils:</t>
    </r>
    <r>
      <rPr>
        <sz val="11"/>
        <color theme="1"/>
        <rFont val="Calibri"/>
        <family val="2"/>
        <scheme val="minor"/>
      </rPr>
      <t xml:space="preserve">  Asset is located on a coastal barrier island or filled wetland.</t>
    </r>
  </si>
  <si>
    <t>Consult aerial photography or observe in field whether the water line is in frequent or daily contact with shore defense structures or vegetation.  Select "Yes" or "No" on the dropdown menu.  A "Yes" will return a score of 0.5 in the Risk Assessment Tool.</t>
  </si>
  <si>
    <t xml:space="preserve">Select the appropriate asset class from the dropdown menu: </t>
  </si>
  <si>
    <t xml:space="preserve">Indicate whether the asset is a critical facility.  Select one option from the dropdown menu: </t>
  </si>
  <si>
    <t>Assign the asset a ranking for community value.  Select one option from the dropdown menu:</t>
  </si>
  <si>
    <t>Asset Inventory</t>
  </si>
  <si>
    <t>Risk scores in this category occur only if one of the two factors, exposure or vulnerability, is rated 5, and the other is 4 or higher; this could represent that the asset is in a dangerous situation.  Both exposure and vulnerability should be reduced, if possible.  Consider relocation a priority option for these assets.</t>
  </si>
  <si>
    <t>Risk scores in this category are indicative of conditions that could lead to significant negative outcomes from a storm.  Using the risk scoring system, a total of 24 (or 32 for the 500-year event) can only be achieved if the vulnerability is 4 and exposure is 2, or vice versa.  A vulnerability of 4 indicates the likely loss of service of an asset for an extended period of time.  For many assets this may be unacceptable.  Actions should be taken to reduce vulnerability, such as elevating or floodproofing the asset, to help avoid a long-term loss of function.  A score of 4 for exposure indicates most of the local landscape attributes that help reduce storm damages are absent.  Actions to restore landscape attributes may be appropriate.  All other risk scores higher than 24 (or 32 for the 500-year event) indicate either the exposure or the vulnerability, or both, are higher than the conditions discussed above, lending more weight to the need to take actions that reduce risk.  Relocation may be necessary in the future if other means of adaptation or management actions are not effective.</t>
  </si>
  <si>
    <t>Shore defenses absent, not constructed to anticipated conditions, or deteriorating</t>
  </si>
  <si>
    <t>Protective vegetation between asset and flood source absent</t>
  </si>
  <si>
    <t>Dunes absent, below BFE, eroding, little vegetation;  Bluff slope unstable, little vegetation</t>
  </si>
  <si>
    <r>
      <rPr>
        <b/>
        <i/>
        <sz val="10"/>
        <color theme="1"/>
        <rFont val="Calibri"/>
        <family val="2"/>
        <scheme val="minor"/>
      </rPr>
      <t>Dunes or Bluffs:</t>
    </r>
    <r>
      <rPr>
        <b/>
        <sz val="10"/>
        <color theme="1"/>
        <rFont val="Calibri"/>
        <family val="2"/>
        <scheme val="minor"/>
      </rPr>
      <t xml:space="preserve"> </t>
    </r>
    <r>
      <rPr>
        <b/>
        <sz val="9"/>
        <color theme="1"/>
        <rFont val="Calibri"/>
        <family val="2"/>
        <scheme val="minor"/>
      </rPr>
      <t xml:space="preserve">
Dunes absent, below BFE, or eroding (scarped), discontinuous, or have little vegetation.  Bluff slope is unstable, partially vegetated.</t>
    </r>
  </si>
  <si>
    <r>
      <rPr>
        <b/>
        <sz val="11"/>
        <color theme="1"/>
        <rFont val="Calibri"/>
        <family val="2"/>
        <scheme val="minor"/>
      </rPr>
      <t xml:space="preserve">Erosion Rate: </t>
    </r>
    <r>
      <rPr>
        <sz val="11"/>
        <color theme="1"/>
        <rFont val="Calibri"/>
        <family val="2"/>
        <scheme val="minor"/>
      </rPr>
      <t>Long-term average erosion rate is 1 foot or more per year, or unknown.</t>
    </r>
  </si>
  <si>
    <t>Column linked with Asset Inventory worksheet.  Entries will automatically populate.</t>
  </si>
  <si>
    <t xml:space="preserve">Columns A through E are linked with the Asset Inventory worksheet.  Entries will automatically populate the Risk Assessment Tool.  </t>
  </si>
  <si>
    <t>Columns F through K are linked with the Asset Inventory worksheet.  Entries will automatically populate the Risk Assessment Tool.</t>
  </si>
  <si>
    <t xml:space="preserve">Automatically generated based on "Yes" or "No" responses in the Asset Inventory worksheet.  </t>
  </si>
  <si>
    <t>Identify vulnerability of the asset.  Select the appropriate score from the dropdown menu:</t>
  </si>
  <si>
    <r>
      <t xml:space="preserve">Asses risk to </t>
    </r>
    <r>
      <rPr>
        <sz val="11"/>
        <rFont val="Calibri"/>
        <family val="2"/>
        <scheme val="minor"/>
      </rPr>
      <t>the 500-year event</t>
    </r>
    <r>
      <rPr>
        <sz val="11"/>
        <color theme="1"/>
        <rFont val="Calibri"/>
        <family val="2"/>
        <scheme val="minor"/>
      </rPr>
      <t xml:space="preserve">.  </t>
    </r>
    <r>
      <rPr>
        <sz val="11"/>
        <rFont val="Calibri"/>
        <family val="2"/>
        <scheme val="minor"/>
      </rPr>
      <t xml:space="preserve">The hazard score for the 500-year event is 4 (see Hazard Score Background worksheet).  </t>
    </r>
    <r>
      <rPr>
        <sz val="11"/>
        <color theme="1"/>
        <rFont val="Calibri"/>
        <family val="2"/>
        <scheme val="minor"/>
      </rPr>
      <t xml:space="preserve">This number is automatically entered into the Risk Assessment Tool.  The asset's exposure to storm effects will be the same as for a 100-year event, so the exposure score is automatically carried over from Column N.  Determine vulnerability of the asset relative to </t>
    </r>
    <r>
      <rPr>
        <sz val="11"/>
        <rFont val="Calibri"/>
        <family val="2"/>
        <scheme val="minor"/>
      </rPr>
      <t>the 500-year event</t>
    </r>
    <r>
      <rPr>
        <sz val="11"/>
        <color theme="1"/>
        <rFont val="Calibri"/>
        <family val="2"/>
        <scheme val="minor"/>
      </rPr>
      <t>.  Select the appropriate score, 1 through 5, from the dropdown menu.  The risk score is automatically generated based on hazard, exposure and vulnerability scores.</t>
    </r>
  </si>
  <si>
    <t>Columns C through E are linked with the Asset Inventory worksheet.  Entries will automatically populate.</t>
  </si>
  <si>
    <t xml:space="preserve">Automatically generated based on the risk area in which the asset is located and landscape attribute score.  </t>
  </si>
  <si>
    <t>Automatically generated based on "Yes" or "No" responses in Columns F - K.</t>
  </si>
  <si>
    <r>
      <t>Test management options under cu</t>
    </r>
    <r>
      <rPr>
        <sz val="11"/>
        <rFont val="Calibri"/>
        <family val="2"/>
        <scheme val="minor"/>
      </rPr>
      <t>rrent 500-year event</t>
    </r>
    <r>
      <rPr>
        <sz val="11"/>
        <color theme="1"/>
        <rFont val="Calibri"/>
        <family val="2"/>
        <scheme val="minor"/>
      </rPr>
      <t xml:space="preserve"> water levels (Scenario A).  </t>
    </r>
    <r>
      <rPr>
        <sz val="11"/>
        <rFont val="Calibri"/>
        <family val="2"/>
        <scheme val="minor"/>
      </rPr>
      <t>The hazard score for the 500-year event is 4.  This n</t>
    </r>
    <r>
      <rPr>
        <sz val="11"/>
        <color theme="1"/>
        <rFont val="Calibri"/>
        <family val="2"/>
        <scheme val="minor"/>
      </rPr>
      <t>umber is automatically entered into the Risk Assessment Tool.  The asset's exposure to storm effects will be the same as for a 100-year event, so the exposure score is automatically carried over from Column N.  Determine vulnerability of the asset relative to the 500-year event.  Select the appropriate score, 1 through 5, from the dropdown menu.  The risk score is automatically generated based on hazard, exposure, and vulnerability scores.</t>
    </r>
  </si>
  <si>
    <t xml:space="preserve">Calculating the Hazard Score </t>
  </si>
  <si>
    <t>Locations with 1 foot or more annual erosion will be identified as Structural Hazard Areas on the Coastal Erosion Hazard Area (CEHA) maps available at the NYS-DEC Regional Offices.  If long term rates have not been calculated, assume erosion is 1 foot per year or greater for all ocean and Long Island Sound coast lines, but not within bays.  Select "Yes" or "No" from the dropdown menu.  A "Yes" will return a score of 0.5 in the Risk Assessment Tool.</t>
  </si>
  <si>
    <t>Based on your knowledge and observations, are shore defense structures absent, not constructed adequately for anticipated storms and sea level rise, or poorly maintained?  Select "Yes" or "No" from the dropdown menu.  A "Yes" will return a score of 0.5 in the Risk Assessment Tool.</t>
  </si>
  <si>
    <r>
      <rPr>
        <b/>
        <sz val="11"/>
        <color theme="1"/>
        <rFont val="Calibri"/>
        <family val="2"/>
        <scheme val="minor"/>
      </rPr>
      <t>Dunes or Bluffs:</t>
    </r>
    <r>
      <rPr>
        <sz val="11"/>
        <color theme="1"/>
        <rFont val="Calibri"/>
        <family val="2"/>
        <scheme val="minor"/>
      </rPr>
      <t xml:space="preserve">  Dunes are absent, below BFE, or eroding (scarped), discontinuous, or have little vegetation.  Bluff slopes are unstable, partially vegetated.</t>
    </r>
  </si>
  <si>
    <t>NOTES
- Once all assets have been entered into the Asset Inventory Worksheet, it may be necessary to extend the adjacent columns containing built-in formulas, dropdown menus, or scores, in the Asset Inventory and subsequent worksheets.  Click on the last cell in each column and drag it to the last row that contains an asset name. This will retain the formulas and other data necessary to calcuate a risk score.  
- Should a change or correction be needed, make the change directly in the Asset Inventory Worksheet.  The change will carry over to the Risk Assessment Tool.  Clearing and re-entering a value in the Risk Assessment Tool may break the formula link between the worksheets.
- If a community chooses to test more scenarios, copy and paste the table into a new worksheet.</t>
  </si>
  <si>
    <t xml:space="preserve">1. Annual Exceedence Probability (AEP) is calculated. AEP refers to the chance of a particular threshold being equaled or exceeded in any one year.  </t>
  </si>
  <si>
    <t xml:space="preserve">2. Likelihood of occurrence within a 100 year planning time frame is calculated.  The AEP is from step 1.  N is 100 years, the planning time frame.  </t>
  </si>
  <si>
    <t>This equation is useful to see how the likelihood of a hazard event increases or decreases based on the magnitude of the storm and the planning time frame. For example, a 100 year flood has a 63.4% chance of occurring within 100 years.  A 10 year flood has a 99% chance of occurring within 100 years.</t>
  </si>
  <si>
    <r>
      <rPr>
        <sz val="12"/>
        <rFont val="Cambria"/>
        <family val="1"/>
      </rPr>
      <t xml:space="preserve">                                                         </t>
    </r>
    <r>
      <rPr>
        <b/>
        <sz val="12"/>
        <rFont val="Cambria"/>
        <family val="1"/>
      </rPr>
      <t xml:space="preserve">     Hazard Scores</t>
    </r>
    <r>
      <rPr>
        <sz val="12"/>
        <color theme="1"/>
        <rFont val="Cambria"/>
        <family val="1"/>
      </rPr>
      <t xml:space="preserve">
</t>
    </r>
    <r>
      <rPr>
        <i/>
        <sz val="12"/>
        <color theme="1"/>
        <rFont val="Cambria"/>
        <family val="1"/>
      </rPr>
      <t xml:space="preserve"> Hazard Score             Description                                                                                               Probability of occurrence within planning timeframe</t>
    </r>
    <r>
      <rPr>
        <sz val="12"/>
        <color theme="1"/>
        <rFont val="Cambria"/>
        <family val="1"/>
      </rPr>
      <t xml:space="preserve">
           5                           Highly unlikely, but conceivable.  Extreme intensity event.            1-10% probability of occurring
           4                           Unlikely to occur.  Very high intensity event.                                   10-33%
           3                           About as likely as not (possible). High intensity event.                   33-66%
           2                           Likely to occur.  Moderate intensity event.                                       66-90%
           1                           Very likely or expected to occur. Low intensity event.                   &gt;90%
</t>
    </r>
  </si>
  <si>
    <r>
      <t xml:space="preserve">          Likelihood of a 100-year flood in 100 years  = 1 – (1 – 0.01)</t>
    </r>
    <r>
      <rPr>
        <vertAlign val="superscript"/>
        <sz val="12"/>
        <color theme="1"/>
        <rFont val="Cambria"/>
        <family val="1"/>
        <scheme val="major"/>
      </rPr>
      <t>100</t>
    </r>
    <r>
      <rPr>
        <sz val="12"/>
        <color theme="1"/>
        <rFont val="Cambria"/>
        <family val="1"/>
        <scheme val="major"/>
      </rPr>
      <t xml:space="preserve"> = 0.634 or 63.4% (Possible, High intensity event: Hazard Score = 3)   </t>
    </r>
  </si>
  <si>
    <r>
      <t xml:space="preserve">          Likelihood of a 10-year flood in 100 years  = 1 – (1 – 0.95)</t>
    </r>
    <r>
      <rPr>
        <vertAlign val="superscript"/>
        <sz val="12"/>
        <color theme="1"/>
        <rFont val="Cambria"/>
        <family val="1"/>
        <scheme val="major"/>
      </rPr>
      <t>100</t>
    </r>
    <r>
      <rPr>
        <sz val="12"/>
        <color theme="1"/>
        <rFont val="Cambria"/>
        <family val="1"/>
        <scheme val="major"/>
      </rPr>
      <t xml:space="preserve">  = 0.99 or 99% (Very likely, Low intensity event: Hazard Score = 1)</t>
    </r>
  </si>
  <si>
    <r>
      <t xml:space="preserve">          Likelihood of a 500-year event in 100 years = 1 – (1 – 0.002)</t>
    </r>
    <r>
      <rPr>
        <vertAlign val="superscript"/>
        <sz val="12"/>
        <color theme="1"/>
        <rFont val="Cambria"/>
        <family val="1"/>
        <scheme val="major"/>
      </rPr>
      <t xml:space="preserve">100 </t>
    </r>
    <r>
      <rPr>
        <sz val="12"/>
        <color theme="1"/>
        <rFont val="Cambria"/>
        <family val="1"/>
        <scheme val="major"/>
      </rPr>
      <t>= 0.18 or 18% (Unlikely to occur, Very high intensity event: Hazard Score = 4)</t>
    </r>
  </si>
  <si>
    <t xml:space="preserve">3.  Based on the event's magnitude and likelihood of occurrence within the planning timeframe, a Hazard score is assigned.  The groupings are based on IPCC¹ terminology for Very unlikely, Unlikely, About as Likely as Not, Likely, and Very Likely.  The more frequent and low intensity events correspond to lower Hazard scores.  </t>
  </si>
  <si>
    <r>
      <t xml:space="preserve">The process to estimate exposure is based on methodology and guidance developed by the Program for the Study of Developed Shorelines (PSDS) at Western Carolina University (formerly at Duke University).  A 2001 PSDS report, </t>
    </r>
    <r>
      <rPr>
        <i/>
        <sz val="12"/>
        <color theme="1"/>
        <rFont val="Cambria"/>
        <family val="1"/>
        <scheme val="major"/>
      </rPr>
      <t>Reducing Vulnerability in Five North Carolina Coastal Communities: A Model Approach for Identifying, Mapping, and Mitigating Coastal Hazards</t>
    </r>
    <r>
      <rPr>
        <sz val="12"/>
        <color theme="1"/>
        <rFont val="Cambria"/>
        <family val="1"/>
        <scheme val="major"/>
      </rPr>
      <t>¹, identifies local environmental attributes that influence the severity of storm impacts on North Carolina coastal communities, including: elevation, vegetation, erosion rate, primary/frontal dune height and condition, bathymetry, wave energy, dry beach width, overwash potential, engineering structures, bluffs, inlet proximity/potential, soils, and drainage.
PSDS develped a generic weighting process based on decision theory methodology called “simple multi-attribute rating (or ranking) technique” which provides a way to assess, compare, and incorporate multiple – and often divergent – parameters that influence the vulnerability of a structure.</t>
    </r>
    <r>
      <rPr>
        <vertAlign val="superscript"/>
        <sz val="12"/>
        <color theme="1"/>
        <rFont val="Cambria"/>
        <family val="1"/>
        <scheme val="major"/>
      </rPr>
      <t>2</t>
    </r>
    <r>
      <rPr>
        <sz val="12"/>
        <color theme="1"/>
        <rFont val="Cambria"/>
        <family val="1"/>
        <scheme val="major"/>
      </rPr>
      <t xml:space="preserve">   The weighting process involves assigning certain environmental attributes more weight, or importance, to reflect which attributes are more important determinants of coastal property damage, such as elevation above sea level and presence or absense of protective vegetation.  Characteristics or conditions of each environmental attribute are assessed at the site of structure and scored based on a subjective determination of whether the attribute provides a high, moderate, or low level of protection from storm impacts.  The final score of each environmental attribute (product of the weighted value and score for level of protection it affords) is an indicator of that attribute's relative influence on the vulnerability of the structure.  </t>
    </r>
  </si>
  <si>
    <r>
      <rPr>
        <sz val="11"/>
        <color theme="1"/>
        <rFont val="Cambria"/>
        <family val="1"/>
        <scheme val="major"/>
      </rPr>
      <t xml:space="preserve">Footnote 1: Duke University Program for the Study of Developed Shorelines.  August 2001.  Reducing Vulnerability in Five North Carolina Coastal Communities: A Model Approach for Identifying, Mapping, and Mitigating Coastal Hazards. See http://0-www.wcu.edu.wncln.wncln.org/WebFiles/PDFs/psds_Reducing_1991.pdf  </t>
    </r>
    <r>
      <rPr>
        <sz val="11"/>
        <color theme="1"/>
        <rFont val="Calibri"/>
        <family val="2"/>
        <scheme val="minor"/>
      </rPr>
      <t xml:space="preserve">
</t>
    </r>
    <r>
      <rPr>
        <sz val="11"/>
        <color theme="1"/>
        <rFont val="Cambria"/>
        <family val="1"/>
        <scheme val="major"/>
      </rPr>
      <t xml:space="preserve">
Footnote 2: Personal communication with Andy Coburn, Program for the Study of Developed Shorelines at Western Carolina University.  February 11, 2013.</t>
    </r>
  </si>
  <si>
    <r>
      <t xml:space="preserve">Note other information to aid in determining asset's vulnerability to hazards. </t>
    </r>
    <r>
      <rPr>
        <sz val="11"/>
        <rFont val="Calibri"/>
        <family val="2"/>
        <scheme val="minor"/>
      </rPr>
      <t>(See Guidance Document, Step Three: Assess Risk).</t>
    </r>
  </si>
  <si>
    <t>Consult aerial photography to determine whether protective vegetation (dense shrubbery or forested land cover at least 300 feet in depth), wetlands, or intervening structures between the asset and flood source are absent.  Select "Yes" or "No" from the dropdown menu.  A "Yes" will return a score of 0.5 in the Risk Assessment Tool.</t>
  </si>
  <si>
    <r>
      <rPr>
        <sz val="11"/>
        <color theme="1"/>
        <rFont val="Calibri"/>
        <family val="2"/>
        <scheme val="minor"/>
      </rPr>
      <t>(Descriptions vary depending on asset class.  See Guidance Document,</t>
    </r>
    <r>
      <rPr>
        <sz val="11"/>
        <rFont val="Calibri"/>
        <family val="2"/>
        <scheme val="minor"/>
      </rPr>
      <t xml:space="preserve"> Table 3</t>
    </r>
    <r>
      <rPr>
        <sz val="11"/>
        <color theme="1"/>
        <rFont val="Calibri"/>
        <family val="2"/>
        <scheme val="minor"/>
      </rPr>
      <t>)</t>
    </r>
  </si>
  <si>
    <r>
      <t>Test management options under current</t>
    </r>
    <r>
      <rPr>
        <sz val="11"/>
        <rFont val="Calibri"/>
        <family val="2"/>
        <scheme val="minor"/>
      </rPr>
      <t xml:space="preserve"> 100-year event</t>
    </r>
    <r>
      <rPr>
        <sz val="11"/>
        <color theme="1"/>
        <rFont val="Calibri"/>
        <family val="2"/>
        <scheme val="minor"/>
      </rPr>
      <t xml:space="preserve"> water levels (Scenario A) and futu</t>
    </r>
    <r>
      <rPr>
        <sz val="11"/>
        <rFont val="Calibri"/>
        <family val="2"/>
        <scheme val="minor"/>
      </rPr>
      <t>re 100-year event</t>
    </r>
    <r>
      <rPr>
        <sz val="11"/>
        <color theme="1"/>
        <rFont val="Calibri"/>
        <family val="2"/>
        <scheme val="minor"/>
      </rPr>
      <t xml:space="preserve"> water levels (Scenario B).  If a management measure assumes the asset is relocated, use the dropdown menu to note the change in location.  </t>
    </r>
  </si>
  <si>
    <r>
      <t xml:space="preserve">Testing Management Options - Scenario A and B
</t>
    </r>
    <r>
      <rPr>
        <b/>
        <sz val="11"/>
        <color theme="1"/>
        <rFont val="Calibri"/>
        <family val="2"/>
        <scheme val="minor"/>
      </rPr>
      <t>(See Guidance Document, Appendix 8: Scenario Planning)</t>
    </r>
  </si>
  <si>
    <r>
      <t>Test management options under current</t>
    </r>
    <r>
      <rPr>
        <sz val="11"/>
        <rFont val="Calibri"/>
        <family val="2"/>
        <scheme val="minor"/>
      </rPr>
      <t xml:space="preserve"> 100-year event</t>
    </r>
    <r>
      <rPr>
        <sz val="11"/>
        <color theme="1"/>
        <rFont val="Calibri"/>
        <family val="2"/>
        <scheme val="minor"/>
      </rPr>
      <t xml:space="preserve"> water levels (Scenario A) and future</t>
    </r>
    <r>
      <rPr>
        <sz val="11"/>
        <rFont val="Calibri"/>
        <family val="2"/>
        <scheme val="minor"/>
      </rPr>
      <t xml:space="preserve"> 100-year event water levels (S</t>
    </r>
    <r>
      <rPr>
        <sz val="11"/>
        <color theme="1"/>
        <rFont val="Calibri"/>
        <family val="2"/>
        <scheme val="minor"/>
      </rPr>
      <t>cenario B).  If a measure changes the vulnerability of the asset, use the dropdown menu to select the appropriate score.</t>
    </r>
  </si>
  <si>
    <r>
      <t xml:space="preserve">Test management options under current </t>
    </r>
    <r>
      <rPr>
        <sz val="11"/>
        <rFont val="Calibri"/>
        <family val="2"/>
        <scheme val="minor"/>
      </rPr>
      <t xml:space="preserve">100-year event water levels (Scenario A) and future 100-year event water levels (Scenario B).  Proposed management options may improve certain local landscape attribute conditions, leading to a change in the scoring. </t>
    </r>
    <r>
      <rPr>
        <sz val="11"/>
        <color theme="1"/>
        <rFont val="Calibri"/>
        <family val="2"/>
        <scheme val="minor"/>
      </rPr>
      <t xml:space="preserve"> Use the dropdown menu to select "Yes" or "No" for each landscape attribute.</t>
    </r>
  </si>
  <si>
    <r>
      <t>Residual risk is the chance that negative effects from hazard events will occur despite efforts to reduce their likelihood.  No protective measures can completely eliminate risk.  In the words of the National Academy of Engineering, Committee on New Orleans Regional Hurricane Protection Projects, “No matter how well designed an HPS (Hurricane Protection System) may be, some level of residual risk always remains: risk is never reduced to zero.”   In coastal areas residual risk may result from storm events that exceed the design of protective measures, failure of protective measures, non-coastal flood sources (precipitation or tributary runoff, bay side inundation or flood water displaced from adjacent properties, for example), accelerated erosion or other causes.  Risk management should always acknowledge residual risk and take appropriate steps to reduce it.  Insurance is often cited as one means of addressing residual risk.  Comprehensive evacuation and temporary housing plans, public outreach on vulnerability and storm preparedness, and upgrading land use and development over time are examples of measures local governments can take to improve hazard resilience and reduce residual risk.
The US Army Corps of Engineers created this chart  depicting methods to address flood risk and the remaining residual risk (incremental measures which cumulatively reduce risk)</t>
    </r>
    <r>
      <rPr>
        <vertAlign val="superscript"/>
        <sz val="12"/>
        <color theme="1"/>
        <rFont val="Cambria"/>
        <family val="1"/>
        <scheme val="major"/>
      </rPr>
      <t>1</t>
    </r>
    <r>
      <rPr>
        <sz val="12"/>
        <color theme="1"/>
        <rFont val="Cambria"/>
        <family val="1"/>
        <scheme val="major"/>
      </rPr>
      <t xml:space="preserve">:  </t>
    </r>
  </si>
  <si>
    <t>Footnote 1: Major General Don Riley, USACE.  Improving Public Safety - From Federal Protection to Shared Risk Reduction. February 26, 2008.</t>
  </si>
  <si>
    <t xml:space="preserve">Using the coastal risk assessment area maps, identify the risk area in which the asset is located. Select one option from the dropdown menu: </t>
  </si>
  <si>
    <t xml:space="preserve">The process to estimate exposure was modified to reflect New York City and Long Island coastal conditions and to be able to integrate with existing  products and tools, such as the coastal risk assessment area maps and the process to estimate risk based on the equation, Risk = Hazard x Exposure x Vulnerability.  Application of the Risk Assessment Tool in other locations would require modification. 
The exposure score is a function of the asset's location (as indicated on coastal risk assessment area maps), and the presence and condition of a variety of local landscape attributes, similar to ones identified by PSDS, that influence the potential for coastal property damage.   The coastal risk assessment area maps are used to provide a "base exposure score" for each asset. Generally, assets in the Extreme risk area are closer to the shoreline and are more exposed to potential damage from wave impacts, erosion, and higher storm surge.  Storm effects are reduced farther inland as elevation increases.  Therefore, assets in the Extreme risk area receive a base exposure score of 2; assets in the High risk area receive a base exposure score of 1, and assets in the Moderate risk area receive a base exposure score of 0.5. </t>
  </si>
  <si>
    <t xml:space="preserve">To further refine the coastal risk assessment area maps, descriptions of six landscape attributes that may contribute to increased risk to storm damage are provided: 
- Erosion Rate: The long-term average shoreline erosion rate is 1 foot or more per year, or unknown
- Beach Width: The water line is in frequent or daily contact with a shore defense structure or upland vegetation
- Shore Defenses: Shore defenses are absent, not constructed to anticipated storm or sea level rise conditions, or are deteriorating
- Vegetation:  Protective vegetation (minimum depth of 300 feet), wetlands, or intervening structures between asset and flood source are absent
- Dunes or Bluffs:  Dunes are absent, below base flood elevation, or are eroding (scarped), discontinuous, or have little vegetation.  Bluff slope is unstable, partially vegetated.
- Soils:  The asset is located on a coastal barrier island or filled wetland
The shoreline of the flood source must be assessed for whether the conditions described above are present.  If the condition exists, enter "yes" into the appropriate column in the Risk Assessment Tool.  If the condition does not exist, enter "no."  Each "yes" will receive a score of 0.5.  The sum of these scores results in the landscape attribute score; this score is automatically calculated in the Risk Assessment Tool.  The landscape attribute score is added to the asset's base exposure score, which results in the final exposure score.  The Risk Assessment Tool calculates the final exposure score for all inventoried assets. </t>
  </si>
  <si>
    <t>Refer to your community's Flood Insurance Rate Map or measure the height of dunes to determine whether they are above the Base Flood Elevation.   Review dune or bluff continuity, erosion and vegetation.  Is bluff slope unstable and partially vegetated?  Select "Yes" or "No" on the dropdown menu.  A "Yes" will return a score of 0.5 in the Risk Assessment Tool.</t>
  </si>
  <si>
    <t xml:space="preserve">For the purpose of preparing a NY Rising Community Reconstruction Plan the recommended storm event is a 100 year storm (1% annual chance). Communities may additionally want to evaluate risk to a higher intensity, less frequent event, such as the 500-year event (0.2% annual chance).  For this reason, two sets of possible risk score ranges (one for the 100-year event, using a hazard score of 3; and another for the 500-year event, using a hazard score of 4) are provided, with guidance on how to interpret the risk scores.  While the risk scores themselves differ between the two events as a result of using different hazard scores, the basis for how assets are categorized into the severe, high, moderate, or residual risk levels is the same between the two events, as shown by the similarly shaded regions in the tables above.  For example, a risk score of 60 in the 100-year event evaluation is shown as an 80 in the 500-year even evaluation, but both scores are classified as Severe risk.
Risk scores help identify assets with elevated potential for storm damage.  In addition to the risk score, other factors also contribute to determining which assets should be addresed, how soon they should be addressed, and their priority for the community.  Some factors that should be considered for each asset in developing a community risk management strategy include:  contribution to life safety, if the asset is a critical facility, value of asset to the community, environmental services provided, economic contribution of the asset, whether alternatives are available, and capacity of the asset to adapt.  </t>
  </si>
  <si>
    <r>
      <t xml:space="preserve">The steps below can be used to calculate a Hazard score for the risk estimate: Risk = Hazard x Exposure x Vulnerability.  The Hazard score is based on the likelihood an event will occur </t>
    </r>
    <r>
      <rPr>
        <i/>
        <sz val="12"/>
        <color theme="1"/>
        <rFont val="Cambria"/>
        <family val="1"/>
      </rPr>
      <t>and</t>
    </r>
    <r>
      <rPr>
        <sz val="12"/>
        <color theme="1"/>
        <rFont val="Cambria"/>
        <family val="1"/>
      </rPr>
      <t xml:space="preserve"> the magnitude (destructive capacity) of the event.  Likelihood is derived from the storm recurrence interval within the selected planning time frame.  The return period is the long-term average amount of time between recurrences of an event of a given magnitude.   For example, the "100-year storm" is the maximum storm that occurs once in 100 years on average.  Similarly the 1-year return period event is the maximum event that occurs once a year, averaged over a long period of time.  
For the purpose of preparing a NY Rising Community Reconstruction Plan the recommended storm event is a 100 year storm (1% annual chance).  Because the </t>
    </r>
    <r>
      <rPr>
        <i/>
        <sz val="12"/>
        <color theme="1"/>
        <rFont val="Cambria"/>
        <family val="1"/>
      </rPr>
      <t xml:space="preserve">magnitude </t>
    </r>
    <r>
      <rPr>
        <sz val="12"/>
        <color theme="1"/>
        <rFont val="Cambria"/>
        <family val="1"/>
      </rPr>
      <t xml:space="preserve">of storm events increases as the likelihood decreases (100 year storms have higher magnitude than 10 year storms), the Hazard score increases as the likelihood goes down.  The following steps explain how Hazard scores are calculated.  </t>
    </r>
  </si>
  <si>
    <t xml:space="preserve"> Asset Inventory and Risk Assessment Directions</t>
  </si>
  <si>
    <t>NY Rising Community Reconstruction Program</t>
  </si>
</sst>
</file>

<file path=xl/styles.xml><?xml version="1.0" encoding="utf-8"?>
<styleSheet xmlns="http://schemas.openxmlformats.org/spreadsheetml/2006/main">
  <fonts count="38">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20"/>
      <color theme="1"/>
      <name val="Calibri"/>
      <family val="2"/>
      <scheme val="minor"/>
    </font>
    <font>
      <sz val="14"/>
      <color theme="1"/>
      <name val="Calibri"/>
      <family val="2"/>
      <scheme val="minor"/>
    </font>
    <font>
      <i/>
      <sz val="11"/>
      <color theme="1"/>
      <name val="Calibri"/>
      <family val="2"/>
      <scheme val="minor"/>
    </font>
    <font>
      <i/>
      <sz val="11"/>
      <name val="Calibri"/>
      <family val="2"/>
      <scheme val="minor"/>
    </font>
    <font>
      <b/>
      <sz val="16"/>
      <color theme="1"/>
      <name val="Calibri"/>
      <family val="2"/>
      <scheme val="minor"/>
    </font>
    <font>
      <sz val="11"/>
      <color theme="1"/>
      <name val="Cambria"/>
      <family val="1"/>
    </font>
    <font>
      <b/>
      <sz val="11"/>
      <color theme="1"/>
      <name val="Cambria"/>
      <family val="1"/>
    </font>
    <font>
      <u/>
      <sz val="11"/>
      <color theme="10"/>
      <name val="Calibri"/>
      <family val="2"/>
    </font>
    <font>
      <sz val="12"/>
      <color theme="1"/>
      <name val="Cambria"/>
      <family val="1"/>
    </font>
    <font>
      <b/>
      <sz val="20"/>
      <color theme="1"/>
      <name val="Calibri"/>
      <family val="2"/>
      <scheme val="minor"/>
    </font>
    <font>
      <b/>
      <i/>
      <sz val="10"/>
      <color theme="1"/>
      <name val="Calibri"/>
      <family val="2"/>
      <scheme val="minor"/>
    </font>
    <font>
      <b/>
      <i/>
      <sz val="10"/>
      <name val="Calibri"/>
      <family val="2"/>
      <scheme val="minor"/>
    </font>
    <font>
      <i/>
      <sz val="12"/>
      <color theme="1"/>
      <name val="Cambria"/>
      <family val="1"/>
    </font>
    <font>
      <sz val="12"/>
      <color theme="1"/>
      <name val="Cambria"/>
      <family val="1"/>
      <scheme val="major"/>
    </font>
    <font>
      <i/>
      <sz val="12"/>
      <color theme="1"/>
      <name val="Cambria"/>
      <family val="1"/>
      <scheme val="major"/>
    </font>
    <font>
      <sz val="11"/>
      <color theme="1"/>
      <name val="Cambria"/>
      <family val="1"/>
      <scheme val="major"/>
    </font>
    <font>
      <u/>
      <sz val="12"/>
      <color theme="1"/>
      <name val="Cambria"/>
      <family val="1"/>
    </font>
    <font>
      <b/>
      <sz val="9"/>
      <color theme="1"/>
      <name val="Calibri"/>
      <family val="2"/>
      <scheme val="minor"/>
    </font>
    <font>
      <b/>
      <i/>
      <sz val="9"/>
      <color theme="1"/>
      <name val="Calibri"/>
      <family val="2"/>
      <scheme val="minor"/>
    </font>
    <font>
      <b/>
      <sz val="8"/>
      <color theme="1"/>
      <name val="Calibri"/>
      <family val="2"/>
      <scheme val="minor"/>
    </font>
    <font>
      <b/>
      <sz val="8"/>
      <color theme="1"/>
      <name val="Calibri"/>
      <family val="2"/>
    </font>
    <font>
      <b/>
      <sz val="12"/>
      <color theme="1"/>
      <name val="Calibri"/>
      <family val="2"/>
      <scheme val="minor"/>
    </font>
    <font>
      <b/>
      <i/>
      <sz val="12"/>
      <color theme="1"/>
      <name val="Calibri"/>
      <family val="2"/>
      <scheme val="minor"/>
    </font>
    <font>
      <vertAlign val="superscript"/>
      <sz val="12"/>
      <color theme="1"/>
      <name val="Cambria"/>
      <family val="1"/>
      <scheme val="major"/>
    </font>
    <font>
      <b/>
      <i/>
      <strike/>
      <sz val="12"/>
      <color theme="1"/>
      <name val="Calibri"/>
      <family val="2"/>
      <scheme val="minor"/>
    </font>
    <font>
      <b/>
      <strike/>
      <sz val="10"/>
      <color theme="1"/>
      <name val="Calibri"/>
      <family val="2"/>
      <scheme val="minor"/>
    </font>
    <font>
      <b/>
      <strike/>
      <sz val="11"/>
      <color theme="1"/>
      <name val="Calibri"/>
      <family val="2"/>
      <scheme val="minor"/>
    </font>
    <font>
      <sz val="11"/>
      <name val="Calibri"/>
      <family val="2"/>
      <scheme val="minor"/>
    </font>
    <font>
      <b/>
      <sz val="12"/>
      <name val="Cambria"/>
      <family val="1"/>
    </font>
    <font>
      <sz val="12"/>
      <name val="Cambria"/>
      <family val="1"/>
      <scheme val="major"/>
    </font>
    <font>
      <b/>
      <sz val="12"/>
      <color theme="1"/>
      <name val="Cambria"/>
      <family val="1"/>
      <scheme val="major"/>
    </font>
    <font>
      <vertAlign val="superscript"/>
      <sz val="12"/>
      <color theme="1"/>
      <name val="Cambria"/>
      <family val="1"/>
    </font>
    <font>
      <sz val="12"/>
      <name val="Cambria"/>
      <family val="1"/>
    </font>
    <font>
      <sz val="11"/>
      <name val="Cambria"/>
      <family val="1"/>
      <scheme val="major"/>
    </font>
  </fonts>
  <fills count="10">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66"/>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top/>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199">
    <xf numFmtId="0" fontId="0" fillId="0" borderId="0" xfId="0"/>
    <xf numFmtId="0" fontId="0" fillId="0" borderId="0" xfId="0" applyBorder="1"/>
    <xf numFmtId="0" fontId="0" fillId="0" borderId="0" xfId="0" applyAlignment="1">
      <alignment horizontal="left"/>
    </xf>
    <xf numFmtId="0" fontId="0" fillId="0" borderId="0" xfId="0" applyFill="1"/>
    <xf numFmtId="0" fontId="0" fillId="0" borderId="1" xfId="0"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 fillId="0" borderId="1" xfId="0" applyFont="1" applyFill="1" applyBorder="1" applyAlignment="1">
      <alignment horizontal="center"/>
    </xf>
    <xf numFmtId="2" fontId="1" fillId="0" borderId="1" xfId="0" applyNumberFormat="1" applyFont="1" applyFill="1" applyBorder="1" applyAlignment="1">
      <alignment horizontal="center"/>
    </xf>
    <xf numFmtId="1" fontId="1" fillId="0" borderId="1" xfId="0" applyNumberFormat="1" applyFont="1" applyFill="1" applyBorder="1" applyAlignment="1">
      <alignment horizontal="center"/>
    </xf>
    <xf numFmtId="0" fontId="4" fillId="0" borderId="0" xfId="0" applyFont="1"/>
    <xf numFmtId="0" fontId="0" fillId="0" borderId="0" xfId="0" applyFont="1"/>
    <xf numFmtId="0" fontId="1" fillId="0" borderId="0" xfId="0" applyFont="1" applyAlignment="1">
      <alignment horizontal="center"/>
    </xf>
    <xf numFmtId="0" fontId="0" fillId="0" borderId="0" xfId="0" applyFont="1" applyAlignment="1">
      <alignment horizontal="center" vertical="center"/>
    </xf>
    <xf numFmtId="0" fontId="6" fillId="0" borderId="0" xfId="0" applyFont="1"/>
    <xf numFmtId="0" fontId="0" fillId="0" borderId="0" xfId="0" applyFont="1" applyFill="1"/>
    <xf numFmtId="0" fontId="0" fillId="0" borderId="0" xfId="0" applyAlignment="1">
      <alignment horizontal="left"/>
    </xf>
    <xf numFmtId="0" fontId="0" fillId="0" borderId="0" xfId="0" applyAlignment="1">
      <alignment horizontal="left" vertical="center"/>
    </xf>
    <xf numFmtId="0" fontId="0" fillId="0" borderId="0" xfId="0" applyFont="1" applyAlignment="1">
      <alignment horizontal="left" vertical="center"/>
    </xf>
    <xf numFmtId="0" fontId="1" fillId="0" borderId="0"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wrapText="1"/>
    </xf>
    <xf numFmtId="0" fontId="7" fillId="0" borderId="0" xfId="0" applyFont="1" applyAlignment="1">
      <alignment horizontal="left"/>
    </xf>
    <xf numFmtId="0" fontId="0" fillId="0" borderId="0" xfId="0" applyAlignment="1">
      <alignment wrapText="1"/>
    </xf>
    <xf numFmtId="0" fontId="0" fillId="0" borderId="0" xfId="0" applyAlignment="1">
      <alignment horizontal="left"/>
    </xf>
    <xf numFmtId="0" fontId="2" fillId="5" borderId="1" xfId="0" applyFont="1" applyFill="1" applyBorder="1" applyAlignment="1">
      <alignment horizontal="center" vertical="center" wrapText="1"/>
    </xf>
    <xf numFmtId="0" fontId="6" fillId="5" borderId="0" xfId="0" applyFont="1" applyFill="1" applyAlignment="1">
      <alignment horizontal="center"/>
    </xf>
    <xf numFmtId="0" fontId="2" fillId="5" borderId="1"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5" borderId="1" xfId="0" applyFill="1" applyBorder="1" applyAlignment="1">
      <alignment horizontal="center"/>
    </xf>
    <xf numFmtId="0" fontId="0" fillId="3" borderId="1" xfId="0" applyFill="1" applyBorder="1" applyAlignment="1">
      <alignment horizontal="center"/>
    </xf>
    <xf numFmtId="0" fontId="0" fillId="5" borderId="1" xfId="0" applyFill="1" applyBorder="1" applyAlignment="1">
      <alignment horizontal="center" vertical="center"/>
    </xf>
    <xf numFmtId="0" fontId="0" fillId="0" borderId="0" xfId="0" applyFill="1" applyBorder="1"/>
    <xf numFmtId="0" fontId="1" fillId="0" borderId="0" xfId="0" applyFont="1" applyAlignment="1">
      <alignment horizontal="left"/>
    </xf>
    <xf numFmtId="0" fontId="0" fillId="5" borderId="1" xfId="0" applyFill="1" applyBorder="1"/>
    <xf numFmtId="0" fontId="0" fillId="5" borderId="1" xfId="0" applyFill="1" applyBorder="1" applyAlignment="1">
      <alignment wrapText="1"/>
    </xf>
    <xf numFmtId="0" fontId="9" fillId="0" borderId="0" xfId="0" applyFont="1"/>
    <xf numFmtId="0" fontId="9" fillId="0" borderId="0" xfId="0" applyFont="1" applyAlignment="1">
      <alignment horizontal="left" indent="5"/>
    </xf>
    <xf numFmtId="0" fontId="10" fillId="0" borderId="0" xfId="0" applyFont="1" applyAlignment="1">
      <alignment horizontal="left" wrapText="1"/>
    </xf>
    <xf numFmtId="0" fontId="0" fillId="0" borderId="0" xfId="0" applyAlignment="1">
      <alignment horizontal="center" vertical="center" wrapText="1"/>
    </xf>
    <xf numFmtId="0" fontId="15" fillId="3" borderId="1" xfId="0" applyFont="1" applyFill="1" applyBorder="1" applyAlignment="1">
      <alignment horizontal="center" vertical="center" wrapText="1"/>
    </xf>
    <xf numFmtId="0" fontId="12" fillId="0" borderId="10" xfId="0" applyFont="1" applyBorder="1" applyAlignment="1">
      <alignment vertical="center" wrapText="1"/>
    </xf>
    <xf numFmtId="0" fontId="12" fillId="0" borderId="0" xfId="0" applyFont="1" applyBorder="1" applyAlignment="1">
      <alignment vertical="center" wrapText="1"/>
    </xf>
    <xf numFmtId="0" fontId="9" fillId="0" borderId="10" xfId="0" applyFont="1" applyBorder="1" applyAlignment="1">
      <alignment vertical="center" wrapText="1"/>
    </xf>
    <xf numFmtId="0" fontId="9" fillId="0" borderId="0" xfId="0" applyFont="1" applyBorder="1" applyAlignment="1">
      <alignment vertical="center" wrapText="1"/>
    </xf>
    <xf numFmtId="0" fontId="9" fillId="0" borderId="0" xfId="0" applyNumberFormat="1" applyFont="1" applyBorder="1" applyAlignment="1">
      <alignment vertical="center" wrapText="1"/>
    </xf>
    <xf numFmtId="0" fontId="9" fillId="0" borderId="10" xfId="0" applyFont="1" applyBorder="1" applyAlignment="1">
      <alignment wrapText="1"/>
    </xf>
    <xf numFmtId="0" fontId="9" fillId="0" borderId="0" xfId="0" applyFont="1" applyBorder="1" applyAlignment="1">
      <alignment wrapText="1"/>
    </xf>
    <xf numFmtId="0" fontId="13" fillId="0" borderId="0" xfId="0" applyFont="1" applyBorder="1" applyAlignment="1">
      <alignment vertical="center"/>
    </xf>
    <xf numFmtId="0" fontId="0" fillId="0" borderId="0" xfId="0" applyAlignment="1">
      <alignment horizontal="left" wrapText="1"/>
    </xf>
    <xf numFmtId="0" fontId="21"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7" fillId="5" borderId="0" xfId="0" applyFont="1" applyFill="1" applyAlignment="1">
      <alignment horizontal="center"/>
    </xf>
    <xf numFmtId="0" fontId="0" fillId="0" borderId="9" xfId="0" applyFill="1" applyBorder="1" applyAlignment="1">
      <alignment horizontal="center" vertical="center"/>
    </xf>
    <xf numFmtId="0" fontId="0" fillId="0" borderId="0" xfId="0" applyAlignment="1">
      <alignment horizontal="left"/>
    </xf>
    <xf numFmtId="0" fontId="0" fillId="0" borderId="0" xfId="0" applyFont="1" applyAlignment="1">
      <alignment horizontal="center" vertical="center"/>
    </xf>
    <xf numFmtId="0" fontId="12" fillId="0" borderId="10" xfId="0" applyFont="1" applyBorder="1" applyAlignment="1">
      <alignment horizontal="left" vertical="center" wrapText="1"/>
    </xf>
    <xf numFmtId="0" fontId="25" fillId="0" borderId="0" xfId="0" applyFont="1" applyAlignment="1"/>
    <xf numFmtId="0" fontId="33" fillId="0" borderId="0" xfId="1" applyNumberFormat="1" applyFont="1" applyAlignment="1" applyProtection="1">
      <alignment horizontal="left" wrapText="1"/>
    </xf>
    <xf numFmtId="0" fontId="17" fillId="0" borderId="0" xfId="0" applyFont="1" applyAlignment="1">
      <alignment wrapText="1"/>
    </xf>
    <xf numFmtId="0" fontId="33" fillId="0" borderId="0" xfId="1" applyFont="1" applyAlignment="1" applyProtection="1">
      <alignment wrapText="1"/>
    </xf>
    <xf numFmtId="0" fontId="17" fillId="0" borderId="0" xfId="0" applyNumberFormat="1" applyFont="1" applyAlignment="1">
      <alignment wrapText="1"/>
    </xf>
    <xf numFmtId="0" fontId="34" fillId="0" borderId="0" xfId="0" applyFont="1" applyAlignment="1">
      <alignment wrapText="1"/>
    </xf>
    <xf numFmtId="0" fontId="12" fillId="0" borderId="0" xfId="0" applyNumberFormat="1" applyFont="1" applyAlignment="1">
      <alignment horizontal="left" wrapText="1"/>
    </xf>
    <xf numFmtId="0" fontId="12" fillId="0" borderId="10" xfId="0" applyNumberFormat="1" applyFont="1" applyBorder="1" applyAlignment="1">
      <alignment vertical="center" wrapText="1"/>
    </xf>
    <xf numFmtId="0" fontId="12" fillId="0" borderId="10" xfId="0" applyFont="1" applyBorder="1" applyAlignment="1">
      <alignment wrapText="1"/>
    </xf>
    <xf numFmtId="0" fontId="17" fillId="0" borderId="0" xfId="0" applyFont="1" applyBorder="1" applyAlignment="1">
      <alignment horizontal="left" vertical="top" wrapText="1"/>
    </xf>
    <xf numFmtId="0" fontId="0" fillId="0" borderId="0" xfId="0" applyBorder="1" applyAlignment="1">
      <alignment wrapText="1"/>
    </xf>
    <xf numFmtId="0" fontId="17" fillId="0" borderId="0" xfId="0" applyFont="1" applyBorder="1" applyAlignment="1">
      <alignment vertical="top" wrapText="1"/>
    </xf>
    <xf numFmtId="0" fontId="0" fillId="0" borderId="0" xfId="0" applyBorder="1" applyAlignment="1">
      <alignment horizontal="center"/>
    </xf>
    <xf numFmtId="0" fontId="12" fillId="0" borderId="0" xfId="0" applyFont="1" applyBorder="1" applyAlignment="1">
      <alignment wrapText="1"/>
    </xf>
    <xf numFmtId="0" fontId="0" fillId="8" borderId="0" xfId="0" applyFill="1"/>
    <xf numFmtId="0" fontId="0" fillId="7" borderId="0" xfId="0" applyFill="1"/>
    <xf numFmtId="0" fontId="0" fillId="6" borderId="0" xfId="0" applyFill="1"/>
    <xf numFmtId="0" fontId="0" fillId="9" borderId="0" xfId="0" applyFill="1"/>
    <xf numFmtId="0" fontId="34" fillId="0" borderId="0" xfId="0" applyFont="1"/>
    <xf numFmtId="0" fontId="17" fillId="0" borderId="0" xfId="0" applyFont="1"/>
    <xf numFmtId="0" fontId="34" fillId="0" borderId="7" xfId="0" applyFont="1" applyBorder="1" applyAlignment="1">
      <alignment horizontal="left" vertical="center"/>
    </xf>
    <xf numFmtId="0" fontId="34" fillId="0" borderId="7" xfId="0" applyFont="1" applyBorder="1" applyAlignment="1"/>
    <xf numFmtId="0" fontId="34" fillId="8" borderId="0" xfId="0" applyFont="1" applyFill="1"/>
    <xf numFmtId="0" fontId="34" fillId="7" borderId="0" xfId="0" applyFont="1" applyFill="1"/>
    <xf numFmtId="0" fontId="34" fillId="6" borderId="0" xfId="0" applyFont="1" applyFill="1"/>
    <xf numFmtId="0" fontId="34" fillId="9" borderId="0" xfId="0" applyFont="1" applyFill="1"/>
    <xf numFmtId="0" fontId="0" fillId="0" borderId="0" xfId="0" applyAlignment="1">
      <alignment horizontal="left" vertical="center"/>
    </xf>
    <xf numFmtId="0" fontId="34" fillId="0" borderId="5" xfId="0" applyFont="1" applyFill="1" applyBorder="1" applyAlignment="1">
      <alignment horizontal="center"/>
    </xf>
    <xf numFmtId="0" fontId="19" fillId="6" borderId="1" xfId="0" applyFont="1" applyFill="1" applyBorder="1" applyAlignment="1">
      <alignment horizontal="center"/>
    </xf>
    <xf numFmtId="0" fontId="19" fillId="7" borderId="1" xfId="0" applyFont="1" applyFill="1" applyBorder="1" applyAlignment="1">
      <alignment horizontal="center"/>
    </xf>
    <xf numFmtId="0" fontId="37" fillId="8" borderId="1" xfId="0" applyFont="1" applyFill="1" applyBorder="1" applyAlignment="1">
      <alignment horizontal="center"/>
    </xf>
    <xf numFmtId="0" fontId="37" fillId="7" borderId="1" xfId="0" applyFont="1" applyFill="1" applyBorder="1" applyAlignment="1">
      <alignment horizontal="center"/>
    </xf>
    <xf numFmtId="0" fontId="37" fillId="6" borderId="1" xfId="0" applyFont="1" applyFill="1" applyBorder="1" applyAlignment="1">
      <alignment horizontal="center"/>
    </xf>
    <xf numFmtId="0" fontId="19" fillId="9" borderId="1" xfId="0" applyFont="1" applyFill="1" applyBorder="1" applyAlignment="1">
      <alignment horizontal="center"/>
    </xf>
    <xf numFmtId="0" fontId="37" fillId="9" borderId="1" xfId="0" applyFont="1" applyFill="1" applyBorder="1" applyAlignment="1">
      <alignment horizontal="center"/>
    </xf>
    <xf numFmtId="0" fontId="19" fillId="0" borderId="5" xfId="0" applyFont="1" applyBorder="1"/>
    <xf numFmtId="0" fontId="34" fillId="0" borderId="4" xfId="0" applyFont="1" applyFill="1" applyBorder="1" applyAlignment="1">
      <alignment horizontal="center"/>
    </xf>
    <xf numFmtId="0" fontId="0" fillId="5" borderId="1" xfId="0" applyFill="1" applyBorder="1" applyAlignment="1">
      <alignment horizontal="left"/>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xf>
    <xf numFmtId="2" fontId="30" fillId="0" borderId="0" xfId="0" applyNumberFormat="1" applyFont="1" applyFill="1" applyBorder="1" applyAlignment="1">
      <alignment horizontal="center"/>
    </xf>
    <xf numFmtId="0" fontId="28" fillId="0" borderId="0" xfId="0" applyFont="1" applyFill="1" applyBorder="1" applyAlignment="1"/>
    <xf numFmtId="0" fontId="0" fillId="0" borderId="1" xfId="0" applyBorder="1"/>
    <xf numFmtId="0" fontId="0" fillId="5" borderId="3" xfId="0" applyFill="1" applyBorder="1" applyAlignment="1">
      <alignment horizontal="left"/>
    </xf>
    <xf numFmtId="0" fontId="0" fillId="5" borderId="3" xfId="0" applyFill="1" applyBorder="1" applyAlignment="1">
      <alignment horizontal="center" vertical="center"/>
    </xf>
    <xf numFmtId="0" fontId="0" fillId="5" borderId="3" xfId="0" applyFill="1" applyBorder="1" applyAlignment="1">
      <alignment horizontal="center"/>
    </xf>
    <xf numFmtId="0" fontId="0" fillId="3" borderId="3" xfId="0" applyFill="1" applyBorder="1" applyAlignment="1">
      <alignment horizontal="center"/>
    </xf>
    <xf numFmtId="0" fontId="1" fillId="0" borderId="3" xfId="0" applyFont="1" applyFill="1" applyBorder="1" applyAlignment="1">
      <alignment horizontal="center"/>
    </xf>
    <xf numFmtId="2" fontId="1" fillId="0" borderId="3" xfId="0" applyNumberFormat="1" applyFont="1" applyFill="1" applyBorder="1" applyAlignment="1">
      <alignment horizontal="center"/>
    </xf>
    <xf numFmtId="1" fontId="1" fillId="0" borderId="3"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Border="1" applyAlignment="1">
      <alignment horizontal="center" vertical="center"/>
    </xf>
    <xf numFmtId="0" fontId="0" fillId="0" borderId="0" xfId="0" applyFill="1" applyBorder="1" applyAlignment="1">
      <alignment horizontal="center"/>
    </xf>
    <xf numFmtId="0" fontId="1" fillId="0" borderId="0" xfId="0" applyFont="1" applyFill="1" applyBorder="1" applyAlignment="1">
      <alignment horizontal="center"/>
    </xf>
    <xf numFmtId="2" fontId="1" fillId="0" borderId="0" xfId="0" applyNumberFormat="1" applyFont="1" applyFill="1" applyBorder="1" applyAlignment="1">
      <alignment horizontal="center"/>
    </xf>
    <xf numFmtId="1" fontId="1" fillId="0" borderId="0" xfId="0" applyNumberFormat="1" applyFont="1" applyFill="1" applyBorder="1" applyAlignment="1">
      <alignment horizontal="center"/>
    </xf>
    <xf numFmtId="0" fontId="0" fillId="0" borderId="7" xfId="0" applyBorder="1"/>
    <xf numFmtId="0" fontId="0" fillId="5" borderId="3" xfId="0" applyFill="1" applyBorder="1"/>
    <xf numFmtId="0" fontId="0" fillId="5" borderId="3" xfId="0" applyFill="1" applyBorder="1" applyAlignment="1">
      <alignment wrapText="1"/>
    </xf>
    <xf numFmtId="0" fontId="0" fillId="0" borderId="3" xfId="0" applyBorder="1"/>
    <xf numFmtId="0" fontId="0" fillId="0" borderId="0" xfId="0" applyFill="1" applyBorder="1" applyAlignment="1">
      <alignment wrapText="1"/>
    </xf>
    <xf numFmtId="0" fontId="0" fillId="0" borderId="8" xfId="0" applyFill="1" applyBorder="1"/>
    <xf numFmtId="0" fontId="0" fillId="0" borderId="8" xfId="0" applyFill="1" applyBorder="1" applyAlignment="1">
      <alignment wrapText="1"/>
    </xf>
    <xf numFmtId="0" fontId="0" fillId="0" borderId="8" xfId="0" applyFill="1" applyBorder="1" applyAlignment="1">
      <alignment horizontal="center"/>
    </xf>
    <xf numFmtId="0" fontId="0" fillId="0" borderId="8" xfId="0" applyFill="1" applyBorder="1" applyAlignment="1">
      <alignment horizontal="left"/>
    </xf>
    <xf numFmtId="0" fontId="0" fillId="0" borderId="8" xfId="0" applyFill="1" applyBorder="1" applyAlignment="1">
      <alignment horizontal="center" vertical="center"/>
    </xf>
    <xf numFmtId="0" fontId="1" fillId="0" borderId="8" xfId="0" applyFont="1" applyFill="1" applyBorder="1" applyAlignment="1">
      <alignment horizontal="center"/>
    </xf>
    <xf numFmtId="2" fontId="1" fillId="0" borderId="8" xfId="0" applyNumberFormat="1" applyFont="1" applyFill="1" applyBorder="1" applyAlignment="1">
      <alignment horizontal="center"/>
    </xf>
    <xf numFmtId="1" fontId="1" fillId="0" borderId="8" xfId="0" applyNumberFormat="1" applyFont="1" applyFill="1" applyBorder="1" applyAlignment="1">
      <alignment horizontal="center"/>
    </xf>
    <xf numFmtId="0" fontId="4" fillId="0" borderId="10" xfId="0" applyFont="1" applyBorder="1" applyAlignment="1">
      <alignment horizontal="left" vertical="center" wrapText="1"/>
    </xf>
    <xf numFmtId="0" fontId="4" fillId="0" borderId="0" xfId="0" applyFont="1" applyBorder="1" applyAlignment="1">
      <alignment horizontal="left" vertical="center"/>
    </xf>
    <xf numFmtId="0" fontId="19" fillId="0" borderId="0" xfId="0" applyFont="1"/>
    <xf numFmtId="0" fontId="1" fillId="0" borderId="8" xfId="0" applyFont="1" applyBorder="1" applyAlignment="1">
      <alignment horizontal="left"/>
    </xf>
    <xf numFmtId="0" fontId="6" fillId="0" borderId="0" xfId="0" applyFont="1" applyAlignment="1">
      <alignment horizontal="left" wrapText="1"/>
    </xf>
    <xf numFmtId="0" fontId="0" fillId="0" borderId="0" xfId="0" applyAlignment="1">
      <alignment horizontal="left"/>
    </xf>
    <xf numFmtId="0" fontId="0" fillId="0" borderId="0" xfId="0" applyFont="1" applyAlignment="1">
      <alignment horizontal="left"/>
    </xf>
    <xf numFmtId="0" fontId="8" fillId="3" borderId="5" xfId="0" applyFont="1" applyFill="1" applyBorder="1" applyAlignment="1">
      <alignment horizontal="center" vertical="center" wrapText="1"/>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horizontal="left" wrapText="1"/>
    </xf>
    <xf numFmtId="0" fontId="0" fillId="0" borderId="0" xfId="0" applyAlignment="1">
      <alignment horizontal="left" vertical="center"/>
    </xf>
    <xf numFmtId="0" fontId="0" fillId="0" borderId="7" xfId="0" applyBorder="1" applyAlignment="1">
      <alignment horizontal="left" wrapText="1"/>
    </xf>
    <xf numFmtId="0" fontId="0" fillId="0" borderId="0" xfId="0" applyFont="1" applyAlignment="1">
      <alignment horizontal="left" vertical="center" wrapText="1"/>
    </xf>
    <xf numFmtId="0" fontId="0" fillId="0" borderId="0" xfId="0" applyAlignment="1">
      <alignment horizontal="left" vertical="center" wrapText="1"/>
    </xf>
    <xf numFmtId="0" fontId="1" fillId="0" borderId="5"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Fill="1" applyAlignment="1">
      <alignment horizontal="left" vertical="center"/>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4" fillId="0" borderId="7" xfId="0" applyFont="1" applyBorder="1" applyAlignment="1">
      <alignment horizontal="left"/>
    </xf>
    <xf numFmtId="0" fontId="1" fillId="0" borderId="8"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3" fillId="3" borderId="2" xfId="0" applyFont="1" applyFill="1" applyBorder="1" applyAlignment="1">
      <alignment horizont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2" xfId="0" applyFont="1" applyFill="1" applyBorder="1" applyAlignment="1">
      <alignment horizontal="center"/>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2" xfId="0" applyFont="1" applyFill="1" applyBorder="1" applyAlignment="1">
      <alignment horizontal="center" wrapText="1"/>
    </xf>
    <xf numFmtId="0" fontId="17" fillId="0" borderId="0" xfId="0" applyFont="1" applyAlignment="1">
      <alignment horizontal="left" wrapText="1"/>
    </xf>
    <xf numFmtId="0" fontId="4" fillId="0" borderId="0" xfId="0" applyFont="1" applyAlignment="1">
      <alignment horizontal="left" vertical="center"/>
    </xf>
    <xf numFmtId="0" fontId="17" fillId="0" borderId="0" xfId="0" applyFont="1" applyFill="1" applyAlignment="1">
      <alignment horizontal="left" wrapText="1"/>
    </xf>
    <xf numFmtId="0" fontId="19" fillId="0" borderId="3"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xf>
    <xf numFmtId="0" fontId="19" fillId="0" borderId="6" xfId="0" applyFont="1" applyFill="1" applyBorder="1" applyAlignment="1">
      <alignment horizontal="center"/>
    </xf>
    <xf numFmtId="0" fontId="19" fillId="0" borderId="2" xfId="0" applyFont="1" applyFill="1" applyBorder="1" applyAlignment="1">
      <alignment horizontal="center"/>
    </xf>
    <xf numFmtId="0" fontId="19" fillId="0" borderId="3" xfId="0" applyFont="1" applyBorder="1" applyAlignment="1">
      <alignment horizontal="center" vertical="center"/>
    </xf>
    <xf numFmtId="0" fontId="19" fillId="0" borderId="11"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2" xfId="0" applyFont="1" applyBorder="1" applyAlignment="1">
      <alignment horizontal="center"/>
    </xf>
    <xf numFmtId="0" fontId="34" fillId="0" borderId="5" xfId="0" applyFont="1" applyBorder="1" applyAlignment="1">
      <alignment horizontal="center" wrapText="1"/>
    </xf>
    <xf numFmtId="0" fontId="25" fillId="0" borderId="6" xfId="0" applyFont="1" applyBorder="1" applyAlignment="1">
      <alignment horizontal="center"/>
    </xf>
    <xf numFmtId="0" fontId="25" fillId="0" borderId="2" xfId="0" applyFont="1" applyBorder="1" applyAlignment="1">
      <alignment horizontal="center"/>
    </xf>
    <xf numFmtId="0" fontId="4" fillId="0" borderId="7" xfId="0" applyFont="1" applyBorder="1" applyAlignment="1">
      <alignment horizontal="center"/>
    </xf>
    <xf numFmtId="0" fontId="3"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2"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theme/theme1.xml" Type="http://schemas.openxmlformats.org/officeDocument/2006/relationships/theme"/>
<Relationship Id="rId11" Target="styles.xml" Type="http://schemas.openxmlformats.org/officeDocument/2006/relationships/styles"/>
<Relationship Id="rId12" Target="sharedStrings.xml" Type="http://schemas.openxmlformats.org/officeDocument/2006/relationships/sharedStrings"/>
<Relationship Id="rId13"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2409825</xdr:colOff>
      <xdr:row>2</xdr:row>
      <xdr:rowOff>76200</xdr:rowOff>
    </xdr:from>
    <xdr:to>
      <xdr:col>0</xdr:col>
      <xdr:colOff>7711922</xdr:colOff>
      <xdr:row>2</xdr:row>
      <xdr:rowOff>2973636</xdr:rowOff>
    </xdr:to>
    <xdr:pic>
      <xdr:nvPicPr>
        <xdr:cNvPr id="3" name="Picture 2" descr="step-wise-risk-management.bmp"/>
        <xdr:cNvPicPr/>
      </xdr:nvPicPr>
      <xdr:blipFill>
        <a:blip xmlns:r="http://schemas.openxmlformats.org/officeDocument/2006/relationships" r:embed="rId1" cstate="screen"/>
        <a:srcRect/>
        <a:stretch>
          <a:fillRect/>
        </a:stretch>
      </xdr:blipFill>
      <xdr:spPr bwMode="auto">
        <a:xfrm>
          <a:off x="2409825" y="2952750"/>
          <a:ext cx="5302097" cy="28974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9.xml.rels><?xml version="1.0" encoding="UTF-8" standalone="no"?>
<Relationships xmlns="http://schemas.openxmlformats.org/package/2006/relationships">
<Relationship Id="rId1"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L64"/>
  <sheetViews>
    <sheetView tabSelected="1" workbookViewId="0">
      <selection activeCell="C4" sqref="C4:L4"/>
    </sheetView>
  </sheetViews>
  <sheetFormatPr defaultRowHeight="15"/>
  <cols>
    <col min="1" max="1" width="9.140625" style="7"/>
    <col min="2" max="2" width="26.140625" style="18" customWidth="1"/>
    <col min="3" max="3" width="9.7109375" customWidth="1"/>
    <col min="4" max="4" width="11.42578125" customWidth="1"/>
    <col min="5" max="5" width="14.42578125" customWidth="1"/>
    <col min="9" max="9" width="10.28515625" customWidth="1"/>
    <col min="10" max="12" width="19" customWidth="1"/>
    <col min="13" max="15" width="19.140625" customWidth="1"/>
    <col min="16" max="16" width="18.85546875" customWidth="1"/>
    <col min="17" max="17" width="46" customWidth="1"/>
  </cols>
  <sheetData>
    <row r="1" spans="1:12" ht="26.25">
      <c r="A1" s="195" t="s">
        <v>180</v>
      </c>
      <c r="B1" s="195"/>
      <c r="C1" s="195"/>
      <c r="D1" s="195"/>
      <c r="E1" s="195"/>
      <c r="F1" s="195"/>
      <c r="G1" s="195"/>
      <c r="H1" s="195"/>
      <c r="I1" s="195"/>
      <c r="J1" s="195"/>
      <c r="K1" s="195"/>
      <c r="L1" s="195"/>
    </row>
    <row r="2" spans="1:12" ht="33" customHeight="1">
      <c r="A2" s="196" t="s">
        <v>179</v>
      </c>
      <c r="B2" s="197"/>
      <c r="C2" s="197"/>
      <c r="D2" s="197"/>
      <c r="E2" s="197"/>
      <c r="F2" s="197"/>
      <c r="G2" s="197"/>
      <c r="H2" s="197"/>
      <c r="I2" s="197"/>
      <c r="J2" s="197"/>
      <c r="K2" s="197"/>
      <c r="L2" s="198"/>
    </row>
    <row r="3" spans="1:12" ht="15" customHeight="1">
      <c r="A3" s="157" t="s">
        <v>55</v>
      </c>
      <c r="B3" s="158"/>
      <c r="C3" s="158"/>
      <c r="D3" s="158"/>
      <c r="E3" s="158"/>
      <c r="F3" s="158"/>
      <c r="G3" s="158"/>
      <c r="H3" s="158"/>
      <c r="I3" s="158"/>
      <c r="J3" s="158"/>
      <c r="K3" s="158"/>
      <c r="L3" s="159"/>
    </row>
    <row r="4" spans="1:12" ht="15" customHeight="1">
      <c r="A4" s="14" t="s">
        <v>40</v>
      </c>
      <c r="B4" s="36" t="s">
        <v>41</v>
      </c>
      <c r="C4" s="132" t="s">
        <v>29</v>
      </c>
      <c r="D4" s="132"/>
      <c r="E4" s="132"/>
      <c r="F4" s="132"/>
      <c r="G4" s="132"/>
      <c r="H4" s="132"/>
      <c r="I4" s="132"/>
      <c r="J4" s="132"/>
      <c r="K4" s="132"/>
      <c r="L4" s="132"/>
    </row>
    <row r="5" spans="1:12" ht="15" customHeight="1">
      <c r="A5" s="15" t="s">
        <v>20</v>
      </c>
      <c r="B5" s="22" t="s">
        <v>19</v>
      </c>
      <c r="C5" s="134" t="s">
        <v>37</v>
      </c>
      <c r="D5" s="134"/>
      <c r="E5" s="134"/>
      <c r="F5" s="134"/>
      <c r="G5" s="134"/>
      <c r="H5" s="134"/>
      <c r="I5" s="134"/>
      <c r="J5" s="134"/>
      <c r="K5" s="134"/>
      <c r="L5" s="134"/>
    </row>
    <row r="6" spans="1:12" ht="15" customHeight="1">
      <c r="A6" s="15" t="s">
        <v>21</v>
      </c>
      <c r="B6" s="22" t="s">
        <v>18</v>
      </c>
      <c r="C6" s="134" t="s">
        <v>38</v>
      </c>
      <c r="D6" s="134"/>
      <c r="E6" s="134"/>
      <c r="F6" s="134"/>
      <c r="G6" s="134"/>
      <c r="H6" s="134"/>
      <c r="I6" s="134"/>
      <c r="J6" s="134"/>
      <c r="K6" s="134"/>
      <c r="L6" s="134"/>
    </row>
    <row r="7" spans="1:12" ht="15" customHeight="1">
      <c r="A7" s="15" t="s">
        <v>22</v>
      </c>
      <c r="B7" s="22" t="s">
        <v>57</v>
      </c>
      <c r="C7" s="134" t="s">
        <v>39</v>
      </c>
      <c r="D7" s="134"/>
      <c r="E7" s="134"/>
      <c r="F7" s="134"/>
      <c r="G7" s="134"/>
      <c r="H7" s="134"/>
      <c r="I7" s="134"/>
      <c r="J7" s="134"/>
      <c r="K7" s="134"/>
      <c r="L7" s="134"/>
    </row>
    <row r="8" spans="1:12" ht="32.25" customHeight="1">
      <c r="A8" s="15" t="s">
        <v>23</v>
      </c>
      <c r="B8" s="22" t="s">
        <v>7</v>
      </c>
      <c r="C8" s="143" t="s">
        <v>173</v>
      </c>
      <c r="D8" s="143"/>
      <c r="E8" s="143"/>
      <c r="F8" s="143"/>
      <c r="G8" s="143"/>
      <c r="H8" s="143"/>
      <c r="I8" s="143"/>
      <c r="J8" s="143"/>
      <c r="K8" s="143"/>
      <c r="L8" s="143"/>
    </row>
    <row r="9" spans="1:12" ht="15" customHeight="1">
      <c r="A9" s="15"/>
      <c r="B9" s="22"/>
      <c r="C9" s="28" t="s">
        <v>11</v>
      </c>
    </row>
    <row r="10" spans="1:12" ht="15" customHeight="1">
      <c r="A10" s="15"/>
      <c r="B10" s="22"/>
      <c r="C10" s="28" t="s">
        <v>0</v>
      </c>
    </row>
    <row r="11" spans="1:12" ht="15" customHeight="1">
      <c r="A11" s="15"/>
      <c r="B11" s="22"/>
      <c r="C11" s="28" t="s">
        <v>1</v>
      </c>
    </row>
    <row r="12" spans="1:12" ht="15" customHeight="1">
      <c r="A12" s="15"/>
      <c r="B12" s="22"/>
      <c r="C12" s="28" t="s">
        <v>10</v>
      </c>
    </row>
    <row r="13" spans="1:12" ht="15" customHeight="1">
      <c r="A13" s="15" t="s">
        <v>12</v>
      </c>
      <c r="B13" s="22" t="s">
        <v>8</v>
      </c>
      <c r="C13" s="134" t="s">
        <v>128</v>
      </c>
      <c r="D13" s="134"/>
      <c r="E13" s="134"/>
      <c r="F13" s="134"/>
      <c r="G13" s="134"/>
      <c r="H13" s="134"/>
      <c r="I13" s="134"/>
      <c r="J13" s="134"/>
      <c r="K13" s="134"/>
      <c r="L13" s="134"/>
    </row>
    <row r="14" spans="1:12" ht="15" customHeight="1">
      <c r="A14" s="15"/>
      <c r="B14" s="22"/>
      <c r="C14" s="28" t="s">
        <v>20</v>
      </c>
      <c r="D14" s="16" t="s">
        <v>34</v>
      </c>
    </row>
    <row r="15" spans="1:12" ht="15" customHeight="1">
      <c r="A15" s="15"/>
      <c r="B15" s="22"/>
      <c r="C15" s="28" t="s">
        <v>21</v>
      </c>
      <c r="D15" s="16" t="s">
        <v>32</v>
      </c>
    </row>
    <row r="16" spans="1:12" ht="15" customHeight="1">
      <c r="A16" s="15"/>
      <c r="B16" s="22"/>
      <c r="C16" s="28" t="s">
        <v>22</v>
      </c>
      <c r="D16" s="16" t="s">
        <v>36</v>
      </c>
    </row>
    <row r="17" spans="1:12" ht="15" customHeight="1">
      <c r="A17" s="15"/>
      <c r="B17" s="22"/>
      <c r="C17" s="28" t="s">
        <v>23</v>
      </c>
      <c r="D17" s="16" t="s">
        <v>33</v>
      </c>
    </row>
    <row r="18" spans="1:12" ht="15" customHeight="1">
      <c r="A18" s="15"/>
      <c r="B18" s="22"/>
      <c r="C18" s="28" t="s">
        <v>12</v>
      </c>
      <c r="D18" s="16" t="s">
        <v>35</v>
      </c>
    </row>
    <row r="19" spans="1:12" s="13" customFormat="1" ht="15" customHeight="1">
      <c r="A19" s="15"/>
      <c r="B19" s="22"/>
      <c r="C19" s="28" t="s">
        <v>24</v>
      </c>
      <c r="D19" s="16" t="s">
        <v>56</v>
      </c>
    </row>
    <row r="20" spans="1:12">
      <c r="A20" s="15" t="s">
        <v>24</v>
      </c>
      <c r="B20" s="22" t="s">
        <v>9</v>
      </c>
      <c r="C20" s="135" t="s">
        <v>129</v>
      </c>
      <c r="D20" s="135"/>
      <c r="E20" s="135"/>
      <c r="F20" s="135"/>
      <c r="G20" s="135"/>
      <c r="H20" s="135"/>
      <c r="I20" s="135"/>
      <c r="J20" s="135"/>
      <c r="K20" s="135"/>
      <c r="L20" s="135"/>
    </row>
    <row r="21" spans="1:12">
      <c r="A21" s="15"/>
      <c r="B21" s="22"/>
      <c r="C21" s="28" t="s">
        <v>25</v>
      </c>
    </row>
    <row r="22" spans="1:12">
      <c r="A22" s="15"/>
      <c r="B22" s="22"/>
      <c r="C22" s="28" t="s">
        <v>26</v>
      </c>
    </row>
    <row r="23" spans="1:12">
      <c r="A23" s="15" t="s">
        <v>30</v>
      </c>
      <c r="B23" s="22" t="s">
        <v>15</v>
      </c>
      <c r="C23" s="135" t="s">
        <v>130</v>
      </c>
      <c r="D23" s="135"/>
      <c r="E23" s="135"/>
      <c r="F23" s="135"/>
      <c r="G23" s="135"/>
      <c r="H23" s="135"/>
      <c r="I23" s="135"/>
      <c r="J23" s="135"/>
      <c r="K23" s="135"/>
      <c r="L23" s="135"/>
    </row>
    <row r="24" spans="1:12">
      <c r="A24" s="15"/>
      <c r="B24" s="22"/>
      <c r="C24" s="28" t="s">
        <v>0</v>
      </c>
    </row>
    <row r="25" spans="1:12">
      <c r="A25" s="15"/>
      <c r="B25" s="22"/>
      <c r="C25" s="28" t="s">
        <v>27</v>
      </c>
    </row>
    <row r="26" spans="1:12">
      <c r="A26" s="15"/>
      <c r="B26" s="22"/>
      <c r="C26" s="28" t="s">
        <v>28</v>
      </c>
    </row>
    <row r="27" spans="1:12">
      <c r="A27" s="144" t="s">
        <v>64</v>
      </c>
      <c r="B27" s="145"/>
      <c r="C27" s="145"/>
      <c r="D27" s="145"/>
      <c r="E27" s="145"/>
      <c r="F27" s="145"/>
      <c r="G27" s="145"/>
      <c r="H27" s="145"/>
      <c r="I27" s="145"/>
      <c r="J27" s="145"/>
      <c r="K27" s="145"/>
      <c r="L27" s="146"/>
    </row>
    <row r="28" spans="1:12" ht="78" customHeight="1">
      <c r="A28" s="8" t="s">
        <v>14</v>
      </c>
      <c r="B28" s="23" t="s">
        <v>138</v>
      </c>
      <c r="C28" s="143" t="s">
        <v>150</v>
      </c>
      <c r="D28" s="142"/>
      <c r="E28" s="142"/>
      <c r="F28" s="142"/>
      <c r="G28" s="142"/>
      <c r="H28" s="142"/>
      <c r="I28" s="142"/>
      <c r="J28" s="142"/>
      <c r="K28" s="142"/>
      <c r="L28" s="142"/>
    </row>
    <row r="29" spans="1:12" ht="63.75" customHeight="1">
      <c r="A29" s="8" t="s">
        <v>42</v>
      </c>
      <c r="B29" s="23" t="s">
        <v>123</v>
      </c>
      <c r="C29" s="142" t="s">
        <v>127</v>
      </c>
      <c r="D29" s="142"/>
      <c r="E29" s="142"/>
      <c r="F29" s="142"/>
      <c r="G29" s="142"/>
      <c r="H29" s="142"/>
      <c r="I29" s="142"/>
      <c r="J29" s="142"/>
      <c r="K29" s="142"/>
      <c r="L29" s="142"/>
    </row>
    <row r="30" spans="1:12" ht="95.25" customHeight="1">
      <c r="A30" s="8" t="s">
        <v>43</v>
      </c>
      <c r="B30" s="23" t="s">
        <v>124</v>
      </c>
      <c r="C30" s="147" t="s">
        <v>151</v>
      </c>
      <c r="D30" s="148"/>
      <c r="E30" s="148"/>
      <c r="F30" s="148"/>
      <c r="G30" s="148"/>
      <c r="H30" s="148"/>
      <c r="I30" s="148"/>
      <c r="J30" s="148"/>
      <c r="K30" s="148"/>
      <c r="L30" s="148"/>
    </row>
    <row r="31" spans="1:12" ht="80.25" customHeight="1">
      <c r="A31" s="8" t="s">
        <v>44</v>
      </c>
      <c r="B31" s="23" t="s">
        <v>125</v>
      </c>
      <c r="C31" s="143" t="s">
        <v>165</v>
      </c>
      <c r="D31" s="142"/>
      <c r="E31" s="142"/>
      <c r="F31" s="142"/>
      <c r="G31" s="142"/>
      <c r="H31" s="142"/>
      <c r="I31" s="142"/>
      <c r="J31" s="142"/>
      <c r="K31" s="142"/>
      <c r="L31" s="142"/>
    </row>
    <row r="32" spans="1:12" ht="111" customHeight="1">
      <c r="A32" s="8" t="s">
        <v>45</v>
      </c>
      <c r="B32" s="23" t="s">
        <v>152</v>
      </c>
      <c r="C32" s="150" t="s">
        <v>176</v>
      </c>
      <c r="D32" s="151"/>
      <c r="E32" s="151"/>
      <c r="F32" s="151"/>
      <c r="G32" s="151"/>
      <c r="H32" s="151"/>
      <c r="I32" s="151"/>
      <c r="J32" s="151"/>
      <c r="K32" s="151"/>
      <c r="L32" s="151"/>
    </row>
    <row r="33" spans="1:12" ht="45.75" customHeight="1">
      <c r="A33" s="8" t="s">
        <v>13</v>
      </c>
      <c r="B33" s="23" t="s">
        <v>126</v>
      </c>
      <c r="C33" s="149" t="s">
        <v>80</v>
      </c>
      <c r="D33" s="149"/>
      <c r="E33" s="149"/>
      <c r="F33" s="149"/>
      <c r="G33" s="149"/>
      <c r="H33" s="149"/>
      <c r="I33" s="149"/>
      <c r="J33" s="149"/>
      <c r="K33" s="149"/>
      <c r="L33" s="149"/>
    </row>
    <row r="34" spans="1:12">
      <c r="A34" s="15" t="s">
        <v>46</v>
      </c>
      <c r="B34" s="22" t="s">
        <v>31</v>
      </c>
      <c r="C34" s="134" t="s">
        <v>164</v>
      </c>
      <c r="D34" s="134"/>
      <c r="E34" s="134"/>
      <c r="F34" s="134"/>
      <c r="G34" s="134"/>
      <c r="H34" s="134"/>
      <c r="I34" s="134"/>
      <c r="J34" s="134"/>
      <c r="K34" s="134"/>
      <c r="L34" s="134"/>
    </row>
    <row r="35" spans="1:12" ht="33" customHeight="1">
      <c r="A35" s="154" t="s">
        <v>54</v>
      </c>
      <c r="B35" s="155"/>
      <c r="C35" s="155"/>
      <c r="D35" s="155"/>
      <c r="E35" s="155"/>
      <c r="F35" s="155"/>
      <c r="G35" s="155"/>
      <c r="H35" s="155"/>
      <c r="I35" s="155"/>
      <c r="J35" s="155"/>
      <c r="K35" s="155"/>
      <c r="L35" s="156"/>
    </row>
    <row r="36" spans="1:12" s="17" customFormat="1" ht="15" customHeight="1">
      <c r="A36" s="21" t="s">
        <v>40</v>
      </c>
      <c r="B36" s="21" t="s">
        <v>41</v>
      </c>
      <c r="C36" s="153" t="s">
        <v>29</v>
      </c>
      <c r="D36" s="153"/>
      <c r="E36" s="153"/>
      <c r="F36" s="153"/>
      <c r="G36" s="153"/>
      <c r="H36" s="153"/>
      <c r="I36" s="153"/>
      <c r="J36" s="153"/>
      <c r="K36" s="153"/>
      <c r="L36" s="153"/>
    </row>
    <row r="37" spans="1:12" ht="15" customHeight="1">
      <c r="A37" s="15" t="s">
        <v>52</v>
      </c>
      <c r="B37" s="20" t="s">
        <v>131</v>
      </c>
      <c r="C37" s="135" t="s">
        <v>140</v>
      </c>
      <c r="D37" s="135"/>
      <c r="E37" s="135"/>
      <c r="F37" s="135"/>
      <c r="G37" s="135"/>
      <c r="H37" s="135"/>
      <c r="I37" s="135"/>
      <c r="J37" s="135"/>
      <c r="K37" s="135"/>
      <c r="L37" s="135"/>
    </row>
    <row r="38" spans="1:12" ht="15" customHeight="1">
      <c r="A38" s="15" t="s">
        <v>98</v>
      </c>
      <c r="B38" s="20" t="s">
        <v>64</v>
      </c>
      <c r="C38" s="135" t="s">
        <v>141</v>
      </c>
      <c r="D38" s="135"/>
      <c r="E38" s="135"/>
      <c r="F38" s="135"/>
      <c r="G38" s="135"/>
      <c r="H38" s="135"/>
      <c r="I38" s="135"/>
      <c r="J38" s="135"/>
      <c r="K38" s="135"/>
      <c r="L38" s="135"/>
    </row>
    <row r="39" spans="1:12" ht="15" customHeight="1">
      <c r="A39" s="58" t="s">
        <v>45</v>
      </c>
      <c r="B39" s="20" t="s">
        <v>99</v>
      </c>
      <c r="C39" s="135" t="s">
        <v>142</v>
      </c>
      <c r="D39" s="135"/>
      <c r="E39" s="135"/>
      <c r="F39" s="135"/>
      <c r="G39" s="135"/>
      <c r="H39" s="135"/>
      <c r="I39" s="135"/>
      <c r="J39" s="135"/>
      <c r="K39" s="135"/>
      <c r="L39" s="135"/>
    </row>
    <row r="40" spans="1:12">
      <c r="A40" s="7" t="s">
        <v>13</v>
      </c>
      <c r="B40" s="19" t="s">
        <v>49</v>
      </c>
      <c r="C40" s="134" t="s">
        <v>95</v>
      </c>
      <c r="D40" s="134"/>
      <c r="E40" s="134"/>
      <c r="F40" s="134"/>
      <c r="G40" s="134"/>
      <c r="H40" s="134"/>
      <c r="I40" s="134"/>
      <c r="J40" s="134"/>
      <c r="K40" s="134"/>
      <c r="L40" s="134"/>
    </row>
    <row r="41" spans="1:12">
      <c r="A41" s="7" t="s">
        <v>46</v>
      </c>
      <c r="B41" s="19" t="s">
        <v>50</v>
      </c>
      <c r="C41" s="134" t="s">
        <v>97</v>
      </c>
      <c r="D41" s="134"/>
      <c r="E41" s="134"/>
      <c r="F41" s="134"/>
      <c r="G41" s="134"/>
      <c r="H41" s="134"/>
      <c r="I41" s="134"/>
      <c r="J41" s="134"/>
      <c r="K41" s="134"/>
      <c r="L41" s="134"/>
    </row>
    <row r="42" spans="1:12">
      <c r="A42" s="7" t="s">
        <v>47</v>
      </c>
      <c r="B42" s="19" t="s">
        <v>51</v>
      </c>
      <c r="C42" s="134" t="s">
        <v>143</v>
      </c>
      <c r="D42" s="134"/>
      <c r="E42" s="134"/>
      <c r="F42" s="134"/>
      <c r="G42" s="134"/>
      <c r="H42" s="134"/>
      <c r="I42" s="134"/>
      <c r="J42" s="134"/>
      <c r="K42" s="134"/>
      <c r="L42" s="134"/>
    </row>
    <row r="43" spans="1:12">
      <c r="B43" s="19"/>
      <c r="C43" s="55">
        <v>1</v>
      </c>
      <c r="D43" s="24" t="s">
        <v>3</v>
      </c>
      <c r="E43" s="13" t="s">
        <v>166</v>
      </c>
    </row>
    <row r="44" spans="1:12">
      <c r="B44" s="19"/>
      <c r="C44" s="55">
        <v>2</v>
      </c>
      <c r="D44" s="24" t="s">
        <v>4</v>
      </c>
    </row>
    <row r="45" spans="1:12">
      <c r="B45" s="19"/>
      <c r="C45" s="55">
        <v>3</v>
      </c>
      <c r="D45" s="24" t="s">
        <v>1</v>
      </c>
    </row>
    <row r="46" spans="1:12">
      <c r="A46"/>
      <c r="B46" s="19"/>
      <c r="C46" s="55">
        <v>4</v>
      </c>
      <c r="D46" s="24" t="s">
        <v>5</v>
      </c>
    </row>
    <row r="47" spans="1:12">
      <c r="A47"/>
      <c r="B47" s="19"/>
      <c r="C47" s="55">
        <v>5</v>
      </c>
      <c r="D47" s="24" t="s">
        <v>6</v>
      </c>
    </row>
    <row r="48" spans="1:12">
      <c r="A48" s="7" t="s">
        <v>48</v>
      </c>
      <c r="B48" s="19" t="s">
        <v>2</v>
      </c>
      <c r="C48" s="134" t="s">
        <v>96</v>
      </c>
      <c r="D48" s="134"/>
      <c r="E48" s="134"/>
      <c r="F48" s="134"/>
      <c r="G48" s="134"/>
      <c r="H48" s="134"/>
      <c r="I48" s="134"/>
      <c r="J48" s="134"/>
      <c r="K48" s="134"/>
      <c r="L48" s="134"/>
    </row>
    <row r="49" spans="1:12" ht="76.5" customHeight="1">
      <c r="A49" s="8" t="s">
        <v>81</v>
      </c>
      <c r="B49" s="31" t="s">
        <v>82</v>
      </c>
      <c r="C49" s="141" t="s">
        <v>144</v>
      </c>
      <c r="D49" s="141"/>
      <c r="E49" s="141"/>
      <c r="F49" s="141"/>
      <c r="G49" s="141"/>
      <c r="H49" s="141"/>
      <c r="I49" s="141"/>
      <c r="J49" s="141"/>
      <c r="K49" s="141"/>
      <c r="L49" s="141"/>
    </row>
    <row r="50" spans="1:12" ht="33" customHeight="1">
      <c r="A50" s="136" t="s">
        <v>168</v>
      </c>
      <c r="B50" s="137"/>
      <c r="C50" s="137"/>
      <c r="D50" s="137"/>
      <c r="E50" s="137"/>
      <c r="F50" s="137"/>
      <c r="G50" s="137"/>
      <c r="H50" s="137"/>
      <c r="I50" s="137"/>
      <c r="J50" s="137"/>
      <c r="K50" s="137"/>
      <c r="L50" s="138"/>
    </row>
    <row r="51" spans="1:12">
      <c r="A51" s="14" t="s">
        <v>40</v>
      </c>
      <c r="B51" s="36" t="s">
        <v>41</v>
      </c>
      <c r="C51" s="132" t="s">
        <v>29</v>
      </c>
      <c r="D51" s="132"/>
      <c r="E51" s="132"/>
      <c r="F51" s="132"/>
      <c r="G51" s="132"/>
      <c r="H51" s="132"/>
      <c r="I51" s="132"/>
      <c r="J51" s="132"/>
      <c r="K51" s="132"/>
      <c r="L51" s="132"/>
    </row>
    <row r="52" spans="1:12">
      <c r="A52" s="8" t="s">
        <v>20</v>
      </c>
      <c r="B52" s="30" t="s">
        <v>17</v>
      </c>
      <c r="C52" s="134" t="s">
        <v>139</v>
      </c>
      <c r="D52" s="134"/>
      <c r="E52" s="134"/>
      <c r="F52" s="134"/>
      <c r="G52" s="134"/>
      <c r="H52" s="134"/>
      <c r="I52" s="134"/>
      <c r="J52" s="134"/>
      <c r="K52" s="134"/>
      <c r="L52" s="134"/>
    </row>
    <row r="53" spans="1:12" ht="32.25" customHeight="1">
      <c r="A53" s="8" t="s">
        <v>21</v>
      </c>
      <c r="B53" s="30" t="s">
        <v>7</v>
      </c>
      <c r="C53" s="139" t="s">
        <v>167</v>
      </c>
      <c r="D53" s="139"/>
      <c r="E53" s="139"/>
      <c r="F53" s="139"/>
      <c r="G53" s="139"/>
      <c r="H53" s="139"/>
      <c r="I53" s="139"/>
      <c r="J53" s="139"/>
      <c r="K53" s="139"/>
      <c r="L53" s="139"/>
    </row>
    <row r="54" spans="1:12" ht="30">
      <c r="A54" s="8" t="s">
        <v>61</v>
      </c>
      <c r="B54" s="31" t="s">
        <v>62</v>
      </c>
      <c r="C54" s="140" t="s">
        <v>145</v>
      </c>
      <c r="D54" s="140"/>
      <c r="E54" s="140"/>
      <c r="F54" s="140"/>
      <c r="G54" s="140"/>
      <c r="H54" s="140"/>
      <c r="I54" s="140"/>
      <c r="J54" s="140"/>
      <c r="K54" s="140"/>
      <c r="L54" s="140"/>
    </row>
    <row r="55" spans="1:12" ht="46.5" customHeight="1">
      <c r="A55" s="8" t="s">
        <v>98</v>
      </c>
      <c r="B55" s="30" t="s">
        <v>64</v>
      </c>
      <c r="C55" s="139" t="s">
        <v>170</v>
      </c>
      <c r="D55" s="139"/>
      <c r="E55" s="139"/>
      <c r="F55" s="139"/>
      <c r="G55" s="139"/>
      <c r="H55" s="139"/>
      <c r="I55" s="139"/>
      <c r="J55" s="139"/>
      <c r="K55" s="139"/>
      <c r="L55" s="139"/>
    </row>
    <row r="56" spans="1:12" ht="15" customHeight="1">
      <c r="A56" s="8" t="s">
        <v>45</v>
      </c>
      <c r="B56" s="86" t="s">
        <v>99</v>
      </c>
      <c r="C56" s="139" t="s">
        <v>147</v>
      </c>
      <c r="D56" s="139"/>
      <c r="E56" s="139"/>
      <c r="F56" s="139"/>
      <c r="G56" s="139"/>
      <c r="H56" s="139"/>
      <c r="I56" s="139"/>
      <c r="J56" s="139"/>
      <c r="K56" s="139"/>
      <c r="L56" s="139"/>
    </row>
    <row r="57" spans="1:12">
      <c r="A57" s="8" t="s">
        <v>13</v>
      </c>
      <c r="B57" s="30" t="s">
        <v>49</v>
      </c>
      <c r="C57" s="134" t="s">
        <v>95</v>
      </c>
      <c r="D57" s="134"/>
      <c r="E57" s="134"/>
      <c r="F57" s="134"/>
      <c r="G57" s="134"/>
      <c r="H57" s="134"/>
      <c r="I57" s="134"/>
      <c r="J57" s="134"/>
      <c r="K57" s="134"/>
      <c r="L57" s="134"/>
    </row>
    <row r="58" spans="1:12">
      <c r="A58" s="8" t="s">
        <v>46</v>
      </c>
      <c r="B58" s="30" t="s">
        <v>50</v>
      </c>
      <c r="C58" s="134" t="s">
        <v>146</v>
      </c>
      <c r="D58" s="134"/>
      <c r="E58" s="134"/>
      <c r="F58" s="134"/>
      <c r="G58" s="134"/>
      <c r="H58" s="134"/>
      <c r="I58" s="134"/>
      <c r="J58" s="134"/>
      <c r="K58" s="134"/>
      <c r="L58" s="134"/>
    </row>
    <row r="59" spans="1:12" ht="32.25" customHeight="1">
      <c r="A59" s="8" t="s">
        <v>47</v>
      </c>
      <c r="B59" s="30" t="s">
        <v>51</v>
      </c>
      <c r="C59" s="139" t="s">
        <v>169</v>
      </c>
      <c r="D59" s="139"/>
      <c r="E59" s="139"/>
      <c r="F59" s="139"/>
      <c r="G59" s="139"/>
      <c r="H59" s="139"/>
      <c r="I59" s="139"/>
      <c r="J59" s="139"/>
      <c r="K59" s="139"/>
      <c r="L59" s="139"/>
    </row>
    <row r="60" spans="1:12">
      <c r="A60" s="7" t="s">
        <v>48</v>
      </c>
      <c r="B60" s="18" t="s">
        <v>2</v>
      </c>
      <c r="C60" s="134" t="s">
        <v>96</v>
      </c>
      <c r="D60" s="134"/>
      <c r="E60" s="134"/>
      <c r="F60" s="134"/>
      <c r="G60" s="134"/>
      <c r="H60" s="134"/>
      <c r="I60" s="134"/>
      <c r="J60" s="134"/>
      <c r="K60" s="134"/>
      <c r="L60" s="134"/>
    </row>
    <row r="61" spans="1:12" ht="75.75" customHeight="1">
      <c r="A61" s="8" t="s">
        <v>81</v>
      </c>
      <c r="B61" s="31" t="s">
        <v>82</v>
      </c>
      <c r="C61" s="139" t="s">
        <v>148</v>
      </c>
      <c r="D61" s="139"/>
      <c r="E61" s="139"/>
      <c r="F61" s="139"/>
      <c r="G61" s="139"/>
      <c r="H61" s="139"/>
      <c r="I61" s="139"/>
      <c r="J61" s="139"/>
      <c r="K61" s="139"/>
      <c r="L61" s="139"/>
    </row>
    <row r="62" spans="1:12">
      <c r="B62" s="52"/>
    </row>
    <row r="63" spans="1:12" ht="105.75" customHeight="1">
      <c r="A63" s="133" t="s">
        <v>153</v>
      </c>
      <c r="B63" s="133"/>
      <c r="C63" s="133"/>
      <c r="D63" s="133"/>
      <c r="E63" s="133"/>
      <c r="F63" s="133"/>
      <c r="G63" s="133"/>
      <c r="H63" s="133"/>
      <c r="I63" s="133"/>
      <c r="J63" s="133"/>
      <c r="K63" s="133"/>
      <c r="L63" s="133"/>
    </row>
    <row r="64" spans="1:12">
      <c r="A64" s="57"/>
    </row>
  </sheetData>
  <sheetProtection password="CCA4" sheet="1" objects="1" scenarios="1"/>
  <dataConsolidate/>
  <mergeCells count="42">
    <mergeCell ref="C51:L51"/>
    <mergeCell ref="A1:L1"/>
    <mergeCell ref="C56:L56"/>
    <mergeCell ref="C60:L60"/>
    <mergeCell ref="C36:L36"/>
    <mergeCell ref="C39:L39"/>
    <mergeCell ref="A35:L35"/>
    <mergeCell ref="C38:L38"/>
    <mergeCell ref="C48:L48"/>
    <mergeCell ref="A2:L2"/>
    <mergeCell ref="C5:L5"/>
    <mergeCell ref="C6:L6"/>
    <mergeCell ref="C7:L7"/>
    <mergeCell ref="C13:L13"/>
    <mergeCell ref="C8:L8"/>
    <mergeCell ref="A3:L3"/>
    <mergeCell ref="C34:L34"/>
    <mergeCell ref="C20:L20"/>
    <mergeCell ref="C23:L23"/>
    <mergeCell ref="C29:L29"/>
    <mergeCell ref="C28:L28"/>
    <mergeCell ref="A27:L27"/>
    <mergeCell ref="C30:L30"/>
    <mergeCell ref="C31:L31"/>
    <mergeCell ref="C33:L33"/>
    <mergeCell ref="C32:L32"/>
    <mergeCell ref="C4:L4"/>
    <mergeCell ref="A63:L63"/>
    <mergeCell ref="C42:L42"/>
    <mergeCell ref="C40:L40"/>
    <mergeCell ref="C41:L41"/>
    <mergeCell ref="C37:L37"/>
    <mergeCell ref="A50:L50"/>
    <mergeCell ref="C53:L53"/>
    <mergeCell ref="C59:L59"/>
    <mergeCell ref="C55:L55"/>
    <mergeCell ref="C54:L54"/>
    <mergeCell ref="C58:L58"/>
    <mergeCell ref="C57:L57"/>
    <mergeCell ref="C52:L52"/>
    <mergeCell ref="C49:L49"/>
    <mergeCell ref="C61:L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N100"/>
  <sheetViews>
    <sheetView workbookViewId="0"/>
  </sheetViews>
  <sheetFormatPr defaultRowHeight="15"/>
  <cols>
    <col min="1" max="2" width="31" customWidth="1"/>
    <col min="3" max="3" width="11.7109375" style="25" customWidth="1"/>
    <col min="4" max="4" width="9.140625" customWidth="1"/>
    <col min="5" max="5" width="9.140625" style="7" customWidth="1"/>
    <col min="7" max="7" width="10" customWidth="1"/>
    <col min="8" max="13" width="18.140625" style="7" customWidth="1"/>
    <col min="14" max="14" width="73.28515625" customWidth="1"/>
  </cols>
  <sheetData>
    <row r="1" spans="1:14" ht="26.25">
      <c r="A1" s="12" t="s">
        <v>79</v>
      </c>
      <c r="H1"/>
      <c r="I1"/>
      <c r="J1"/>
      <c r="K1"/>
      <c r="L1"/>
      <c r="M1"/>
    </row>
    <row r="2" spans="1:14" ht="18.75">
      <c r="A2" s="160" t="s">
        <v>55</v>
      </c>
      <c r="B2" s="161"/>
      <c r="C2" s="161"/>
      <c r="D2" s="161"/>
      <c r="E2" s="161"/>
      <c r="F2" s="161"/>
      <c r="G2" s="162"/>
      <c r="H2" s="163" t="s">
        <v>64</v>
      </c>
      <c r="I2" s="164"/>
      <c r="J2" s="164"/>
      <c r="K2" s="164"/>
      <c r="L2" s="164"/>
      <c r="M2" s="164"/>
      <c r="N2" s="165" t="s">
        <v>31</v>
      </c>
    </row>
    <row r="3" spans="1:14" ht="84.75" customHeight="1">
      <c r="A3" s="29" t="s">
        <v>19</v>
      </c>
      <c r="B3" s="29" t="s">
        <v>18</v>
      </c>
      <c r="C3" s="27" t="s">
        <v>57</v>
      </c>
      <c r="D3" s="27" t="s">
        <v>58</v>
      </c>
      <c r="E3" s="27" t="s">
        <v>8</v>
      </c>
      <c r="F3" s="27" t="s">
        <v>9</v>
      </c>
      <c r="G3" s="27" t="s">
        <v>15</v>
      </c>
      <c r="H3" s="53" t="s">
        <v>72</v>
      </c>
      <c r="I3" s="53" t="s">
        <v>69</v>
      </c>
      <c r="J3" s="53" t="s">
        <v>70</v>
      </c>
      <c r="K3" s="53" t="s">
        <v>71</v>
      </c>
      <c r="L3" s="53" t="s">
        <v>137</v>
      </c>
      <c r="M3" s="53" t="s">
        <v>74</v>
      </c>
      <c r="N3" s="166"/>
    </row>
    <row r="4" spans="1:14">
      <c r="A4" s="37"/>
      <c r="B4" s="37"/>
      <c r="C4" s="38"/>
      <c r="D4" s="32"/>
      <c r="E4" s="32"/>
      <c r="F4" s="32"/>
      <c r="G4" s="32"/>
      <c r="H4" s="33"/>
      <c r="I4" s="33"/>
      <c r="J4" s="33"/>
      <c r="K4" s="33"/>
      <c r="L4" s="33"/>
      <c r="M4" s="33"/>
      <c r="N4" s="4"/>
    </row>
    <row r="5" spans="1:14">
      <c r="A5" s="37"/>
      <c r="B5" s="37"/>
      <c r="C5" s="38"/>
      <c r="D5" s="32"/>
      <c r="E5" s="32"/>
      <c r="F5" s="32"/>
      <c r="G5" s="32"/>
      <c r="H5" s="33"/>
      <c r="I5" s="33"/>
      <c r="J5" s="33"/>
      <c r="K5" s="33"/>
      <c r="L5" s="33"/>
      <c r="M5" s="33"/>
      <c r="N5" s="4"/>
    </row>
    <row r="6" spans="1:14">
      <c r="A6" s="37"/>
      <c r="B6" s="37"/>
      <c r="C6" s="38"/>
      <c r="D6" s="32"/>
      <c r="E6" s="32"/>
      <c r="F6" s="32"/>
      <c r="G6" s="32"/>
      <c r="H6" s="33"/>
      <c r="I6" s="33"/>
      <c r="J6" s="33"/>
      <c r="K6" s="33"/>
      <c r="L6" s="33"/>
      <c r="M6" s="33"/>
      <c r="N6" s="4"/>
    </row>
    <row r="7" spans="1:14">
      <c r="A7" s="37"/>
      <c r="B7" s="37"/>
      <c r="C7" s="38"/>
      <c r="D7" s="32"/>
      <c r="E7" s="32"/>
      <c r="F7" s="32"/>
      <c r="G7" s="32"/>
      <c r="H7" s="33"/>
      <c r="I7" s="33"/>
      <c r="J7" s="33"/>
      <c r="K7" s="33"/>
      <c r="L7" s="33"/>
      <c r="M7" s="33"/>
      <c r="N7" s="4"/>
    </row>
    <row r="8" spans="1:14">
      <c r="A8" s="37"/>
      <c r="B8" s="37"/>
      <c r="C8" s="38"/>
      <c r="D8" s="32"/>
      <c r="E8" s="32"/>
      <c r="F8" s="32"/>
      <c r="G8" s="32"/>
      <c r="H8" s="33"/>
      <c r="I8" s="33"/>
      <c r="J8" s="33"/>
      <c r="K8" s="33"/>
      <c r="L8" s="33"/>
      <c r="M8" s="33"/>
      <c r="N8" s="4"/>
    </row>
    <row r="9" spans="1:14">
      <c r="A9" s="37"/>
      <c r="B9" s="37"/>
      <c r="C9" s="38"/>
      <c r="D9" s="32"/>
      <c r="E9" s="32"/>
      <c r="F9" s="32"/>
      <c r="G9" s="32"/>
      <c r="H9" s="33"/>
      <c r="I9" s="33"/>
      <c r="J9" s="33"/>
      <c r="K9" s="33"/>
      <c r="L9" s="33"/>
      <c r="M9" s="33"/>
      <c r="N9" s="4"/>
    </row>
    <row r="10" spans="1:14">
      <c r="A10" s="37"/>
      <c r="B10" s="37"/>
      <c r="C10" s="38"/>
      <c r="D10" s="32"/>
      <c r="E10" s="32"/>
      <c r="F10" s="32"/>
      <c r="G10" s="32"/>
      <c r="H10" s="33"/>
      <c r="I10" s="33"/>
      <c r="J10" s="33"/>
      <c r="K10" s="33"/>
      <c r="L10" s="33"/>
      <c r="M10" s="33"/>
      <c r="N10" s="4"/>
    </row>
    <row r="11" spans="1:14">
      <c r="A11" s="37"/>
      <c r="B11" s="37"/>
      <c r="C11" s="38"/>
      <c r="D11" s="32"/>
      <c r="E11" s="32"/>
      <c r="F11" s="32"/>
      <c r="G11" s="32"/>
      <c r="H11" s="33"/>
      <c r="I11" s="33"/>
      <c r="J11" s="33"/>
      <c r="K11" s="33"/>
      <c r="L11" s="33"/>
      <c r="M11" s="33"/>
      <c r="N11" s="102"/>
    </row>
    <row r="12" spans="1:14">
      <c r="A12" s="37"/>
      <c r="B12" s="37"/>
      <c r="C12" s="38"/>
      <c r="D12" s="32"/>
      <c r="E12" s="32"/>
      <c r="F12" s="32"/>
      <c r="G12" s="32"/>
      <c r="H12" s="33"/>
      <c r="I12" s="33"/>
      <c r="J12" s="33"/>
      <c r="K12" s="33"/>
      <c r="L12" s="33"/>
      <c r="M12" s="33"/>
      <c r="N12" s="102"/>
    </row>
    <row r="13" spans="1:14">
      <c r="A13" s="37"/>
      <c r="B13" s="37"/>
      <c r="C13" s="38"/>
      <c r="D13" s="32"/>
      <c r="E13" s="32"/>
      <c r="F13" s="32"/>
      <c r="G13" s="32"/>
      <c r="H13" s="33"/>
      <c r="I13" s="33"/>
      <c r="J13" s="33"/>
      <c r="K13" s="33"/>
      <c r="L13" s="33"/>
      <c r="M13" s="33"/>
      <c r="N13" s="102"/>
    </row>
    <row r="14" spans="1:14">
      <c r="A14" s="37"/>
      <c r="B14" s="37"/>
      <c r="C14" s="38"/>
      <c r="D14" s="32"/>
      <c r="E14" s="32"/>
      <c r="F14" s="32"/>
      <c r="G14" s="32"/>
      <c r="H14" s="33"/>
      <c r="I14" s="33"/>
      <c r="J14" s="33"/>
      <c r="K14" s="33"/>
      <c r="L14" s="33"/>
      <c r="M14" s="33"/>
      <c r="N14" s="102"/>
    </row>
    <row r="15" spans="1:14">
      <c r="A15" s="37"/>
      <c r="B15" s="37"/>
      <c r="C15" s="38"/>
      <c r="D15" s="32"/>
      <c r="E15" s="32"/>
      <c r="F15" s="32"/>
      <c r="G15" s="32"/>
      <c r="H15" s="33"/>
      <c r="I15" s="33"/>
      <c r="J15" s="33"/>
      <c r="K15" s="33"/>
      <c r="L15" s="33"/>
      <c r="M15" s="33"/>
      <c r="N15" s="102"/>
    </row>
    <row r="16" spans="1:14">
      <c r="A16" s="37"/>
      <c r="B16" s="37"/>
      <c r="C16" s="38"/>
      <c r="D16" s="32"/>
      <c r="E16" s="32"/>
      <c r="F16" s="32"/>
      <c r="G16" s="32"/>
      <c r="H16" s="33"/>
      <c r="I16" s="33"/>
      <c r="J16" s="33"/>
      <c r="K16" s="33"/>
      <c r="L16" s="33"/>
      <c r="M16" s="33"/>
      <c r="N16" s="102"/>
    </row>
    <row r="17" spans="1:14">
      <c r="A17" s="37"/>
      <c r="B17" s="37"/>
      <c r="C17" s="38"/>
      <c r="D17" s="32"/>
      <c r="E17" s="32"/>
      <c r="F17" s="32"/>
      <c r="G17" s="32"/>
      <c r="H17" s="33"/>
      <c r="I17" s="33"/>
      <c r="J17" s="33"/>
      <c r="K17" s="33"/>
      <c r="L17" s="33"/>
      <c r="M17" s="33"/>
      <c r="N17" s="102"/>
    </row>
    <row r="18" spans="1:14">
      <c r="A18" s="37"/>
      <c r="B18" s="37"/>
      <c r="C18" s="38"/>
      <c r="D18" s="32"/>
      <c r="E18" s="32"/>
      <c r="F18" s="32"/>
      <c r="G18" s="32"/>
      <c r="H18" s="33"/>
      <c r="I18" s="33"/>
      <c r="J18" s="33"/>
      <c r="K18" s="33"/>
      <c r="L18" s="33"/>
      <c r="M18" s="33"/>
      <c r="N18" s="102"/>
    </row>
    <row r="19" spans="1:14">
      <c r="A19" s="37"/>
      <c r="B19" s="37"/>
      <c r="C19" s="38"/>
      <c r="D19" s="32"/>
      <c r="E19" s="32"/>
      <c r="F19" s="32"/>
      <c r="G19" s="32"/>
      <c r="H19" s="33"/>
      <c r="I19" s="33"/>
      <c r="J19" s="33"/>
      <c r="K19" s="33"/>
      <c r="L19" s="33"/>
      <c r="M19" s="33"/>
      <c r="N19" s="102"/>
    </row>
    <row r="20" spans="1:14">
      <c r="A20" s="37"/>
      <c r="B20" s="37"/>
      <c r="C20" s="38"/>
      <c r="D20" s="32"/>
      <c r="E20" s="32"/>
      <c r="F20" s="32"/>
      <c r="G20" s="32"/>
      <c r="H20" s="33"/>
      <c r="I20" s="33"/>
      <c r="J20" s="33"/>
      <c r="K20" s="33"/>
      <c r="L20" s="33"/>
      <c r="M20" s="33"/>
      <c r="N20" s="102"/>
    </row>
    <row r="21" spans="1:14">
      <c r="A21" s="37"/>
      <c r="B21" s="37"/>
      <c r="C21" s="38"/>
      <c r="D21" s="32"/>
      <c r="E21" s="32"/>
      <c r="F21" s="32"/>
      <c r="G21" s="32"/>
      <c r="H21" s="33"/>
      <c r="I21" s="33"/>
      <c r="J21" s="33"/>
      <c r="K21" s="33"/>
      <c r="L21" s="33"/>
      <c r="M21" s="33"/>
      <c r="N21" s="102"/>
    </row>
    <row r="22" spans="1:14">
      <c r="A22" s="37"/>
      <c r="B22" s="37"/>
      <c r="C22" s="38"/>
      <c r="D22" s="32"/>
      <c r="E22" s="32"/>
      <c r="F22" s="32"/>
      <c r="G22" s="32"/>
      <c r="H22" s="33"/>
      <c r="I22" s="33"/>
      <c r="J22" s="33"/>
      <c r="K22" s="33"/>
      <c r="L22" s="33"/>
      <c r="M22" s="33"/>
      <c r="N22" s="102"/>
    </row>
    <row r="23" spans="1:14">
      <c r="A23" s="37"/>
      <c r="B23" s="37"/>
      <c r="C23" s="38"/>
      <c r="D23" s="32"/>
      <c r="E23" s="32"/>
      <c r="F23" s="32"/>
      <c r="G23" s="32"/>
      <c r="H23" s="33"/>
      <c r="I23" s="33"/>
      <c r="J23" s="33"/>
      <c r="K23" s="33"/>
      <c r="L23" s="33"/>
      <c r="M23" s="33"/>
      <c r="N23" s="102"/>
    </row>
    <row r="24" spans="1:14">
      <c r="A24" s="37"/>
      <c r="B24" s="37"/>
      <c r="C24" s="38"/>
      <c r="D24" s="32"/>
      <c r="E24" s="32"/>
      <c r="F24" s="32"/>
      <c r="G24" s="32"/>
      <c r="H24" s="33"/>
      <c r="I24" s="33"/>
      <c r="J24" s="33"/>
      <c r="K24" s="33"/>
      <c r="L24" s="33"/>
      <c r="M24" s="33"/>
      <c r="N24" s="102"/>
    </row>
    <row r="25" spans="1:14">
      <c r="A25" s="117"/>
      <c r="B25" s="117"/>
      <c r="C25" s="118"/>
      <c r="D25" s="105"/>
      <c r="E25" s="105"/>
      <c r="F25" s="105"/>
      <c r="G25" s="105"/>
      <c r="H25" s="106"/>
      <c r="I25" s="106"/>
      <c r="J25" s="106"/>
      <c r="K25" s="106"/>
      <c r="L25" s="106"/>
      <c r="M25" s="106"/>
      <c r="N25" s="119"/>
    </row>
    <row r="26" spans="1:14">
      <c r="A26" s="121"/>
      <c r="B26" s="121"/>
      <c r="C26" s="122"/>
      <c r="D26" s="123"/>
      <c r="E26" s="123"/>
      <c r="F26" s="123"/>
      <c r="G26" s="123"/>
      <c r="H26" s="123"/>
      <c r="I26" s="123"/>
      <c r="J26" s="123"/>
      <c r="K26" s="123"/>
      <c r="L26" s="123"/>
      <c r="M26" s="123"/>
      <c r="N26" s="121"/>
    </row>
    <row r="27" spans="1:14">
      <c r="A27" s="35"/>
      <c r="B27" s="35"/>
      <c r="C27" s="120"/>
      <c r="D27" s="112"/>
      <c r="E27" s="112"/>
      <c r="F27" s="112"/>
      <c r="G27" s="112"/>
      <c r="H27" s="112"/>
      <c r="I27" s="112"/>
      <c r="J27" s="112"/>
      <c r="K27" s="112"/>
      <c r="L27" s="112"/>
      <c r="M27" s="112"/>
      <c r="N27" s="35"/>
    </row>
    <row r="28" spans="1:14">
      <c r="A28" s="35"/>
      <c r="B28" s="35"/>
      <c r="C28" s="120"/>
      <c r="D28" s="112"/>
      <c r="E28" s="112"/>
      <c r="F28" s="112"/>
      <c r="G28" s="112"/>
      <c r="H28" s="112"/>
      <c r="I28" s="112"/>
      <c r="J28" s="112"/>
      <c r="K28" s="112"/>
      <c r="L28" s="112"/>
      <c r="M28" s="112"/>
      <c r="N28" s="35"/>
    </row>
    <row r="29" spans="1:14">
      <c r="A29" s="35"/>
      <c r="B29" s="35"/>
      <c r="C29" s="120"/>
      <c r="D29" s="112"/>
      <c r="E29" s="112"/>
      <c r="F29" s="112"/>
      <c r="G29" s="112"/>
      <c r="H29" s="112"/>
      <c r="I29" s="112"/>
      <c r="J29" s="112"/>
      <c r="K29" s="112"/>
      <c r="L29" s="112"/>
      <c r="M29" s="112"/>
      <c r="N29" s="35"/>
    </row>
    <row r="30" spans="1:14">
      <c r="A30" s="35"/>
      <c r="B30" s="35"/>
      <c r="C30" s="120"/>
      <c r="D30" s="112"/>
      <c r="E30" s="112"/>
      <c r="F30" s="112"/>
      <c r="G30" s="112"/>
      <c r="H30" s="112"/>
      <c r="I30" s="112"/>
      <c r="J30" s="112"/>
      <c r="K30" s="112"/>
      <c r="L30" s="112"/>
      <c r="M30" s="112"/>
      <c r="N30" s="35"/>
    </row>
    <row r="31" spans="1:14">
      <c r="A31" s="35"/>
      <c r="B31" s="35"/>
      <c r="C31" s="120"/>
      <c r="D31" s="112"/>
      <c r="E31" s="112"/>
      <c r="F31" s="112"/>
      <c r="G31" s="112"/>
      <c r="H31" s="112"/>
      <c r="I31" s="112"/>
      <c r="J31" s="112"/>
      <c r="K31" s="112"/>
      <c r="L31" s="112"/>
      <c r="M31" s="112"/>
      <c r="N31" s="35"/>
    </row>
    <row r="32" spans="1:14">
      <c r="A32" s="35"/>
      <c r="B32" s="35"/>
      <c r="C32" s="120"/>
      <c r="D32" s="112"/>
      <c r="E32" s="112"/>
      <c r="F32" s="112"/>
      <c r="G32" s="112"/>
      <c r="H32" s="112"/>
      <c r="I32" s="112"/>
      <c r="J32" s="112"/>
      <c r="K32" s="112"/>
      <c r="L32" s="112"/>
      <c r="M32" s="112"/>
      <c r="N32" s="35"/>
    </row>
    <row r="33" spans="1:14">
      <c r="A33" s="35"/>
      <c r="B33" s="35"/>
      <c r="C33" s="120"/>
      <c r="D33" s="112"/>
      <c r="E33" s="112"/>
      <c r="F33" s="112"/>
      <c r="G33" s="112"/>
      <c r="H33" s="112"/>
      <c r="I33" s="112"/>
      <c r="J33" s="112"/>
      <c r="K33" s="112"/>
      <c r="L33" s="112"/>
      <c r="M33" s="112"/>
      <c r="N33" s="35"/>
    </row>
    <row r="34" spans="1:14">
      <c r="A34" s="35"/>
      <c r="B34" s="35"/>
      <c r="C34" s="120"/>
      <c r="D34" s="112"/>
      <c r="E34" s="112"/>
      <c r="F34" s="112"/>
      <c r="G34" s="112"/>
      <c r="H34" s="112"/>
      <c r="I34" s="112"/>
      <c r="J34" s="112"/>
      <c r="K34" s="112"/>
      <c r="L34" s="112"/>
      <c r="M34" s="112"/>
      <c r="N34" s="35"/>
    </row>
    <row r="35" spans="1:14">
      <c r="A35" s="35"/>
      <c r="B35" s="35"/>
      <c r="C35" s="120"/>
      <c r="D35" s="112"/>
      <c r="E35" s="112"/>
      <c r="F35" s="112"/>
      <c r="G35" s="112"/>
      <c r="H35" s="112"/>
      <c r="I35" s="112"/>
      <c r="J35" s="112"/>
      <c r="K35" s="112"/>
      <c r="L35" s="112"/>
      <c r="M35" s="112"/>
      <c r="N35" s="35"/>
    </row>
    <row r="36" spans="1:14">
      <c r="A36" s="35"/>
      <c r="B36" s="35"/>
      <c r="C36" s="120"/>
      <c r="D36" s="112"/>
      <c r="E36" s="112"/>
      <c r="F36" s="112"/>
      <c r="G36" s="112"/>
      <c r="H36" s="112"/>
      <c r="I36" s="112"/>
      <c r="J36" s="112"/>
      <c r="K36" s="112"/>
      <c r="L36" s="112"/>
      <c r="M36" s="112"/>
      <c r="N36" s="35"/>
    </row>
    <row r="37" spans="1:14">
      <c r="A37" s="35"/>
      <c r="B37" s="35"/>
      <c r="C37" s="120"/>
      <c r="D37" s="112"/>
      <c r="E37" s="112"/>
      <c r="F37" s="112"/>
      <c r="G37" s="112"/>
      <c r="H37" s="112"/>
      <c r="I37" s="112"/>
      <c r="J37" s="112"/>
      <c r="K37" s="112"/>
      <c r="L37" s="112"/>
      <c r="M37" s="112"/>
      <c r="N37" s="35"/>
    </row>
    <row r="38" spans="1:14">
      <c r="A38" s="35"/>
      <c r="B38" s="35"/>
      <c r="C38" s="120"/>
      <c r="D38" s="112"/>
      <c r="E38" s="112"/>
      <c r="F38" s="112"/>
      <c r="G38" s="112"/>
      <c r="H38" s="112"/>
      <c r="I38" s="112"/>
      <c r="J38" s="112"/>
      <c r="K38" s="112"/>
      <c r="L38" s="112"/>
      <c r="M38" s="112"/>
      <c r="N38" s="35"/>
    </row>
    <row r="39" spans="1:14">
      <c r="A39" s="35"/>
      <c r="B39" s="35"/>
      <c r="C39" s="120"/>
      <c r="D39" s="112"/>
      <c r="E39" s="112"/>
      <c r="F39" s="112"/>
      <c r="G39" s="112"/>
      <c r="H39" s="112"/>
      <c r="I39" s="112"/>
      <c r="J39" s="112"/>
      <c r="K39" s="112"/>
      <c r="L39" s="112"/>
      <c r="M39" s="112"/>
      <c r="N39" s="35"/>
    </row>
    <row r="40" spans="1:14">
      <c r="A40" s="35"/>
      <c r="B40" s="35"/>
      <c r="C40" s="120"/>
      <c r="D40" s="112"/>
      <c r="E40" s="112"/>
      <c r="F40" s="112"/>
      <c r="G40" s="112"/>
      <c r="H40" s="112"/>
      <c r="I40" s="112"/>
      <c r="J40" s="112"/>
      <c r="K40" s="112"/>
      <c r="L40" s="112"/>
      <c r="M40" s="112"/>
      <c r="N40" s="35"/>
    </row>
    <row r="41" spans="1:14">
      <c r="A41" s="35"/>
      <c r="B41" s="35"/>
      <c r="C41" s="120"/>
      <c r="D41" s="112"/>
      <c r="E41" s="112"/>
      <c r="F41" s="112"/>
      <c r="G41" s="112"/>
      <c r="H41" s="112"/>
      <c r="I41" s="112"/>
      <c r="J41" s="112"/>
      <c r="K41" s="112"/>
      <c r="L41" s="112"/>
      <c r="M41" s="112"/>
      <c r="N41" s="35"/>
    </row>
    <row r="42" spans="1:14">
      <c r="A42" s="35"/>
      <c r="B42" s="35"/>
      <c r="C42" s="120"/>
      <c r="D42" s="112"/>
      <c r="E42" s="112"/>
      <c r="F42" s="112"/>
      <c r="G42" s="112"/>
      <c r="H42" s="112"/>
      <c r="I42" s="112"/>
      <c r="J42" s="112"/>
      <c r="K42" s="112"/>
      <c r="L42" s="112"/>
      <c r="M42" s="112"/>
      <c r="N42" s="35"/>
    </row>
    <row r="43" spans="1:14">
      <c r="A43" s="35"/>
      <c r="B43" s="35"/>
      <c r="C43" s="120"/>
      <c r="D43" s="112"/>
      <c r="E43" s="112"/>
      <c r="F43" s="112"/>
      <c r="G43" s="112"/>
      <c r="H43" s="112"/>
      <c r="I43" s="112"/>
      <c r="J43" s="112"/>
      <c r="K43" s="112"/>
      <c r="L43" s="112"/>
      <c r="M43" s="112"/>
      <c r="N43" s="35"/>
    </row>
    <row r="44" spans="1:14">
      <c r="A44" s="35"/>
      <c r="B44" s="35"/>
      <c r="C44" s="120"/>
      <c r="D44" s="112"/>
      <c r="E44" s="112"/>
      <c r="F44" s="112"/>
      <c r="G44" s="112"/>
      <c r="H44" s="112"/>
      <c r="I44" s="112"/>
      <c r="J44" s="112"/>
      <c r="K44" s="112"/>
      <c r="L44" s="112"/>
      <c r="M44" s="112"/>
      <c r="N44" s="35"/>
    </row>
    <row r="45" spans="1:14">
      <c r="A45" s="35"/>
      <c r="B45" s="35"/>
      <c r="C45" s="120"/>
      <c r="D45" s="112"/>
      <c r="E45" s="112"/>
      <c r="F45" s="112"/>
      <c r="G45" s="112"/>
      <c r="H45" s="112"/>
      <c r="I45" s="112"/>
      <c r="J45" s="112"/>
      <c r="K45" s="112"/>
      <c r="L45" s="112"/>
      <c r="M45" s="112"/>
      <c r="N45" s="35"/>
    </row>
    <row r="46" spans="1:14">
      <c r="A46" s="35"/>
      <c r="B46" s="35"/>
      <c r="C46" s="120"/>
      <c r="D46" s="112"/>
      <c r="E46" s="112"/>
      <c r="F46" s="112"/>
      <c r="G46" s="112"/>
      <c r="H46" s="112"/>
      <c r="I46" s="112"/>
      <c r="J46" s="112"/>
      <c r="K46" s="112"/>
      <c r="L46" s="112"/>
      <c r="M46" s="112"/>
      <c r="N46" s="35"/>
    </row>
    <row r="47" spans="1:14">
      <c r="A47" s="35"/>
      <c r="B47" s="35"/>
      <c r="C47" s="120"/>
      <c r="D47" s="112"/>
      <c r="E47" s="112"/>
      <c r="F47" s="112"/>
      <c r="G47" s="112"/>
      <c r="H47" s="112"/>
      <c r="I47" s="112"/>
      <c r="J47" s="112"/>
      <c r="K47" s="112"/>
      <c r="L47" s="112"/>
      <c r="M47" s="112"/>
      <c r="N47" s="35"/>
    </row>
    <row r="48" spans="1:14">
      <c r="A48" s="35"/>
      <c r="B48" s="35"/>
      <c r="C48" s="120"/>
      <c r="D48" s="112"/>
      <c r="E48" s="112"/>
      <c r="F48" s="112"/>
      <c r="G48" s="112"/>
      <c r="H48" s="112"/>
      <c r="I48" s="112"/>
      <c r="J48" s="112"/>
      <c r="K48" s="112"/>
      <c r="L48" s="112"/>
      <c r="M48" s="112"/>
      <c r="N48" s="35"/>
    </row>
    <row r="49" spans="1:14">
      <c r="A49" s="35"/>
      <c r="B49" s="35"/>
      <c r="C49" s="120"/>
      <c r="D49" s="112"/>
      <c r="E49" s="112"/>
      <c r="F49" s="112"/>
      <c r="G49" s="112"/>
      <c r="H49" s="112"/>
      <c r="I49" s="112"/>
      <c r="J49" s="112"/>
      <c r="K49" s="112"/>
      <c r="L49" s="112"/>
      <c r="M49" s="112"/>
      <c r="N49" s="35"/>
    </row>
    <row r="50" spans="1:14">
      <c r="A50" s="35"/>
      <c r="B50" s="35"/>
      <c r="C50" s="120"/>
      <c r="D50" s="112"/>
      <c r="E50" s="112"/>
      <c r="F50" s="112"/>
      <c r="G50" s="112"/>
      <c r="H50" s="112"/>
      <c r="I50" s="112"/>
      <c r="J50" s="112"/>
      <c r="K50" s="112"/>
      <c r="L50" s="112"/>
      <c r="M50" s="112"/>
      <c r="N50" s="35"/>
    </row>
    <row r="51" spans="1:14">
      <c r="A51" s="35"/>
      <c r="B51" s="35"/>
      <c r="C51" s="120"/>
      <c r="D51" s="112"/>
      <c r="E51" s="112"/>
      <c r="F51" s="112"/>
      <c r="G51" s="112"/>
      <c r="H51" s="112"/>
      <c r="I51" s="112"/>
      <c r="J51" s="112"/>
      <c r="K51" s="112"/>
      <c r="L51" s="112"/>
      <c r="M51" s="112"/>
      <c r="N51" s="35"/>
    </row>
    <row r="52" spans="1:14">
      <c r="A52" s="35"/>
      <c r="B52" s="35"/>
      <c r="C52" s="120"/>
      <c r="D52" s="112"/>
      <c r="E52" s="112"/>
      <c r="F52" s="112"/>
      <c r="G52" s="112"/>
      <c r="H52" s="112"/>
      <c r="I52" s="112"/>
      <c r="J52" s="112"/>
      <c r="K52" s="112"/>
      <c r="L52" s="112"/>
      <c r="M52" s="112"/>
      <c r="N52" s="35"/>
    </row>
    <row r="53" spans="1:14">
      <c r="A53" s="35"/>
      <c r="B53" s="35"/>
      <c r="C53" s="120"/>
      <c r="D53" s="112"/>
      <c r="E53" s="112"/>
      <c r="F53" s="112"/>
      <c r="G53" s="112"/>
      <c r="H53" s="112"/>
      <c r="I53" s="112"/>
      <c r="J53" s="112"/>
      <c r="K53" s="112"/>
      <c r="L53" s="112"/>
      <c r="M53" s="112"/>
      <c r="N53" s="35"/>
    </row>
    <row r="54" spans="1:14">
      <c r="A54" s="35"/>
      <c r="B54" s="35"/>
      <c r="C54" s="120"/>
      <c r="D54" s="112"/>
      <c r="E54" s="112"/>
      <c r="F54" s="112"/>
      <c r="G54" s="112"/>
      <c r="H54" s="112"/>
      <c r="I54" s="112"/>
      <c r="J54" s="112"/>
      <c r="K54" s="112"/>
      <c r="L54" s="112"/>
      <c r="M54" s="112"/>
      <c r="N54" s="35"/>
    </row>
    <row r="55" spans="1:14">
      <c r="A55" s="35"/>
      <c r="B55" s="35"/>
      <c r="C55" s="120"/>
      <c r="D55" s="112"/>
      <c r="E55" s="112"/>
      <c r="F55" s="112"/>
      <c r="G55" s="112"/>
      <c r="H55" s="112"/>
      <c r="I55" s="112"/>
      <c r="J55" s="112"/>
      <c r="K55" s="112"/>
      <c r="L55" s="112"/>
      <c r="M55" s="112"/>
      <c r="N55" s="35"/>
    </row>
    <row r="56" spans="1:14">
      <c r="A56" s="35"/>
      <c r="B56" s="35"/>
      <c r="C56" s="120"/>
      <c r="D56" s="112"/>
      <c r="E56" s="112"/>
      <c r="F56" s="112"/>
      <c r="G56" s="112"/>
      <c r="H56" s="112"/>
      <c r="I56" s="112"/>
      <c r="J56" s="112"/>
      <c r="K56" s="112"/>
      <c r="L56" s="112"/>
      <c r="M56" s="112"/>
      <c r="N56" s="35"/>
    </row>
    <row r="57" spans="1:14">
      <c r="A57" s="35"/>
      <c r="B57" s="35"/>
      <c r="C57" s="120"/>
      <c r="D57" s="112"/>
      <c r="E57" s="112"/>
      <c r="F57" s="112"/>
      <c r="G57" s="112"/>
      <c r="H57" s="112"/>
      <c r="I57" s="112"/>
      <c r="J57" s="112"/>
      <c r="K57" s="112"/>
      <c r="L57" s="112"/>
      <c r="M57" s="112"/>
      <c r="N57" s="35"/>
    </row>
    <row r="58" spans="1:14">
      <c r="A58" s="35"/>
      <c r="B58" s="35"/>
      <c r="C58" s="120"/>
      <c r="D58" s="112"/>
      <c r="E58" s="112"/>
      <c r="F58" s="112"/>
      <c r="G58" s="112"/>
      <c r="H58" s="112"/>
      <c r="I58" s="112"/>
      <c r="J58" s="112"/>
      <c r="K58" s="112"/>
      <c r="L58" s="112"/>
      <c r="M58" s="112"/>
      <c r="N58" s="35"/>
    </row>
    <row r="59" spans="1:14">
      <c r="A59" s="35"/>
      <c r="B59" s="35"/>
      <c r="C59" s="120"/>
      <c r="D59" s="112"/>
      <c r="E59" s="112"/>
      <c r="F59" s="112"/>
      <c r="G59" s="112"/>
      <c r="H59" s="112"/>
      <c r="I59" s="112"/>
      <c r="J59" s="112"/>
      <c r="K59" s="112"/>
      <c r="L59" s="112"/>
      <c r="M59" s="112"/>
      <c r="N59" s="35"/>
    </row>
    <row r="60" spans="1:14">
      <c r="A60" s="35"/>
      <c r="B60" s="35"/>
      <c r="C60" s="120"/>
      <c r="D60" s="112"/>
      <c r="E60" s="112"/>
      <c r="F60" s="112"/>
      <c r="G60" s="112"/>
      <c r="H60" s="112"/>
      <c r="I60" s="112"/>
      <c r="J60" s="112"/>
      <c r="K60" s="112"/>
      <c r="L60" s="112"/>
      <c r="M60" s="112"/>
      <c r="N60" s="35"/>
    </row>
    <row r="61" spans="1:14">
      <c r="A61" s="35"/>
      <c r="B61" s="35"/>
      <c r="C61" s="120"/>
      <c r="D61" s="112"/>
      <c r="E61" s="112"/>
      <c r="F61" s="112"/>
      <c r="G61" s="112"/>
      <c r="H61" s="112"/>
      <c r="I61" s="112"/>
      <c r="J61" s="112"/>
      <c r="K61" s="112"/>
      <c r="L61" s="112"/>
      <c r="M61" s="112"/>
      <c r="N61" s="35"/>
    </row>
    <row r="62" spans="1:14">
      <c r="A62" s="35"/>
      <c r="B62" s="35"/>
      <c r="C62" s="120"/>
      <c r="D62" s="112"/>
      <c r="E62" s="112"/>
      <c r="F62" s="112"/>
      <c r="G62" s="112"/>
      <c r="H62" s="112"/>
      <c r="I62" s="112"/>
      <c r="J62" s="112"/>
      <c r="K62" s="112"/>
      <c r="L62" s="112"/>
      <c r="M62" s="112"/>
      <c r="N62" s="35"/>
    </row>
    <row r="63" spans="1:14">
      <c r="A63" s="35"/>
      <c r="B63" s="35"/>
      <c r="C63" s="120"/>
      <c r="D63" s="112"/>
      <c r="E63" s="112"/>
      <c r="F63" s="112"/>
      <c r="G63" s="112"/>
      <c r="H63" s="112"/>
      <c r="I63" s="112"/>
      <c r="J63" s="112"/>
      <c r="K63" s="112"/>
      <c r="L63" s="112"/>
      <c r="M63" s="112"/>
      <c r="N63" s="35"/>
    </row>
    <row r="64" spans="1:14">
      <c r="A64" s="35"/>
      <c r="B64" s="35"/>
      <c r="C64" s="120"/>
      <c r="D64" s="112"/>
      <c r="E64" s="112"/>
      <c r="F64" s="112"/>
      <c r="G64" s="112"/>
      <c r="H64" s="112"/>
      <c r="I64" s="112"/>
      <c r="J64" s="112"/>
      <c r="K64" s="112"/>
      <c r="L64" s="112"/>
      <c r="M64" s="112"/>
      <c r="N64" s="35"/>
    </row>
    <row r="65" spans="1:14">
      <c r="A65" s="35"/>
      <c r="B65" s="35"/>
      <c r="C65" s="120"/>
      <c r="D65" s="112"/>
      <c r="E65" s="112"/>
      <c r="F65" s="112"/>
      <c r="G65" s="112"/>
      <c r="H65" s="112"/>
      <c r="I65" s="112"/>
      <c r="J65" s="112"/>
      <c r="K65" s="112"/>
      <c r="L65" s="112"/>
      <c r="M65" s="112"/>
      <c r="N65" s="35"/>
    </row>
    <row r="66" spans="1:14">
      <c r="A66" s="35"/>
      <c r="B66" s="35"/>
      <c r="C66" s="120"/>
      <c r="D66" s="112"/>
      <c r="E66" s="112"/>
      <c r="F66" s="112"/>
      <c r="G66" s="112"/>
      <c r="H66" s="112"/>
      <c r="I66" s="112"/>
      <c r="J66" s="112"/>
      <c r="K66" s="112"/>
      <c r="L66" s="112"/>
      <c r="M66" s="112"/>
      <c r="N66" s="35"/>
    </row>
    <row r="67" spans="1:14">
      <c r="A67" s="35"/>
      <c r="B67" s="35"/>
      <c r="C67" s="120"/>
      <c r="D67" s="112"/>
      <c r="E67" s="112"/>
      <c r="F67" s="112"/>
      <c r="G67" s="112"/>
      <c r="H67" s="112"/>
      <c r="I67" s="112"/>
      <c r="J67" s="112"/>
      <c r="K67" s="112"/>
      <c r="L67" s="112"/>
      <c r="M67" s="112"/>
      <c r="N67" s="35"/>
    </row>
    <row r="68" spans="1:14">
      <c r="A68" s="35"/>
      <c r="B68" s="35"/>
      <c r="C68" s="120"/>
      <c r="D68" s="112"/>
      <c r="E68" s="112"/>
      <c r="F68" s="112"/>
      <c r="G68" s="112"/>
      <c r="H68" s="112"/>
      <c r="I68" s="112"/>
      <c r="J68" s="112"/>
      <c r="K68" s="112"/>
      <c r="L68" s="112"/>
      <c r="M68" s="112"/>
      <c r="N68" s="35"/>
    </row>
    <row r="69" spans="1:14">
      <c r="A69" s="35"/>
      <c r="B69" s="35"/>
      <c r="C69" s="120"/>
      <c r="D69" s="112"/>
      <c r="E69" s="112"/>
      <c r="F69" s="112"/>
      <c r="G69" s="112"/>
      <c r="H69" s="112"/>
      <c r="I69" s="112"/>
      <c r="J69" s="112"/>
      <c r="K69" s="112"/>
      <c r="L69" s="112"/>
      <c r="M69" s="112"/>
      <c r="N69" s="35"/>
    </row>
    <row r="70" spans="1:14">
      <c r="A70" s="35"/>
      <c r="B70" s="35"/>
      <c r="C70" s="120"/>
      <c r="D70" s="112"/>
      <c r="E70" s="112"/>
      <c r="F70" s="112"/>
      <c r="G70" s="112"/>
      <c r="H70" s="112"/>
      <c r="I70" s="112"/>
      <c r="J70" s="112"/>
      <c r="K70" s="112"/>
      <c r="L70" s="112"/>
      <c r="M70" s="112"/>
      <c r="N70" s="35"/>
    </row>
    <row r="71" spans="1:14">
      <c r="A71" s="35"/>
      <c r="B71" s="35"/>
      <c r="C71" s="120"/>
      <c r="D71" s="112"/>
      <c r="E71" s="112"/>
      <c r="F71" s="112"/>
      <c r="G71" s="112"/>
      <c r="H71" s="112"/>
      <c r="I71" s="112"/>
      <c r="J71" s="112"/>
      <c r="K71" s="112"/>
      <c r="L71" s="112"/>
      <c r="M71" s="112"/>
      <c r="N71" s="35"/>
    </row>
    <row r="72" spans="1:14">
      <c r="A72" s="35"/>
      <c r="B72" s="35"/>
      <c r="C72" s="120"/>
      <c r="D72" s="112"/>
      <c r="E72" s="112"/>
      <c r="F72" s="112"/>
      <c r="G72" s="112"/>
      <c r="H72" s="112"/>
      <c r="I72" s="112"/>
      <c r="J72" s="112"/>
      <c r="K72" s="112"/>
      <c r="L72" s="112"/>
      <c r="M72" s="112"/>
      <c r="N72" s="35"/>
    </row>
    <row r="73" spans="1:14">
      <c r="A73" s="35"/>
      <c r="B73" s="35"/>
      <c r="C73" s="120"/>
      <c r="D73" s="112"/>
      <c r="E73" s="112"/>
      <c r="F73" s="112"/>
      <c r="G73" s="112"/>
      <c r="H73" s="112"/>
      <c r="I73" s="112"/>
      <c r="J73" s="112"/>
      <c r="K73" s="112"/>
      <c r="L73" s="112"/>
      <c r="M73" s="112"/>
      <c r="N73" s="35"/>
    </row>
    <row r="74" spans="1:14">
      <c r="A74" s="35"/>
      <c r="B74" s="35"/>
      <c r="C74" s="120"/>
      <c r="D74" s="112"/>
      <c r="E74" s="112"/>
      <c r="F74" s="112"/>
      <c r="G74" s="112"/>
      <c r="H74" s="112"/>
      <c r="I74" s="112"/>
      <c r="J74" s="112"/>
      <c r="K74" s="112"/>
      <c r="L74" s="112"/>
      <c r="M74" s="112"/>
      <c r="N74" s="35"/>
    </row>
    <row r="75" spans="1:14">
      <c r="A75" s="35"/>
      <c r="B75" s="35"/>
      <c r="C75" s="120"/>
      <c r="D75" s="112"/>
      <c r="E75" s="112"/>
      <c r="F75" s="112"/>
      <c r="G75" s="112"/>
      <c r="H75" s="112"/>
      <c r="I75" s="112"/>
      <c r="J75" s="112"/>
      <c r="K75" s="112"/>
      <c r="L75" s="112"/>
      <c r="M75" s="112"/>
      <c r="N75" s="35"/>
    </row>
    <row r="76" spans="1:14">
      <c r="A76" s="35"/>
      <c r="B76" s="35"/>
      <c r="C76" s="120"/>
      <c r="D76" s="112"/>
      <c r="E76" s="112"/>
      <c r="F76" s="112"/>
      <c r="G76" s="112"/>
      <c r="H76" s="112"/>
      <c r="I76" s="112"/>
      <c r="J76" s="112"/>
      <c r="K76" s="112"/>
      <c r="L76" s="112"/>
      <c r="M76" s="112"/>
      <c r="N76" s="35"/>
    </row>
    <row r="77" spans="1:14">
      <c r="A77" s="35"/>
      <c r="B77" s="35"/>
      <c r="C77" s="120"/>
      <c r="D77" s="112"/>
      <c r="E77" s="112"/>
      <c r="F77" s="112"/>
      <c r="G77" s="112"/>
      <c r="H77" s="112"/>
      <c r="I77" s="112"/>
      <c r="J77" s="112"/>
      <c r="K77" s="112"/>
      <c r="L77" s="112"/>
      <c r="M77" s="112"/>
      <c r="N77" s="35"/>
    </row>
    <row r="78" spans="1:14">
      <c r="A78" s="35"/>
      <c r="B78" s="35"/>
      <c r="C78" s="120"/>
      <c r="D78" s="112"/>
      <c r="E78" s="112"/>
      <c r="F78" s="112"/>
      <c r="G78" s="112"/>
      <c r="H78" s="112"/>
      <c r="I78" s="112"/>
      <c r="J78" s="112"/>
      <c r="K78" s="112"/>
      <c r="L78" s="112"/>
      <c r="M78" s="112"/>
      <c r="N78" s="35"/>
    </row>
    <row r="79" spans="1:14">
      <c r="A79" s="35"/>
      <c r="B79" s="35"/>
      <c r="C79" s="120"/>
      <c r="D79" s="112"/>
      <c r="E79" s="112"/>
      <c r="F79" s="112"/>
      <c r="G79" s="112"/>
      <c r="H79" s="112"/>
      <c r="I79" s="112"/>
      <c r="J79" s="112"/>
      <c r="K79" s="112"/>
      <c r="L79" s="112"/>
      <c r="M79" s="112"/>
      <c r="N79" s="35"/>
    </row>
    <row r="80" spans="1:14">
      <c r="A80" s="35"/>
      <c r="B80" s="35"/>
      <c r="C80" s="120"/>
      <c r="D80" s="112"/>
      <c r="E80" s="112"/>
      <c r="F80" s="112"/>
      <c r="G80" s="112"/>
      <c r="H80" s="112"/>
      <c r="I80" s="112"/>
      <c r="J80" s="112"/>
      <c r="K80" s="112"/>
      <c r="L80" s="112"/>
      <c r="M80" s="112"/>
      <c r="N80" s="35"/>
    </row>
    <row r="81" spans="1:14">
      <c r="A81" s="35"/>
      <c r="B81" s="35"/>
      <c r="C81" s="120"/>
      <c r="D81" s="112"/>
      <c r="E81" s="112"/>
      <c r="F81" s="112"/>
      <c r="G81" s="112"/>
      <c r="H81" s="112"/>
      <c r="I81" s="112"/>
      <c r="J81" s="112"/>
      <c r="K81" s="112"/>
      <c r="L81" s="112"/>
      <c r="M81" s="112"/>
      <c r="N81" s="35"/>
    </row>
    <row r="82" spans="1:14">
      <c r="A82" s="35"/>
      <c r="B82" s="35"/>
      <c r="C82" s="120"/>
      <c r="D82" s="112"/>
      <c r="E82" s="112"/>
      <c r="F82" s="112"/>
      <c r="G82" s="112"/>
      <c r="H82" s="112"/>
      <c r="I82" s="112"/>
      <c r="J82" s="112"/>
      <c r="K82" s="112"/>
      <c r="L82" s="112"/>
      <c r="M82" s="112"/>
      <c r="N82" s="35"/>
    </row>
    <row r="83" spans="1:14">
      <c r="A83" s="35"/>
      <c r="B83" s="35"/>
      <c r="C83" s="120"/>
      <c r="D83" s="112"/>
      <c r="E83" s="112"/>
      <c r="F83" s="112"/>
      <c r="G83" s="112"/>
      <c r="H83" s="112"/>
      <c r="I83" s="112"/>
      <c r="J83" s="112"/>
      <c r="K83" s="112"/>
      <c r="L83" s="112"/>
      <c r="M83" s="112"/>
      <c r="N83" s="35"/>
    </row>
    <row r="84" spans="1:14">
      <c r="A84" s="35"/>
      <c r="B84" s="35"/>
      <c r="C84" s="120"/>
      <c r="D84" s="112"/>
      <c r="E84" s="112"/>
      <c r="F84" s="112"/>
      <c r="G84" s="112"/>
      <c r="H84" s="112"/>
      <c r="I84" s="112"/>
      <c r="J84" s="112"/>
      <c r="K84" s="112"/>
      <c r="L84" s="112"/>
      <c r="M84" s="112"/>
      <c r="N84" s="35"/>
    </row>
    <row r="85" spans="1:14">
      <c r="A85" s="35"/>
      <c r="B85" s="35"/>
      <c r="C85" s="120"/>
      <c r="D85" s="112"/>
      <c r="E85" s="112"/>
      <c r="F85" s="112"/>
      <c r="G85" s="112"/>
      <c r="H85" s="112"/>
      <c r="I85" s="112"/>
      <c r="J85" s="112"/>
      <c r="K85" s="112"/>
      <c r="L85" s="112"/>
      <c r="M85" s="112"/>
      <c r="N85" s="35"/>
    </row>
    <row r="86" spans="1:14">
      <c r="A86" s="35"/>
      <c r="B86" s="35"/>
      <c r="C86" s="120"/>
      <c r="D86" s="112"/>
      <c r="E86" s="112"/>
      <c r="F86" s="112"/>
      <c r="G86" s="112"/>
      <c r="H86" s="112"/>
      <c r="I86" s="112"/>
      <c r="J86" s="112"/>
      <c r="K86" s="112"/>
      <c r="L86" s="112"/>
      <c r="M86" s="112"/>
      <c r="N86" s="35"/>
    </row>
    <row r="87" spans="1:14">
      <c r="A87" s="35"/>
      <c r="B87" s="35"/>
      <c r="C87" s="120"/>
      <c r="D87" s="112"/>
      <c r="E87" s="112"/>
      <c r="F87" s="112"/>
      <c r="G87" s="112"/>
      <c r="H87" s="112"/>
      <c r="I87" s="112"/>
      <c r="J87" s="112"/>
      <c r="K87" s="112"/>
      <c r="L87" s="112"/>
      <c r="M87" s="112"/>
      <c r="N87" s="35"/>
    </row>
    <row r="88" spans="1:14">
      <c r="A88" s="35"/>
      <c r="B88" s="35"/>
      <c r="C88" s="120"/>
      <c r="D88" s="112"/>
      <c r="E88" s="112"/>
      <c r="F88" s="112"/>
      <c r="G88" s="112"/>
      <c r="H88" s="112"/>
      <c r="I88" s="112"/>
      <c r="J88" s="112"/>
      <c r="K88" s="112"/>
      <c r="L88" s="112"/>
      <c r="M88" s="112"/>
      <c r="N88" s="35"/>
    </row>
    <row r="89" spans="1:14">
      <c r="A89" s="35"/>
      <c r="B89" s="35"/>
      <c r="C89" s="120"/>
      <c r="D89" s="112"/>
      <c r="E89" s="112"/>
      <c r="F89" s="112"/>
      <c r="G89" s="112"/>
      <c r="H89" s="112"/>
      <c r="I89" s="112"/>
      <c r="J89" s="112"/>
      <c r="K89" s="112"/>
      <c r="L89" s="112"/>
      <c r="M89" s="112"/>
      <c r="N89" s="35"/>
    </row>
    <row r="90" spans="1:14">
      <c r="A90" s="35"/>
      <c r="B90" s="35"/>
      <c r="C90" s="120"/>
      <c r="D90" s="112"/>
      <c r="E90" s="112"/>
      <c r="F90" s="112"/>
      <c r="G90" s="112"/>
      <c r="H90" s="112"/>
      <c r="I90" s="112"/>
      <c r="J90" s="112"/>
      <c r="K90" s="112"/>
      <c r="L90" s="112"/>
      <c r="M90" s="112"/>
      <c r="N90" s="35"/>
    </row>
    <row r="91" spans="1:14">
      <c r="A91" s="35"/>
      <c r="B91" s="35"/>
      <c r="C91" s="120"/>
      <c r="D91" s="112"/>
      <c r="E91" s="112"/>
      <c r="F91" s="112"/>
      <c r="G91" s="112"/>
      <c r="H91" s="112"/>
      <c r="I91" s="112"/>
      <c r="J91" s="112"/>
      <c r="K91" s="112"/>
      <c r="L91" s="112"/>
      <c r="M91" s="112"/>
      <c r="N91" s="35"/>
    </row>
    <row r="92" spans="1:14">
      <c r="A92" s="35"/>
      <c r="B92" s="35"/>
      <c r="C92" s="120"/>
      <c r="D92" s="112"/>
      <c r="E92" s="112"/>
      <c r="F92" s="112"/>
      <c r="G92" s="112"/>
      <c r="H92" s="112"/>
      <c r="I92" s="112"/>
      <c r="J92" s="112"/>
      <c r="K92" s="112"/>
      <c r="L92" s="112"/>
      <c r="M92" s="112"/>
      <c r="N92" s="35"/>
    </row>
    <row r="93" spans="1:14">
      <c r="A93" s="35"/>
      <c r="B93" s="35"/>
      <c r="C93" s="120"/>
      <c r="D93" s="112"/>
      <c r="E93" s="112"/>
      <c r="F93" s="112"/>
      <c r="G93" s="112"/>
      <c r="H93" s="112"/>
      <c r="I93" s="112"/>
      <c r="J93" s="112"/>
      <c r="K93" s="112"/>
      <c r="L93" s="112"/>
      <c r="M93" s="112"/>
      <c r="N93" s="35"/>
    </row>
    <row r="94" spans="1:14">
      <c r="A94" s="35"/>
      <c r="B94" s="35"/>
      <c r="C94" s="120"/>
      <c r="D94" s="112"/>
      <c r="E94" s="112"/>
      <c r="F94" s="112"/>
      <c r="G94" s="112"/>
      <c r="H94" s="112"/>
      <c r="I94" s="112"/>
      <c r="J94" s="112"/>
      <c r="K94" s="112"/>
      <c r="L94" s="112"/>
      <c r="M94" s="112"/>
      <c r="N94" s="35"/>
    </row>
    <row r="95" spans="1:14">
      <c r="A95" s="35"/>
      <c r="B95" s="35"/>
      <c r="C95" s="120"/>
      <c r="D95" s="112"/>
      <c r="E95" s="112"/>
      <c r="F95" s="112"/>
      <c r="G95" s="112"/>
      <c r="H95" s="112"/>
      <c r="I95" s="112"/>
      <c r="J95" s="112"/>
      <c r="K95" s="112"/>
      <c r="L95" s="112"/>
      <c r="M95" s="112"/>
      <c r="N95" s="35"/>
    </row>
    <row r="96" spans="1:14">
      <c r="A96" s="35"/>
      <c r="B96" s="35"/>
      <c r="C96" s="120"/>
      <c r="D96" s="112"/>
      <c r="E96" s="112"/>
      <c r="F96" s="112"/>
      <c r="G96" s="112"/>
      <c r="H96" s="112"/>
      <c r="I96" s="112"/>
      <c r="J96" s="112"/>
      <c r="K96" s="112"/>
      <c r="L96" s="112"/>
      <c r="M96" s="112"/>
      <c r="N96" s="35"/>
    </row>
    <row r="97" spans="1:14">
      <c r="A97" s="35"/>
      <c r="B97" s="35"/>
      <c r="C97" s="120"/>
      <c r="D97" s="112"/>
      <c r="E97" s="112"/>
      <c r="F97" s="112"/>
      <c r="G97" s="112"/>
      <c r="H97" s="112"/>
      <c r="I97" s="112"/>
      <c r="J97" s="112"/>
      <c r="K97" s="112"/>
      <c r="L97" s="112"/>
      <c r="M97" s="112"/>
      <c r="N97" s="35"/>
    </row>
    <row r="98" spans="1:14">
      <c r="A98" s="35"/>
      <c r="B98" s="35"/>
      <c r="C98" s="120"/>
      <c r="D98" s="112"/>
      <c r="E98" s="112"/>
      <c r="F98" s="112"/>
      <c r="G98" s="112"/>
      <c r="H98" s="112"/>
      <c r="I98" s="112"/>
      <c r="J98" s="112"/>
      <c r="K98" s="112"/>
      <c r="L98" s="112"/>
      <c r="M98" s="112"/>
      <c r="N98" s="35"/>
    </row>
    <row r="99" spans="1:14">
      <c r="A99" s="35"/>
      <c r="B99" s="35"/>
      <c r="C99" s="120"/>
      <c r="D99" s="112"/>
      <c r="E99" s="112"/>
      <c r="F99" s="112"/>
      <c r="G99" s="112"/>
      <c r="H99" s="112"/>
      <c r="I99" s="112"/>
      <c r="J99" s="112"/>
      <c r="K99" s="112"/>
      <c r="L99" s="112"/>
      <c r="M99" s="112"/>
      <c r="N99" s="35"/>
    </row>
    <row r="100" spans="1:14">
      <c r="A100" s="35"/>
      <c r="B100" s="35"/>
      <c r="C100" s="120"/>
      <c r="D100" s="112"/>
      <c r="E100" s="112"/>
      <c r="F100" s="112"/>
      <c r="G100" s="112"/>
      <c r="H100" s="112"/>
      <c r="I100" s="112"/>
      <c r="J100" s="112"/>
      <c r="K100" s="112"/>
      <c r="L100" s="112"/>
      <c r="M100" s="112"/>
      <c r="N100" s="35"/>
    </row>
  </sheetData>
  <dataConsolidate/>
  <mergeCells count="3">
    <mergeCell ref="A2:G2"/>
    <mergeCell ref="H2:M2"/>
    <mergeCell ref="N2:N3"/>
  </mergeCells>
  <dataValidations count="5">
    <dataValidation type="list" allowBlank="1" showInputMessage="1" showErrorMessage="1" sqref="D4:D25">
      <formula1>risk_area</formula1>
    </dataValidation>
    <dataValidation type="list" allowBlank="1" showInputMessage="1" showErrorMessage="1" sqref="E4:E25">
      <formula1>asset_class</formula1>
    </dataValidation>
    <dataValidation type="list" allowBlank="1" showInputMessage="1" showErrorMessage="1" sqref="F4:F25">
      <formula1>critical_facility</formula1>
    </dataValidation>
    <dataValidation type="list" allowBlank="1" showInputMessage="1" showErrorMessage="1" sqref="G4:G25">
      <formula1>community_value</formula1>
    </dataValidation>
    <dataValidation type="list" allowBlank="1" showInputMessage="1" showErrorMessage="1" sqref="H4:H25 I4:I25 J4:J25 K4:K25 L4:L25 M4:M25">
      <formula1>yes_no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U101"/>
  <sheetViews>
    <sheetView zoomScaleNormal="100" zoomScalePageLayoutView="82" workbookViewId="0">
      <selection sqref="A1:P1"/>
    </sheetView>
  </sheetViews>
  <sheetFormatPr defaultRowHeight="15"/>
  <cols>
    <col min="1" max="1" width="31" style="2" customWidth="1"/>
    <col min="2" max="2" width="10.140625" customWidth="1"/>
    <col min="3" max="3" width="8.140625" style="7" customWidth="1"/>
    <col min="4" max="4" width="6.7109375" style="7" customWidth="1"/>
    <col min="5" max="5" width="10.42578125" style="7" customWidth="1"/>
    <col min="6" max="11" width="11.42578125" style="7" customWidth="1"/>
    <col min="12" max="12" width="11.5703125" style="7" customWidth="1"/>
    <col min="13" max="16" width="10.7109375" style="7" customWidth="1"/>
    <col min="18" max="21" width="10.7109375" customWidth="1"/>
  </cols>
  <sheetData>
    <row r="1" spans="1:21" ht="26.25">
      <c r="A1" s="152" t="s">
        <v>54</v>
      </c>
      <c r="B1" s="152"/>
      <c r="C1" s="152"/>
      <c r="D1" s="152"/>
      <c r="E1" s="152"/>
      <c r="F1" s="152"/>
      <c r="G1" s="152"/>
      <c r="H1" s="152"/>
      <c r="I1" s="152"/>
      <c r="J1" s="152"/>
      <c r="K1" s="152"/>
      <c r="L1" s="152"/>
      <c r="M1" s="152"/>
      <c r="N1" s="152"/>
      <c r="O1" s="152"/>
      <c r="P1" s="152"/>
    </row>
    <row r="2" spans="1:21" ht="18.75">
      <c r="A2" s="161" t="s">
        <v>55</v>
      </c>
      <c r="B2" s="161"/>
      <c r="C2" s="161"/>
      <c r="D2" s="161"/>
      <c r="E2" s="162"/>
      <c r="F2" s="163" t="s">
        <v>67</v>
      </c>
      <c r="G2" s="164"/>
      <c r="H2" s="164"/>
      <c r="I2" s="164"/>
      <c r="J2" s="164"/>
      <c r="K2" s="164"/>
      <c r="L2" s="170"/>
      <c r="M2" s="167" t="s">
        <v>16</v>
      </c>
      <c r="N2" s="168"/>
      <c r="O2" s="168"/>
      <c r="P2" s="169"/>
      <c r="R2" s="171" t="s">
        <v>77</v>
      </c>
      <c r="S2" s="172"/>
      <c r="T2" s="172"/>
      <c r="U2" s="173"/>
    </row>
    <row r="3" spans="1:21" ht="78" customHeight="1">
      <c r="A3" s="29" t="s">
        <v>17</v>
      </c>
      <c r="B3" s="27" t="s">
        <v>7</v>
      </c>
      <c r="C3" s="27" t="s">
        <v>8</v>
      </c>
      <c r="D3" s="27" t="s">
        <v>9</v>
      </c>
      <c r="E3" s="27" t="s">
        <v>15</v>
      </c>
      <c r="F3" s="54" t="s">
        <v>76</v>
      </c>
      <c r="G3" s="54" t="s">
        <v>73</v>
      </c>
      <c r="H3" s="54" t="s">
        <v>134</v>
      </c>
      <c r="I3" s="54" t="s">
        <v>135</v>
      </c>
      <c r="J3" s="54" t="s">
        <v>136</v>
      </c>
      <c r="K3" s="54" t="s">
        <v>75</v>
      </c>
      <c r="L3" s="43" t="s">
        <v>68</v>
      </c>
      <c r="M3" s="5" t="s">
        <v>53</v>
      </c>
      <c r="N3" s="6" t="s">
        <v>50</v>
      </c>
      <c r="O3" s="5" t="s">
        <v>51</v>
      </c>
      <c r="P3" s="5" t="s">
        <v>2</v>
      </c>
      <c r="R3" s="5" t="s">
        <v>78</v>
      </c>
      <c r="S3" s="5" t="s">
        <v>50</v>
      </c>
      <c r="T3" s="5" t="s">
        <v>51</v>
      </c>
      <c r="U3" s="5" t="s">
        <v>2</v>
      </c>
    </row>
    <row r="4" spans="1:21" s="3" customFormat="1" ht="15" customHeight="1">
      <c r="A4" s="97">
        <f>'Asset Inventory'!A4</f>
        <v>0</v>
      </c>
      <c r="B4" s="34">
        <f>'Asset Inventory'!D4</f>
        <v>0</v>
      </c>
      <c r="C4" s="32">
        <f>'Asset Inventory'!E4</f>
        <v>0</v>
      </c>
      <c r="D4" s="32">
        <f>'Asset Inventory'!F4</f>
        <v>0</v>
      </c>
      <c r="E4" s="32">
        <f>'Asset Inventory'!G4</f>
        <v>0</v>
      </c>
      <c r="F4" s="33">
        <f>'Asset Inventory'!H4</f>
        <v>0</v>
      </c>
      <c r="G4" s="33">
        <f>'Asset Inventory'!I4</f>
        <v>0</v>
      </c>
      <c r="H4" s="33">
        <f>'Asset Inventory'!J4</f>
        <v>0</v>
      </c>
      <c r="I4" s="33">
        <f>'Asset Inventory'!K4</f>
        <v>0</v>
      </c>
      <c r="J4" s="33">
        <f>'Asset Inventory'!L4</f>
        <v>0</v>
      </c>
      <c r="K4" s="33">
        <f>'Asset Inventory'!M4</f>
        <v>0</v>
      </c>
      <c r="L4" s="33">
        <f>SUM(IF(F4="Yes",0.5),IF(G4="Yes",0.5),IF(H4="Yes",0.5),IF(I4="Yes",0.5),IF(J4="Yes",0.5),IF(K4="Yes",0.5))</f>
        <v>0</v>
      </c>
      <c r="M4" s="9">
        <v>3</v>
      </c>
      <c r="N4" s="10" t="b">
        <f>IF(B4="Extreme",SUM(2,L4),IF(B4="High",SUM(1,L4),IF(B4="Moderate",SUM(0.5,L4))))</f>
        <v>0</v>
      </c>
      <c r="O4" s="9"/>
      <c r="P4" s="11">
        <f>M4*N4*O4</f>
        <v>0</v>
      </c>
      <c r="R4" s="9">
        <v>4</v>
      </c>
      <c r="S4" s="10" t="b">
        <f>N4</f>
        <v>0</v>
      </c>
      <c r="T4" s="9"/>
      <c r="U4" s="9">
        <f>R4*S4*T4</f>
        <v>0</v>
      </c>
    </row>
    <row r="5" spans="1:21" s="3" customFormat="1">
      <c r="A5" s="97">
        <f>'Asset Inventory'!A5</f>
        <v>0</v>
      </c>
      <c r="B5" s="34">
        <f>'Asset Inventory'!D5</f>
        <v>0</v>
      </c>
      <c r="C5" s="32">
        <f>'Asset Inventory'!E5</f>
        <v>0</v>
      </c>
      <c r="D5" s="32">
        <f>'Asset Inventory'!F5</f>
        <v>0</v>
      </c>
      <c r="E5" s="32">
        <f>'Asset Inventory'!G5</f>
        <v>0</v>
      </c>
      <c r="F5" s="33">
        <f>IF('Asset Inventory'!H5="Yes",0.5,0)</f>
        <v>0</v>
      </c>
      <c r="G5" s="33">
        <f>IF('Asset Inventory'!I5="Yes",0.5,0)</f>
        <v>0</v>
      </c>
      <c r="H5" s="33">
        <f>IF('Asset Inventory'!J5="Yes",0.5,0)</f>
        <v>0</v>
      </c>
      <c r="I5" s="33">
        <f>IF('Asset Inventory'!K5="Yes",0.5,0)</f>
        <v>0</v>
      </c>
      <c r="J5" s="33">
        <f>IF('Asset Inventory'!L5="Yes",0.5,0)</f>
        <v>0</v>
      </c>
      <c r="K5" s="33">
        <f>IF('Asset Inventory'!M5="Yes",0.5,0)</f>
        <v>0</v>
      </c>
      <c r="L5" s="33">
        <f t="shared" ref="L5:L25" si="0">SUM(F5:K5)</f>
        <v>0</v>
      </c>
      <c r="M5" s="9">
        <v>3</v>
      </c>
      <c r="N5" s="10" t="b">
        <f t="shared" ref="N5:N25" si="1">IF(B5="Extreme",SUM(2,L5),IF(B5="High",SUM(1,L5),IF(B5="Moderate",SUM(0.5,L5))))</f>
        <v>0</v>
      </c>
      <c r="O5" s="9"/>
      <c r="P5" s="11">
        <f t="shared" ref="P5:P25" si="2">M5*N5*O5</f>
        <v>0</v>
      </c>
      <c r="R5" s="9">
        <v>4</v>
      </c>
      <c r="S5" s="10" t="b">
        <f t="shared" ref="S5:S25" si="3">N5</f>
        <v>0</v>
      </c>
      <c r="T5" s="9"/>
      <c r="U5" s="9">
        <f t="shared" ref="U5:U25" si="4">R5*S5*T5</f>
        <v>0</v>
      </c>
    </row>
    <row r="6" spans="1:21" s="3" customFormat="1">
      <c r="A6" s="97">
        <f>'Asset Inventory'!A6</f>
        <v>0</v>
      </c>
      <c r="B6" s="34">
        <f>'Asset Inventory'!D6</f>
        <v>0</v>
      </c>
      <c r="C6" s="32">
        <f>'Asset Inventory'!E6</f>
        <v>0</v>
      </c>
      <c r="D6" s="32">
        <f>'Asset Inventory'!F6</f>
        <v>0</v>
      </c>
      <c r="E6" s="32">
        <f>'Asset Inventory'!G6</f>
        <v>0</v>
      </c>
      <c r="F6" s="33">
        <f>IF('Asset Inventory'!H6="Yes",0.5,0)</f>
        <v>0</v>
      </c>
      <c r="G6" s="33">
        <f>IF('Asset Inventory'!I6="Yes",0.5,0)</f>
        <v>0</v>
      </c>
      <c r="H6" s="33">
        <f>IF('Asset Inventory'!J6="Yes",0.5,0)</f>
        <v>0</v>
      </c>
      <c r="I6" s="33">
        <f>IF('Asset Inventory'!K6="Yes",0.5,0)</f>
        <v>0</v>
      </c>
      <c r="J6" s="33">
        <f>IF('Asset Inventory'!L6="Yes",0.5,0)</f>
        <v>0</v>
      </c>
      <c r="K6" s="33">
        <f>IF('Asset Inventory'!M6="Yes",0.5,0)</f>
        <v>0</v>
      </c>
      <c r="L6" s="33">
        <f t="shared" si="0"/>
        <v>0</v>
      </c>
      <c r="M6" s="9">
        <v>3</v>
      </c>
      <c r="N6" s="10" t="b">
        <f t="shared" si="1"/>
        <v>0</v>
      </c>
      <c r="O6" s="9"/>
      <c r="P6" s="11">
        <f t="shared" si="2"/>
        <v>0</v>
      </c>
      <c r="R6" s="9">
        <v>4</v>
      </c>
      <c r="S6" s="10" t="b">
        <f t="shared" si="3"/>
        <v>0</v>
      </c>
      <c r="T6" s="9"/>
      <c r="U6" s="9">
        <f t="shared" si="4"/>
        <v>0</v>
      </c>
    </row>
    <row r="7" spans="1:21" s="3" customFormat="1">
      <c r="A7" s="97">
        <f>'Asset Inventory'!A7</f>
        <v>0</v>
      </c>
      <c r="B7" s="34">
        <f>'Asset Inventory'!D7</f>
        <v>0</v>
      </c>
      <c r="C7" s="32">
        <f>'Asset Inventory'!E7</f>
        <v>0</v>
      </c>
      <c r="D7" s="32">
        <f>'Asset Inventory'!F7</f>
        <v>0</v>
      </c>
      <c r="E7" s="32">
        <f>'Asset Inventory'!G7</f>
        <v>0</v>
      </c>
      <c r="F7" s="33">
        <f>IF('Asset Inventory'!H7="Yes",0.5,0)</f>
        <v>0</v>
      </c>
      <c r="G7" s="33">
        <f>IF('Asset Inventory'!I7="Yes",0.5,0)</f>
        <v>0</v>
      </c>
      <c r="H7" s="33">
        <f>IF('Asset Inventory'!J7="Yes",0.5,0)</f>
        <v>0</v>
      </c>
      <c r="I7" s="33">
        <f>IF('Asset Inventory'!K7="Yes",0.5,0)</f>
        <v>0</v>
      </c>
      <c r="J7" s="33">
        <f>IF('Asset Inventory'!L7="Yes",0.5,0)</f>
        <v>0</v>
      </c>
      <c r="K7" s="33">
        <f>IF('Asset Inventory'!M7="Yes",0.5,0)</f>
        <v>0</v>
      </c>
      <c r="L7" s="33">
        <f t="shared" si="0"/>
        <v>0</v>
      </c>
      <c r="M7" s="9">
        <v>3</v>
      </c>
      <c r="N7" s="10" t="b">
        <f t="shared" si="1"/>
        <v>0</v>
      </c>
      <c r="O7" s="9"/>
      <c r="P7" s="11">
        <f t="shared" si="2"/>
        <v>0</v>
      </c>
      <c r="R7" s="9">
        <v>4</v>
      </c>
      <c r="S7" s="10" t="b">
        <f t="shared" si="3"/>
        <v>0</v>
      </c>
      <c r="T7" s="9"/>
      <c r="U7" s="9">
        <f t="shared" si="4"/>
        <v>0</v>
      </c>
    </row>
    <row r="8" spans="1:21" s="3" customFormat="1">
      <c r="A8" s="97">
        <f>'Asset Inventory'!A8</f>
        <v>0</v>
      </c>
      <c r="B8" s="34">
        <f>'Asset Inventory'!D8</f>
        <v>0</v>
      </c>
      <c r="C8" s="32">
        <f>'Asset Inventory'!E8</f>
        <v>0</v>
      </c>
      <c r="D8" s="32">
        <f>'Asset Inventory'!F8</f>
        <v>0</v>
      </c>
      <c r="E8" s="32">
        <f>'Asset Inventory'!G8</f>
        <v>0</v>
      </c>
      <c r="F8" s="33">
        <f>IF('Asset Inventory'!H8="Yes",0.5,0)</f>
        <v>0</v>
      </c>
      <c r="G8" s="33">
        <f>IF('Asset Inventory'!I8="Yes",0.5,0)</f>
        <v>0</v>
      </c>
      <c r="H8" s="33">
        <f>IF('Asset Inventory'!J8="Yes",0.5,0)</f>
        <v>0</v>
      </c>
      <c r="I8" s="33">
        <f>IF('Asset Inventory'!K8="Yes",0.5,0)</f>
        <v>0</v>
      </c>
      <c r="J8" s="33">
        <f>IF('Asset Inventory'!L8="Yes",0.5,0)</f>
        <v>0</v>
      </c>
      <c r="K8" s="33">
        <f>IF('Asset Inventory'!M8="Yes",0.5,0)</f>
        <v>0</v>
      </c>
      <c r="L8" s="33">
        <f t="shared" si="0"/>
        <v>0</v>
      </c>
      <c r="M8" s="9">
        <v>3</v>
      </c>
      <c r="N8" s="10" t="b">
        <f t="shared" si="1"/>
        <v>0</v>
      </c>
      <c r="O8" s="9"/>
      <c r="P8" s="11">
        <f t="shared" si="2"/>
        <v>0</v>
      </c>
      <c r="R8" s="9">
        <v>4</v>
      </c>
      <c r="S8" s="10" t="b">
        <f t="shared" si="3"/>
        <v>0</v>
      </c>
      <c r="T8" s="9"/>
      <c r="U8" s="9">
        <f t="shared" si="4"/>
        <v>0</v>
      </c>
    </row>
    <row r="9" spans="1:21" s="3" customFormat="1">
      <c r="A9" s="97">
        <f>'Asset Inventory'!A9</f>
        <v>0</v>
      </c>
      <c r="B9" s="34">
        <f>'Asset Inventory'!D9</f>
        <v>0</v>
      </c>
      <c r="C9" s="32">
        <f>'Asset Inventory'!E9</f>
        <v>0</v>
      </c>
      <c r="D9" s="32">
        <f>'Asset Inventory'!F9</f>
        <v>0</v>
      </c>
      <c r="E9" s="32">
        <f>'Asset Inventory'!G9</f>
        <v>0</v>
      </c>
      <c r="F9" s="33">
        <f>IF('Asset Inventory'!H9="Yes",0.5,0)</f>
        <v>0</v>
      </c>
      <c r="G9" s="33">
        <f>IF('Asset Inventory'!I9="Yes",0.5,0)</f>
        <v>0</v>
      </c>
      <c r="H9" s="33">
        <f>IF('Asset Inventory'!J9="Yes",0.5,0)</f>
        <v>0</v>
      </c>
      <c r="I9" s="33">
        <f>IF('Asset Inventory'!K9="Yes",0.5,0)</f>
        <v>0</v>
      </c>
      <c r="J9" s="33">
        <f>IF('Asset Inventory'!L9="Yes",0.5,0)</f>
        <v>0</v>
      </c>
      <c r="K9" s="33">
        <f>IF('Asset Inventory'!M9="Yes",0.5,0)</f>
        <v>0</v>
      </c>
      <c r="L9" s="33">
        <f t="shared" si="0"/>
        <v>0</v>
      </c>
      <c r="M9" s="9">
        <v>3</v>
      </c>
      <c r="N9" s="10" t="b">
        <f t="shared" si="1"/>
        <v>0</v>
      </c>
      <c r="O9" s="9"/>
      <c r="P9" s="11">
        <f t="shared" si="2"/>
        <v>0</v>
      </c>
      <c r="R9" s="9">
        <v>4</v>
      </c>
      <c r="S9" s="10" t="b">
        <f t="shared" si="3"/>
        <v>0</v>
      </c>
      <c r="T9" s="9"/>
      <c r="U9" s="9">
        <f t="shared" si="4"/>
        <v>0</v>
      </c>
    </row>
    <row r="10" spans="1:21">
      <c r="A10" s="97">
        <f>'Asset Inventory'!A10</f>
        <v>0</v>
      </c>
      <c r="B10" s="34">
        <f>'Asset Inventory'!D10</f>
        <v>0</v>
      </c>
      <c r="C10" s="32">
        <f>'Asset Inventory'!E10</f>
        <v>0</v>
      </c>
      <c r="D10" s="32">
        <f>'Asset Inventory'!F10</f>
        <v>0</v>
      </c>
      <c r="E10" s="32">
        <f>'Asset Inventory'!G10</f>
        <v>0</v>
      </c>
      <c r="F10" s="33">
        <f>IF('Asset Inventory'!H10="Yes",0.5,0)</f>
        <v>0</v>
      </c>
      <c r="G10" s="33">
        <f>IF('Asset Inventory'!I10="Yes",0.5,0)</f>
        <v>0</v>
      </c>
      <c r="H10" s="33">
        <f>IF('Asset Inventory'!J10="Yes",0.5,0)</f>
        <v>0</v>
      </c>
      <c r="I10" s="33">
        <f>IF('Asset Inventory'!K10="Yes",0.5,0)</f>
        <v>0</v>
      </c>
      <c r="J10" s="33">
        <f>IF('Asset Inventory'!L10="Yes",0.5,0)</f>
        <v>0</v>
      </c>
      <c r="K10" s="33">
        <f>IF('Asset Inventory'!M10="Yes",0.5,0)</f>
        <v>0</v>
      </c>
      <c r="L10" s="33">
        <f t="shared" si="0"/>
        <v>0</v>
      </c>
      <c r="M10" s="9">
        <v>3</v>
      </c>
      <c r="N10" s="10" t="b">
        <f t="shared" si="1"/>
        <v>0</v>
      </c>
      <c r="O10" s="9"/>
      <c r="P10" s="11">
        <f t="shared" si="2"/>
        <v>0</v>
      </c>
      <c r="R10" s="9">
        <v>4</v>
      </c>
      <c r="S10" s="10" t="b">
        <f t="shared" si="3"/>
        <v>0</v>
      </c>
      <c r="T10" s="9"/>
      <c r="U10" s="9">
        <f t="shared" si="4"/>
        <v>0</v>
      </c>
    </row>
    <row r="11" spans="1:21" s="35" customFormat="1">
      <c r="A11" s="97">
        <f>'Asset Inventory'!A11</f>
        <v>0</v>
      </c>
      <c r="B11" s="34">
        <f>'Asset Inventory'!D11</f>
        <v>0</v>
      </c>
      <c r="C11" s="32">
        <f>'Asset Inventory'!E11</f>
        <v>0</v>
      </c>
      <c r="D11" s="32">
        <f>'Asset Inventory'!F11</f>
        <v>0</v>
      </c>
      <c r="E11" s="32">
        <f>'Asset Inventory'!G11</f>
        <v>0</v>
      </c>
      <c r="F11" s="33">
        <f>IF('Asset Inventory'!H11="Yes",0.5,0)</f>
        <v>0</v>
      </c>
      <c r="G11" s="33">
        <f>IF('Asset Inventory'!I11="Yes",0.5,0)</f>
        <v>0</v>
      </c>
      <c r="H11" s="33">
        <f>IF('Asset Inventory'!J11="Yes",0.5,0)</f>
        <v>0</v>
      </c>
      <c r="I11" s="33">
        <f>IF('Asset Inventory'!K11="Yes",0.5,0)</f>
        <v>0</v>
      </c>
      <c r="J11" s="33">
        <f>IF('Asset Inventory'!L11="Yes",0.5,0)</f>
        <v>0</v>
      </c>
      <c r="K11" s="33">
        <f>IF('Asset Inventory'!M11="Yes",0.5,0)</f>
        <v>0</v>
      </c>
      <c r="L11" s="33">
        <f t="shared" si="0"/>
        <v>0</v>
      </c>
      <c r="M11" s="9">
        <v>3</v>
      </c>
      <c r="N11" s="10" t="b">
        <f t="shared" si="1"/>
        <v>0</v>
      </c>
      <c r="O11" s="9"/>
      <c r="P11" s="11">
        <f t="shared" si="2"/>
        <v>0</v>
      </c>
      <c r="R11" s="9">
        <v>4</v>
      </c>
      <c r="S11" s="10" t="b">
        <f t="shared" si="3"/>
        <v>0</v>
      </c>
      <c r="T11" s="9"/>
      <c r="U11" s="9">
        <f t="shared" si="4"/>
        <v>0</v>
      </c>
    </row>
    <row r="12" spans="1:21" s="35" customFormat="1">
      <c r="A12" s="97">
        <f>'Asset Inventory'!A12</f>
        <v>0</v>
      </c>
      <c r="B12" s="34">
        <f>'Asset Inventory'!D12</f>
        <v>0</v>
      </c>
      <c r="C12" s="32">
        <f>'Asset Inventory'!E12</f>
        <v>0</v>
      </c>
      <c r="D12" s="32">
        <f>'Asset Inventory'!F12</f>
        <v>0</v>
      </c>
      <c r="E12" s="32">
        <f>'Asset Inventory'!G12</f>
        <v>0</v>
      </c>
      <c r="F12" s="33">
        <f>IF('Asset Inventory'!H12="Yes",0.5,0)</f>
        <v>0</v>
      </c>
      <c r="G12" s="33">
        <f>IF('Asset Inventory'!I12="Yes",0.5,0)</f>
        <v>0</v>
      </c>
      <c r="H12" s="33">
        <f>IF('Asset Inventory'!J12="Yes",0.5,0)</f>
        <v>0</v>
      </c>
      <c r="I12" s="33">
        <f>IF('Asset Inventory'!K12="Yes",0.5,0)</f>
        <v>0</v>
      </c>
      <c r="J12" s="33">
        <f>IF('Asset Inventory'!L12="Yes",0.5,0)</f>
        <v>0</v>
      </c>
      <c r="K12" s="33">
        <f>IF('Asset Inventory'!M12="Yes",0.5,0)</f>
        <v>0</v>
      </c>
      <c r="L12" s="33">
        <f t="shared" si="0"/>
        <v>0</v>
      </c>
      <c r="M12" s="9">
        <v>3</v>
      </c>
      <c r="N12" s="10" t="b">
        <f t="shared" si="1"/>
        <v>0</v>
      </c>
      <c r="O12" s="9"/>
      <c r="P12" s="11">
        <f t="shared" si="2"/>
        <v>0</v>
      </c>
      <c r="R12" s="9">
        <v>4</v>
      </c>
      <c r="S12" s="10" t="b">
        <f t="shared" si="3"/>
        <v>0</v>
      </c>
      <c r="T12" s="9"/>
      <c r="U12" s="9">
        <f t="shared" si="4"/>
        <v>0</v>
      </c>
    </row>
    <row r="13" spans="1:21" s="35" customFormat="1">
      <c r="A13" s="97">
        <f>'Asset Inventory'!A13</f>
        <v>0</v>
      </c>
      <c r="B13" s="34">
        <f>'Asset Inventory'!D13</f>
        <v>0</v>
      </c>
      <c r="C13" s="32">
        <f>'Asset Inventory'!E13</f>
        <v>0</v>
      </c>
      <c r="D13" s="32">
        <f>'Asset Inventory'!F13</f>
        <v>0</v>
      </c>
      <c r="E13" s="32">
        <f>'Asset Inventory'!G13</f>
        <v>0</v>
      </c>
      <c r="F13" s="33">
        <f>IF('Asset Inventory'!H13="Yes",0.5,0)</f>
        <v>0</v>
      </c>
      <c r="G13" s="33">
        <f>IF('Asset Inventory'!I13="Yes",0.5,0)</f>
        <v>0</v>
      </c>
      <c r="H13" s="33">
        <f>IF('Asset Inventory'!J13="Yes",0.5,0)</f>
        <v>0</v>
      </c>
      <c r="I13" s="33">
        <f>IF('Asset Inventory'!K13="Yes",0.5,0)</f>
        <v>0</v>
      </c>
      <c r="J13" s="33">
        <f>IF('Asset Inventory'!L13="Yes",0.5,0)</f>
        <v>0</v>
      </c>
      <c r="K13" s="33">
        <f>IF('Asset Inventory'!M13="Yes",0.5,0)</f>
        <v>0</v>
      </c>
      <c r="L13" s="33">
        <f t="shared" si="0"/>
        <v>0</v>
      </c>
      <c r="M13" s="9">
        <v>3</v>
      </c>
      <c r="N13" s="10" t="b">
        <f t="shared" si="1"/>
        <v>0</v>
      </c>
      <c r="O13" s="9"/>
      <c r="P13" s="11">
        <f t="shared" si="2"/>
        <v>0</v>
      </c>
      <c r="R13" s="9">
        <v>4</v>
      </c>
      <c r="S13" s="10" t="b">
        <f t="shared" si="3"/>
        <v>0</v>
      </c>
      <c r="T13" s="9"/>
      <c r="U13" s="9">
        <f t="shared" si="4"/>
        <v>0</v>
      </c>
    </row>
    <row r="14" spans="1:21" s="35" customFormat="1">
      <c r="A14" s="97">
        <f>'Asset Inventory'!A14</f>
        <v>0</v>
      </c>
      <c r="B14" s="34">
        <f>'Asset Inventory'!D14</f>
        <v>0</v>
      </c>
      <c r="C14" s="32">
        <f>'Asset Inventory'!E14</f>
        <v>0</v>
      </c>
      <c r="D14" s="32">
        <f>'Asset Inventory'!F14</f>
        <v>0</v>
      </c>
      <c r="E14" s="32">
        <f>'Asset Inventory'!G14</f>
        <v>0</v>
      </c>
      <c r="F14" s="33">
        <f>IF('Asset Inventory'!H14="Yes",0.5,0)</f>
        <v>0</v>
      </c>
      <c r="G14" s="33">
        <f>IF('Asset Inventory'!I14="Yes",0.5,0)</f>
        <v>0</v>
      </c>
      <c r="H14" s="33">
        <f>IF('Asset Inventory'!J14="Yes",0.5,0)</f>
        <v>0</v>
      </c>
      <c r="I14" s="33">
        <f>IF('Asset Inventory'!K14="Yes",0.5,0)</f>
        <v>0</v>
      </c>
      <c r="J14" s="33">
        <f>IF('Asset Inventory'!L14="Yes",0.5,0)</f>
        <v>0</v>
      </c>
      <c r="K14" s="33">
        <f>IF('Asset Inventory'!M14="Yes",0.5,0)</f>
        <v>0</v>
      </c>
      <c r="L14" s="33">
        <f t="shared" si="0"/>
        <v>0</v>
      </c>
      <c r="M14" s="9">
        <v>3</v>
      </c>
      <c r="N14" s="10" t="b">
        <f t="shared" si="1"/>
        <v>0</v>
      </c>
      <c r="O14" s="9"/>
      <c r="P14" s="11">
        <f t="shared" si="2"/>
        <v>0</v>
      </c>
      <c r="R14" s="9">
        <v>4</v>
      </c>
      <c r="S14" s="10" t="b">
        <f t="shared" si="3"/>
        <v>0</v>
      </c>
      <c r="T14" s="9"/>
      <c r="U14" s="9">
        <f t="shared" si="4"/>
        <v>0</v>
      </c>
    </row>
    <row r="15" spans="1:21" s="35" customFormat="1">
      <c r="A15" s="97">
        <f>'Asset Inventory'!A15</f>
        <v>0</v>
      </c>
      <c r="B15" s="34">
        <f>'Asset Inventory'!D15</f>
        <v>0</v>
      </c>
      <c r="C15" s="32">
        <f>'Asset Inventory'!E15</f>
        <v>0</v>
      </c>
      <c r="D15" s="32">
        <f>'Asset Inventory'!F15</f>
        <v>0</v>
      </c>
      <c r="E15" s="32">
        <f>'Asset Inventory'!G15</f>
        <v>0</v>
      </c>
      <c r="F15" s="33">
        <f>IF('Asset Inventory'!H15="Yes",0.5,0)</f>
        <v>0</v>
      </c>
      <c r="G15" s="33">
        <f>IF('Asset Inventory'!I15="Yes",0.5,0)</f>
        <v>0</v>
      </c>
      <c r="H15" s="33">
        <f>IF('Asset Inventory'!J15="Yes",0.5,0)</f>
        <v>0</v>
      </c>
      <c r="I15" s="33">
        <f>IF('Asset Inventory'!K15="Yes",0.5,0)</f>
        <v>0</v>
      </c>
      <c r="J15" s="33">
        <f>IF('Asset Inventory'!L15="Yes",0.5,0)</f>
        <v>0</v>
      </c>
      <c r="K15" s="33">
        <f>IF('Asset Inventory'!M15="Yes",0.5,0)</f>
        <v>0</v>
      </c>
      <c r="L15" s="33">
        <f t="shared" si="0"/>
        <v>0</v>
      </c>
      <c r="M15" s="9">
        <v>3</v>
      </c>
      <c r="N15" s="10" t="b">
        <f t="shared" si="1"/>
        <v>0</v>
      </c>
      <c r="O15" s="9"/>
      <c r="P15" s="11">
        <f t="shared" si="2"/>
        <v>0</v>
      </c>
      <c r="R15" s="9">
        <v>4</v>
      </c>
      <c r="S15" s="10" t="b">
        <f t="shared" si="3"/>
        <v>0</v>
      </c>
      <c r="T15" s="9"/>
      <c r="U15" s="9">
        <f t="shared" si="4"/>
        <v>0</v>
      </c>
    </row>
    <row r="16" spans="1:21" s="35" customFormat="1">
      <c r="A16" s="97">
        <f>'Asset Inventory'!A16</f>
        <v>0</v>
      </c>
      <c r="B16" s="34">
        <f>'Asset Inventory'!D16</f>
        <v>0</v>
      </c>
      <c r="C16" s="32">
        <f>'Asset Inventory'!E16</f>
        <v>0</v>
      </c>
      <c r="D16" s="32">
        <f>'Asset Inventory'!F16</f>
        <v>0</v>
      </c>
      <c r="E16" s="32">
        <f>'Asset Inventory'!G16</f>
        <v>0</v>
      </c>
      <c r="F16" s="33">
        <f>IF('Asset Inventory'!H16="Yes",0.5,0)</f>
        <v>0</v>
      </c>
      <c r="G16" s="33">
        <f>IF('Asset Inventory'!I16="Yes",0.5,0)</f>
        <v>0</v>
      </c>
      <c r="H16" s="33">
        <f>IF('Asset Inventory'!J16="Yes",0.5,0)</f>
        <v>0</v>
      </c>
      <c r="I16" s="33">
        <f>IF('Asset Inventory'!K16="Yes",0.5,0)</f>
        <v>0</v>
      </c>
      <c r="J16" s="33">
        <f>IF('Asset Inventory'!L16="Yes",0.5,0)</f>
        <v>0</v>
      </c>
      <c r="K16" s="33">
        <f>IF('Asset Inventory'!M16="Yes",0.5,0)</f>
        <v>0</v>
      </c>
      <c r="L16" s="33">
        <f t="shared" si="0"/>
        <v>0</v>
      </c>
      <c r="M16" s="9">
        <v>3</v>
      </c>
      <c r="N16" s="10" t="b">
        <f t="shared" si="1"/>
        <v>0</v>
      </c>
      <c r="O16" s="9"/>
      <c r="P16" s="11">
        <f t="shared" si="2"/>
        <v>0</v>
      </c>
      <c r="R16" s="9">
        <v>4</v>
      </c>
      <c r="S16" s="10" t="b">
        <f t="shared" si="3"/>
        <v>0</v>
      </c>
      <c r="T16" s="9"/>
      <c r="U16" s="9">
        <f t="shared" si="4"/>
        <v>0</v>
      </c>
    </row>
    <row r="17" spans="1:21" s="35" customFormat="1">
      <c r="A17" s="97">
        <f>'Asset Inventory'!A17</f>
        <v>0</v>
      </c>
      <c r="B17" s="34">
        <f>'Asset Inventory'!D17</f>
        <v>0</v>
      </c>
      <c r="C17" s="32">
        <f>'Asset Inventory'!E17</f>
        <v>0</v>
      </c>
      <c r="D17" s="32">
        <f>'Asset Inventory'!F17</f>
        <v>0</v>
      </c>
      <c r="E17" s="32">
        <f>'Asset Inventory'!G17</f>
        <v>0</v>
      </c>
      <c r="F17" s="33">
        <f>IF('Asset Inventory'!H17="Yes",0.5,0)</f>
        <v>0</v>
      </c>
      <c r="G17" s="33">
        <f>IF('Asset Inventory'!I17="Yes",0.5,0)</f>
        <v>0</v>
      </c>
      <c r="H17" s="33">
        <f>IF('Asset Inventory'!J17="Yes",0.5,0)</f>
        <v>0</v>
      </c>
      <c r="I17" s="33">
        <f>IF('Asset Inventory'!K17="Yes",0.5,0)</f>
        <v>0</v>
      </c>
      <c r="J17" s="33">
        <f>IF('Asset Inventory'!L17="Yes",0.5,0)</f>
        <v>0</v>
      </c>
      <c r="K17" s="33">
        <f>IF('Asset Inventory'!M17="Yes",0.5,0)</f>
        <v>0</v>
      </c>
      <c r="L17" s="33">
        <f t="shared" si="0"/>
        <v>0</v>
      </c>
      <c r="M17" s="9">
        <v>3</v>
      </c>
      <c r="N17" s="10" t="b">
        <f t="shared" si="1"/>
        <v>0</v>
      </c>
      <c r="O17" s="9"/>
      <c r="P17" s="11">
        <f t="shared" si="2"/>
        <v>0</v>
      </c>
      <c r="R17" s="9">
        <v>4</v>
      </c>
      <c r="S17" s="10" t="b">
        <f t="shared" si="3"/>
        <v>0</v>
      </c>
      <c r="T17" s="9"/>
      <c r="U17" s="9">
        <f t="shared" si="4"/>
        <v>0</v>
      </c>
    </row>
    <row r="18" spans="1:21" s="35" customFormat="1">
      <c r="A18" s="97">
        <f>'Asset Inventory'!A18</f>
        <v>0</v>
      </c>
      <c r="B18" s="34">
        <f>'Asset Inventory'!D18</f>
        <v>0</v>
      </c>
      <c r="C18" s="32">
        <f>'Asset Inventory'!E18</f>
        <v>0</v>
      </c>
      <c r="D18" s="32">
        <f>'Asset Inventory'!F18</f>
        <v>0</v>
      </c>
      <c r="E18" s="32">
        <f>'Asset Inventory'!G18</f>
        <v>0</v>
      </c>
      <c r="F18" s="33">
        <f>IF('Asset Inventory'!H18="Yes",0.5,0)</f>
        <v>0</v>
      </c>
      <c r="G18" s="33">
        <f>IF('Asset Inventory'!I18="Yes",0.5,0)</f>
        <v>0</v>
      </c>
      <c r="H18" s="33">
        <f>IF('Asset Inventory'!J18="Yes",0.5,0)</f>
        <v>0</v>
      </c>
      <c r="I18" s="33">
        <f>IF('Asset Inventory'!K18="Yes",0.5,0)</f>
        <v>0</v>
      </c>
      <c r="J18" s="33">
        <f>IF('Asset Inventory'!L18="Yes",0.5,0)</f>
        <v>0</v>
      </c>
      <c r="K18" s="33">
        <f>IF('Asset Inventory'!M18="Yes",0.5,0)</f>
        <v>0</v>
      </c>
      <c r="L18" s="33">
        <f t="shared" si="0"/>
        <v>0</v>
      </c>
      <c r="M18" s="9">
        <v>3</v>
      </c>
      <c r="N18" s="10" t="b">
        <f t="shared" si="1"/>
        <v>0</v>
      </c>
      <c r="O18" s="9"/>
      <c r="P18" s="11">
        <f t="shared" si="2"/>
        <v>0</v>
      </c>
      <c r="R18" s="9">
        <v>4</v>
      </c>
      <c r="S18" s="10" t="b">
        <f t="shared" si="3"/>
        <v>0</v>
      </c>
      <c r="T18" s="9"/>
      <c r="U18" s="9">
        <f t="shared" si="4"/>
        <v>0</v>
      </c>
    </row>
    <row r="19" spans="1:21" s="35" customFormat="1">
      <c r="A19" s="97">
        <f>'Asset Inventory'!A19</f>
        <v>0</v>
      </c>
      <c r="B19" s="34">
        <f>'Asset Inventory'!D19</f>
        <v>0</v>
      </c>
      <c r="C19" s="32">
        <f>'Asset Inventory'!E19</f>
        <v>0</v>
      </c>
      <c r="D19" s="32">
        <f>'Asset Inventory'!F19</f>
        <v>0</v>
      </c>
      <c r="E19" s="32">
        <f>'Asset Inventory'!G19</f>
        <v>0</v>
      </c>
      <c r="F19" s="33">
        <f>IF('Asset Inventory'!H19="Yes",0.5,0)</f>
        <v>0</v>
      </c>
      <c r="G19" s="33">
        <f>IF('Asset Inventory'!I19="Yes",0.5,0)</f>
        <v>0</v>
      </c>
      <c r="H19" s="33">
        <f>IF('Asset Inventory'!J19="Yes",0.5,0)</f>
        <v>0</v>
      </c>
      <c r="I19" s="33">
        <f>IF('Asset Inventory'!K19="Yes",0.5,0)</f>
        <v>0</v>
      </c>
      <c r="J19" s="33">
        <f>IF('Asset Inventory'!L19="Yes",0.5,0)</f>
        <v>0</v>
      </c>
      <c r="K19" s="33">
        <f>IF('Asset Inventory'!M19="Yes",0.5,0)</f>
        <v>0</v>
      </c>
      <c r="L19" s="33">
        <f t="shared" si="0"/>
        <v>0</v>
      </c>
      <c r="M19" s="9">
        <v>3</v>
      </c>
      <c r="N19" s="10" t="b">
        <f t="shared" si="1"/>
        <v>0</v>
      </c>
      <c r="O19" s="9"/>
      <c r="P19" s="11">
        <f t="shared" si="2"/>
        <v>0</v>
      </c>
      <c r="R19" s="9">
        <v>4</v>
      </c>
      <c r="S19" s="10" t="b">
        <f t="shared" si="3"/>
        <v>0</v>
      </c>
      <c r="T19" s="9"/>
      <c r="U19" s="9">
        <f t="shared" si="4"/>
        <v>0</v>
      </c>
    </row>
    <row r="20" spans="1:21" s="35" customFormat="1">
      <c r="A20" s="97">
        <f>'Asset Inventory'!A20</f>
        <v>0</v>
      </c>
      <c r="B20" s="34">
        <f>'Asset Inventory'!D20</f>
        <v>0</v>
      </c>
      <c r="C20" s="32">
        <f>'Asset Inventory'!E20</f>
        <v>0</v>
      </c>
      <c r="D20" s="32">
        <f>'Asset Inventory'!F20</f>
        <v>0</v>
      </c>
      <c r="E20" s="32">
        <f>'Asset Inventory'!G20</f>
        <v>0</v>
      </c>
      <c r="F20" s="33">
        <f>IF('Asset Inventory'!H20="Yes",0.5,0)</f>
        <v>0</v>
      </c>
      <c r="G20" s="33">
        <f>IF('Asset Inventory'!I20="Yes",0.5,0)</f>
        <v>0</v>
      </c>
      <c r="H20" s="33">
        <f>IF('Asset Inventory'!J20="Yes",0.5,0)</f>
        <v>0</v>
      </c>
      <c r="I20" s="33">
        <f>IF('Asset Inventory'!K20="Yes",0.5,0)</f>
        <v>0</v>
      </c>
      <c r="J20" s="33">
        <f>IF('Asset Inventory'!L20="Yes",0.5,0)</f>
        <v>0</v>
      </c>
      <c r="K20" s="33">
        <f>IF('Asset Inventory'!M20="Yes",0.5,0)</f>
        <v>0</v>
      </c>
      <c r="L20" s="33">
        <f t="shared" si="0"/>
        <v>0</v>
      </c>
      <c r="M20" s="9">
        <v>3</v>
      </c>
      <c r="N20" s="10" t="b">
        <f t="shared" si="1"/>
        <v>0</v>
      </c>
      <c r="O20" s="9"/>
      <c r="P20" s="11">
        <f t="shared" si="2"/>
        <v>0</v>
      </c>
      <c r="R20" s="9">
        <v>4</v>
      </c>
      <c r="S20" s="10" t="b">
        <f t="shared" si="3"/>
        <v>0</v>
      </c>
      <c r="T20" s="9"/>
      <c r="U20" s="9">
        <f t="shared" si="4"/>
        <v>0</v>
      </c>
    </row>
    <row r="21" spans="1:21" s="35" customFormat="1">
      <c r="A21" s="97">
        <f>'Asset Inventory'!A21</f>
        <v>0</v>
      </c>
      <c r="B21" s="34">
        <f>'Asset Inventory'!D21</f>
        <v>0</v>
      </c>
      <c r="C21" s="32">
        <f>'Asset Inventory'!E21</f>
        <v>0</v>
      </c>
      <c r="D21" s="32">
        <f>'Asset Inventory'!F21</f>
        <v>0</v>
      </c>
      <c r="E21" s="32">
        <f>'Asset Inventory'!G21</f>
        <v>0</v>
      </c>
      <c r="F21" s="33">
        <f>IF('Asset Inventory'!H21="Yes",0.5,0)</f>
        <v>0</v>
      </c>
      <c r="G21" s="33">
        <f>IF('Asset Inventory'!I21="Yes",0.5,0)</f>
        <v>0</v>
      </c>
      <c r="H21" s="33">
        <f>IF('Asset Inventory'!J21="Yes",0.5,0)</f>
        <v>0</v>
      </c>
      <c r="I21" s="33">
        <f>IF('Asset Inventory'!K21="Yes",0.5,0)</f>
        <v>0</v>
      </c>
      <c r="J21" s="33">
        <f>IF('Asset Inventory'!L21="Yes",0.5,0)</f>
        <v>0</v>
      </c>
      <c r="K21" s="33">
        <f>IF('Asset Inventory'!M21="Yes",0.5,0)</f>
        <v>0</v>
      </c>
      <c r="L21" s="33">
        <f t="shared" si="0"/>
        <v>0</v>
      </c>
      <c r="M21" s="9">
        <v>3</v>
      </c>
      <c r="N21" s="10" t="b">
        <f t="shared" si="1"/>
        <v>0</v>
      </c>
      <c r="O21" s="9"/>
      <c r="P21" s="11">
        <f t="shared" si="2"/>
        <v>0</v>
      </c>
      <c r="R21" s="9">
        <v>4</v>
      </c>
      <c r="S21" s="10" t="b">
        <f t="shared" si="3"/>
        <v>0</v>
      </c>
      <c r="T21" s="9"/>
      <c r="U21" s="9">
        <f t="shared" si="4"/>
        <v>0</v>
      </c>
    </row>
    <row r="22" spans="1:21" s="35" customFormat="1">
      <c r="A22" s="97">
        <f>'Asset Inventory'!A22</f>
        <v>0</v>
      </c>
      <c r="B22" s="34">
        <f>'Asset Inventory'!D22</f>
        <v>0</v>
      </c>
      <c r="C22" s="32">
        <f>'Asset Inventory'!E22</f>
        <v>0</v>
      </c>
      <c r="D22" s="32">
        <f>'Asset Inventory'!F22</f>
        <v>0</v>
      </c>
      <c r="E22" s="32">
        <f>'Asset Inventory'!G22</f>
        <v>0</v>
      </c>
      <c r="F22" s="33">
        <f>IF('Asset Inventory'!H22="Yes",0.5,0)</f>
        <v>0</v>
      </c>
      <c r="G22" s="33">
        <f>IF('Asset Inventory'!I22="Yes",0.5,0)</f>
        <v>0</v>
      </c>
      <c r="H22" s="33">
        <f>IF('Asset Inventory'!J22="Yes",0.5,0)</f>
        <v>0</v>
      </c>
      <c r="I22" s="33">
        <f>IF('Asset Inventory'!K22="Yes",0.5,0)</f>
        <v>0</v>
      </c>
      <c r="J22" s="33">
        <f>IF('Asset Inventory'!L22="Yes",0.5,0)</f>
        <v>0</v>
      </c>
      <c r="K22" s="33">
        <f>IF('Asset Inventory'!M22="Yes",0.5,0)</f>
        <v>0</v>
      </c>
      <c r="L22" s="33">
        <f t="shared" si="0"/>
        <v>0</v>
      </c>
      <c r="M22" s="9">
        <v>3</v>
      </c>
      <c r="N22" s="10" t="b">
        <f t="shared" si="1"/>
        <v>0</v>
      </c>
      <c r="O22" s="9"/>
      <c r="P22" s="11">
        <f t="shared" si="2"/>
        <v>0</v>
      </c>
      <c r="R22" s="9">
        <v>4</v>
      </c>
      <c r="S22" s="10" t="b">
        <f t="shared" si="3"/>
        <v>0</v>
      </c>
      <c r="T22" s="9"/>
      <c r="U22" s="9">
        <f t="shared" si="4"/>
        <v>0</v>
      </c>
    </row>
    <row r="23" spans="1:21">
      <c r="A23" s="97">
        <f>'Asset Inventory'!A23</f>
        <v>0</v>
      </c>
      <c r="B23" s="34">
        <f>'Asset Inventory'!D23</f>
        <v>0</v>
      </c>
      <c r="C23" s="32">
        <f>'Asset Inventory'!E23</f>
        <v>0</v>
      </c>
      <c r="D23" s="32">
        <f>'Asset Inventory'!F23</f>
        <v>0</v>
      </c>
      <c r="E23" s="32">
        <f>'Asset Inventory'!G23</f>
        <v>0</v>
      </c>
      <c r="F23" s="33">
        <f>IF('Asset Inventory'!H23="Yes",0.5,0)</f>
        <v>0</v>
      </c>
      <c r="G23" s="33">
        <f>IF('Asset Inventory'!I23="Yes",0.5,0)</f>
        <v>0</v>
      </c>
      <c r="H23" s="33">
        <f>IF('Asset Inventory'!J23="Yes",0.5,0)</f>
        <v>0</v>
      </c>
      <c r="I23" s="33">
        <f>IF('Asset Inventory'!K23="Yes",0.5,0)</f>
        <v>0</v>
      </c>
      <c r="J23" s="33">
        <f>IF('Asset Inventory'!L23="Yes",0.5,0)</f>
        <v>0</v>
      </c>
      <c r="K23" s="33">
        <f>IF('Asset Inventory'!M23="Yes",0.5,0)</f>
        <v>0</v>
      </c>
      <c r="L23" s="33">
        <f t="shared" si="0"/>
        <v>0</v>
      </c>
      <c r="M23" s="9">
        <v>3</v>
      </c>
      <c r="N23" s="10" t="b">
        <f t="shared" si="1"/>
        <v>0</v>
      </c>
      <c r="O23" s="9"/>
      <c r="P23" s="11">
        <f t="shared" si="2"/>
        <v>0</v>
      </c>
      <c r="R23" s="9">
        <v>4</v>
      </c>
      <c r="S23" s="10" t="b">
        <f t="shared" si="3"/>
        <v>0</v>
      </c>
      <c r="T23" s="9"/>
      <c r="U23" s="9">
        <f t="shared" si="4"/>
        <v>0</v>
      </c>
    </row>
    <row r="24" spans="1:21">
      <c r="A24" s="97">
        <f>'Asset Inventory'!A24</f>
        <v>0</v>
      </c>
      <c r="B24" s="34">
        <f>'Asset Inventory'!D24</f>
        <v>0</v>
      </c>
      <c r="C24" s="32">
        <f>'Asset Inventory'!E24</f>
        <v>0</v>
      </c>
      <c r="D24" s="32">
        <f>'Asset Inventory'!F24</f>
        <v>0</v>
      </c>
      <c r="E24" s="32">
        <f>'Asset Inventory'!G24</f>
        <v>0</v>
      </c>
      <c r="F24" s="33">
        <f>IF('Asset Inventory'!H24="Yes",0.5,0)</f>
        <v>0</v>
      </c>
      <c r="G24" s="33">
        <f>IF('Asset Inventory'!I24="Yes",0.5,0)</f>
        <v>0</v>
      </c>
      <c r="H24" s="33">
        <f>IF('Asset Inventory'!J24="Yes",0.5,0)</f>
        <v>0</v>
      </c>
      <c r="I24" s="33">
        <f>IF('Asset Inventory'!K24="Yes",0.5,0)</f>
        <v>0</v>
      </c>
      <c r="J24" s="33">
        <f>IF('Asset Inventory'!L24="Yes",0.5,0)</f>
        <v>0</v>
      </c>
      <c r="K24" s="33">
        <f>IF('Asset Inventory'!M24="Yes",0.5,0)</f>
        <v>0</v>
      </c>
      <c r="L24" s="33">
        <f t="shared" si="0"/>
        <v>0</v>
      </c>
      <c r="M24" s="9">
        <v>3</v>
      </c>
      <c r="N24" s="10" t="b">
        <f t="shared" si="1"/>
        <v>0</v>
      </c>
      <c r="O24" s="9"/>
      <c r="P24" s="11">
        <f t="shared" si="2"/>
        <v>0</v>
      </c>
      <c r="R24" s="9">
        <v>4</v>
      </c>
      <c r="S24" s="10" t="b">
        <f t="shared" si="3"/>
        <v>0</v>
      </c>
      <c r="T24" s="9"/>
      <c r="U24" s="9">
        <f t="shared" si="4"/>
        <v>0</v>
      </c>
    </row>
    <row r="25" spans="1:21">
      <c r="A25" s="97">
        <f>'Asset Inventory'!A25</f>
        <v>0</v>
      </c>
      <c r="B25" s="34">
        <f>'Asset Inventory'!D25</f>
        <v>0</v>
      </c>
      <c r="C25" s="32">
        <f>'Asset Inventory'!E25</f>
        <v>0</v>
      </c>
      <c r="D25" s="32">
        <f>'Asset Inventory'!F25</f>
        <v>0</v>
      </c>
      <c r="E25" s="32">
        <f>'Asset Inventory'!G25</f>
        <v>0</v>
      </c>
      <c r="F25" s="33">
        <f>IF('Asset Inventory'!H25="Yes",0.5,0)</f>
        <v>0</v>
      </c>
      <c r="G25" s="33">
        <f>IF('Asset Inventory'!I25="Yes",0.5,0)</f>
        <v>0</v>
      </c>
      <c r="H25" s="33">
        <f>IF('Asset Inventory'!J25="Yes",0.5,0)</f>
        <v>0</v>
      </c>
      <c r="I25" s="33">
        <f>IF('Asset Inventory'!K25="Yes",0.5,0)</f>
        <v>0</v>
      </c>
      <c r="J25" s="33">
        <f>IF('Asset Inventory'!L25="Yes",0.5,0)</f>
        <v>0</v>
      </c>
      <c r="K25" s="33">
        <f>IF('Asset Inventory'!M25="Yes",0.5,0)</f>
        <v>0</v>
      </c>
      <c r="L25" s="33">
        <f t="shared" si="0"/>
        <v>0</v>
      </c>
      <c r="M25" s="9">
        <v>3</v>
      </c>
      <c r="N25" s="10" t="b">
        <f t="shared" si="1"/>
        <v>0</v>
      </c>
      <c r="O25" s="9"/>
      <c r="P25" s="11">
        <f t="shared" si="2"/>
        <v>0</v>
      </c>
      <c r="Q25" s="116"/>
      <c r="R25" s="9">
        <v>4</v>
      </c>
      <c r="S25" s="10" t="b">
        <f t="shared" si="3"/>
        <v>0</v>
      </c>
      <c r="T25" s="9"/>
      <c r="U25" s="9">
        <f t="shared" si="4"/>
        <v>0</v>
      </c>
    </row>
    <row r="26" spans="1:21">
      <c r="A26" s="110"/>
      <c r="B26" s="111"/>
      <c r="C26" s="112"/>
      <c r="D26" s="112"/>
      <c r="E26" s="112"/>
      <c r="F26" s="112"/>
      <c r="G26" s="112"/>
      <c r="H26" s="112"/>
      <c r="I26" s="112"/>
      <c r="J26" s="112"/>
      <c r="K26" s="112"/>
      <c r="L26" s="112"/>
      <c r="M26" s="113"/>
      <c r="N26" s="114"/>
      <c r="O26" s="113"/>
      <c r="P26" s="115"/>
      <c r="Q26" s="35"/>
      <c r="R26" s="113"/>
      <c r="S26" s="114"/>
      <c r="T26" s="113"/>
      <c r="U26" s="113"/>
    </row>
    <row r="27" spans="1:21">
      <c r="A27" s="110"/>
      <c r="B27" s="111"/>
      <c r="C27" s="112"/>
      <c r="D27" s="112"/>
      <c r="E27" s="112"/>
      <c r="F27" s="112"/>
      <c r="G27" s="112"/>
      <c r="H27" s="112"/>
      <c r="I27" s="112"/>
      <c r="J27" s="112"/>
      <c r="K27" s="112"/>
      <c r="L27" s="112"/>
      <c r="M27" s="113"/>
      <c r="N27" s="114"/>
      <c r="O27" s="113"/>
      <c r="P27" s="115"/>
      <c r="Q27" s="35"/>
      <c r="R27" s="113"/>
      <c r="S27" s="114"/>
      <c r="T27" s="113"/>
      <c r="U27" s="113"/>
    </row>
    <row r="28" spans="1:21">
      <c r="A28" s="110"/>
      <c r="B28" s="111"/>
      <c r="C28" s="112"/>
      <c r="D28" s="112"/>
      <c r="E28" s="112"/>
      <c r="F28" s="112"/>
      <c r="G28" s="112"/>
      <c r="H28" s="112"/>
      <c r="I28" s="112"/>
      <c r="J28" s="112"/>
      <c r="K28" s="112"/>
      <c r="L28" s="112"/>
      <c r="M28" s="113"/>
      <c r="N28" s="114"/>
      <c r="O28" s="113"/>
      <c r="P28" s="115"/>
      <c r="Q28" s="35"/>
      <c r="R28" s="113"/>
      <c r="S28" s="114"/>
      <c r="T28" s="113"/>
      <c r="U28" s="113"/>
    </row>
    <row r="29" spans="1:21">
      <c r="A29" s="110"/>
      <c r="B29" s="111"/>
      <c r="C29" s="112"/>
      <c r="D29" s="112"/>
      <c r="E29" s="112"/>
      <c r="F29" s="112"/>
      <c r="G29" s="112"/>
      <c r="H29" s="112"/>
      <c r="I29" s="112"/>
      <c r="J29" s="112"/>
      <c r="K29" s="112"/>
      <c r="L29" s="112"/>
      <c r="M29" s="113"/>
      <c r="N29" s="114"/>
      <c r="O29" s="113"/>
      <c r="P29" s="115"/>
      <c r="Q29" s="35"/>
      <c r="R29" s="113"/>
      <c r="S29" s="114"/>
      <c r="T29" s="113"/>
      <c r="U29" s="113"/>
    </row>
    <row r="30" spans="1:21">
      <c r="A30" s="110"/>
      <c r="B30" s="111"/>
      <c r="C30" s="112"/>
      <c r="D30" s="112"/>
      <c r="E30" s="112"/>
      <c r="F30" s="112"/>
      <c r="G30" s="112"/>
      <c r="H30" s="112"/>
      <c r="I30" s="112"/>
      <c r="J30" s="112"/>
      <c r="K30" s="112"/>
      <c r="L30" s="112"/>
      <c r="M30" s="113"/>
      <c r="N30" s="114"/>
      <c r="O30" s="113"/>
      <c r="P30" s="115"/>
      <c r="Q30" s="35"/>
      <c r="R30" s="113"/>
      <c r="S30" s="114"/>
      <c r="T30" s="113"/>
      <c r="U30" s="113"/>
    </row>
    <row r="31" spans="1:21">
      <c r="A31" s="110"/>
      <c r="B31" s="111"/>
      <c r="C31" s="112"/>
      <c r="D31" s="112"/>
      <c r="E31" s="112"/>
      <c r="F31" s="112"/>
      <c r="G31" s="112"/>
      <c r="H31" s="112"/>
      <c r="I31" s="112"/>
      <c r="J31" s="112"/>
      <c r="K31" s="112"/>
      <c r="L31" s="112"/>
      <c r="M31" s="113"/>
      <c r="N31" s="114"/>
      <c r="O31" s="113"/>
      <c r="P31" s="115"/>
      <c r="Q31" s="35"/>
      <c r="R31" s="113"/>
      <c r="S31" s="114"/>
      <c r="T31" s="113"/>
      <c r="U31" s="113"/>
    </row>
    <row r="32" spans="1:21">
      <c r="A32" s="110"/>
      <c r="B32" s="111"/>
      <c r="C32" s="112"/>
      <c r="D32" s="112"/>
      <c r="E32" s="112"/>
      <c r="F32" s="112"/>
      <c r="G32" s="112"/>
      <c r="H32" s="112"/>
      <c r="I32" s="112"/>
      <c r="J32" s="112"/>
      <c r="K32" s="112"/>
      <c r="L32" s="112"/>
      <c r="M32" s="113"/>
      <c r="N32" s="114"/>
      <c r="O32" s="113"/>
      <c r="P32" s="115"/>
      <c r="Q32" s="35"/>
      <c r="R32" s="113"/>
      <c r="S32" s="114"/>
      <c r="T32" s="113"/>
      <c r="U32" s="113"/>
    </row>
    <row r="33" spans="1:21">
      <c r="A33" s="110"/>
      <c r="B33" s="111"/>
      <c r="C33" s="112"/>
      <c r="D33" s="112"/>
      <c r="E33" s="112"/>
      <c r="F33" s="112"/>
      <c r="G33" s="112"/>
      <c r="H33" s="112"/>
      <c r="I33" s="112"/>
      <c r="J33" s="112"/>
      <c r="K33" s="112"/>
      <c r="L33" s="112"/>
      <c r="M33" s="113"/>
      <c r="N33" s="114"/>
      <c r="O33" s="113"/>
      <c r="P33" s="115"/>
      <c r="Q33" s="35"/>
      <c r="R33" s="113"/>
      <c r="S33" s="114"/>
      <c r="T33" s="113"/>
      <c r="U33" s="113"/>
    </row>
    <row r="34" spans="1:21">
      <c r="A34" s="110"/>
      <c r="B34" s="111"/>
      <c r="C34" s="112"/>
      <c r="D34" s="112"/>
      <c r="E34" s="112"/>
      <c r="F34" s="112"/>
      <c r="G34" s="112"/>
      <c r="H34" s="112"/>
      <c r="I34" s="112"/>
      <c r="J34" s="112"/>
      <c r="K34" s="112"/>
      <c r="L34" s="112"/>
      <c r="M34" s="113"/>
      <c r="N34" s="114"/>
      <c r="O34" s="113"/>
      <c r="P34" s="115"/>
      <c r="Q34" s="35"/>
      <c r="R34" s="113"/>
      <c r="S34" s="114"/>
      <c r="T34" s="113"/>
      <c r="U34" s="113"/>
    </row>
    <row r="35" spans="1:21">
      <c r="A35" s="110"/>
      <c r="B35" s="111"/>
      <c r="C35" s="112"/>
      <c r="D35" s="112"/>
      <c r="E35" s="112"/>
      <c r="F35" s="112"/>
      <c r="G35" s="112"/>
      <c r="H35" s="112"/>
      <c r="I35" s="112"/>
      <c r="J35" s="112"/>
      <c r="K35" s="112"/>
      <c r="L35" s="112"/>
      <c r="M35" s="113"/>
      <c r="N35" s="114"/>
      <c r="O35" s="113"/>
      <c r="P35" s="115"/>
      <c r="Q35" s="35"/>
      <c r="R35" s="113"/>
      <c r="S35" s="114"/>
      <c r="T35" s="113"/>
      <c r="U35" s="113"/>
    </row>
    <row r="36" spans="1:21">
      <c r="A36" s="110"/>
      <c r="B36" s="111"/>
      <c r="C36" s="112"/>
      <c r="D36" s="112"/>
      <c r="E36" s="112"/>
      <c r="F36" s="112"/>
      <c r="G36" s="112"/>
      <c r="H36" s="112"/>
      <c r="I36" s="112"/>
      <c r="J36" s="112"/>
      <c r="K36" s="112"/>
      <c r="L36" s="112"/>
      <c r="M36" s="113"/>
      <c r="N36" s="114"/>
      <c r="O36" s="113"/>
      <c r="P36" s="115"/>
      <c r="Q36" s="35"/>
      <c r="R36" s="113"/>
      <c r="S36" s="114"/>
      <c r="T36" s="113"/>
      <c r="U36" s="113"/>
    </row>
    <row r="37" spans="1:21">
      <c r="A37" s="110"/>
      <c r="B37" s="111"/>
      <c r="C37" s="112"/>
      <c r="D37" s="112"/>
      <c r="E37" s="112"/>
      <c r="F37" s="112"/>
      <c r="G37" s="112"/>
      <c r="H37" s="112"/>
      <c r="I37" s="112"/>
      <c r="J37" s="112"/>
      <c r="K37" s="112"/>
      <c r="L37" s="112"/>
      <c r="M37" s="113"/>
      <c r="N37" s="114"/>
      <c r="O37" s="113"/>
      <c r="P37" s="115"/>
      <c r="Q37" s="35"/>
      <c r="R37" s="113"/>
      <c r="S37" s="114"/>
      <c r="T37" s="113"/>
      <c r="U37" s="113"/>
    </row>
    <row r="38" spans="1:21">
      <c r="A38" s="110"/>
      <c r="B38" s="111"/>
      <c r="C38" s="112"/>
      <c r="D38" s="112"/>
      <c r="E38" s="112"/>
      <c r="F38" s="112"/>
      <c r="G38" s="112"/>
      <c r="H38" s="112"/>
      <c r="I38" s="112"/>
      <c r="J38" s="112"/>
      <c r="K38" s="112"/>
      <c r="L38" s="112"/>
      <c r="M38" s="113"/>
      <c r="N38" s="114"/>
      <c r="O38" s="113"/>
      <c r="P38" s="115"/>
      <c r="Q38" s="35"/>
      <c r="R38" s="113"/>
      <c r="S38" s="114"/>
      <c r="T38" s="113"/>
      <c r="U38" s="113"/>
    </row>
    <row r="39" spans="1:21">
      <c r="A39" s="110"/>
      <c r="B39" s="111"/>
      <c r="C39" s="112"/>
      <c r="D39" s="112"/>
      <c r="E39" s="112"/>
      <c r="F39" s="112"/>
      <c r="G39" s="112"/>
      <c r="H39" s="112"/>
      <c r="I39" s="112"/>
      <c r="J39" s="112"/>
      <c r="K39" s="112"/>
      <c r="L39" s="112"/>
      <c r="M39" s="113"/>
      <c r="N39" s="114"/>
      <c r="O39" s="113"/>
      <c r="P39" s="115"/>
      <c r="Q39" s="35"/>
      <c r="R39" s="113"/>
      <c r="S39" s="114"/>
      <c r="T39" s="113"/>
      <c r="U39" s="113"/>
    </row>
    <row r="40" spans="1:21">
      <c r="A40" s="110"/>
      <c r="B40" s="111"/>
      <c r="C40" s="112"/>
      <c r="D40" s="112"/>
      <c r="E40" s="112"/>
      <c r="F40" s="112"/>
      <c r="G40" s="112"/>
      <c r="H40" s="112"/>
      <c r="I40" s="112"/>
      <c r="J40" s="112"/>
      <c r="K40" s="112"/>
      <c r="L40" s="112"/>
      <c r="M40" s="113"/>
      <c r="N40" s="114"/>
      <c r="O40" s="113"/>
      <c r="P40" s="115"/>
      <c r="Q40" s="35"/>
      <c r="R40" s="113"/>
      <c r="S40" s="114"/>
      <c r="T40" s="113"/>
      <c r="U40" s="113"/>
    </row>
    <row r="41" spans="1:21">
      <c r="A41" s="110"/>
      <c r="B41" s="111"/>
      <c r="C41" s="112"/>
      <c r="D41" s="112"/>
      <c r="E41" s="112"/>
      <c r="F41" s="112"/>
      <c r="G41" s="112"/>
      <c r="H41" s="112"/>
      <c r="I41" s="112"/>
      <c r="J41" s="112"/>
      <c r="K41" s="112"/>
      <c r="L41" s="112"/>
      <c r="M41" s="113"/>
      <c r="N41" s="114"/>
      <c r="O41" s="113"/>
      <c r="P41" s="115"/>
      <c r="Q41" s="35"/>
      <c r="R41" s="113"/>
      <c r="S41" s="114"/>
      <c r="T41" s="113"/>
      <c r="U41" s="113"/>
    </row>
    <row r="42" spans="1:21">
      <c r="A42" s="110"/>
      <c r="B42" s="111"/>
      <c r="C42" s="112"/>
      <c r="D42" s="112"/>
      <c r="E42" s="112"/>
      <c r="F42" s="112"/>
      <c r="G42" s="112"/>
      <c r="H42" s="112"/>
      <c r="I42" s="112"/>
      <c r="J42" s="112"/>
      <c r="K42" s="112"/>
      <c r="L42" s="112"/>
      <c r="M42" s="113"/>
      <c r="N42" s="114"/>
      <c r="O42" s="113"/>
      <c r="P42" s="115"/>
      <c r="Q42" s="35"/>
      <c r="R42" s="113"/>
      <c r="S42" s="114"/>
      <c r="T42" s="113"/>
      <c r="U42" s="113"/>
    </row>
    <row r="43" spans="1:21">
      <c r="A43" s="110"/>
      <c r="B43" s="111"/>
      <c r="C43" s="112"/>
      <c r="D43" s="112"/>
      <c r="E43" s="112"/>
      <c r="F43" s="112"/>
      <c r="G43" s="112"/>
      <c r="H43" s="112"/>
      <c r="I43" s="112"/>
      <c r="J43" s="112"/>
      <c r="K43" s="112"/>
      <c r="L43" s="112"/>
      <c r="M43" s="113"/>
      <c r="N43" s="114"/>
      <c r="O43" s="113"/>
      <c r="P43" s="115"/>
      <c r="Q43" s="35"/>
      <c r="R43" s="113"/>
      <c r="S43" s="114"/>
      <c r="T43" s="113"/>
      <c r="U43" s="113"/>
    </row>
    <row r="44" spans="1:21">
      <c r="A44" s="110"/>
      <c r="B44" s="111"/>
      <c r="C44" s="112"/>
      <c r="D44" s="112"/>
      <c r="E44" s="112"/>
      <c r="F44" s="112"/>
      <c r="G44" s="112"/>
      <c r="H44" s="112"/>
      <c r="I44" s="112"/>
      <c r="J44" s="112"/>
      <c r="K44" s="112"/>
      <c r="L44" s="112"/>
      <c r="M44" s="113"/>
      <c r="N44" s="114"/>
      <c r="O44" s="113"/>
      <c r="P44" s="115"/>
      <c r="Q44" s="35"/>
      <c r="R44" s="113"/>
      <c r="S44" s="114"/>
      <c r="T44" s="113"/>
      <c r="U44" s="113"/>
    </row>
    <row r="45" spans="1:21">
      <c r="A45" s="110"/>
      <c r="B45" s="111"/>
      <c r="C45" s="112"/>
      <c r="D45" s="112"/>
      <c r="E45" s="112"/>
      <c r="F45" s="112"/>
      <c r="G45" s="112"/>
      <c r="H45" s="112"/>
      <c r="I45" s="112"/>
      <c r="J45" s="112"/>
      <c r="K45" s="112"/>
      <c r="L45" s="112"/>
      <c r="M45" s="113"/>
      <c r="N45" s="114"/>
      <c r="O45" s="113"/>
      <c r="P45" s="115"/>
      <c r="Q45" s="35"/>
      <c r="R45" s="113"/>
      <c r="S45" s="114"/>
      <c r="T45" s="113"/>
      <c r="U45" s="113"/>
    </row>
    <row r="46" spans="1:21">
      <c r="A46" s="110"/>
      <c r="B46" s="111"/>
      <c r="C46" s="112"/>
      <c r="D46" s="112"/>
      <c r="E46" s="112"/>
      <c r="F46" s="112"/>
      <c r="G46" s="112"/>
      <c r="H46" s="112"/>
      <c r="I46" s="112"/>
      <c r="J46" s="112"/>
      <c r="K46" s="112"/>
      <c r="L46" s="112"/>
      <c r="M46" s="113"/>
      <c r="N46" s="114"/>
      <c r="O46" s="113"/>
      <c r="P46" s="115"/>
      <c r="Q46" s="35"/>
      <c r="R46" s="113"/>
      <c r="S46" s="114"/>
      <c r="T46" s="113"/>
      <c r="U46" s="113"/>
    </row>
    <row r="47" spans="1:21">
      <c r="A47" s="110"/>
      <c r="B47" s="111"/>
      <c r="C47" s="112"/>
      <c r="D47" s="112"/>
      <c r="E47" s="112"/>
      <c r="F47" s="112"/>
      <c r="G47" s="112"/>
      <c r="H47" s="112"/>
      <c r="I47" s="112"/>
      <c r="J47" s="112"/>
      <c r="K47" s="112"/>
      <c r="L47" s="112"/>
      <c r="M47" s="113"/>
      <c r="N47" s="114"/>
      <c r="O47" s="113"/>
      <c r="P47" s="115"/>
      <c r="Q47" s="35"/>
      <c r="R47" s="113"/>
      <c r="S47" s="114"/>
      <c r="T47" s="113"/>
      <c r="U47" s="113"/>
    </row>
    <row r="48" spans="1:21">
      <c r="A48" s="110"/>
      <c r="B48" s="111"/>
      <c r="C48" s="112"/>
      <c r="D48" s="112"/>
      <c r="E48" s="112"/>
      <c r="F48" s="112"/>
      <c r="G48" s="112"/>
      <c r="H48" s="112"/>
      <c r="I48" s="112"/>
      <c r="J48" s="112"/>
      <c r="K48" s="112"/>
      <c r="L48" s="112"/>
      <c r="M48" s="113"/>
      <c r="N48" s="114"/>
      <c r="O48" s="113"/>
      <c r="P48" s="115"/>
      <c r="Q48" s="35"/>
      <c r="R48" s="113"/>
      <c r="S48" s="114"/>
      <c r="T48" s="113"/>
      <c r="U48" s="113"/>
    </row>
    <row r="49" spans="1:21">
      <c r="A49" s="110"/>
      <c r="B49" s="111"/>
      <c r="C49" s="112"/>
      <c r="D49" s="112"/>
      <c r="E49" s="112"/>
      <c r="F49" s="112"/>
      <c r="G49" s="112"/>
      <c r="H49" s="112"/>
      <c r="I49" s="112"/>
      <c r="J49" s="112"/>
      <c r="K49" s="112"/>
      <c r="L49" s="112"/>
      <c r="M49" s="113"/>
      <c r="N49" s="114"/>
      <c r="O49" s="113"/>
      <c r="P49" s="115"/>
      <c r="Q49" s="35"/>
      <c r="R49" s="113"/>
      <c r="S49" s="114"/>
      <c r="T49" s="113"/>
      <c r="U49" s="113"/>
    </row>
    <row r="50" spans="1:21">
      <c r="A50" s="110"/>
      <c r="B50" s="111"/>
      <c r="C50" s="112"/>
      <c r="D50" s="112"/>
      <c r="E50" s="112"/>
      <c r="F50" s="112"/>
      <c r="G50" s="112"/>
      <c r="H50" s="112"/>
      <c r="I50" s="112"/>
      <c r="J50" s="112"/>
      <c r="K50" s="112"/>
      <c r="L50" s="112"/>
      <c r="M50" s="113"/>
      <c r="N50" s="114"/>
      <c r="O50" s="113"/>
      <c r="P50" s="115"/>
      <c r="Q50" s="35"/>
      <c r="R50" s="113"/>
      <c r="S50" s="114"/>
      <c r="T50" s="113"/>
      <c r="U50" s="113"/>
    </row>
    <row r="51" spans="1:21">
      <c r="A51" s="110"/>
      <c r="B51" s="111"/>
      <c r="C51" s="112"/>
      <c r="D51" s="112"/>
      <c r="E51" s="112"/>
      <c r="F51" s="112"/>
      <c r="G51" s="112"/>
      <c r="H51" s="112"/>
      <c r="I51" s="112"/>
      <c r="J51" s="112"/>
      <c r="K51" s="112"/>
      <c r="L51" s="112"/>
      <c r="M51" s="113"/>
      <c r="N51" s="114"/>
      <c r="O51" s="113"/>
      <c r="P51" s="115"/>
      <c r="Q51" s="35"/>
      <c r="R51" s="113"/>
      <c r="S51" s="114"/>
      <c r="T51" s="113"/>
      <c r="U51" s="113"/>
    </row>
    <row r="52" spans="1:21">
      <c r="A52" s="110"/>
      <c r="B52" s="111"/>
      <c r="C52" s="112"/>
      <c r="D52" s="112"/>
      <c r="E52" s="112"/>
      <c r="F52" s="112"/>
      <c r="G52" s="112"/>
      <c r="H52" s="112"/>
      <c r="I52" s="112"/>
      <c r="J52" s="112"/>
      <c r="K52" s="112"/>
      <c r="L52" s="112"/>
      <c r="M52" s="113"/>
      <c r="N52" s="114"/>
      <c r="O52" s="113"/>
      <c r="P52" s="115"/>
      <c r="Q52" s="35"/>
      <c r="R52" s="113"/>
      <c r="S52" s="114"/>
      <c r="T52" s="113"/>
      <c r="U52" s="113"/>
    </row>
    <row r="53" spans="1:21">
      <c r="A53" s="110"/>
      <c r="B53" s="111"/>
      <c r="C53" s="112"/>
      <c r="D53" s="112"/>
      <c r="E53" s="112"/>
      <c r="F53" s="112"/>
      <c r="G53" s="112"/>
      <c r="H53" s="112"/>
      <c r="I53" s="112"/>
      <c r="J53" s="112"/>
      <c r="K53" s="112"/>
      <c r="L53" s="112"/>
      <c r="M53" s="113"/>
      <c r="N53" s="114"/>
      <c r="O53" s="113"/>
      <c r="P53" s="115"/>
      <c r="Q53" s="35"/>
      <c r="R53" s="113"/>
      <c r="S53" s="114"/>
      <c r="T53" s="113"/>
      <c r="U53" s="113"/>
    </row>
    <row r="54" spans="1:21">
      <c r="A54" s="110"/>
      <c r="B54" s="111"/>
      <c r="C54" s="112"/>
      <c r="D54" s="112"/>
      <c r="E54" s="112"/>
      <c r="F54" s="112"/>
      <c r="G54" s="112"/>
      <c r="H54" s="112"/>
      <c r="I54" s="112"/>
      <c r="J54" s="112"/>
      <c r="K54" s="112"/>
      <c r="L54" s="112"/>
      <c r="M54" s="113"/>
      <c r="N54" s="114"/>
      <c r="O54" s="113"/>
      <c r="P54" s="115"/>
      <c r="Q54" s="35"/>
      <c r="R54" s="113"/>
      <c r="S54" s="114"/>
      <c r="T54" s="113"/>
      <c r="U54" s="113"/>
    </row>
    <row r="55" spans="1:21">
      <c r="A55" s="110"/>
      <c r="B55" s="111"/>
      <c r="C55" s="112"/>
      <c r="D55" s="112"/>
      <c r="E55" s="112"/>
      <c r="F55" s="112"/>
      <c r="G55" s="112"/>
      <c r="H55" s="112"/>
      <c r="I55" s="112"/>
      <c r="J55" s="112"/>
      <c r="K55" s="112"/>
      <c r="L55" s="112"/>
      <c r="M55" s="113"/>
      <c r="N55" s="114"/>
      <c r="O55" s="113"/>
      <c r="P55" s="115"/>
      <c r="Q55" s="35"/>
      <c r="R55" s="113"/>
      <c r="S55" s="114"/>
      <c r="T55" s="113"/>
      <c r="U55" s="113"/>
    </row>
    <row r="56" spans="1:21">
      <c r="A56" s="110"/>
      <c r="B56" s="111"/>
      <c r="C56" s="112"/>
      <c r="D56" s="112"/>
      <c r="E56" s="112"/>
      <c r="F56" s="112"/>
      <c r="G56" s="112"/>
      <c r="H56" s="112"/>
      <c r="I56" s="112"/>
      <c r="J56" s="112"/>
      <c r="K56" s="112"/>
      <c r="L56" s="112"/>
      <c r="M56" s="113"/>
      <c r="N56" s="114"/>
      <c r="O56" s="113"/>
      <c r="P56" s="115"/>
      <c r="Q56" s="35"/>
      <c r="R56" s="113"/>
      <c r="S56" s="114"/>
      <c r="T56" s="113"/>
      <c r="U56" s="113"/>
    </row>
    <row r="57" spans="1:21">
      <c r="A57" s="110"/>
      <c r="B57" s="111"/>
      <c r="C57" s="112"/>
      <c r="D57" s="112"/>
      <c r="E57" s="112"/>
      <c r="F57" s="112"/>
      <c r="G57" s="112"/>
      <c r="H57" s="112"/>
      <c r="I57" s="112"/>
      <c r="J57" s="112"/>
      <c r="K57" s="112"/>
      <c r="L57" s="112"/>
      <c r="M57" s="113"/>
      <c r="N57" s="114"/>
      <c r="O57" s="113"/>
      <c r="P57" s="115"/>
      <c r="Q57" s="35"/>
      <c r="R57" s="113"/>
      <c r="S57" s="114"/>
      <c r="T57" s="113"/>
      <c r="U57" s="113"/>
    </row>
    <row r="58" spans="1:21">
      <c r="A58" s="110"/>
      <c r="B58" s="111"/>
      <c r="C58" s="112"/>
      <c r="D58" s="112"/>
      <c r="E58" s="112"/>
      <c r="F58" s="112"/>
      <c r="G58" s="112"/>
      <c r="H58" s="112"/>
      <c r="I58" s="112"/>
      <c r="J58" s="112"/>
      <c r="K58" s="112"/>
      <c r="L58" s="112"/>
      <c r="M58" s="113"/>
      <c r="N58" s="114"/>
      <c r="O58" s="113"/>
      <c r="P58" s="115"/>
      <c r="Q58" s="35"/>
      <c r="R58" s="113"/>
      <c r="S58" s="114"/>
      <c r="T58" s="113"/>
      <c r="U58" s="113"/>
    </row>
    <row r="59" spans="1:21">
      <c r="A59" s="110"/>
      <c r="B59" s="111"/>
      <c r="C59" s="112"/>
      <c r="D59" s="112"/>
      <c r="E59" s="112"/>
      <c r="F59" s="112"/>
      <c r="G59" s="112"/>
      <c r="H59" s="112"/>
      <c r="I59" s="112"/>
      <c r="J59" s="112"/>
      <c r="K59" s="112"/>
      <c r="L59" s="112"/>
      <c r="M59" s="113"/>
      <c r="N59" s="114"/>
      <c r="O59" s="113"/>
      <c r="P59" s="115"/>
      <c r="Q59" s="35"/>
      <c r="R59" s="113"/>
      <c r="S59" s="114"/>
      <c r="T59" s="113"/>
      <c r="U59" s="113"/>
    </row>
    <row r="60" spans="1:21">
      <c r="A60" s="110"/>
      <c r="B60" s="111"/>
      <c r="C60" s="112"/>
      <c r="D60" s="112"/>
      <c r="E60" s="112"/>
      <c r="F60" s="112"/>
      <c r="G60" s="112"/>
      <c r="H60" s="112"/>
      <c r="I60" s="112"/>
      <c r="J60" s="112"/>
      <c r="K60" s="112"/>
      <c r="L60" s="112"/>
      <c r="M60" s="113"/>
      <c r="N60" s="114"/>
      <c r="O60" s="113"/>
      <c r="P60" s="115"/>
      <c r="Q60" s="35"/>
      <c r="R60" s="113"/>
      <c r="S60" s="114"/>
      <c r="T60" s="113"/>
      <c r="U60" s="113"/>
    </row>
    <row r="61" spans="1:21">
      <c r="A61" s="110"/>
      <c r="B61" s="111"/>
      <c r="C61" s="112"/>
      <c r="D61" s="112"/>
      <c r="E61" s="112"/>
      <c r="F61" s="112"/>
      <c r="G61" s="112"/>
      <c r="H61" s="112"/>
      <c r="I61" s="112"/>
      <c r="J61" s="112"/>
      <c r="K61" s="112"/>
      <c r="L61" s="112"/>
      <c r="M61" s="113"/>
      <c r="N61" s="114"/>
      <c r="O61" s="113"/>
      <c r="P61" s="115"/>
      <c r="Q61" s="35"/>
      <c r="R61" s="113"/>
      <c r="S61" s="114"/>
      <c r="T61" s="113"/>
      <c r="U61" s="113"/>
    </row>
    <row r="62" spans="1:21">
      <c r="A62" s="110"/>
      <c r="B62" s="111"/>
      <c r="C62" s="112"/>
      <c r="D62" s="112"/>
      <c r="E62" s="112"/>
      <c r="F62" s="112"/>
      <c r="G62" s="112"/>
      <c r="H62" s="112"/>
      <c r="I62" s="112"/>
      <c r="J62" s="112"/>
      <c r="K62" s="112"/>
      <c r="L62" s="112"/>
      <c r="M62" s="113"/>
      <c r="N62" s="114"/>
      <c r="O62" s="113"/>
      <c r="P62" s="115"/>
      <c r="Q62" s="35"/>
      <c r="R62" s="113"/>
      <c r="S62" s="114"/>
      <c r="T62" s="113"/>
      <c r="U62" s="113"/>
    </row>
    <row r="63" spans="1:21">
      <c r="A63" s="110"/>
      <c r="B63" s="111"/>
      <c r="C63" s="112"/>
      <c r="D63" s="112"/>
      <c r="E63" s="112"/>
      <c r="F63" s="112"/>
      <c r="G63" s="112"/>
      <c r="H63" s="112"/>
      <c r="I63" s="112"/>
      <c r="J63" s="112"/>
      <c r="K63" s="112"/>
      <c r="L63" s="112"/>
      <c r="M63" s="113"/>
      <c r="N63" s="114"/>
      <c r="O63" s="113"/>
      <c r="P63" s="115"/>
      <c r="Q63" s="35"/>
      <c r="R63" s="113"/>
      <c r="S63" s="114"/>
      <c r="T63" s="113"/>
      <c r="U63" s="113"/>
    </row>
    <row r="64" spans="1:21">
      <c r="A64" s="110"/>
      <c r="B64" s="111"/>
      <c r="C64" s="112"/>
      <c r="D64" s="112"/>
      <c r="E64" s="112"/>
      <c r="F64" s="112"/>
      <c r="G64" s="112"/>
      <c r="H64" s="112"/>
      <c r="I64" s="112"/>
      <c r="J64" s="112"/>
      <c r="K64" s="112"/>
      <c r="L64" s="112"/>
      <c r="M64" s="113"/>
      <c r="N64" s="114"/>
      <c r="O64" s="113"/>
      <c r="P64" s="115"/>
      <c r="Q64" s="35"/>
      <c r="R64" s="113"/>
      <c r="S64" s="114"/>
      <c r="T64" s="113"/>
      <c r="U64" s="113"/>
    </row>
    <row r="65" spans="1:21">
      <c r="A65" s="110"/>
      <c r="B65" s="111"/>
      <c r="C65" s="112"/>
      <c r="D65" s="112"/>
      <c r="E65" s="112"/>
      <c r="F65" s="112"/>
      <c r="G65" s="112"/>
      <c r="H65" s="112"/>
      <c r="I65" s="112"/>
      <c r="J65" s="112"/>
      <c r="K65" s="112"/>
      <c r="L65" s="112"/>
      <c r="M65" s="113"/>
      <c r="N65" s="114"/>
      <c r="O65" s="113"/>
      <c r="P65" s="115"/>
      <c r="Q65" s="35"/>
      <c r="R65" s="113"/>
      <c r="S65" s="114"/>
      <c r="T65" s="113"/>
      <c r="U65" s="113"/>
    </row>
    <row r="66" spans="1:21">
      <c r="A66" s="110"/>
      <c r="B66" s="111"/>
      <c r="C66" s="112"/>
      <c r="D66" s="112"/>
      <c r="E66" s="112"/>
      <c r="F66" s="112"/>
      <c r="G66" s="112"/>
      <c r="H66" s="112"/>
      <c r="I66" s="112"/>
      <c r="J66" s="112"/>
      <c r="K66" s="112"/>
      <c r="L66" s="112"/>
      <c r="M66" s="113"/>
      <c r="N66" s="114"/>
      <c r="O66" s="113"/>
      <c r="P66" s="115"/>
      <c r="Q66" s="35"/>
      <c r="R66" s="113"/>
      <c r="S66" s="114"/>
      <c r="T66" s="113"/>
      <c r="U66" s="113"/>
    </row>
    <row r="67" spans="1:21">
      <c r="A67" s="110"/>
      <c r="B67" s="111"/>
      <c r="C67" s="112"/>
      <c r="D67" s="112"/>
      <c r="E67" s="112"/>
      <c r="F67" s="112"/>
      <c r="G67" s="112"/>
      <c r="H67" s="112"/>
      <c r="I67" s="112"/>
      <c r="J67" s="112"/>
      <c r="K67" s="112"/>
      <c r="L67" s="112"/>
      <c r="M67" s="113"/>
      <c r="N67" s="114"/>
      <c r="O67" s="113"/>
      <c r="P67" s="115"/>
      <c r="Q67" s="35"/>
      <c r="R67" s="113"/>
      <c r="S67" s="114"/>
      <c r="T67" s="113"/>
      <c r="U67" s="113"/>
    </row>
    <row r="68" spans="1:21">
      <c r="A68" s="110"/>
      <c r="B68" s="111"/>
      <c r="C68" s="112"/>
      <c r="D68" s="112"/>
      <c r="E68" s="112"/>
      <c r="F68" s="112"/>
      <c r="G68" s="112"/>
      <c r="H68" s="112"/>
      <c r="I68" s="112"/>
      <c r="J68" s="112"/>
      <c r="K68" s="112"/>
      <c r="L68" s="112"/>
      <c r="M68" s="113"/>
      <c r="N68" s="114"/>
      <c r="O68" s="113"/>
      <c r="P68" s="115"/>
      <c r="Q68" s="35"/>
      <c r="R68" s="113"/>
      <c r="S68" s="114"/>
      <c r="T68" s="113"/>
      <c r="U68" s="113"/>
    </row>
    <row r="69" spans="1:21">
      <c r="A69" s="110"/>
      <c r="B69" s="111"/>
      <c r="C69" s="112"/>
      <c r="D69" s="112"/>
      <c r="E69" s="112"/>
      <c r="F69" s="112"/>
      <c r="G69" s="112"/>
      <c r="H69" s="112"/>
      <c r="I69" s="112"/>
      <c r="J69" s="112"/>
      <c r="K69" s="112"/>
      <c r="L69" s="112"/>
      <c r="M69" s="113"/>
      <c r="N69" s="114"/>
      <c r="O69" s="113"/>
      <c r="P69" s="115"/>
      <c r="Q69" s="35"/>
      <c r="R69" s="113"/>
      <c r="S69" s="114"/>
      <c r="T69" s="113"/>
      <c r="U69" s="113"/>
    </row>
    <row r="70" spans="1:21">
      <c r="A70" s="110"/>
      <c r="B70" s="111"/>
      <c r="C70" s="112"/>
      <c r="D70" s="112"/>
      <c r="E70" s="112"/>
      <c r="F70" s="112"/>
      <c r="G70" s="112"/>
      <c r="H70" s="112"/>
      <c r="I70" s="112"/>
      <c r="J70" s="112"/>
      <c r="K70" s="112"/>
      <c r="L70" s="112"/>
      <c r="M70" s="113"/>
      <c r="N70" s="114"/>
      <c r="O70" s="113"/>
      <c r="P70" s="115"/>
      <c r="Q70" s="35"/>
      <c r="R70" s="113"/>
      <c r="S70" s="114"/>
      <c r="T70" s="113"/>
      <c r="U70" s="113"/>
    </row>
    <row r="71" spans="1:21">
      <c r="A71" s="110"/>
      <c r="B71" s="111"/>
      <c r="C71" s="112"/>
      <c r="D71" s="112"/>
      <c r="E71" s="112"/>
      <c r="F71" s="112"/>
      <c r="G71" s="112"/>
      <c r="H71" s="112"/>
      <c r="I71" s="112"/>
      <c r="J71" s="112"/>
      <c r="K71" s="112"/>
      <c r="L71" s="112"/>
      <c r="M71" s="113"/>
      <c r="N71" s="114"/>
      <c r="O71" s="113"/>
      <c r="P71" s="115"/>
      <c r="Q71" s="35"/>
      <c r="R71" s="113"/>
      <c r="S71" s="114"/>
      <c r="T71" s="113"/>
      <c r="U71" s="113"/>
    </row>
    <row r="72" spans="1:21">
      <c r="A72" s="110"/>
      <c r="B72" s="111"/>
      <c r="C72" s="112"/>
      <c r="D72" s="112"/>
      <c r="E72" s="112"/>
      <c r="F72" s="112"/>
      <c r="G72" s="112"/>
      <c r="H72" s="112"/>
      <c r="I72" s="112"/>
      <c r="J72" s="112"/>
      <c r="K72" s="112"/>
      <c r="L72" s="112"/>
      <c r="M72" s="113"/>
      <c r="N72" s="114"/>
      <c r="O72" s="113"/>
      <c r="P72" s="115"/>
      <c r="Q72" s="35"/>
      <c r="R72" s="113"/>
      <c r="S72" s="114"/>
      <c r="T72" s="113"/>
      <c r="U72" s="113"/>
    </row>
    <row r="73" spans="1:21">
      <c r="A73" s="110"/>
      <c r="B73" s="111"/>
      <c r="C73" s="112"/>
      <c r="D73" s="112"/>
      <c r="E73" s="112"/>
      <c r="F73" s="112"/>
      <c r="G73" s="112"/>
      <c r="H73" s="112"/>
      <c r="I73" s="112"/>
      <c r="J73" s="112"/>
      <c r="K73" s="112"/>
      <c r="L73" s="112"/>
      <c r="M73" s="113"/>
      <c r="N73" s="114"/>
      <c r="O73" s="113"/>
      <c r="P73" s="115"/>
      <c r="Q73" s="35"/>
      <c r="R73" s="113"/>
      <c r="S73" s="114"/>
      <c r="T73" s="113"/>
      <c r="U73" s="113"/>
    </row>
    <row r="74" spans="1:21">
      <c r="A74" s="110"/>
      <c r="B74" s="111"/>
      <c r="C74" s="112"/>
      <c r="D74" s="112"/>
      <c r="E74" s="112"/>
      <c r="F74" s="112"/>
      <c r="G74" s="112"/>
      <c r="H74" s="112"/>
      <c r="I74" s="112"/>
      <c r="J74" s="112"/>
      <c r="K74" s="112"/>
      <c r="L74" s="112"/>
      <c r="M74" s="113"/>
      <c r="N74" s="114"/>
      <c r="O74" s="113"/>
      <c r="P74" s="115"/>
      <c r="Q74" s="35"/>
      <c r="R74" s="113"/>
      <c r="S74" s="114"/>
      <c r="T74" s="113"/>
      <c r="U74" s="113"/>
    </row>
    <row r="75" spans="1:21">
      <c r="A75" s="110"/>
      <c r="B75" s="111"/>
      <c r="C75" s="112"/>
      <c r="D75" s="112"/>
      <c r="E75" s="112"/>
      <c r="F75" s="112"/>
      <c r="G75" s="112"/>
      <c r="H75" s="112"/>
      <c r="I75" s="112"/>
      <c r="J75" s="112"/>
      <c r="K75" s="112"/>
      <c r="L75" s="112"/>
      <c r="M75" s="113"/>
      <c r="N75" s="114"/>
      <c r="O75" s="113"/>
      <c r="P75" s="115"/>
      <c r="Q75" s="35"/>
      <c r="R75" s="113"/>
      <c r="S75" s="114"/>
      <c r="T75" s="113"/>
      <c r="U75" s="113"/>
    </row>
    <row r="76" spans="1:21">
      <c r="A76" s="110"/>
      <c r="B76" s="111"/>
      <c r="C76" s="112"/>
      <c r="D76" s="112"/>
      <c r="E76" s="112"/>
      <c r="F76" s="112"/>
      <c r="G76" s="112"/>
      <c r="H76" s="112"/>
      <c r="I76" s="112"/>
      <c r="J76" s="112"/>
      <c r="K76" s="112"/>
      <c r="L76" s="112"/>
      <c r="M76" s="113"/>
      <c r="N76" s="114"/>
      <c r="O76" s="113"/>
      <c r="P76" s="115"/>
      <c r="Q76" s="35"/>
      <c r="R76" s="113"/>
      <c r="S76" s="114"/>
      <c r="T76" s="113"/>
      <c r="U76" s="113"/>
    </row>
    <row r="77" spans="1:21">
      <c r="A77" s="110"/>
      <c r="B77" s="111"/>
      <c r="C77" s="112"/>
      <c r="D77" s="112"/>
      <c r="E77" s="112"/>
      <c r="F77" s="112"/>
      <c r="G77" s="112"/>
      <c r="H77" s="112"/>
      <c r="I77" s="112"/>
      <c r="J77" s="112"/>
      <c r="K77" s="112"/>
      <c r="L77" s="112"/>
      <c r="M77" s="113"/>
      <c r="N77" s="114"/>
      <c r="O77" s="113"/>
      <c r="P77" s="115"/>
      <c r="Q77" s="35"/>
      <c r="R77" s="113"/>
      <c r="S77" s="114"/>
      <c r="T77" s="113"/>
      <c r="U77" s="113"/>
    </row>
    <row r="78" spans="1:21">
      <c r="A78" s="110"/>
      <c r="B78" s="111"/>
      <c r="C78" s="112"/>
      <c r="D78" s="112"/>
      <c r="E78" s="112"/>
      <c r="F78" s="112"/>
      <c r="G78" s="112"/>
      <c r="H78" s="112"/>
      <c r="I78" s="112"/>
      <c r="J78" s="112"/>
      <c r="K78" s="112"/>
      <c r="L78" s="112"/>
      <c r="M78" s="113"/>
      <c r="N78" s="114"/>
      <c r="O78" s="113"/>
      <c r="P78" s="115"/>
      <c r="Q78" s="35"/>
      <c r="R78" s="113"/>
      <c r="S78" s="114"/>
      <c r="T78" s="113"/>
      <c r="U78" s="113"/>
    </row>
    <row r="79" spans="1:21">
      <c r="A79" s="110"/>
      <c r="B79" s="111"/>
      <c r="C79" s="112"/>
      <c r="D79" s="112"/>
      <c r="E79" s="112"/>
      <c r="F79" s="112"/>
      <c r="G79" s="112"/>
      <c r="H79" s="112"/>
      <c r="I79" s="112"/>
      <c r="J79" s="112"/>
      <c r="K79" s="112"/>
      <c r="L79" s="112"/>
      <c r="M79" s="113"/>
      <c r="N79" s="114"/>
      <c r="O79" s="113"/>
      <c r="P79" s="115"/>
      <c r="Q79" s="35"/>
      <c r="R79" s="113"/>
      <c r="S79" s="114"/>
      <c r="T79" s="113"/>
      <c r="U79" s="113"/>
    </row>
    <row r="80" spans="1:21">
      <c r="A80" s="110"/>
      <c r="B80" s="111"/>
      <c r="C80" s="112"/>
      <c r="D80" s="112"/>
      <c r="E80" s="112"/>
      <c r="F80" s="112"/>
      <c r="G80" s="112"/>
      <c r="H80" s="112"/>
      <c r="I80" s="112"/>
      <c r="J80" s="112"/>
      <c r="K80" s="112"/>
      <c r="L80" s="112"/>
      <c r="M80" s="113"/>
      <c r="N80" s="114"/>
      <c r="O80" s="113"/>
      <c r="P80" s="115"/>
      <c r="Q80" s="35"/>
      <c r="R80" s="113"/>
      <c r="S80" s="114"/>
      <c r="T80" s="113"/>
      <c r="U80" s="113"/>
    </row>
    <row r="81" spans="1:21">
      <c r="A81" s="110"/>
      <c r="B81" s="111"/>
      <c r="C81" s="112"/>
      <c r="D81" s="112"/>
      <c r="E81" s="112"/>
      <c r="F81" s="112"/>
      <c r="G81" s="112"/>
      <c r="H81" s="112"/>
      <c r="I81" s="112"/>
      <c r="J81" s="112"/>
      <c r="K81" s="112"/>
      <c r="L81" s="112"/>
      <c r="M81" s="113"/>
      <c r="N81" s="114"/>
      <c r="O81" s="113"/>
      <c r="P81" s="115"/>
      <c r="Q81" s="35"/>
      <c r="R81" s="113"/>
      <c r="S81" s="114"/>
      <c r="T81" s="113"/>
      <c r="U81" s="113"/>
    </row>
    <row r="82" spans="1:21">
      <c r="A82" s="110"/>
      <c r="B82" s="111"/>
      <c r="C82" s="112"/>
      <c r="D82" s="112"/>
      <c r="E82" s="112"/>
      <c r="F82" s="112"/>
      <c r="G82" s="112"/>
      <c r="H82" s="112"/>
      <c r="I82" s="112"/>
      <c r="J82" s="112"/>
      <c r="K82" s="112"/>
      <c r="L82" s="112"/>
      <c r="M82" s="113"/>
      <c r="N82" s="114"/>
      <c r="O82" s="113"/>
      <c r="P82" s="115"/>
      <c r="Q82" s="35"/>
      <c r="R82" s="113"/>
      <c r="S82" s="114"/>
      <c r="T82" s="113"/>
      <c r="U82" s="113"/>
    </row>
    <row r="83" spans="1:21">
      <c r="A83" s="110"/>
      <c r="B83" s="111"/>
      <c r="C83" s="112"/>
      <c r="D83" s="112"/>
      <c r="E83" s="112"/>
      <c r="F83" s="112"/>
      <c r="G83" s="112"/>
      <c r="H83" s="112"/>
      <c r="I83" s="112"/>
      <c r="J83" s="112"/>
      <c r="K83" s="112"/>
      <c r="L83" s="112"/>
      <c r="M83" s="113"/>
      <c r="N83" s="114"/>
      <c r="O83" s="113"/>
      <c r="P83" s="115"/>
      <c r="Q83" s="35"/>
      <c r="R83" s="113"/>
      <c r="S83" s="114"/>
      <c r="T83" s="113"/>
      <c r="U83" s="113"/>
    </row>
    <row r="84" spans="1:21">
      <c r="A84" s="110"/>
      <c r="B84" s="111"/>
      <c r="C84" s="112"/>
      <c r="D84" s="112"/>
      <c r="E84" s="112"/>
      <c r="F84" s="112"/>
      <c r="G84" s="112"/>
      <c r="H84" s="112"/>
      <c r="I84" s="112"/>
      <c r="J84" s="112"/>
      <c r="K84" s="112"/>
      <c r="L84" s="112"/>
      <c r="M84" s="113"/>
      <c r="N84" s="114"/>
      <c r="O84" s="113"/>
      <c r="P84" s="115"/>
      <c r="Q84" s="35"/>
      <c r="R84" s="113"/>
      <c r="S84" s="114"/>
      <c r="T84" s="113"/>
      <c r="U84" s="113"/>
    </row>
    <row r="85" spans="1:21">
      <c r="A85" s="110"/>
      <c r="B85" s="111"/>
      <c r="C85" s="112"/>
      <c r="D85" s="112"/>
      <c r="E85" s="112"/>
      <c r="F85" s="112"/>
      <c r="G85" s="112"/>
      <c r="H85" s="112"/>
      <c r="I85" s="112"/>
      <c r="J85" s="112"/>
      <c r="K85" s="112"/>
      <c r="L85" s="112"/>
      <c r="M85" s="113"/>
      <c r="N85" s="114"/>
      <c r="O85" s="113"/>
      <c r="P85" s="115"/>
      <c r="Q85" s="35"/>
      <c r="R85" s="113"/>
      <c r="S85" s="114"/>
      <c r="T85" s="113"/>
      <c r="U85" s="113"/>
    </row>
    <row r="86" spans="1:21">
      <c r="A86" s="110"/>
      <c r="B86" s="111"/>
      <c r="C86" s="112"/>
      <c r="D86" s="112"/>
      <c r="E86" s="112"/>
      <c r="F86" s="112"/>
      <c r="G86" s="112"/>
      <c r="H86" s="112"/>
      <c r="I86" s="112"/>
      <c r="J86" s="112"/>
      <c r="K86" s="112"/>
      <c r="L86" s="112"/>
      <c r="M86" s="113"/>
      <c r="N86" s="114"/>
      <c r="O86" s="113"/>
      <c r="P86" s="115"/>
      <c r="Q86" s="35"/>
      <c r="R86" s="113"/>
      <c r="S86" s="114"/>
      <c r="T86" s="113"/>
      <c r="U86" s="113"/>
    </row>
    <row r="87" spans="1:21">
      <c r="A87" s="110"/>
      <c r="B87" s="111"/>
      <c r="C87" s="112"/>
      <c r="D87" s="112"/>
      <c r="E87" s="112"/>
      <c r="F87" s="112"/>
      <c r="G87" s="112"/>
      <c r="H87" s="112"/>
      <c r="I87" s="112"/>
      <c r="J87" s="112"/>
      <c r="K87" s="112"/>
      <c r="L87" s="112"/>
      <c r="M87" s="113"/>
      <c r="N87" s="114"/>
      <c r="O87" s="113"/>
      <c r="P87" s="115"/>
      <c r="Q87" s="35"/>
      <c r="R87" s="113"/>
      <c r="S87" s="114"/>
      <c r="T87" s="113"/>
      <c r="U87" s="113"/>
    </row>
    <row r="88" spans="1:21">
      <c r="A88" s="110"/>
      <c r="B88" s="111"/>
      <c r="C88" s="112"/>
      <c r="D88" s="112"/>
      <c r="E88" s="112"/>
      <c r="F88" s="112"/>
      <c r="G88" s="112"/>
      <c r="H88" s="112"/>
      <c r="I88" s="112"/>
      <c r="J88" s="112"/>
      <c r="K88" s="112"/>
      <c r="L88" s="112"/>
      <c r="M88" s="113"/>
      <c r="N88" s="114"/>
      <c r="O88" s="113"/>
      <c r="P88" s="115"/>
      <c r="Q88" s="35"/>
      <c r="R88" s="113"/>
      <c r="S88" s="114"/>
      <c r="T88" s="113"/>
      <c r="U88" s="113"/>
    </row>
    <row r="89" spans="1:21">
      <c r="A89" s="110"/>
      <c r="B89" s="111"/>
      <c r="C89" s="112"/>
      <c r="D89" s="112"/>
      <c r="E89" s="112"/>
      <c r="F89" s="112"/>
      <c r="G89" s="112"/>
      <c r="H89" s="112"/>
      <c r="I89" s="112"/>
      <c r="J89" s="112"/>
      <c r="K89" s="112"/>
      <c r="L89" s="112"/>
      <c r="M89" s="113"/>
      <c r="N89" s="114"/>
      <c r="O89" s="113"/>
      <c r="P89" s="115"/>
      <c r="Q89" s="35"/>
      <c r="R89" s="113"/>
      <c r="S89" s="114"/>
      <c r="T89" s="113"/>
      <c r="U89" s="113"/>
    </row>
    <row r="90" spans="1:21">
      <c r="A90" s="110"/>
      <c r="B90" s="111"/>
      <c r="C90" s="112"/>
      <c r="D90" s="112"/>
      <c r="E90" s="112"/>
      <c r="F90" s="112"/>
      <c r="G90" s="112"/>
      <c r="H90" s="112"/>
      <c r="I90" s="112"/>
      <c r="J90" s="112"/>
      <c r="K90" s="112"/>
      <c r="L90" s="112"/>
      <c r="M90" s="113"/>
      <c r="N90" s="114"/>
      <c r="O90" s="113"/>
      <c r="P90" s="115"/>
      <c r="Q90" s="35"/>
      <c r="R90" s="113"/>
      <c r="S90" s="114"/>
      <c r="T90" s="113"/>
      <c r="U90" s="113"/>
    </row>
    <row r="91" spans="1:21">
      <c r="A91" s="110"/>
      <c r="B91" s="111"/>
      <c r="C91" s="112"/>
      <c r="D91" s="112"/>
      <c r="E91" s="112"/>
      <c r="F91" s="112"/>
      <c r="G91" s="112"/>
      <c r="H91" s="112"/>
      <c r="I91" s="112"/>
      <c r="J91" s="112"/>
      <c r="K91" s="112"/>
      <c r="L91" s="112"/>
      <c r="M91" s="113"/>
      <c r="N91" s="114"/>
      <c r="O91" s="113"/>
      <c r="P91" s="115"/>
      <c r="Q91" s="35"/>
      <c r="R91" s="113"/>
      <c r="S91" s="114"/>
      <c r="T91" s="113"/>
      <c r="U91" s="113"/>
    </row>
    <row r="92" spans="1:21">
      <c r="A92" s="110"/>
      <c r="B92" s="111"/>
      <c r="C92" s="112"/>
      <c r="D92" s="112"/>
      <c r="E92" s="112"/>
      <c r="F92" s="112"/>
      <c r="G92" s="112"/>
      <c r="H92" s="112"/>
      <c r="I92" s="112"/>
      <c r="J92" s="112"/>
      <c r="K92" s="112"/>
      <c r="L92" s="112"/>
      <c r="M92" s="113"/>
      <c r="N92" s="114"/>
      <c r="O92" s="113"/>
      <c r="P92" s="115"/>
      <c r="Q92" s="35"/>
      <c r="R92" s="113"/>
      <c r="S92" s="114"/>
      <c r="T92" s="113"/>
      <c r="U92" s="113"/>
    </row>
    <row r="93" spans="1:21">
      <c r="A93" s="110"/>
      <c r="B93" s="111"/>
      <c r="C93" s="112"/>
      <c r="D93" s="112"/>
      <c r="E93" s="112"/>
      <c r="F93" s="112"/>
      <c r="G93" s="112"/>
      <c r="H93" s="112"/>
      <c r="I93" s="112"/>
      <c r="J93" s="112"/>
      <c r="K93" s="112"/>
      <c r="L93" s="112"/>
      <c r="M93" s="113"/>
      <c r="N93" s="114"/>
      <c r="O93" s="113"/>
      <c r="P93" s="115"/>
      <c r="Q93" s="35"/>
      <c r="R93" s="113"/>
      <c r="S93" s="114"/>
      <c r="T93" s="113"/>
      <c r="U93" s="113"/>
    </row>
    <row r="94" spans="1:21">
      <c r="A94" s="110"/>
      <c r="B94" s="111"/>
      <c r="C94" s="112"/>
      <c r="D94" s="112"/>
      <c r="E94" s="112"/>
      <c r="F94" s="112"/>
      <c r="G94" s="112"/>
      <c r="H94" s="112"/>
      <c r="I94" s="112"/>
      <c r="J94" s="112"/>
      <c r="K94" s="112"/>
      <c r="L94" s="112"/>
      <c r="M94" s="113"/>
      <c r="N94" s="114"/>
      <c r="O94" s="113"/>
      <c r="P94" s="115"/>
      <c r="Q94" s="35"/>
      <c r="R94" s="113"/>
      <c r="S94" s="114"/>
      <c r="T94" s="113"/>
      <c r="U94" s="113"/>
    </row>
    <row r="95" spans="1:21">
      <c r="A95" s="110"/>
      <c r="B95" s="111"/>
      <c r="C95" s="112"/>
      <c r="D95" s="112"/>
      <c r="E95" s="112"/>
      <c r="F95" s="112"/>
      <c r="G95" s="112"/>
      <c r="H95" s="112"/>
      <c r="I95" s="112"/>
      <c r="J95" s="112"/>
      <c r="K95" s="112"/>
      <c r="L95" s="112"/>
      <c r="M95" s="113"/>
      <c r="N95" s="114"/>
      <c r="O95" s="113"/>
      <c r="P95" s="115"/>
      <c r="Q95" s="35"/>
      <c r="R95" s="113"/>
      <c r="S95" s="114"/>
      <c r="T95" s="113"/>
      <c r="U95" s="113"/>
    </row>
    <row r="96" spans="1:21">
      <c r="A96" s="110"/>
      <c r="B96" s="111"/>
      <c r="C96" s="112"/>
      <c r="D96" s="112"/>
      <c r="E96" s="112"/>
      <c r="F96" s="112"/>
      <c r="G96" s="112"/>
      <c r="H96" s="112"/>
      <c r="I96" s="112"/>
      <c r="J96" s="112"/>
      <c r="K96" s="112"/>
      <c r="L96" s="112"/>
      <c r="M96" s="113"/>
      <c r="N96" s="114"/>
      <c r="O96" s="113"/>
      <c r="P96" s="115"/>
      <c r="Q96" s="35"/>
      <c r="R96" s="113"/>
      <c r="S96" s="114"/>
      <c r="T96" s="113"/>
      <c r="U96" s="113"/>
    </row>
    <row r="97" spans="1:21">
      <c r="A97" s="110"/>
      <c r="B97" s="111"/>
      <c r="C97" s="112"/>
      <c r="D97" s="112"/>
      <c r="E97" s="112"/>
      <c r="F97" s="112"/>
      <c r="G97" s="112"/>
      <c r="H97" s="112"/>
      <c r="I97" s="112"/>
      <c r="J97" s="112"/>
      <c r="K97" s="112"/>
      <c r="L97" s="112"/>
      <c r="M97" s="113"/>
      <c r="N97" s="114"/>
      <c r="O97" s="113"/>
      <c r="P97" s="115"/>
      <c r="Q97" s="35"/>
      <c r="R97" s="113"/>
      <c r="S97" s="114"/>
      <c r="T97" s="113"/>
      <c r="U97" s="113"/>
    </row>
    <row r="98" spans="1:21">
      <c r="A98" s="110"/>
      <c r="B98" s="111"/>
      <c r="C98" s="112"/>
      <c r="D98" s="112"/>
      <c r="E98" s="112"/>
      <c r="F98" s="112"/>
      <c r="G98" s="112"/>
      <c r="H98" s="112"/>
      <c r="I98" s="112"/>
      <c r="J98" s="112"/>
      <c r="K98" s="112"/>
      <c r="L98" s="112"/>
      <c r="M98" s="113"/>
      <c r="N98" s="114"/>
      <c r="O98" s="113"/>
      <c r="P98" s="115"/>
      <c r="Q98" s="35"/>
      <c r="R98" s="113"/>
      <c r="S98" s="114"/>
      <c r="T98" s="113"/>
      <c r="U98" s="113"/>
    </row>
    <row r="99" spans="1:21">
      <c r="A99" s="110"/>
      <c r="B99" s="111"/>
      <c r="C99" s="112"/>
      <c r="D99" s="112"/>
      <c r="E99" s="112"/>
      <c r="F99" s="112"/>
      <c r="G99" s="112"/>
      <c r="H99" s="112"/>
      <c r="I99" s="112"/>
      <c r="J99" s="112"/>
      <c r="K99" s="112"/>
      <c r="L99" s="112"/>
      <c r="M99" s="113"/>
      <c r="N99" s="114"/>
      <c r="O99" s="113"/>
      <c r="P99" s="115"/>
      <c r="Q99" s="35"/>
      <c r="R99" s="113"/>
      <c r="S99" s="114"/>
      <c r="T99" s="113"/>
      <c r="U99" s="113"/>
    </row>
    <row r="100" spans="1:21">
      <c r="A100" s="110"/>
      <c r="B100" s="111"/>
      <c r="C100" s="112"/>
      <c r="D100" s="112"/>
      <c r="E100" s="112"/>
      <c r="F100" s="112"/>
      <c r="G100" s="112"/>
      <c r="H100" s="112"/>
      <c r="I100" s="112"/>
      <c r="J100" s="112"/>
      <c r="K100" s="112"/>
      <c r="L100" s="112"/>
      <c r="M100" s="113"/>
      <c r="N100" s="114"/>
      <c r="O100" s="113"/>
      <c r="P100" s="115"/>
      <c r="Q100" s="35"/>
      <c r="R100" s="113"/>
      <c r="S100" s="114"/>
      <c r="T100" s="113"/>
      <c r="U100" s="113"/>
    </row>
    <row r="101" spans="1:21">
      <c r="A101" s="110"/>
      <c r="B101" s="35"/>
      <c r="C101" s="112"/>
      <c r="D101" s="112"/>
      <c r="E101" s="112"/>
      <c r="F101" s="112"/>
      <c r="G101" s="112"/>
      <c r="H101" s="112"/>
      <c r="I101" s="112"/>
      <c r="J101" s="112"/>
      <c r="K101" s="112"/>
      <c r="L101" s="112"/>
      <c r="M101" s="112"/>
      <c r="N101" s="112"/>
      <c r="O101" s="112"/>
      <c r="P101" s="112"/>
      <c r="Q101" s="35"/>
      <c r="R101" s="35"/>
      <c r="S101" s="35"/>
      <c r="T101" s="35"/>
      <c r="U101" s="35"/>
    </row>
  </sheetData>
  <mergeCells count="5">
    <mergeCell ref="A1:P1"/>
    <mergeCell ref="M2:P2"/>
    <mergeCell ref="A2:E2"/>
    <mergeCell ref="F2:L2"/>
    <mergeCell ref="R2:U2"/>
  </mergeCells>
  <dataValidations count="1">
    <dataValidation type="list" allowBlank="1" showInputMessage="1" showErrorMessage="1" sqref="O4:O25 T4:T25">
      <formula1>vulnerability</formula1>
    </dataValidation>
  </dataValidations>
  <pageMargins left="0.25" right="0.25" top="0.75" bottom="0.75" header="0.3" footer="0.3"/>
  <pageSetup paperSize="5"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U100"/>
  <sheetViews>
    <sheetView workbookViewId="0">
      <selection sqref="A1:P1"/>
    </sheetView>
  </sheetViews>
  <sheetFormatPr defaultRowHeight="15"/>
  <cols>
    <col min="1" max="1" width="31" style="26" customWidth="1"/>
    <col min="2" max="2" width="10.140625" customWidth="1"/>
    <col min="3" max="3" width="8.140625" style="7" customWidth="1"/>
    <col min="4" max="4" width="6.7109375" style="7" customWidth="1"/>
    <col min="5" max="5" width="10.42578125" style="7" customWidth="1"/>
    <col min="6" max="12" width="11.42578125" style="7" customWidth="1"/>
    <col min="13" max="16" width="10.7109375" style="7" customWidth="1"/>
    <col min="18" max="21" width="10.7109375" customWidth="1"/>
  </cols>
  <sheetData>
    <row r="1" spans="1:21" ht="26.25" customHeight="1">
      <c r="A1" s="152" t="s">
        <v>59</v>
      </c>
      <c r="B1" s="152"/>
      <c r="C1" s="152"/>
      <c r="D1" s="152"/>
      <c r="E1" s="152"/>
      <c r="F1" s="152"/>
      <c r="G1" s="152"/>
      <c r="H1" s="152"/>
      <c r="I1" s="152"/>
      <c r="J1" s="152"/>
      <c r="K1" s="152"/>
      <c r="L1" s="152"/>
      <c r="M1" s="152"/>
      <c r="N1" s="152"/>
      <c r="O1" s="152"/>
      <c r="P1" s="152"/>
    </row>
    <row r="2" spans="1:21" ht="18.75" customHeight="1">
      <c r="A2" s="161" t="s">
        <v>55</v>
      </c>
      <c r="B2" s="161"/>
      <c r="C2" s="161"/>
      <c r="D2" s="161"/>
      <c r="E2" s="162"/>
      <c r="F2" s="174" t="s">
        <v>64</v>
      </c>
      <c r="G2" s="175"/>
      <c r="H2" s="175"/>
      <c r="I2" s="175"/>
      <c r="J2" s="175"/>
      <c r="K2" s="175"/>
      <c r="L2" s="176"/>
      <c r="M2" s="167" t="s">
        <v>16</v>
      </c>
      <c r="N2" s="168"/>
      <c r="O2" s="168"/>
      <c r="P2" s="169"/>
      <c r="R2" s="171" t="s">
        <v>77</v>
      </c>
      <c r="S2" s="172"/>
      <c r="T2" s="172"/>
      <c r="U2" s="173"/>
    </row>
    <row r="3" spans="1:21" ht="78" customHeight="1">
      <c r="A3" s="29" t="s">
        <v>17</v>
      </c>
      <c r="B3" s="27" t="s">
        <v>7</v>
      </c>
      <c r="C3" s="27" t="s">
        <v>8</v>
      </c>
      <c r="D3" s="27" t="s">
        <v>9</v>
      </c>
      <c r="E3" s="27" t="s">
        <v>15</v>
      </c>
      <c r="F3" s="54" t="s">
        <v>76</v>
      </c>
      <c r="G3" s="54" t="s">
        <v>73</v>
      </c>
      <c r="H3" s="54" t="s">
        <v>134</v>
      </c>
      <c r="I3" s="54" t="s">
        <v>135</v>
      </c>
      <c r="J3" s="54" t="s">
        <v>136</v>
      </c>
      <c r="K3" s="54" t="s">
        <v>75</v>
      </c>
      <c r="L3" s="43" t="s">
        <v>68</v>
      </c>
      <c r="M3" s="5" t="s">
        <v>53</v>
      </c>
      <c r="N3" s="6" t="s">
        <v>50</v>
      </c>
      <c r="O3" s="5" t="s">
        <v>51</v>
      </c>
      <c r="P3" s="5" t="s">
        <v>2</v>
      </c>
      <c r="R3" s="5" t="s">
        <v>78</v>
      </c>
      <c r="S3" s="5" t="s">
        <v>50</v>
      </c>
      <c r="T3" s="5" t="s">
        <v>51</v>
      </c>
      <c r="U3" s="5" t="s">
        <v>2</v>
      </c>
    </row>
    <row r="4" spans="1:21" s="3" customFormat="1" ht="15" customHeight="1">
      <c r="A4" s="97">
        <f>'Asset Inventory'!A4</f>
        <v>0</v>
      </c>
      <c r="B4" s="34"/>
      <c r="C4" s="32">
        <f>'Asset Inventory'!E4</f>
        <v>0</v>
      </c>
      <c r="D4" s="32">
        <f>'Asset Inventory'!F4</f>
        <v>0</v>
      </c>
      <c r="E4" s="32">
        <f>'Asset Inventory'!G4</f>
        <v>0</v>
      </c>
      <c r="F4" s="33"/>
      <c r="G4" s="33"/>
      <c r="H4" s="33"/>
      <c r="I4" s="33"/>
      <c r="J4" s="33"/>
      <c r="K4" s="33"/>
      <c r="L4" s="33">
        <f>SUM(IF(F4="Yes",0.5),IF(G4="Yes",0.5),IF(H4="Yes",0.5),IF(I4="Yes",0.5),IF(J4="Yes",0.5),IF(K4="Yes",0.5))</f>
        <v>0</v>
      </c>
      <c r="M4" s="9">
        <v>3</v>
      </c>
      <c r="N4" s="10" t="b">
        <f>IF(B4="Extreme",SUM(2,L4),IF(B4="High",SUM(1,L4),IF(B4="Moderate",SUM(0.5,L4))))</f>
        <v>0</v>
      </c>
      <c r="O4" s="9"/>
      <c r="P4" s="11">
        <f>M4*N4*O4</f>
        <v>0</v>
      </c>
      <c r="R4" s="9">
        <v>4</v>
      </c>
      <c r="S4" s="10" t="b">
        <f>N4</f>
        <v>0</v>
      </c>
      <c r="T4" s="9"/>
      <c r="U4" s="9">
        <f>R4*S4*T4</f>
        <v>0</v>
      </c>
    </row>
    <row r="5" spans="1:21" s="3" customFormat="1">
      <c r="A5" s="97">
        <f>'Asset Inventory'!A5</f>
        <v>0</v>
      </c>
      <c r="B5" s="34"/>
      <c r="C5" s="32">
        <f>'Asset Inventory'!E5</f>
        <v>0</v>
      </c>
      <c r="D5" s="32">
        <f>'Asset Inventory'!F5</f>
        <v>0</v>
      </c>
      <c r="E5" s="32">
        <f>'Asset Inventory'!G5</f>
        <v>0</v>
      </c>
      <c r="F5" s="33"/>
      <c r="G5" s="33"/>
      <c r="H5" s="33"/>
      <c r="I5" s="33"/>
      <c r="J5" s="33"/>
      <c r="K5" s="33"/>
      <c r="L5" s="33">
        <f t="shared" ref="L5:L25" si="0">SUM(IF(F5="Yes",0.5),IF(G5="Yes",0.5),IF(H5="Yes",0.5),IF(I5="Yes",0.5),IF(J5="Yes",0.5),IF(K5="Yes",0.5))</f>
        <v>0</v>
      </c>
      <c r="M5" s="9">
        <v>3</v>
      </c>
      <c r="N5" s="10" t="b">
        <f t="shared" ref="N5:N25" si="1">IF(B5="Extreme",SUM(2,L5),IF(B5="High",SUM(1,L5),IF(B5="Moderate",SUM(0.5,L5))))</f>
        <v>0</v>
      </c>
      <c r="O5" s="9"/>
      <c r="P5" s="11">
        <f t="shared" ref="P5:P25" si="2">M5*N5*O5</f>
        <v>0</v>
      </c>
      <c r="R5" s="9">
        <v>4</v>
      </c>
      <c r="S5" s="10" t="b">
        <f t="shared" ref="S5:S25" si="3">N5</f>
        <v>0</v>
      </c>
      <c r="T5" s="9"/>
      <c r="U5" s="9">
        <f t="shared" ref="U5:U25" si="4">R5*S5*T5</f>
        <v>0</v>
      </c>
    </row>
    <row r="6" spans="1:21" s="3" customFormat="1">
      <c r="A6" s="97">
        <f>'Asset Inventory'!A6</f>
        <v>0</v>
      </c>
      <c r="B6" s="34"/>
      <c r="C6" s="32">
        <f>'Asset Inventory'!E6</f>
        <v>0</v>
      </c>
      <c r="D6" s="32">
        <f>'Asset Inventory'!F6</f>
        <v>0</v>
      </c>
      <c r="E6" s="32">
        <f>'Asset Inventory'!G6</f>
        <v>0</v>
      </c>
      <c r="F6" s="33"/>
      <c r="G6" s="33"/>
      <c r="H6" s="33"/>
      <c r="I6" s="33"/>
      <c r="J6" s="33"/>
      <c r="K6" s="33"/>
      <c r="L6" s="33">
        <f t="shared" si="0"/>
        <v>0</v>
      </c>
      <c r="M6" s="9">
        <v>3</v>
      </c>
      <c r="N6" s="10" t="b">
        <f t="shared" si="1"/>
        <v>0</v>
      </c>
      <c r="O6" s="9"/>
      <c r="P6" s="11">
        <f t="shared" si="2"/>
        <v>0</v>
      </c>
      <c r="R6" s="9">
        <v>4</v>
      </c>
      <c r="S6" s="10" t="b">
        <f t="shared" si="3"/>
        <v>0</v>
      </c>
      <c r="T6" s="9"/>
      <c r="U6" s="9">
        <f t="shared" si="4"/>
        <v>0</v>
      </c>
    </row>
    <row r="7" spans="1:21" s="3" customFormat="1">
      <c r="A7" s="97">
        <f>'Asset Inventory'!A7</f>
        <v>0</v>
      </c>
      <c r="B7" s="34"/>
      <c r="C7" s="32">
        <f>'Asset Inventory'!E7</f>
        <v>0</v>
      </c>
      <c r="D7" s="32">
        <f>'Asset Inventory'!F7</f>
        <v>0</v>
      </c>
      <c r="E7" s="32">
        <f>'Asset Inventory'!G7</f>
        <v>0</v>
      </c>
      <c r="F7" s="33"/>
      <c r="G7" s="33"/>
      <c r="H7" s="33"/>
      <c r="I7" s="33"/>
      <c r="J7" s="33"/>
      <c r="K7" s="33"/>
      <c r="L7" s="33">
        <f t="shared" si="0"/>
        <v>0</v>
      </c>
      <c r="M7" s="9">
        <v>3</v>
      </c>
      <c r="N7" s="10" t="b">
        <f t="shared" si="1"/>
        <v>0</v>
      </c>
      <c r="O7" s="9"/>
      <c r="P7" s="11">
        <f t="shared" si="2"/>
        <v>0</v>
      </c>
      <c r="R7" s="9">
        <v>4</v>
      </c>
      <c r="S7" s="10" t="b">
        <f t="shared" si="3"/>
        <v>0</v>
      </c>
      <c r="T7" s="9"/>
      <c r="U7" s="9">
        <f t="shared" si="4"/>
        <v>0</v>
      </c>
    </row>
    <row r="8" spans="1:21" s="3" customFormat="1">
      <c r="A8" s="97">
        <f>'Asset Inventory'!A8</f>
        <v>0</v>
      </c>
      <c r="B8" s="34"/>
      <c r="C8" s="32">
        <f>'Asset Inventory'!E8</f>
        <v>0</v>
      </c>
      <c r="D8" s="32">
        <f>'Asset Inventory'!F8</f>
        <v>0</v>
      </c>
      <c r="E8" s="32">
        <f>'Asset Inventory'!G8</f>
        <v>0</v>
      </c>
      <c r="F8" s="33"/>
      <c r="G8" s="33"/>
      <c r="H8" s="33"/>
      <c r="I8" s="33"/>
      <c r="J8" s="33"/>
      <c r="K8" s="33"/>
      <c r="L8" s="33">
        <f t="shared" si="0"/>
        <v>0</v>
      </c>
      <c r="M8" s="9">
        <v>3</v>
      </c>
      <c r="N8" s="10" t="b">
        <f t="shared" si="1"/>
        <v>0</v>
      </c>
      <c r="O8" s="9"/>
      <c r="P8" s="11">
        <f t="shared" si="2"/>
        <v>0</v>
      </c>
      <c r="R8" s="9">
        <v>4</v>
      </c>
      <c r="S8" s="10" t="b">
        <f t="shared" si="3"/>
        <v>0</v>
      </c>
      <c r="T8" s="9"/>
      <c r="U8" s="9">
        <f t="shared" si="4"/>
        <v>0</v>
      </c>
    </row>
    <row r="9" spans="1:21" s="3" customFormat="1">
      <c r="A9" s="97">
        <f>'Asset Inventory'!A9</f>
        <v>0</v>
      </c>
      <c r="B9" s="34"/>
      <c r="C9" s="32">
        <f>'Asset Inventory'!E9</f>
        <v>0</v>
      </c>
      <c r="D9" s="32">
        <f>'Asset Inventory'!F9</f>
        <v>0</v>
      </c>
      <c r="E9" s="32">
        <f>'Asset Inventory'!G9</f>
        <v>0</v>
      </c>
      <c r="F9" s="33"/>
      <c r="G9" s="33"/>
      <c r="H9" s="33"/>
      <c r="I9" s="33"/>
      <c r="J9" s="33"/>
      <c r="K9" s="33"/>
      <c r="L9" s="33">
        <f t="shared" si="0"/>
        <v>0</v>
      </c>
      <c r="M9" s="9">
        <v>3</v>
      </c>
      <c r="N9" s="10" t="b">
        <f t="shared" si="1"/>
        <v>0</v>
      </c>
      <c r="O9" s="9"/>
      <c r="P9" s="11">
        <f t="shared" si="2"/>
        <v>0</v>
      </c>
      <c r="R9" s="9">
        <v>4</v>
      </c>
      <c r="S9" s="10" t="b">
        <f t="shared" si="3"/>
        <v>0</v>
      </c>
      <c r="T9" s="9"/>
      <c r="U9" s="9">
        <f t="shared" si="4"/>
        <v>0</v>
      </c>
    </row>
    <row r="10" spans="1:21">
      <c r="A10" s="97">
        <f>'Asset Inventory'!A10</f>
        <v>0</v>
      </c>
      <c r="B10" s="34"/>
      <c r="C10" s="32">
        <f>'Asset Inventory'!E10</f>
        <v>0</v>
      </c>
      <c r="D10" s="32">
        <f>'Asset Inventory'!F10</f>
        <v>0</v>
      </c>
      <c r="E10" s="32">
        <f>'Asset Inventory'!G10</f>
        <v>0</v>
      </c>
      <c r="F10" s="33"/>
      <c r="G10" s="33"/>
      <c r="H10" s="33"/>
      <c r="I10" s="33"/>
      <c r="J10" s="33"/>
      <c r="K10" s="33"/>
      <c r="L10" s="33">
        <f t="shared" si="0"/>
        <v>0</v>
      </c>
      <c r="M10" s="9">
        <v>3</v>
      </c>
      <c r="N10" s="10" t="b">
        <f t="shared" si="1"/>
        <v>0</v>
      </c>
      <c r="O10" s="9"/>
      <c r="P10" s="11">
        <f t="shared" si="2"/>
        <v>0</v>
      </c>
      <c r="R10" s="9">
        <v>4</v>
      </c>
      <c r="S10" s="10" t="b">
        <f t="shared" si="3"/>
        <v>0</v>
      </c>
      <c r="T10" s="9"/>
      <c r="U10" s="9">
        <f t="shared" si="4"/>
        <v>0</v>
      </c>
    </row>
    <row r="11" spans="1:21">
      <c r="A11" s="97">
        <f>'Asset Inventory'!A11</f>
        <v>0</v>
      </c>
      <c r="B11" s="34"/>
      <c r="C11" s="32">
        <f>'Asset Inventory'!E11</f>
        <v>0</v>
      </c>
      <c r="D11" s="32">
        <f>'Asset Inventory'!F11</f>
        <v>0</v>
      </c>
      <c r="E11" s="32">
        <f>'Asset Inventory'!G11</f>
        <v>0</v>
      </c>
      <c r="F11" s="33"/>
      <c r="G11" s="33"/>
      <c r="H11" s="33"/>
      <c r="I11" s="33"/>
      <c r="J11" s="33"/>
      <c r="K11" s="33"/>
      <c r="L11" s="33">
        <f t="shared" si="0"/>
        <v>0</v>
      </c>
      <c r="M11" s="9">
        <v>3</v>
      </c>
      <c r="N11" s="10" t="b">
        <f t="shared" si="1"/>
        <v>0</v>
      </c>
      <c r="O11" s="9"/>
      <c r="P11" s="11">
        <f t="shared" si="2"/>
        <v>0</v>
      </c>
      <c r="R11" s="9">
        <v>4</v>
      </c>
      <c r="S11" s="10" t="b">
        <f t="shared" si="3"/>
        <v>0</v>
      </c>
      <c r="T11" s="9"/>
      <c r="U11" s="9">
        <f t="shared" si="4"/>
        <v>0</v>
      </c>
    </row>
    <row r="12" spans="1:21">
      <c r="A12" s="97">
        <f>'Asset Inventory'!A12</f>
        <v>0</v>
      </c>
      <c r="B12" s="34"/>
      <c r="C12" s="32">
        <f>'Asset Inventory'!E12</f>
        <v>0</v>
      </c>
      <c r="D12" s="32">
        <f>'Asset Inventory'!F12</f>
        <v>0</v>
      </c>
      <c r="E12" s="32">
        <f>'Asset Inventory'!G12</f>
        <v>0</v>
      </c>
      <c r="F12" s="33"/>
      <c r="G12" s="33"/>
      <c r="H12" s="33"/>
      <c r="I12" s="33"/>
      <c r="J12" s="33"/>
      <c r="K12" s="33"/>
      <c r="L12" s="33">
        <f t="shared" si="0"/>
        <v>0</v>
      </c>
      <c r="M12" s="9">
        <v>3</v>
      </c>
      <c r="N12" s="10" t="b">
        <f t="shared" si="1"/>
        <v>0</v>
      </c>
      <c r="O12" s="9"/>
      <c r="P12" s="11">
        <f t="shared" si="2"/>
        <v>0</v>
      </c>
      <c r="R12" s="9">
        <v>4</v>
      </c>
      <c r="S12" s="10" t="b">
        <f t="shared" si="3"/>
        <v>0</v>
      </c>
      <c r="T12" s="9"/>
      <c r="U12" s="9">
        <f t="shared" si="4"/>
        <v>0</v>
      </c>
    </row>
    <row r="13" spans="1:21">
      <c r="A13" s="97">
        <f>'Asset Inventory'!A13</f>
        <v>0</v>
      </c>
      <c r="B13" s="34"/>
      <c r="C13" s="32">
        <f>'Asset Inventory'!E13</f>
        <v>0</v>
      </c>
      <c r="D13" s="32">
        <f>'Asset Inventory'!F13</f>
        <v>0</v>
      </c>
      <c r="E13" s="32">
        <f>'Asset Inventory'!G13</f>
        <v>0</v>
      </c>
      <c r="F13" s="33"/>
      <c r="G13" s="33"/>
      <c r="H13" s="33"/>
      <c r="I13" s="33"/>
      <c r="J13" s="33"/>
      <c r="K13" s="33"/>
      <c r="L13" s="33">
        <f t="shared" si="0"/>
        <v>0</v>
      </c>
      <c r="M13" s="9">
        <v>3</v>
      </c>
      <c r="N13" s="10" t="b">
        <f t="shared" si="1"/>
        <v>0</v>
      </c>
      <c r="O13" s="9"/>
      <c r="P13" s="11">
        <f t="shared" si="2"/>
        <v>0</v>
      </c>
      <c r="R13" s="9">
        <v>4</v>
      </c>
      <c r="S13" s="10" t="b">
        <f t="shared" si="3"/>
        <v>0</v>
      </c>
      <c r="T13" s="9"/>
      <c r="U13" s="9">
        <f t="shared" si="4"/>
        <v>0</v>
      </c>
    </row>
    <row r="14" spans="1:21">
      <c r="A14" s="97">
        <f>'Asset Inventory'!A14</f>
        <v>0</v>
      </c>
      <c r="B14" s="34"/>
      <c r="C14" s="32">
        <f>'Asset Inventory'!E14</f>
        <v>0</v>
      </c>
      <c r="D14" s="32">
        <f>'Asset Inventory'!F14</f>
        <v>0</v>
      </c>
      <c r="E14" s="32">
        <f>'Asset Inventory'!G14</f>
        <v>0</v>
      </c>
      <c r="F14" s="33"/>
      <c r="G14" s="33"/>
      <c r="H14" s="33"/>
      <c r="I14" s="33"/>
      <c r="J14" s="33"/>
      <c r="K14" s="33"/>
      <c r="L14" s="33">
        <f t="shared" si="0"/>
        <v>0</v>
      </c>
      <c r="M14" s="9">
        <v>3</v>
      </c>
      <c r="N14" s="10" t="b">
        <f t="shared" si="1"/>
        <v>0</v>
      </c>
      <c r="O14" s="9"/>
      <c r="P14" s="11">
        <f t="shared" si="2"/>
        <v>0</v>
      </c>
      <c r="R14" s="9">
        <v>4</v>
      </c>
      <c r="S14" s="10" t="b">
        <f t="shared" si="3"/>
        <v>0</v>
      </c>
      <c r="T14" s="9"/>
      <c r="U14" s="9">
        <f t="shared" si="4"/>
        <v>0</v>
      </c>
    </row>
    <row r="15" spans="1:21">
      <c r="A15" s="97">
        <f>'Asset Inventory'!A15</f>
        <v>0</v>
      </c>
      <c r="B15" s="34"/>
      <c r="C15" s="32">
        <f>'Asset Inventory'!E15</f>
        <v>0</v>
      </c>
      <c r="D15" s="32">
        <f>'Asset Inventory'!F15</f>
        <v>0</v>
      </c>
      <c r="E15" s="32">
        <f>'Asset Inventory'!G15</f>
        <v>0</v>
      </c>
      <c r="F15" s="33"/>
      <c r="G15" s="33"/>
      <c r="H15" s="33"/>
      <c r="I15" s="33"/>
      <c r="J15" s="33"/>
      <c r="K15" s="33"/>
      <c r="L15" s="33">
        <f t="shared" si="0"/>
        <v>0</v>
      </c>
      <c r="M15" s="9">
        <v>3</v>
      </c>
      <c r="N15" s="10" t="b">
        <f t="shared" si="1"/>
        <v>0</v>
      </c>
      <c r="O15" s="9"/>
      <c r="P15" s="11">
        <f t="shared" si="2"/>
        <v>0</v>
      </c>
      <c r="R15" s="9">
        <v>4</v>
      </c>
      <c r="S15" s="10" t="b">
        <f t="shared" si="3"/>
        <v>0</v>
      </c>
      <c r="T15" s="9"/>
      <c r="U15" s="9">
        <f t="shared" si="4"/>
        <v>0</v>
      </c>
    </row>
    <row r="16" spans="1:21">
      <c r="A16" s="97">
        <f>'Asset Inventory'!A16</f>
        <v>0</v>
      </c>
      <c r="B16" s="34"/>
      <c r="C16" s="32">
        <f>'Asset Inventory'!E16</f>
        <v>0</v>
      </c>
      <c r="D16" s="32">
        <f>'Asset Inventory'!F16</f>
        <v>0</v>
      </c>
      <c r="E16" s="32">
        <f>'Asset Inventory'!G16</f>
        <v>0</v>
      </c>
      <c r="F16" s="33"/>
      <c r="G16" s="33"/>
      <c r="H16" s="33"/>
      <c r="I16" s="33"/>
      <c r="J16" s="33"/>
      <c r="K16" s="33"/>
      <c r="L16" s="33">
        <f t="shared" si="0"/>
        <v>0</v>
      </c>
      <c r="M16" s="9">
        <v>3</v>
      </c>
      <c r="N16" s="10" t="b">
        <f t="shared" si="1"/>
        <v>0</v>
      </c>
      <c r="O16" s="9"/>
      <c r="P16" s="11">
        <f t="shared" si="2"/>
        <v>0</v>
      </c>
      <c r="R16" s="9">
        <v>4</v>
      </c>
      <c r="S16" s="10" t="b">
        <f t="shared" si="3"/>
        <v>0</v>
      </c>
      <c r="T16" s="9"/>
      <c r="U16" s="9">
        <f t="shared" si="4"/>
        <v>0</v>
      </c>
    </row>
    <row r="17" spans="1:21">
      <c r="A17" s="97">
        <f>'Asset Inventory'!A17</f>
        <v>0</v>
      </c>
      <c r="B17" s="34"/>
      <c r="C17" s="32">
        <f>'Asset Inventory'!E17</f>
        <v>0</v>
      </c>
      <c r="D17" s="32">
        <f>'Asset Inventory'!F17</f>
        <v>0</v>
      </c>
      <c r="E17" s="32">
        <f>'Asset Inventory'!G17</f>
        <v>0</v>
      </c>
      <c r="F17" s="33"/>
      <c r="G17" s="33"/>
      <c r="H17" s="33"/>
      <c r="I17" s="33"/>
      <c r="J17" s="33"/>
      <c r="K17" s="33"/>
      <c r="L17" s="33">
        <f t="shared" si="0"/>
        <v>0</v>
      </c>
      <c r="M17" s="9">
        <v>3</v>
      </c>
      <c r="N17" s="10" t="b">
        <f t="shared" si="1"/>
        <v>0</v>
      </c>
      <c r="O17" s="9"/>
      <c r="P17" s="11">
        <f t="shared" si="2"/>
        <v>0</v>
      </c>
      <c r="R17" s="9">
        <v>4</v>
      </c>
      <c r="S17" s="10" t="b">
        <f t="shared" si="3"/>
        <v>0</v>
      </c>
      <c r="T17" s="9"/>
      <c r="U17" s="9">
        <f t="shared" si="4"/>
        <v>0</v>
      </c>
    </row>
    <row r="18" spans="1:21">
      <c r="A18" s="97">
        <f>'Asset Inventory'!A18</f>
        <v>0</v>
      </c>
      <c r="B18" s="34"/>
      <c r="C18" s="32">
        <f>'Asset Inventory'!E18</f>
        <v>0</v>
      </c>
      <c r="D18" s="32">
        <f>'Asset Inventory'!F18</f>
        <v>0</v>
      </c>
      <c r="E18" s="32">
        <f>'Asset Inventory'!G18</f>
        <v>0</v>
      </c>
      <c r="F18" s="33"/>
      <c r="G18" s="33"/>
      <c r="H18" s="33"/>
      <c r="I18" s="33"/>
      <c r="J18" s="33"/>
      <c r="K18" s="33"/>
      <c r="L18" s="33">
        <f t="shared" si="0"/>
        <v>0</v>
      </c>
      <c r="M18" s="9">
        <v>3</v>
      </c>
      <c r="N18" s="10" t="b">
        <f t="shared" si="1"/>
        <v>0</v>
      </c>
      <c r="O18" s="9"/>
      <c r="P18" s="11">
        <f t="shared" si="2"/>
        <v>0</v>
      </c>
      <c r="R18" s="9">
        <v>4</v>
      </c>
      <c r="S18" s="10" t="b">
        <f t="shared" si="3"/>
        <v>0</v>
      </c>
      <c r="T18" s="9"/>
      <c r="U18" s="9">
        <f t="shared" si="4"/>
        <v>0</v>
      </c>
    </row>
    <row r="19" spans="1:21">
      <c r="A19" s="97">
        <f>'Asset Inventory'!A19</f>
        <v>0</v>
      </c>
      <c r="B19" s="34"/>
      <c r="C19" s="32">
        <f>'Asset Inventory'!E19</f>
        <v>0</v>
      </c>
      <c r="D19" s="32">
        <f>'Asset Inventory'!F19</f>
        <v>0</v>
      </c>
      <c r="E19" s="32">
        <f>'Asset Inventory'!G19</f>
        <v>0</v>
      </c>
      <c r="F19" s="33"/>
      <c r="G19" s="33"/>
      <c r="H19" s="33"/>
      <c r="I19" s="33"/>
      <c r="J19" s="33"/>
      <c r="K19" s="33"/>
      <c r="L19" s="33">
        <f t="shared" si="0"/>
        <v>0</v>
      </c>
      <c r="M19" s="9">
        <v>3</v>
      </c>
      <c r="N19" s="10" t="b">
        <f t="shared" si="1"/>
        <v>0</v>
      </c>
      <c r="O19" s="9"/>
      <c r="P19" s="11">
        <f t="shared" si="2"/>
        <v>0</v>
      </c>
      <c r="Q19" s="1"/>
      <c r="R19" s="9">
        <v>4</v>
      </c>
      <c r="S19" s="10" t="b">
        <f t="shared" si="3"/>
        <v>0</v>
      </c>
      <c r="T19" s="9"/>
      <c r="U19" s="9">
        <f t="shared" si="4"/>
        <v>0</v>
      </c>
    </row>
    <row r="20" spans="1:21">
      <c r="A20" s="97">
        <f>'Asset Inventory'!A20</f>
        <v>0</v>
      </c>
      <c r="B20" s="34"/>
      <c r="C20" s="32">
        <f>'Asset Inventory'!E20</f>
        <v>0</v>
      </c>
      <c r="D20" s="32">
        <f>'Asset Inventory'!F20</f>
        <v>0</v>
      </c>
      <c r="E20" s="32">
        <f>'Asset Inventory'!G20</f>
        <v>0</v>
      </c>
      <c r="F20" s="33"/>
      <c r="G20" s="33"/>
      <c r="H20" s="33"/>
      <c r="I20" s="33"/>
      <c r="J20" s="33"/>
      <c r="K20" s="33"/>
      <c r="L20" s="33">
        <f t="shared" si="0"/>
        <v>0</v>
      </c>
      <c r="M20" s="9">
        <v>3</v>
      </c>
      <c r="N20" s="10" t="b">
        <f t="shared" si="1"/>
        <v>0</v>
      </c>
      <c r="O20" s="9"/>
      <c r="P20" s="11">
        <f t="shared" si="2"/>
        <v>0</v>
      </c>
      <c r="R20" s="9">
        <v>4</v>
      </c>
      <c r="S20" s="10" t="b">
        <f t="shared" si="3"/>
        <v>0</v>
      </c>
      <c r="T20" s="9"/>
      <c r="U20" s="9">
        <f t="shared" si="4"/>
        <v>0</v>
      </c>
    </row>
    <row r="21" spans="1:21">
      <c r="A21" s="97">
        <f>'Asset Inventory'!A21</f>
        <v>0</v>
      </c>
      <c r="B21" s="34"/>
      <c r="C21" s="32">
        <f>'Asset Inventory'!E21</f>
        <v>0</v>
      </c>
      <c r="D21" s="32">
        <f>'Asset Inventory'!F21</f>
        <v>0</v>
      </c>
      <c r="E21" s="32">
        <f>'Asset Inventory'!G21</f>
        <v>0</v>
      </c>
      <c r="F21" s="33"/>
      <c r="G21" s="33"/>
      <c r="H21" s="33"/>
      <c r="I21" s="33"/>
      <c r="J21" s="33"/>
      <c r="K21" s="33"/>
      <c r="L21" s="33">
        <f t="shared" si="0"/>
        <v>0</v>
      </c>
      <c r="M21" s="9">
        <v>3</v>
      </c>
      <c r="N21" s="10" t="b">
        <f t="shared" si="1"/>
        <v>0</v>
      </c>
      <c r="O21" s="9"/>
      <c r="P21" s="11">
        <f t="shared" si="2"/>
        <v>0</v>
      </c>
      <c r="R21" s="9">
        <v>4</v>
      </c>
      <c r="S21" s="10" t="b">
        <f t="shared" si="3"/>
        <v>0</v>
      </c>
      <c r="T21" s="9"/>
      <c r="U21" s="9">
        <f t="shared" si="4"/>
        <v>0</v>
      </c>
    </row>
    <row r="22" spans="1:21">
      <c r="A22" s="97">
        <f>'Asset Inventory'!A22</f>
        <v>0</v>
      </c>
      <c r="B22" s="34"/>
      <c r="C22" s="32">
        <f>'Asset Inventory'!E22</f>
        <v>0</v>
      </c>
      <c r="D22" s="32">
        <f>'Asset Inventory'!F22</f>
        <v>0</v>
      </c>
      <c r="E22" s="32">
        <f>'Asset Inventory'!G22</f>
        <v>0</v>
      </c>
      <c r="F22" s="33"/>
      <c r="G22" s="33"/>
      <c r="H22" s="33"/>
      <c r="I22" s="33"/>
      <c r="J22" s="33"/>
      <c r="K22" s="33"/>
      <c r="L22" s="33">
        <f t="shared" si="0"/>
        <v>0</v>
      </c>
      <c r="M22" s="9">
        <v>3</v>
      </c>
      <c r="N22" s="10" t="b">
        <f t="shared" si="1"/>
        <v>0</v>
      </c>
      <c r="O22" s="9"/>
      <c r="P22" s="11">
        <f t="shared" si="2"/>
        <v>0</v>
      </c>
      <c r="R22" s="9">
        <v>4</v>
      </c>
      <c r="S22" s="10" t="b">
        <f t="shared" si="3"/>
        <v>0</v>
      </c>
      <c r="T22" s="9"/>
      <c r="U22" s="9">
        <f t="shared" si="4"/>
        <v>0</v>
      </c>
    </row>
    <row r="23" spans="1:21">
      <c r="A23" s="97">
        <f>'Asset Inventory'!A23</f>
        <v>0</v>
      </c>
      <c r="B23" s="34"/>
      <c r="C23" s="32">
        <f>'Asset Inventory'!E23</f>
        <v>0</v>
      </c>
      <c r="D23" s="32">
        <f>'Asset Inventory'!F23</f>
        <v>0</v>
      </c>
      <c r="E23" s="32">
        <f>'Asset Inventory'!G23</f>
        <v>0</v>
      </c>
      <c r="F23" s="33"/>
      <c r="G23" s="33"/>
      <c r="H23" s="33"/>
      <c r="I23" s="33"/>
      <c r="J23" s="33"/>
      <c r="K23" s="33"/>
      <c r="L23" s="33">
        <f t="shared" si="0"/>
        <v>0</v>
      </c>
      <c r="M23" s="9">
        <v>3</v>
      </c>
      <c r="N23" s="10" t="b">
        <f t="shared" si="1"/>
        <v>0</v>
      </c>
      <c r="O23" s="9"/>
      <c r="P23" s="11">
        <f t="shared" si="2"/>
        <v>0</v>
      </c>
      <c r="R23" s="9">
        <v>4</v>
      </c>
      <c r="S23" s="10" t="b">
        <f t="shared" si="3"/>
        <v>0</v>
      </c>
      <c r="T23" s="9"/>
      <c r="U23" s="9">
        <f t="shared" si="4"/>
        <v>0</v>
      </c>
    </row>
    <row r="24" spans="1:21">
      <c r="A24" s="97">
        <f>'Asset Inventory'!A24</f>
        <v>0</v>
      </c>
      <c r="B24" s="34"/>
      <c r="C24" s="32">
        <f>'Asset Inventory'!E24</f>
        <v>0</v>
      </c>
      <c r="D24" s="32">
        <f>'Asset Inventory'!F24</f>
        <v>0</v>
      </c>
      <c r="E24" s="32">
        <f>'Asset Inventory'!G24</f>
        <v>0</v>
      </c>
      <c r="F24" s="33"/>
      <c r="G24" s="33"/>
      <c r="H24" s="33"/>
      <c r="I24" s="33"/>
      <c r="J24" s="33"/>
      <c r="K24" s="33"/>
      <c r="L24" s="33">
        <f t="shared" si="0"/>
        <v>0</v>
      </c>
      <c r="M24" s="9">
        <v>3</v>
      </c>
      <c r="N24" s="10" t="b">
        <f t="shared" si="1"/>
        <v>0</v>
      </c>
      <c r="O24" s="9"/>
      <c r="P24" s="11">
        <f t="shared" si="2"/>
        <v>0</v>
      </c>
      <c r="R24" s="9">
        <v>4</v>
      </c>
      <c r="S24" s="10" t="b">
        <f t="shared" si="3"/>
        <v>0</v>
      </c>
      <c r="T24" s="9"/>
      <c r="U24" s="9">
        <f t="shared" si="4"/>
        <v>0</v>
      </c>
    </row>
    <row r="25" spans="1:21">
      <c r="A25" s="103">
        <f>'Asset Inventory'!A25</f>
        <v>0</v>
      </c>
      <c r="B25" s="104"/>
      <c r="C25" s="105">
        <f>'Asset Inventory'!E25</f>
        <v>0</v>
      </c>
      <c r="D25" s="105">
        <f>'Asset Inventory'!F25</f>
        <v>0</v>
      </c>
      <c r="E25" s="105">
        <f>'Asset Inventory'!G25</f>
        <v>0</v>
      </c>
      <c r="F25" s="106"/>
      <c r="G25" s="106"/>
      <c r="H25" s="106"/>
      <c r="I25" s="106"/>
      <c r="J25" s="106"/>
      <c r="K25" s="106"/>
      <c r="L25" s="106">
        <f t="shared" si="0"/>
        <v>0</v>
      </c>
      <c r="M25" s="107">
        <v>3</v>
      </c>
      <c r="N25" s="108" t="b">
        <f t="shared" si="1"/>
        <v>0</v>
      </c>
      <c r="O25" s="107"/>
      <c r="P25" s="109">
        <f t="shared" si="2"/>
        <v>0</v>
      </c>
      <c r="R25" s="107">
        <v>4</v>
      </c>
      <c r="S25" s="108" t="b">
        <f t="shared" si="3"/>
        <v>0</v>
      </c>
      <c r="T25" s="107"/>
      <c r="U25" s="107">
        <f t="shared" si="4"/>
        <v>0</v>
      </c>
    </row>
    <row r="26" spans="1:21">
      <c r="A26" s="124"/>
      <c r="B26" s="125"/>
      <c r="C26" s="123"/>
      <c r="D26" s="123"/>
      <c r="E26" s="123"/>
      <c r="F26" s="123"/>
      <c r="G26" s="123"/>
      <c r="H26" s="123"/>
      <c r="I26" s="123"/>
      <c r="J26" s="123"/>
      <c r="K26" s="123"/>
      <c r="L26" s="123"/>
      <c r="M26" s="126"/>
      <c r="N26" s="127"/>
      <c r="O26" s="126"/>
      <c r="P26" s="128"/>
      <c r="Q26" s="121"/>
      <c r="R26" s="126"/>
      <c r="S26" s="127"/>
      <c r="T26" s="126"/>
      <c r="U26" s="126"/>
    </row>
    <row r="27" spans="1:21">
      <c r="A27" s="110"/>
      <c r="B27" s="111"/>
      <c r="C27" s="112"/>
      <c r="D27" s="112"/>
      <c r="E27" s="112"/>
      <c r="F27" s="112"/>
      <c r="G27" s="112"/>
      <c r="H27" s="112"/>
      <c r="I27" s="112"/>
      <c r="J27" s="112"/>
      <c r="K27" s="112"/>
      <c r="L27" s="112"/>
      <c r="M27" s="113"/>
      <c r="N27" s="114"/>
      <c r="O27" s="113"/>
      <c r="P27" s="115"/>
      <c r="Q27" s="35"/>
      <c r="R27" s="113"/>
      <c r="S27" s="114"/>
      <c r="T27" s="113"/>
      <c r="U27" s="113"/>
    </row>
    <row r="28" spans="1:21">
      <c r="A28" s="110"/>
      <c r="B28" s="111"/>
      <c r="C28" s="112"/>
      <c r="D28" s="112"/>
      <c r="E28" s="112"/>
      <c r="F28" s="112"/>
      <c r="G28" s="112"/>
      <c r="H28" s="112"/>
      <c r="I28" s="112"/>
      <c r="J28" s="112"/>
      <c r="K28" s="112"/>
      <c r="L28" s="112"/>
      <c r="M28" s="113"/>
      <c r="N28" s="114"/>
      <c r="O28" s="113"/>
      <c r="P28" s="115"/>
      <c r="Q28" s="35"/>
      <c r="R28" s="113"/>
      <c r="S28" s="114"/>
      <c r="T28" s="113"/>
      <c r="U28" s="113"/>
    </row>
    <row r="29" spans="1:21">
      <c r="A29" s="110"/>
      <c r="B29" s="111"/>
      <c r="C29" s="112"/>
      <c r="D29" s="112"/>
      <c r="E29" s="112"/>
      <c r="F29" s="112"/>
      <c r="G29" s="112"/>
      <c r="H29" s="112"/>
      <c r="I29" s="112"/>
      <c r="J29" s="112"/>
      <c r="K29" s="112"/>
      <c r="L29" s="112"/>
      <c r="M29" s="113"/>
      <c r="N29" s="114"/>
      <c r="O29" s="113"/>
      <c r="P29" s="115"/>
      <c r="Q29" s="35"/>
      <c r="R29" s="113"/>
      <c r="S29" s="114"/>
      <c r="T29" s="113"/>
      <c r="U29" s="113"/>
    </row>
    <row r="30" spans="1:21">
      <c r="A30" s="110"/>
      <c r="B30" s="111"/>
      <c r="C30" s="112"/>
      <c r="D30" s="112"/>
      <c r="E30" s="112"/>
      <c r="F30" s="112"/>
      <c r="G30" s="112"/>
      <c r="H30" s="112"/>
      <c r="I30" s="112"/>
      <c r="J30" s="112"/>
      <c r="K30" s="112"/>
      <c r="L30" s="112"/>
      <c r="M30" s="113"/>
      <c r="N30" s="114"/>
      <c r="O30" s="113"/>
      <c r="P30" s="115"/>
      <c r="Q30" s="35"/>
      <c r="R30" s="113"/>
      <c r="S30" s="114"/>
      <c r="T30" s="113"/>
      <c r="U30" s="113"/>
    </row>
    <row r="31" spans="1:21">
      <c r="A31" s="110"/>
      <c r="B31" s="111"/>
      <c r="C31" s="112"/>
      <c r="D31" s="112"/>
      <c r="E31" s="112"/>
      <c r="F31" s="112"/>
      <c r="G31" s="112"/>
      <c r="H31" s="112"/>
      <c r="I31" s="112"/>
      <c r="J31" s="112"/>
      <c r="K31" s="112"/>
      <c r="L31" s="112"/>
      <c r="M31" s="113"/>
      <c r="N31" s="114"/>
      <c r="O31" s="113"/>
      <c r="P31" s="115"/>
      <c r="Q31" s="35"/>
      <c r="R31" s="113"/>
      <c r="S31" s="114"/>
      <c r="T31" s="113"/>
      <c r="U31" s="113"/>
    </row>
    <row r="32" spans="1:21">
      <c r="A32" s="110"/>
      <c r="B32" s="111"/>
      <c r="C32" s="112"/>
      <c r="D32" s="112"/>
      <c r="E32" s="112"/>
      <c r="F32" s="112"/>
      <c r="G32" s="112"/>
      <c r="H32" s="112"/>
      <c r="I32" s="112"/>
      <c r="J32" s="112"/>
      <c r="K32" s="112"/>
      <c r="L32" s="112"/>
      <c r="M32" s="113"/>
      <c r="N32" s="114"/>
      <c r="O32" s="113"/>
      <c r="P32" s="115"/>
      <c r="Q32" s="35"/>
      <c r="R32" s="113"/>
      <c r="S32" s="114"/>
      <c r="T32" s="113"/>
      <c r="U32" s="113"/>
    </row>
    <row r="33" spans="1:21">
      <c r="A33" s="110"/>
      <c r="B33" s="111"/>
      <c r="C33" s="112"/>
      <c r="D33" s="112"/>
      <c r="E33" s="112"/>
      <c r="F33" s="112"/>
      <c r="G33" s="112"/>
      <c r="H33" s="112"/>
      <c r="I33" s="112"/>
      <c r="J33" s="112"/>
      <c r="K33" s="112"/>
      <c r="L33" s="112"/>
      <c r="M33" s="113"/>
      <c r="N33" s="114"/>
      <c r="O33" s="113"/>
      <c r="P33" s="115"/>
      <c r="Q33" s="35"/>
      <c r="R33" s="113"/>
      <c r="S33" s="114"/>
      <c r="T33" s="113"/>
      <c r="U33" s="113"/>
    </row>
    <row r="34" spans="1:21">
      <c r="A34" s="110"/>
      <c r="B34" s="111"/>
      <c r="C34" s="112"/>
      <c r="D34" s="112"/>
      <c r="E34" s="112"/>
      <c r="F34" s="112"/>
      <c r="G34" s="112"/>
      <c r="H34" s="112"/>
      <c r="I34" s="112"/>
      <c r="J34" s="112"/>
      <c r="K34" s="112"/>
      <c r="L34" s="112"/>
      <c r="M34" s="113"/>
      <c r="N34" s="114"/>
      <c r="O34" s="113"/>
      <c r="P34" s="115"/>
      <c r="Q34" s="35"/>
      <c r="R34" s="113"/>
      <c r="S34" s="114"/>
      <c r="T34" s="113"/>
      <c r="U34" s="113"/>
    </row>
    <row r="35" spans="1:21">
      <c r="A35" s="110"/>
      <c r="B35" s="111"/>
      <c r="C35" s="112"/>
      <c r="D35" s="112"/>
      <c r="E35" s="112"/>
      <c r="F35" s="112"/>
      <c r="G35" s="112"/>
      <c r="H35" s="112"/>
      <c r="I35" s="112"/>
      <c r="J35" s="112"/>
      <c r="K35" s="112"/>
      <c r="L35" s="112"/>
      <c r="M35" s="113"/>
      <c r="N35" s="114"/>
      <c r="O35" s="113"/>
      <c r="P35" s="115"/>
      <c r="Q35" s="35"/>
      <c r="R35" s="113"/>
      <c r="S35" s="114"/>
      <c r="T35" s="113"/>
      <c r="U35" s="113"/>
    </row>
    <row r="36" spans="1:21">
      <c r="A36" s="110"/>
      <c r="B36" s="111"/>
      <c r="C36" s="112"/>
      <c r="D36" s="112"/>
      <c r="E36" s="112"/>
      <c r="F36" s="112"/>
      <c r="G36" s="112"/>
      <c r="H36" s="112"/>
      <c r="I36" s="112"/>
      <c r="J36" s="112"/>
      <c r="K36" s="112"/>
      <c r="L36" s="112"/>
      <c r="M36" s="113"/>
      <c r="N36" s="114"/>
      <c r="O36" s="113"/>
      <c r="P36" s="115"/>
      <c r="Q36" s="35"/>
      <c r="R36" s="113"/>
      <c r="S36" s="114"/>
      <c r="T36" s="113"/>
      <c r="U36" s="113"/>
    </row>
    <row r="37" spans="1:21">
      <c r="A37" s="110"/>
      <c r="B37" s="111"/>
      <c r="C37" s="112"/>
      <c r="D37" s="112"/>
      <c r="E37" s="112"/>
      <c r="F37" s="112"/>
      <c r="G37" s="112"/>
      <c r="H37" s="112"/>
      <c r="I37" s="112"/>
      <c r="J37" s="112"/>
      <c r="K37" s="112"/>
      <c r="L37" s="112"/>
      <c r="M37" s="113"/>
      <c r="N37" s="114"/>
      <c r="O37" s="113"/>
      <c r="P37" s="115"/>
      <c r="Q37" s="35"/>
      <c r="R37" s="113"/>
      <c r="S37" s="114"/>
      <c r="T37" s="113"/>
      <c r="U37" s="113"/>
    </row>
    <row r="38" spans="1:21">
      <c r="A38" s="110"/>
      <c r="B38" s="111"/>
      <c r="C38" s="112"/>
      <c r="D38" s="112"/>
      <c r="E38" s="112"/>
      <c r="F38" s="112"/>
      <c r="G38" s="112"/>
      <c r="H38" s="112"/>
      <c r="I38" s="112"/>
      <c r="J38" s="112"/>
      <c r="K38" s="112"/>
      <c r="L38" s="112"/>
      <c r="M38" s="113"/>
      <c r="N38" s="114"/>
      <c r="O38" s="113"/>
      <c r="P38" s="115"/>
      <c r="Q38" s="35"/>
      <c r="R38" s="113"/>
      <c r="S38" s="114"/>
      <c r="T38" s="113"/>
      <c r="U38" s="113"/>
    </row>
    <row r="39" spans="1:21">
      <c r="A39" s="110"/>
      <c r="B39" s="111"/>
      <c r="C39" s="112"/>
      <c r="D39" s="112"/>
      <c r="E39" s="112"/>
      <c r="F39" s="112"/>
      <c r="G39" s="112"/>
      <c r="H39" s="112"/>
      <c r="I39" s="112"/>
      <c r="J39" s="112"/>
      <c r="K39" s="112"/>
      <c r="L39" s="112"/>
      <c r="M39" s="113"/>
      <c r="N39" s="114"/>
      <c r="O39" s="113"/>
      <c r="P39" s="115"/>
      <c r="Q39" s="35"/>
      <c r="R39" s="113"/>
      <c r="S39" s="114"/>
      <c r="T39" s="113"/>
      <c r="U39" s="113"/>
    </row>
    <row r="40" spans="1:21">
      <c r="A40" s="110"/>
      <c r="B40" s="111"/>
      <c r="C40" s="112"/>
      <c r="D40" s="112"/>
      <c r="E40" s="112"/>
      <c r="F40" s="112"/>
      <c r="G40" s="112"/>
      <c r="H40" s="112"/>
      <c r="I40" s="112"/>
      <c r="J40" s="112"/>
      <c r="K40" s="112"/>
      <c r="L40" s="112"/>
      <c r="M40" s="113"/>
      <c r="N40" s="114"/>
      <c r="O40" s="113"/>
      <c r="P40" s="115"/>
      <c r="Q40" s="35"/>
      <c r="R40" s="113"/>
      <c r="S40" s="114"/>
      <c r="T40" s="113"/>
      <c r="U40" s="113"/>
    </row>
    <row r="41" spans="1:21">
      <c r="A41" s="110"/>
      <c r="B41" s="111"/>
      <c r="C41" s="112"/>
      <c r="D41" s="112"/>
      <c r="E41" s="112"/>
      <c r="F41" s="112"/>
      <c r="G41" s="112"/>
      <c r="H41" s="112"/>
      <c r="I41" s="112"/>
      <c r="J41" s="112"/>
      <c r="K41" s="112"/>
      <c r="L41" s="112"/>
      <c r="M41" s="113"/>
      <c r="N41" s="114"/>
      <c r="O41" s="113"/>
      <c r="P41" s="115"/>
      <c r="Q41" s="35"/>
      <c r="R41" s="113"/>
      <c r="S41" s="114"/>
      <c r="T41" s="113"/>
      <c r="U41" s="113"/>
    </row>
    <row r="42" spans="1:21">
      <c r="A42" s="110"/>
      <c r="B42" s="111"/>
      <c r="C42" s="112"/>
      <c r="D42" s="112"/>
      <c r="E42" s="112"/>
      <c r="F42" s="112"/>
      <c r="G42" s="112"/>
      <c r="H42" s="112"/>
      <c r="I42" s="112"/>
      <c r="J42" s="112"/>
      <c r="K42" s="112"/>
      <c r="L42" s="112"/>
      <c r="M42" s="113"/>
      <c r="N42" s="114"/>
      <c r="O42" s="113"/>
      <c r="P42" s="115"/>
      <c r="Q42" s="35"/>
      <c r="R42" s="113"/>
      <c r="S42" s="114"/>
      <c r="T42" s="113"/>
      <c r="U42" s="113"/>
    </row>
    <row r="43" spans="1:21">
      <c r="A43" s="110"/>
      <c r="B43" s="111"/>
      <c r="C43" s="112"/>
      <c r="D43" s="112"/>
      <c r="E43" s="112"/>
      <c r="F43" s="112"/>
      <c r="G43" s="112"/>
      <c r="H43" s="112"/>
      <c r="I43" s="112"/>
      <c r="J43" s="112"/>
      <c r="K43" s="112"/>
      <c r="L43" s="112"/>
      <c r="M43" s="113"/>
      <c r="N43" s="114"/>
      <c r="O43" s="113"/>
      <c r="P43" s="115"/>
      <c r="Q43" s="35"/>
      <c r="R43" s="113"/>
      <c r="S43" s="114"/>
      <c r="T43" s="113"/>
      <c r="U43" s="113"/>
    </row>
    <row r="44" spans="1:21">
      <c r="A44" s="110"/>
      <c r="B44" s="111"/>
      <c r="C44" s="112"/>
      <c r="D44" s="112"/>
      <c r="E44" s="112"/>
      <c r="F44" s="112"/>
      <c r="G44" s="112"/>
      <c r="H44" s="112"/>
      <c r="I44" s="112"/>
      <c r="J44" s="112"/>
      <c r="K44" s="112"/>
      <c r="L44" s="112"/>
      <c r="M44" s="113"/>
      <c r="N44" s="114"/>
      <c r="O44" s="113"/>
      <c r="P44" s="115"/>
      <c r="Q44" s="35"/>
      <c r="R44" s="113"/>
      <c r="S44" s="114"/>
      <c r="T44" s="113"/>
      <c r="U44" s="113"/>
    </row>
    <row r="45" spans="1:21">
      <c r="A45" s="110"/>
      <c r="B45" s="111"/>
      <c r="C45" s="112"/>
      <c r="D45" s="112"/>
      <c r="E45" s="112"/>
      <c r="F45" s="112"/>
      <c r="G45" s="112"/>
      <c r="H45" s="112"/>
      <c r="I45" s="112"/>
      <c r="J45" s="112"/>
      <c r="K45" s="112"/>
      <c r="L45" s="112"/>
      <c r="M45" s="113"/>
      <c r="N45" s="114"/>
      <c r="O45" s="113"/>
      <c r="P45" s="115"/>
      <c r="Q45" s="35"/>
      <c r="R45" s="113"/>
      <c r="S45" s="114"/>
      <c r="T45" s="113"/>
      <c r="U45" s="113"/>
    </row>
    <row r="46" spans="1:21">
      <c r="A46" s="110"/>
      <c r="B46" s="111"/>
      <c r="C46" s="112"/>
      <c r="D46" s="112"/>
      <c r="E46" s="112"/>
      <c r="F46" s="112"/>
      <c r="G46" s="112"/>
      <c r="H46" s="112"/>
      <c r="I46" s="112"/>
      <c r="J46" s="112"/>
      <c r="K46" s="112"/>
      <c r="L46" s="112"/>
      <c r="M46" s="113"/>
      <c r="N46" s="114"/>
      <c r="O46" s="113"/>
      <c r="P46" s="115"/>
      <c r="Q46" s="35"/>
      <c r="R46" s="113"/>
      <c r="S46" s="114"/>
      <c r="T46" s="113"/>
      <c r="U46" s="113"/>
    </row>
    <row r="47" spans="1:21">
      <c r="A47" s="110"/>
      <c r="B47" s="111"/>
      <c r="C47" s="112"/>
      <c r="D47" s="112"/>
      <c r="E47" s="112"/>
      <c r="F47" s="112"/>
      <c r="G47" s="112"/>
      <c r="H47" s="112"/>
      <c r="I47" s="112"/>
      <c r="J47" s="112"/>
      <c r="K47" s="112"/>
      <c r="L47" s="112"/>
      <c r="M47" s="113"/>
      <c r="N47" s="114"/>
      <c r="O47" s="113"/>
      <c r="P47" s="115"/>
      <c r="Q47" s="35"/>
      <c r="R47" s="113"/>
      <c r="S47" s="114"/>
      <c r="T47" s="113"/>
      <c r="U47" s="113"/>
    </row>
    <row r="48" spans="1:21">
      <c r="A48" s="110"/>
      <c r="B48" s="111"/>
      <c r="C48" s="112"/>
      <c r="D48" s="112"/>
      <c r="E48" s="112"/>
      <c r="F48" s="112"/>
      <c r="G48" s="112"/>
      <c r="H48" s="112"/>
      <c r="I48" s="112"/>
      <c r="J48" s="112"/>
      <c r="K48" s="112"/>
      <c r="L48" s="112"/>
      <c r="M48" s="113"/>
      <c r="N48" s="114"/>
      <c r="O48" s="113"/>
      <c r="P48" s="115"/>
      <c r="Q48" s="35"/>
      <c r="R48" s="113"/>
      <c r="S48" s="114"/>
      <c r="T48" s="113"/>
      <c r="U48" s="113"/>
    </row>
    <row r="49" spans="1:21">
      <c r="A49" s="110"/>
      <c r="B49" s="111"/>
      <c r="C49" s="112"/>
      <c r="D49" s="112"/>
      <c r="E49" s="112"/>
      <c r="F49" s="112"/>
      <c r="G49" s="112"/>
      <c r="H49" s="112"/>
      <c r="I49" s="112"/>
      <c r="J49" s="112"/>
      <c r="K49" s="112"/>
      <c r="L49" s="112"/>
      <c r="M49" s="113"/>
      <c r="N49" s="114"/>
      <c r="O49" s="113"/>
      <c r="P49" s="115"/>
      <c r="Q49" s="35"/>
      <c r="R49" s="113"/>
      <c r="S49" s="114"/>
      <c r="T49" s="113"/>
      <c r="U49" s="113"/>
    </row>
    <row r="50" spans="1:21">
      <c r="A50" s="110"/>
      <c r="B50" s="111"/>
      <c r="C50" s="112"/>
      <c r="D50" s="112"/>
      <c r="E50" s="112"/>
      <c r="F50" s="112"/>
      <c r="G50" s="112"/>
      <c r="H50" s="112"/>
      <c r="I50" s="112"/>
      <c r="J50" s="112"/>
      <c r="K50" s="112"/>
      <c r="L50" s="112"/>
      <c r="M50" s="113"/>
      <c r="N50" s="114"/>
      <c r="O50" s="113"/>
      <c r="P50" s="115"/>
      <c r="Q50" s="35"/>
      <c r="R50" s="113"/>
      <c r="S50" s="114"/>
      <c r="T50" s="113"/>
      <c r="U50" s="113"/>
    </row>
    <row r="51" spans="1:21">
      <c r="A51" s="110"/>
      <c r="B51" s="111"/>
      <c r="C51" s="112"/>
      <c r="D51" s="112"/>
      <c r="E51" s="112"/>
      <c r="F51" s="112"/>
      <c r="G51" s="112"/>
      <c r="H51" s="112"/>
      <c r="I51" s="112"/>
      <c r="J51" s="112"/>
      <c r="K51" s="112"/>
      <c r="L51" s="112"/>
      <c r="M51" s="113"/>
      <c r="N51" s="114"/>
      <c r="O51" s="113"/>
      <c r="P51" s="115"/>
      <c r="Q51" s="35"/>
      <c r="R51" s="113"/>
      <c r="S51" s="114"/>
      <c r="T51" s="113"/>
      <c r="U51" s="113"/>
    </row>
    <row r="52" spans="1:21">
      <c r="A52" s="110"/>
      <c r="B52" s="111"/>
      <c r="C52" s="112"/>
      <c r="D52" s="112"/>
      <c r="E52" s="112"/>
      <c r="F52" s="112"/>
      <c r="G52" s="112"/>
      <c r="H52" s="112"/>
      <c r="I52" s="112"/>
      <c r="J52" s="112"/>
      <c r="K52" s="112"/>
      <c r="L52" s="112"/>
      <c r="M52" s="113"/>
      <c r="N52" s="114"/>
      <c r="O52" s="113"/>
      <c r="P52" s="115"/>
      <c r="Q52" s="35"/>
      <c r="R52" s="113"/>
      <c r="S52" s="114"/>
      <c r="T52" s="113"/>
      <c r="U52" s="113"/>
    </row>
    <row r="53" spans="1:21">
      <c r="A53" s="110"/>
      <c r="B53" s="111"/>
      <c r="C53" s="112"/>
      <c r="D53" s="112"/>
      <c r="E53" s="112"/>
      <c r="F53" s="112"/>
      <c r="G53" s="112"/>
      <c r="H53" s="112"/>
      <c r="I53" s="112"/>
      <c r="J53" s="112"/>
      <c r="K53" s="112"/>
      <c r="L53" s="112"/>
      <c r="M53" s="113"/>
      <c r="N53" s="114"/>
      <c r="O53" s="113"/>
      <c r="P53" s="115"/>
      <c r="Q53" s="35"/>
      <c r="R53" s="113"/>
      <c r="S53" s="114"/>
      <c r="T53" s="113"/>
      <c r="U53" s="113"/>
    </row>
    <row r="54" spans="1:21">
      <c r="A54" s="110"/>
      <c r="B54" s="111"/>
      <c r="C54" s="112"/>
      <c r="D54" s="112"/>
      <c r="E54" s="112"/>
      <c r="F54" s="112"/>
      <c r="G54" s="112"/>
      <c r="H54" s="112"/>
      <c r="I54" s="112"/>
      <c r="J54" s="112"/>
      <c r="K54" s="112"/>
      <c r="L54" s="112"/>
      <c r="M54" s="113"/>
      <c r="N54" s="114"/>
      <c r="O54" s="113"/>
      <c r="P54" s="115"/>
      <c r="Q54" s="35"/>
      <c r="R54" s="113"/>
      <c r="S54" s="114"/>
      <c r="T54" s="113"/>
      <c r="U54" s="113"/>
    </row>
    <row r="55" spans="1:21">
      <c r="A55" s="110"/>
      <c r="B55" s="111"/>
      <c r="C55" s="112"/>
      <c r="D55" s="112"/>
      <c r="E55" s="112"/>
      <c r="F55" s="112"/>
      <c r="G55" s="112"/>
      <c r="H55" s="112"/>
      <c r="I55" s="112"/>
      <c r="J55" s="112"/>
      <c r="K55" s="112"/>
      <c r="L55" s="112"/>
      <c r="M55" s="113"/>
      <c r="N55" s="114"/>
      <c r="O55" s="113"/>
      <c r="P55" s="115"/>
      <c r="Q55" s="35"/>
      <c r="R55" s="113"/>
      <c r="S55" s="114"/>
      <c r="T55" s="113"/>
      <c r="U55" s="113"/>
    </row>
    <row r="56" spans="1:21">
      <c r="A56" s="110"/>
      <c r="B56" s="111"/>
      <c r="C56" s="112"/>
      <c r="D56" s="112"/>
      <c r="E56" s="112"/>
      <c r="F56" s="112"/>
      <c r="G56" s="112"/>
      <c r="H56" s="112"/>
      <c r="I56" s="112"/>
      <c r="J56" s="112"/>
      <c r="K56" s="112"/>
      <c r="L56" s="112"/>
      <c r="M56" s="113"/>
      <c r="N56" s="114"/>
      <c r="O56" s="113"/>
      <c r="P56" s="115"/>
      <c r="Q56" s="35"/>
      <c r="R56" s="113"/>
      <c r="S56" s="114"/>
      <c r="T56" s="113"/>
      <c r="U56" s="113"/>
    </row>
    <row r="57" spans="1:21">
      <c r="A57" s="110"/>
      <c r="B57" s="111"/>
      <c r="C57" s="112"/>
      <c r="D57" s="112"/>
      <c r="E57" s="112"/>
      <c r="F57" s="112"/>
      <c r="G57" s="112"/>
      <c r="H57" s="112"/>
      <c r="I57" s="112"/>
      <c r="J57" s="112"/>
      <c r="K57" s="112"/>
      <c r="L57" s="112"/>
      <c r="M57" s="113"/>
      <c r="N57" s="114"/>
      <c r="O57" s="113"/>
      <c r="P57" s="115"/>
      <c r="Q57" s="35"/>
      <c r="R57" s="113"/>
      <c r="S57" s="114"/>
      <c r="T57" s="113"/>
      <c r="U57" s="113"/>
    </row>
    <row r="58" spans="1:21">
      <c r="A58" s="110"/>
      <c r="B58" s="111"/>
      <c r="C58" s="112"/>
      <c r="D58" s="112"/>
      <c r="E58" s="112"/>
      <c r="F58" s="112"/>
      <c r="G58" s="112"/>
      <c r="H58" s="112"/>
      <c r="I58" s="112"/>
      <c r="J58" s="112"/>
      <c r="K58" s="112"/>
      <c r="L58" s="112"/>
      <c r="M58" s="113"/>
      <c r="N58" s="114"/>
      <c r="O58" s="113"/>
      <c r="P58" s="115"/>
      <c r="Q58" s="35"/>
      <c r="R58" s="113"/>
      <c r="S58" s="114"/>
      <c r="T58" s="113"/>
      <c r="U58" s="113"/>
    </row>
    <row r="59" spans="1:21">
      <c r="A59" s="110"/>
      <c r="B59" s="111"/>
      <c r="C59" s="112"/>
      <c r="D59" s="112"/>
      <c r="E59" s="112"/>
      <c r="F59" s="112"/>
      <c r="G59" s="112"/>
      <c r="H59" s="112"/>
      <c r="I59" s="112"/>
      <c r="J59" s="112"/>
      <c r="K59" s="112"/>
      <c r="L59" s="112"/>
      <c r="M59" s="113"/>
      <c r="N59" s="114"/>
      <c r="O59" s="113"/>
      <c r="P59" s="115"/>
      <c r="Q59" s="35"/>
      <c r="R59" s="113"/>
      <c r="S59" s="114"/>
      <c r="T59" s="113"/>
      <c r="U59" s="113"/>
    </row>
    <row r="60" spans="1:21">
      <c r="A60" s="110"/>
      <c r="B60" s="111"/>
      <c r="C60" s="112"/>
      <c r="D60" s="112"/>
      <c r="E60" s="112"/>
      <c r="F60" s="112"/>
      <c r="G60" s="112"/>
      <c r="H60" s="112"/>
      <c r="I60" s="112"/>
      <c r="J60" s="112"/>
      <c r="K60" s="112"/>
      <c r="L60" s="112"/>
      <c r="M60" s="113"/>
      <c r="N60" s="114"/>
      <c r="O60" s="113"/>
      <c r="P60" s="115"/>
      <c r="Q60" s="35"/>
      <c r="R60" s="113"/>
      <c r="S60" s="114"/>
      <c r="T60" s="113"/>
      <c r="U60" s="113"/>
    </row>
    <row r="61" spans="1:21">
      <c r="A61" s="110"/>
      <c r="B61" s="111"/>
      <c r="C61" s="112"/>
      <c r="D61" s="112"/>
      <c r="E61" s="112"/>
      <c r="F61" s="112"/>
      <c r="G61" s="112"/>
      <c r="H61" s="112"/>
      <c r="I61" s="112"/>
      <c r="J61" s="112"/>
      <c r="K61" s="112"/>
      <c r="L61" s="112"/>
      <c r="M61" s="113"/>
      <c r="N61" s="114"/>
      <c r="O61" s="113"/>
      <c r="P61" s="115"/>
      <c r="Q61" s="35"/>
      <c r="R61" s="113"/>
      <c r="S61" s="114"/>
      <c r="T61" s="113"/>
      <c r="U61" s="113"/>
    </row>
    <row r="62" spans="1:21">
      <c r="A62" s="110"/>
      <c r="B62" s="111"/>
      <c r="C62" s="112"/>
      <c r="D62" s="112"/>
      <c r="E62" s="112"/>
      <c r="F62" s="112"/>
      <c r="G62" s="112"/>
      <c r="H62" s="112"/>
      <c r="I62" s="112"/>
      <c r="J62" s="112"/>
      <c r="K62" s="112"/>
      <c r="L62" s="112"/>
      <c r="M62" s="113"/>
      <c r="N62" s="114"/>
      <c r="O62" s="113"/>
      <c r="P62" s="115"/>
      <c r="Q62" s="35"/>
      <c r="R62" s="113"/>
      <c r="S62" s="114"/>
      <c r="T62" s="113"/>
      <c r="U62" s="113"/>
    </row>
    <row r="63" spans="1:21">
      <c r="A63" s="110"/>
      <c r="B63" s="111"/>
      <c r="C63" s="112"/>
      <c r="D63" s="112"/>
      <c r="E63" s="112"/>
      <c r="F63" s="112"/>
      <c r="G63" s="112"/>
      <c r="H63" s="112"/>
      <c r="I63" s="112"/>
      <c r="J63" s="112"/>
      <c r="K63" s="112"/>
      <c r="L63" s="112"/>
      <c r="M63" s="113"/>
      <c r="N63" s="114"/>
      <c r="O63" s="113"/>
      <c r="P63" s="115"/>
      <c r="Q63" s="35"/>
      <c r="R63" s="113"/>
      <c r="S63" s="114"/>
      <c r="T63" s="113"/>
      <c r="U63" s="113"/>
    </row>
    <row r="64" spans="1:21">
      <c r="A64" s="110"/>
      <c r="B64" s="111"/>
      <c r="C64" s="112"/>
      <c r="D64" s="112"/>
      <c r="E64" s="112"/>
      <c r="F64" s="112"/>
      <c r="G64" s="112"/>
      <c r="H64" s="112"/>
      <c r="I64" s="112"/>
      <c r="J64" s="112"/>
      <c r="K64" s="112"/>
      <c r="L64" s="112"/>
      <c r="M64" s="113"/>
      <c r="N64" s="114"/>
      <c r="O64" s="113"/>
      <c r="P64" s="115"/>
      <c r="Q64" s="35"/>
      <c r="R64" s="113"/>
      <c r="S64" s="114"/>
      <c r="T64" s="113"/>
      <c r="U64" s="113"/>
    </row>
    <row r="65" spans="1:21">
      <c r="A65" s="110"/>
      <c r="B65" s="111"/>
      <c r="C65" s="112"/>
      <c r="D65" s="112"/>
      <c r="E65" s="112"/>
      <c r="F65" s="112"/>
      <c r="G65" s="112"/>
      <c r="H65" s="112"/>
      <c r="I65" s="112"/>
      <c r="J65" s="112"/>
      <c r="K65" s="112"/>
      <c r="L65" s="112"/>
      <c r="M65" s="113"/>
      <c r="N65" s="114"/>
      <c r="O65" s="113"/>
      <c r="P65" s="115"/>
      <c r="Q65" s="35"/>
      <c r="R65" s="113"/>
      <c r="S65" s="114"/>
      <c r="T65" s="113"/>
      <c r="U65" s="113"/>
    </row>
    <row r="66" spans="1:21">
      <c r="A66" s="110"/>
      <c r="B66" s="111"/>
      <c r="C66" s="112"/>
      <c r="D66" s="112"/>
      <c r="E66" s="112"/>
      <c r="F66" s="112"/>
      <c r="G66" s="112"/>
      <c r="H66" s="112"/>
      <c r="I66" s="112"/>
      <c r="J66" s="112"/>
      <c r="K66" s="112"/>
      <c r="L66" s="112"/>
      <c r="M66" s="113"/>
      <c r="N66" s="114"/>
      <c r="O66" s="113"/>
      <c r="P66" s="115"/>
      <c r="Q66" s="35"/>
      <c r="R66" s="113"/>
      <c r="S66" s="114"/>
      <c r="T66" s="113"/>
      <c r="U66" s="113"/>
    </row>
    <row r="67" spans="1:21">
      <c r="A67" s="110"/>
      <c r="B67" s="111"/>
      <c r="C67" s="112"/>
      <c r="D67" s="112"/>
      <c r="E67" s="112"/>
      <c r="F67" s="112"/>
      <c r="G67" s="112"/>
      <c r="H67" s="112"/>
      <c r="I67" s="112"/>
      <c r="J67" s="112"/>
      <c r="K67" s="112"/>
      <c r="L67" s="112"/>
      <c r="M67" s="113"/>
      <c r="N67" s="114"/>
      <c r="O67" s="113"/>
      <c r="P67" s="115"/>
      <c r="Q67" s="35"/>
      <c r="R67" s="113"/>
      <c r="S67" s="114"/>
      <c r="T67" s="113"/>
      <c r="U67" s="113"/>
    </row>
    <row r="68" spans="1:21">
      <c r="A68" s="110"/>
      <c r="B68" s="111"/>
      <c r="C68" s="112"/>
      <c r="D68" s="112"/>
      <c r="E68" s="112"/>
      <c r="F68" s="112"/>
      <c r="G68" s="112"/>
      <c r="H68" s="112"/>
      <c r="I68" s="112"/>
      <c r="J68" s="112"/>
      <c r="K68" s="112"/>
      <c r="L68" s="112"/>
      <c r="M68" s="113"/>
      <c r="N68" s="114"/>
      <c r="O68" s="113"/>
      <c r="P68" s="115"/>
      <c r="Q68" s="35"/>
      <c r="R68" s="113"/>
      <c r="S68" s="114"/>
      <c r="T68" s="113"/>
      <c r="U68" s="113"/>
    </row>
    <row r="69" spans="1:21">
      <c r="A69" s="110"/>
      <c r="B69" s="111"/>
      <c r="C69" s="112"/>
      <c r="D69" s="112"/>
      <c r="E69" s="112"/>
      <c r="F69" s="112"/>
      <c r="G69" s="112"/>
      <c r="H69" s="112"/>
      <c r="I69" s="112"/>
      <c r="J69" s="112"/>
      <c r="K69" s="112"/>
      <c r="L69" s="112"/>
      <c r="M69" s="113"/>
      <c r="N69" s="114"/>
      <c r="O69" s="113"/>
      <c r="P69" s="115"/>
      <c r="Q69" s="35"/>
      <c r="R69" s="113"/>
      <c r="S69" s="114"/>
      <c r="T69" s="113"/>
      <c r="U69" s="113"/>
    </row>
    <row r="70" spans="1:21">
      <c r="A70" s="110"/>
      <c r="B70" s="111"/>
      <c r="C70" s="112"/>
      <c r="D70" s="112"/>
      <c r="E70" s="112"/>
      <c r="F70" s="112"/>
      <c r="G70" s="112"/>
      <c r="H70" s="112"/>
      <c r="I70" s="112"/>
      <c r="J70" s="112"/>
      <c r="K70" s="112"/>
      <c r="L70" s="112"/>
      <c r="M70" s="113"/>
      <c r="N70" s="114"/>
      <c r="O70" s="113"/>
      <c r="P70" s="115"/>
      <c r="Q70" s="35"/>
      <c r="R70" s="113"/>
      <c r="S70" s="114"/>
      <c r="T70" s="113"/>
      <c r="U70" s="113"/>
    </row>
    <row r="71" spans="1:21">
      <c r="A71" s="110"/>
      <c r="B71" s="111"/>
      <c r="C71" s="112"/>
      <c r="D71" s="112"/>
      <c r="E71" s="112"/>
      <c r="F71" s="112"/>
      <c r="G71" s="112"/>
      <c r="H71" s="112"/>
      <c r="I71" s="112"/>
      <c r="J71" s="112"/>
      <c r="K71" s="112"/>
      <c r="L71" s="112"/>
      <c r="M71" s="113"/>
      <c r="N71" s="114"/>
      <c r="O71" s="113"/>
      <c r="P71" s="115"/>
      <c r="Q71" s="35"/>
      <c r="R71" s="113"/>
      <c r="S71" s="114"/>
      <c r="T71" s="113"/>
      <c r="U71" s="113"/>
    </row>
    <row r="72" spans="1:21">
      <c r="A72" s="110"/>
      <c r="B72" s="111"/>
      <c r="C72" s="112"/>
      <c r="D72" s="112"/>
      <c r="E72" s="112"/>
      <c r="F72" s="112"/>
      <c r="G72" s="112"/>
      <c r="H72" s="112"/>
      <c r="I72" s="112"/>
      <c r="J72" s="112"/>
      <c r="K72" s="112"/>
      <c r="L72" s="112"/>
      <c r="M72" s="113"/>
      <c r="N72" s="114"/>
      <c r="O72" s="113"/>
      <c r="P72" s="115"/>
      <c r="Q72" s="35"/>
      <c r="R72" s="113"/>
      <c r="S72" s="114"/>
      <c r="T72" s="113"/>
      <c r="U72" s="113"/>
    </row>
    <row r="73" spans="1:21">
      <c r="A73" s="110"/>
      <c r="B73" s="111"/>
      <c r="C73" s="112"/>
      <c r="D73" s="112"/>
      <c r="E73" s="112"/>
      <c r="F73" s="112"/>
      <c r="G73" s="112"/>
      <c r="H73" s="112"/>
      <c r="I73" s="112"/>
      <c r="J73" s="112"/>
      <c r="K73" s="112"/>
      <c r="L73" s="112"/>
      <c r="M73" s="113"/>
      <c r="N73" s="114"/>
      <c r="O73" s="113"/>
      <c r="P73" s="115"/>
      <c r="Q73" s="35"/>
      <c r="R73" s="113"/>
      <c r="S73" s="114"/>
      <c r="T73" s="113"/>
      <c r="U73" s="113"/>
    </row>
    <row r="74" spans="1:21">
      <c r="A74" s="110"/>
      <c r="B74" s="111"/>
      <c r="C74" s="112"/>
      <c r="D74" s="112"/>
      <c r="E74" s="112"/>
      <c r="F74" s="112"/>
      <c r="G74" s="112"/>
      <c r="H74" s="112"/>
      <c r="I74" s="112"/>
      <c r="J74" s="112"/>
      <c r="K74" s="112"/>
      <c r="L74" s="112"/>
      <c r="M74" s="113"/>
      <c r="N74" s="114"/>
      <c r="O74" s="113"/>
      <c r="P74" s="115"/>
      <c r="Q74" s="35"/>
      <c r="R74" s="113"/>
      <c r="S74" s="114"/>
      <c r="T74" s="113"/>
      <c r="U74" s="113"/>
    </row>
    <row r="75" spans="1:21">
      <c r="A75" s="110"/>
      <c r="B75" s="111"/>
      <c r="C75" s="112"/>
      <c r="D75" s="112"/>
      <c r="E75" s="112"/>
      <c r="F75" s="112"/>
      <c r="G75" s="112"/>
      <c r="H75" s="112"/>
      <c r="I75" s="112"/>
      <c r="J75" s="112"/>
      <c r="K75" s="112"/>
      <c r="L75" s="112"/>
      <c r="M75" s="113"/>
      <c r="N75" s="114"/>
      <c r="O75" s="113"/>
      <c r="P75" s="115"/>
      <c r="Q75" s="35"/>
      <c r="R75" s="113"/>
      <c r="S75" s="114"/>
      <c r="T75" s="113"/>
      <c r="U75" s="113"/>
    </row>
    <row r="76" spans="1:21">
      <c r="A76" s="110"/>
      <c r="B76" s="111"/>
      <c r="C76" s="112"/>
      <c r="D76" s="112"/>
      <c r="E76" s="112"/>
      <c r="F76" s="112"/>
      <c r="G76" s="112"/>
      <c r="H76" s="112"/>
      <c r="I76" s="112"/>
      <c r="J76" s="112"/>
      <c r="K76" s="112"/>
      <c r="L76" s="112"/>
      <c r="M76" s="113"/>
      <c r="N76" s="114"/>
      <c r="O76" s="113"/>
      <c r="P76" s="115"/>
      <c r="Q76" s="35"/>
      <c r="R76" s="113"/>
      <c r="S76" s="114"/>
      <c r="T76" s="113"/>
      <c r="U76" s="113"/>
    </row>
    <row r="77" spans="1:21">
      <c r="A77" s="110"/>
      <c r="B77" s="111"/>
      <c r="C77" s="112"/>
      <c r="D77" s="112"/>
      <c r="E77" s="112"/>
      <c r="F77" s="112"/>
      <c r="G77" s="112"/>
      <c r="H77" s="112"/>
      <c r="I77" s="112"/>
      <c r="J77" s="112"/>
      <c r="K77" s="112"/>
      <c r="L77" s="112"/>
      <c r="M77" s="113"/>
      <c r="N77" s="114"/>
      <c r="O77" s="113"/>
      <c r="P77" s="115"/>
      <c r="Q77" s="35"/>
      <c r="R77" s="113"/>
      <c r="S77" s="114"/>
      <c r="T77" s="113"/>
      <c r="U77" s="113"/>
    </row>
    <row r="78" spans="1:21">
      <c r="A78" s="110"/>
      <c r="B78" s="111"/>
      <c r="C78" s="112"/>
      <c r="D78" s="112"/>
      <c r="E78" s="112"/>
      <c r="F78" s="112"/>
      <c r="G78" s="112"/>
      <c r="H78" s="112"/>
      <c r="I78" s="112"/>
      <c r="J78" s="112"/>
      <c r="K78" s="112"/>
      <c r="L78" s="112"/>
      <c r="M78" s="113"/>
      <c r="N78" s="114"/>
      <c r="O78" s="113"/>
      <c r="P78" s="115"/>
      <c r="Q78" s="35"/>
      <c r="R78" s="113"/>
      <c r="S78" s="114"/>
      <c r="T78" s="113"/>
      <c r="U78" s="113"/>
    </row>
    <row r="79" spans="1:21">
      <c r="A79" s="110"/>
      <c r="B79" s="111"/>
      <c r="C79" s="112"/>
      <c r="D79" s="112"/>
      <c r="E79" s="112"/>
      <c r="F79" s="112"/>
      <c r="G79" s="112"/>
      <c r="H79" s="112"/>
      <c r="I79" s="112"/>
      <c r="J79" s="112"/>
      <c r="K79" s="112"/>
      <c r="L79" s="112"/>
      <c r="M79" s="113"/>
      <c r="N79" s="114"/>
      <c r="O79" s="113"/>
      <c r="P79" s="115"/>
      <c r="Q79" s="35"/>
      <c r="R79" s="113"/>
      <c r="S79" s="114"/>
      <c r="T79" s="113"/>
      <c r="U79" s="113"/>
    </row>
    <row r="80" spans="1:21">
      <c r="A80" s="110"/>
      <c r="B80" s="111"/>
      <c r="C80" s="112"/>
      <c r="D80" s="112"/>
      <c r="E80" s="112"/>
      <c r="F80" s="112"/>
      <c r="G80" s="112"/>
      <c r="H80" s="112"/>
      <c r="I80" s="112"/>
      <c r="J80" s="112"/>
      <c r="K80" s="112"/>
      <c r="L80" s="112"/>
      <c r="M80" s="113"/>
      <c r="N80" s="114"/>
      <c r="O80" s="113"/>
      <c r="P80" s="115"/>
      <c r="Q80" s="35"/>
      <c r="R80" s="113"/>
      <c r="S80" s="114"/>
      <c r="T80" s="113"/>
      <c r="U80" s="113"/>
    </row>
    <row r="81" spans="1:21">
      <c r="A81" s="110"/>
      <c r="B81" s="111"/>
      <c r="C81" s="112"/>
      <c r="D81" s="112"/>
      <c r="E81" s="112"/>
      <c r="F81" s="112"/>
      <c r="G81" s="112"/>
      <c r="H81" s="112"/>
      <c r="I81" s="112"/>
      <c r="J81" s="112"/>
      <c r="K81" s="112"/>
      <c r="L81" s="112"/>
      <c r="M81" s="113"/>
      <c r="N81" s="114"/>
      <c r="O81" s="113"/>
      <c r="P81" s="115"/>
      <c r="Q81" s="35"/>
      <c r="R81" s="113"/>
      <c r="S81" s="114"/>
      <c r="T81" s="113"/>
      <c r="U81" s="113"/>
    </row>
    <row r="82" spans="1:21">
      <c r="A82" s="110"/>
      <c r="B82" s="111"/>
      <c r="C82" s="112"/>
      <c r="D82" s="112"/>
      <c r="E82" s="112"/>
      <c r="F82" s="112"/>
      <c r="G82" s="112"/>
      <c r="H82" s="112"/>
      <c r="I82" s="112"/>
      <c r="J82" s="112"/>
      <c r="K82" s="112"/>
      <c r="L82" s="112"/>
      <c r="M82" s="113"/>
      <c r="N82" s="114"/>
      <c r="O82" s="113"/>
      <c r="P82" s="115"/>
      <c r="Q82" s="35"/>
      <c r="R82" s="113"/>
      <c r="S82" s="114"/>
      <c r="T82" s="113"/>
      <c r="U82" s="113"/>
    </row>
    <row r="83" spans="1:21">
      <c r="A83" s="110"/>
      <c r="B83" s="111"/>
      <c r="C83" s="112"/>
      <c r="D83" s="112"/>
      <c r="E83" s="112"/>
      <c r="F83" s="112"/>
      <c r="G83" s="112"/>
      <c r="H83" s="112"/>
      <c r="I83" s="112"/>
      <c r="J83" s="112"/>
      <c r="K83" s="112"/>
      <c r="L83" s="112"/>
      <c r="M83" s="113"/>
      <c r="N83" s="114"/>
      <c r="O83" s="113"/>
      <c r="P83" s="115"/>
      <c r="Q83" s="35"/>
      <c r="R83" s="113"/>
      <c r="S83" s="114"/>
      <c r="T83" s="113"/>
      <c r="U83" s="113"/>
    </row>
    <row r="84" spans="1:21">
      <c r="A84" s="110"/>
      <c r="B84" s="111"/>
      <c r="C84" s="112"/>
      <c r="D84" s="112"/>
      <c r="E84" s="112"/>
      <c r="F84" s="112"/>
      <c r="G84" s="112"/>
      <c r="H84" s="112"/>
      <c r="I84" s="112"/>
      <c r="J84" s="112"/>
      <c r="K84" s="112"/>
      <c r="L84" s="112"/>
      <c r="M84" s="113"/>
      <c r="N84" s="114"/>
      <c r="O84" s="113"/>
      <c r="P84" s="115"/>
      <c r="Q84" s="35"/>
      <c r="R84" s="113"/>
      <c r="S84" s="114"/>
      <c r="T84" s="113"/>
      <c r="U84" s="113"/>
    </row>
    <row r="85" spans="1:21">
      <c r="A85" s="110"/>
      <c r="B85" s="111"/>
      <c r="C85" s="112"/>
      <c r="D85" s="112"/>
      <c r="E85" s="112"/>
      <c r="F85" s="112"/>
      <c r="G85" s="112"/>
      <c r="H85" s="112"/>
      <c r="I85" s="112"/>
      <c r="J85" s="112"/>
      <c r="K85" s="112"/>
      <c r="L85" s="112"/>
      <c r="M85" s="113"/>
      <c r="N85" s="114"/>
      <c r="O85" s="113"/>
      <c r="P85" s="115"/>
      <c r="Q85" s="35"/>
      <c r="R85" s="113"/>
      <c r="S85" s="114"/>
      <c r="T85" s="113"/>
      <c r="U85" s="113"/>
    </row>
    <row r="86" spans="1:21">
      <c r="A86" s="110"/>
      <c r="B86" s="111"/>
      <c r="C86" s="112"/>
      <c r="D86" s="112"/>
      <c r="E86" s="112"/>
      <c r="F86" s="112"/>
      <c r="G86" s="112"/>
      <c r="H86" s="112"/>
      <c r="I86" s="112"/>
      <c r="J86" s="112"/>
      <c r="K86" s="112"/>
      <c r="L86" s="112"/>
      <c r="M86" s="113"/>
      <c r="N86" s="114"/>
      <c r="O86" s="113"/>
      <c r="P86" s="115"/>
      <c r="Q86" s="35"/>
      <c r="R86" s="113"/>
      <c r="S86" s="114"/>
      <c r="T86" s="113"/>
      <c r="U86" s="113"/>
    </row>
    <row r="87" spans="1:21">
      <c r="A87" s="110"/>
      <c r="B87" s="111"/>
      <c r="C87" s="112"/>
      <c r="D87" s="112"/>
      <c r="E87" s="112"/>
      <c r="F87" s="112"/>
      <c r="G87" s="112"/>
      <c r="H87" s="112"/>
      <c r="I87" s="112"/>
      <c r="J87" s="112"/>
      <c r="K87" s="112"/>
      <c r="L87" s="112"/>
      <c r="M87" s="113"/>
      <c r="N87" s="114"/>
      <c r="O87" s="113"/>
      <c r="P87" s="115"/>
      <c r="Q87" s="35"/>
      <c r="R87" s="113"/>
      <c r="S87" s="114"/>
      <c r="T87" s="113"/>
      <c r="U87" s="113"/>
    </row>
    <row r="88" spans="1:21">
      <c r="A88" s="110"/>
      <c r="B88" s="111"/>
      <c r="C88" s="112"/>
      <c r="D88" s="112"/>
      <c r="E88" s="112"/>
      <c r="F88" s="112"/>
      <c r="G88" s="112"/>
      <c r="H88" s="112"/>
      <c r="I88" s="112"/>
      <c r="J88" s="112"/>
      <c r="K88" s="112"/>
      <c r="L88" s="112"/>
      <c r="M88" s="113"/>
      <c r="N88" s="114"/>
      <c r="O88" s="113"/>
      <c r="P88" s="115"/>
      <c r="Q88" s="35"/>
      <c r="R88" s="113"/>
      <c r="S88" s="114"/>
      <c r="T88" s="113"/>
      <c r="U88" s="113"/>
    </row>
    <row r="89" spans="1:21">
      <c r="A89" s="110"/>
      <c r="B89" s="111"/>
      <c r="C89" s="112"/>
      <c r="D89" s="112"/>
      <c r="E89" s="112"/>
      <c r="F89" s="112"/>
      <c r="G89" s="112"/>
      <c r="H89" s="112"/>
      <c r="I89" s="112"/>
      <c r="J89" s="112"/>
      <c r="K89" s="112"/>
      <c r="L89" s="112"/>
      <c r="M89" s="113"/>
      <c r="N89" s="114"/>
      <c r="O89" s="113"/>
      <c r="P89" s="115"/>
      <c r="Q89" s="35"/>
      <c r="R89" s="113"/>
      <c r="S89" s="114"/>
      <c r="T89" s="113"/>
      <c r="U89" s="113"/>
    </row>
    <row r="90" spans="1:21">
      <c r="A90" s="110"/>
      <c r="B90" s="111"/>
      <c r="C90" s="112"/>
      <c r="D90" s="112"/>
      <c r="E90" s="112"/>
      <c r="F90" s="112"/>
      <c r="G90" s="112"/>
      <c r="H90" s="112"/>
      <c r="I90" s="112"/>
      <c r="J90" s="112"/>
      <c r="K90" s="112"/>
      <c r="L90" s="112"/>
      <c r="M90" s="113"/>
      <c r="N90" s="114"/>
      <c r="O90" s="113"/>
      <c r="P90" s="115"/>
      <c r="Q90" s="35"/>
      <c r="R90" s="113"/>
      <c r="S90" s="114"/>
      <c r="T90" s="113"/>
      <c r="U90" s="113"/>
    </row>
    <row r="91" spans="1:21">
      <c r="A91" s="110"/>
      <c r="B91" s="111"/>
      <c r="C91" s="112"/>
      <c r="D91" s="112"/>
      <c r="E91" s="112"/>
      <c r="F91" s="112"/>
      <c r="G91" s="112"/>
      <c r="H91" s="112"/>
      <c r="I91" s="112"/>
      <c r="J91" s="112"/>
      <c r="K91" s="112"/>
      <c r="L91" s="112"/>
      <c r="M91" s="113"/>
      <c r="N91" s="114"/>
      <c r="O91" s="113"/>
      <c r="P91" s="115"/>
      <c r="Q91" s="35"/>
      <c r="R91" s="113"/>
      <c r="S91" s="114"/>
      <c r="T91" s="113"/>
      <c r="U91" s="113"/>
    </row>
    <row r="92" spans="1:21">
      <c r="A92" s="110"/>
      <c r="B92" s="111"/>
      <c r="C92" s="112"/>
      <c r="D92" s="112"/>
      <c r="E92" s="112"/>
      <c r="F92" s="112"/>
      <c r="G92" s="112"/>
      <c r="H92" s="112"/>
      <c r="I92" s="112"/>
      <c r="J92" s="112"/>
      <c r="K92" s="112"/>
      <c r="L92" s="112"/>
      <c r="M92" s="113"/>
      <c r="N92" s="114"/>
      <c r="O92" s="113"/>
      <c r="P92" s="115"/>
      <c r="Q92" s="35"/>
      <c r="R92" s="113"/>
      <c r="S92" s="114"/>
      <c r="T92" s="113"/>
      <c r="U92" s="113"/>
    </row>
    <row r="93" spans="1:21">
      <c r="A93" s="110"/>
      <c r="B93" s="111"/>
      <c r="C93" s="112"/>
      <c r="D93" s="112"/>
      <c r="E93" s="112"/>
      <c r="F93" s="112"/>
      <c r="G93" s="112"/>
      <c r="H93" s="112"/>
      <c r="I93" s="112"/>
      <c r="J93" s="112"/>
      <c r="K93" s="112"/>
      <c r="L93" s="112"/>
      <c r="M93" s="113"/>
      <c r="N93" s="114"/>
      <c r="O93" s="113"/>
      <c r="P93" s="115"/>
      <c r="Q93" s="35"/>
      <c r="R93" s="113"/>
      <c r="S93" s="114"/>
      <c r="T93" s="113"/>
      <c r="U93" s="113"/>
    </row>
    <row r="94" spans="1:21">
      <c r="A94" s="110"/>
      <c r="B94" s="111"/>
      <c r="C94" s="112"/>
      <c r="D94" s="112"/>
      <c r="E94" s="112"/>
      <c r="F94" s="112"/>
      <c r="G94" s="112"/>
      <c r="H94" s="112"/>
      <c r="I94" s="112"/>
      <c r="J94" s="112"/>
      <c r="K94" s="112"/>
      <c r="L94" s="112"/>
      <c r="M94" s="113"/>
      <c r="N94" s="114"/>
      <c r="O94" s="113"/>
      <c r="P94" s="115"/>
      <c r="Q94" s="35"/>
      <c r="R94" s="113"/>
      <c r="S94" s="114"/>
      <c r="T94" s="113"/>
      <c r="U94" s="113"/>
    </row>
    <row r="95" spans="1:21">
      <c r="A95" s="110"/>
      <c r="B95" s="111"/>
      <c r="C95" s="112"/>
      <c r="D95" s="112"/>
      <c r="E95" s="112"/>
      <c r="F95" s="112"/>
      <c r="G95" s="112"/>
      <c r="H95" s="112"/>
      <c r="I95" s="112"/>
      <c r="J95" s="112"/>
      <c r="K95" s="112"/>
      <c r="L95" s="112"/>
      <c r="M95" s="113"/>
      <c r="N95" s="114"/>
      <c r="O95" s="113"/>
      <c r="P95" s="115"/>
      <c r="Q95" s="35"/>
      <c r="R95" s="113"/>
      <c r="S95" s="114"/>
      <c r="T95" s="113"/>
      <c r="U95" s="113"/>
    </row>
    <row r="96" spans="1:21">
      <c r="A96" s="110"/>
      <c r="B96" s="111"/>
      <c r="C96" s="112"/>
      <c r="D96" s="112"/>
      <c r="E96" s="112"/>
      <c r="F96" s="112"/>
      <c r="G96" s="112"/>
      <c r="H96" s="112"/>
      <c r="I96" s="112"/>
      <c r="J96" s="112"/>
      <c r="K96" s="112"/>
      <c r="L96" s="112"/>
      <c r="M96" s="113"/>
      <c r="N96" s="114"/>
      <c r="O96" s="113"/>
      <c r="P96" s="115"/>
      <c r="Q96" s="35"/>
      <c r="R96" s="113"/>
      <c r="S96" s="114"/>
      <c r="T96" s="113"/>
      <c r="U96" s="113"/>
    </row>
    <row r="97" spans="1:21">
      <c r="A97" s="110"/>
      <c r="B97" s="111"/>
      <c r="C97" s="112"/>
      <c r="D97" s="112"/>
      <c r="E97" s="112"/>
      <c r="F97" s="112"/>
      <c r="G97" s="112"/>
      <c r="H97" s="112"/>
      <c r="I97" s="112"/>
      <c r="J97" s="112"/>
      <c r="K97" s="112"/>
      <c r="L97" s="112"/>
      <c r="M97" s="113"/>
      <c r="N97" s="114"/>
      <c r="O97" s="113"/>
      <c r="P97" s="115"/>
      <c r="Q97" s="35"/>
      <c r="R97" s="113"/>
      <c r="S97" s="114"/>
      <c r="T97" s="113"/>
      <c r="U97" s="113"/>
    </row>
    <row r="98" spans="1:21">
      <c r="A98" s="110"/>
      <c r="B98" s="111"/>
      <c r="C98" s="112"/>
      <c r="D98" s="112"/>
      <c r="E98" s="112"/>
      <c r="F98" s="112"/>
      <c r="G98" s="112"/>
      <c r="H98" s="112"/>
      <c r="I98" s="112"/>
      <c r="J98" s="112"/>
      <c r="K98" s="112"/>
      <c r="L98" s="112"/>
      <c r="M98" s="113"/>
      <c r="N98" s="114"/>
      <c r="O98" s="113"/>
      <c r="P98" s="115"/>
      <c r="Q98" s="35"/>
      <c r="R98" s="113"/>
      <c r="S98" s="114"/>
      <c r="T98" s="113"/>
      <c r="U98" s="113"/>
    </row>
    <row r="99" spans="1:21">
      <c r="A99" s="110"/>
      <c r="B99" s="111"/>
      <c r="C99" s="112"/>
      <c r="D99" s="112"/>
      <c r="E99" s="112"/>
      <c r="F99" s="112"/>
      <c r="G99" s="112"/>
      <c r="H99" s="112"/>
      <c r="I99" s="112"/>
      <c r="J99" s="112"/>
      <c r="K99" s="112"/>
      <c r="L99" s="112"/>
      <c r="M99" s="113"/>
      <c r="N99" s="114"/>
      <c r="O99" s="113"/>
      <c r="P99" s="115"/>
      <c r="Q99" s="35"/>
      <c r="R99" s="113"/>
      <c r="S99" s="114"/>
      <c r="T99" s="113"/>
      <c r="U99" s="113"/>
    </row>
    <row r="100" spans="1:21">
      <c r="A100" s="110"/>
      <c r="B100" s="111"/>
      <c r="C100" s="112"/>
      <c r="D100" s="112"/>
      <c r="E100" s="112"/>
      <c r="F100" s="112"/>
      <c r="G100" s="112"/>
      <c r="H100" s="112"/>
      <c r="I100" s="112"/>
      <c r="J100" s="112"/>
      <c r="K100" s="112"/>
      <c r="L100" s="112"/>
      <c r="M100" s="113"/>
      <c r="N100" s="114"/>
      <c r="O100" s="113"/>
      <c r="P100" s="115"/>
      <c r="Q100" s="35"/>
      <c r="R100" s="113"/>
      <c r="S100" s="114"/>
      <c r="T100" s="113"/>
      <c r="U100" s="113"/>
    </row>
  </sheetData>
  <mergeCells count="5">
    <mergeCell ref="A1:P1"/>
    <mergeCell ref="A2:E2"/>
    <mergeCell ref="M2:P2"/>
    <mergeCell ref="F2:L2"/>
    <mergeCell ref="R2:U2"/>
  </mergeCells>
  <dataValidations count="3">
    <dataValidation type="list" allowBlank="1" showInputMessage="1" showErrorMessage="1" sqref="O4:O25 T4:T25">
      <formula1>vulnerability</formula1>
    </dataValidation>
    <dataValidation type="list" allowBlank="1" showInputMessage="1" showErrorMessage="1" sqref="B4:B25">
      <formula1>risk_area</formula1>
    </dataValidation>
    <dataValidation type="list" allowBlank="1" showInputMessage="1" showErrorMessage="1" sqref="F4:F25 G4:G25 H4:H25 I4:I25 J4:J25 K4:K25">
      <formula1>yes_no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U100"/>
  <sheetViews>
    <sheetView workbookViewId="0">
      <selection sqref="A1:P1"/>
    </sheetView>
  </sheetViews>
  <sheetFormatPr defaultRowHeight="15"/>
  <cols>
    <col min="1" max="1" width="31" style="26" customWidth="1"/>
    <col min="2" max="2" width="10.140625" customWidth="1"/>
    <col min="3" max="3" width="8.140625" style="7" customWidth="1"/>
    <col min="4" max="4" width="6.7109375" style="7" customWidth="1"/>
    <col min="5" max="5" width="10.42578125" style="7" customWidth="1"/>
    <col min="6" max="12" width="11.42578125" style="7" customWidth="1"/>
    <col min="13" max="16" width="10.7109375" style="7" customWidth="1"/>
    <col min="18" max="21" width="10.7109375" customWidth="1"/>
  </cols>
  <sheetData>
    <row r="1" spans="1:21" ht="26.25">
      <c r="A1" s="152" t="s">
        <v>60</v>
      </c>
      <c r="B1" s="152"/>
      <c r="C1" s="152"/>
      <c r="D1" s="152"/>
      <c r="E1" s="152"/>
      <c r="F1" s="152"/>
      <c r="G1" s="152"/>
      <c r="H1" s="152"/>
      <c r="I1" s="152"/>
      <c r="J1" s="152"/>
      <c r="K1" s="152"/>
      <c r="L1" s="152"/>
      <c r="M1" s="152"/>
      <c r="N1" s="152"/>
      <c r="O1" s="152"/>
      <c r="P1" s="152"/>
      <c r="R1" s="35"/>
      <c r="S1" s="35"/>
      <c r="T1" s="35"/>
      <c r="U1" s="35"/>
    </row>
    <row r="2" spans="1:21" ht="18.75" customHeight="1">
      <c r="A2" s="161" t="s">
        <v>55</v>
      </c>
      <c r="B2" s="161"/>
      <c r="C2" s="161"/>
      <c r="D2" s="161"/>
      <c r="E2" s="162"/>
      <c r="F2" s="174" t="s">
        <v>64</v>
      </c>
      <c r="G2" s="175"/>
      <c r="H2" s="175"/>
      <c r="I2" s="175"/>
      <c r="J2" s="175"/>
      <c r="K2" s="175"/>
      <c r="L2" s="176"/>
      <c r="M2" s="167" t="s">
        <v>16</v>
      </c>
      <c r="N2" s="168"/>
      <c r="O2" s="168"/>
      <c r="P2" s="169"/>
      <c r="R2" s="101"/>
      <c r="S2" s="101"/>
      <c r="T2" s="101"/>
      <c r="U2" s="101"/>
    </row>
    <row r="3" spans="1:21" ht="78" customHeight="1">
      <c r="A3" s="29" t="s">
        <v>17</v>
      </c>
      <c r="B3" s="27" t="s">
        <v>7</v>
      </c>
      <c r="C3" s="27" t="s">
        <v>8</v>
      </c>
      <c r="D3" s="27" t="s">
        <v>9</v>
      </c>
      <c r="E3" s="27" t="s">
        <v>15</v>
      </c>
      <c r="F3" s="54" t="s">
        <v>76</v>
      </c>
      <c r="G3" s="54" t="s">
        <v>73</v>
      </c>
      <c r="H3" s="54" t="s">
        <v>134</v>
      </c>
      <c r="I3" s="54" t="s">
        <v>135</v>
      </c>
      <c r="J3" s="54" t="s">
        <v>136</v>
      </c>
      <c r="K3" s="54" t="s">
        <v>75</v>
      </c>
      <c r="L3" s="43" t="s">
        <v>68</v>
      </c>
      <c r="M3" s="5" t="s">
        <v>53</v>
      </c>
      <c r="N3" s="6" t="s">
        <v>50</v>
      </c>
      <c r="O3" s="5" t="s">
        <v>51</v>
      </c>
      <c r="P3" s="5" t="s">
        <v>2</v>
      </c>
      <c r="R3" s="98"/>
      <c r="S3" s="98"/>
      <c r="T3" s="98"/>
      <c r="U3" s="98"/>
    </row>
    <row r="4" spans="1:21" s="3" customFormat="1" ht="15" customHeight="1">
      <c r="A4" s="97">
        <f>'Asset Inventory'!A4</f>
        <v>0</v>
      </c>
      <c r="B4" s="34"/>
      <c r="C4" s="32">
        <f>'Asset Inventory'!E4</f>
        <v>0</v>
      </c>
      <c r="D4" s="32">
        <f>'Asset Inventory'!F4</f>
        <v>0</v>
      </c>
      <c r="E4" s="32">
        <f>'Asset Inventory'!G4</f>
        <v>0</v>
      </c>
      <c r="F4" s="33"/>
      <c r="G4" s="33"/>
      <c r="H4" s="33"/>
      <c r="I4" s="33"/>
      <c r="J4" s="33"/>
      <c r="K4" s="33"/>
      <c r="L4" s="33">
        <f>SUM(IF(F4="Yes",0.5),IF(G4="Yes",0.5),IF(H4="Yes",0.5),IF(I4="Yes",0.5),IF(J4="Yes",0.5),IF(K4="Yes",0.5))</f>
        <v>0</v>
      </c>
      <c r="M4" s="9">
        <v>3</v>
      </c>
      <c r="N4" s="10" t="b">
        <f>IF(B4="Extreme",SUM(2,L4),IF(B4="High",SUM(1,L4),IF(B4="Moderate",SUM(0.5,L4))))</f>
        <v>0</v>
      </c>
      <c r="O4" s="9"/>
      <c r="P4" s="11">
        <f>M4*N4*O4</f>
        <v>0</v>
      </c>
      <c r="R4" s="99"/>
      <c r="S4" s="100"/>
      <c r="T4" s="99"/>
      <c r="U4" s="99"/>
    </row>
    <row r="5" spans="1:21" s="3" customFormat="1">
      <c r="A5" s="97">
        <f>'Asset Inventory'!A5</f>
        <v>0</v>
      </c>
      <c r="B5" s="34"/>
      <c r="C5" s="32">
        <f>'Asset Inventory'!E5</f>
        <v>0</v>
      </c>
      <c r="D5" s="32">
        <f>'Asset Inventory'!F5</f>
        <v>0</v>
      </c>
      <c r="E5" s="32">
        <f>'Asset Inventory'!G5</f>
        <v>0</v>
      </c>
      <c r="F5" s="33"/>
      <c r="G5" s="33"/>
      <c r="H5" s="33"/>
      <c r="I5" s="33"/>
      <c r="J5" s="33"/>
      <c r="K5" s="33"/>
      <c r="L5" s="33">
        <f t="shared" ref="L5:L25" si="0">SUM(IF(F5="Yes",0.5),IF(G5="Yes",0.5),IF(H5="Yes",0.5),IF(I5="Yes",0.5),IF(J5="Yes",0.5),IF(K5="Yes",0.5))</f>
        <v>0</v>
      </c>
      <c r="M5" s="9">
        <v>3</v>
      </c>
      <c r="N5" s="10" t="b">
        <f t="shared" ref="N5:N25" si="1">IF(B5="Extreme",SUM(2,L5),IF(B5="High",SUM(1,L5),IF(B5="Moderate",SUM(0.5,L5))))</f>
        <v>0</v>
      </c>
      <c r="O5" s="9"/>
      <c r="P5" s="11">
        <f t="shared" ref="P5:P25" si="2">M5*N5*O5</f>
        <v>0</v>
      </c>
      <c r="R5" s="99"/>
      <c r="S5" s="100"/>
      <c r="T5" s="99"/>
      <c r="U5" s="99"/>
    </row>
    <row r="6" spans="1:21" s="3" customFormat="1">
      <c r="A6" s="97">
        <f>'Asset Inventory'!A6</f>
        <v>0</v>
      </c>
      <c r="B6" s="34"/>
      <c r="C6" s="32">
        <f>'Asset Inventory'!E6</f>
        <v>0</v>
      </c>
      <c r="D6" s="32">
        <f>'Asset Inventory'!F6</f>
        <v>0</v>
      </c>
      <c r="E6" s="32">
        <f>'Asset Inventory'!G6</f>
        <v>0</v>
      </c>
      <c r="F6" s="33"/>
      <c r="G6" s="33"/>
      <c r="H6" s="33"/>
      <c r="I6" s="33"/>
      <c r="J6" s="33"/>
      <c r="K6" s="33"/>
      <c r="L6" s="33">
        <f t="shared" si="0"/>
        <v>0</v>
      </c>
      <c r="M6" s="9">
        <v>3</v>
      </c>
      <c r="N6" s="10" t="b">
        <f t="shared" si="1"/>
        <v>0</v>
      </c>
      <c r="O6" s="9"/>
      <c r="P6" s="11">
        <f t="shared" si="2"/>
        <v>0</v>
      </c>
      <c r="R6" s="99"/>
      <c r="S6" s="100"/>
      <c r="T6" s="99"/>
      <c r="U6" s="99"/>
    </row>
    <row r="7" spans="1:21" s="3" customFormat="1">
      <c r="A7" s="97">
        <f>'Asset Inventory'!A7</f>
        <v>0</v>
      </c>
      <c r="B7" s="34"/>
      <c r="C7" s="32">
        <f>'Asset Inventory'!E7</f>
        <v>0</v>
      </c>
      <c r="D7" s="32">
        <f>'Asset Inventory'!F7</f>
        <v>0</v>
      </c>
      <c r="E7" s="32">
        <f>'Asset Inventory'!G7</f>
        <v>0</v>
      </c>
      <c r="F7" s="33"/>
      <c r="G7" s="33"/>
      <c r="H7" s="33"/>
      <c r="I7" s="33"/>
      <c r="J7" s="33"/>
      <c r="K7" s="33"/>
      <c r="L7" s="33">
        <f t="shared" si="0"/>
        <v>0</v>
      </c>
      <c r="M7" s="9">
        <v>3</v>
      </c>
      <c r="N7" s="10" t="b">
        <f t="shared" si="1"/>
        <v>0</v>
      </c>
      <c r="O7" s="9"/>
      <c r="P7" s="11">
        <f t="shared" si="2"/>
        <v>0</v>
      </c>
      <c r="R7" s="99"/>
      <c r="S7" s="100"/>
      <c r="T7" s="99"/>
      <c r="U7" s="99"/>
    </row>
    <row r="8" spans="1:21" s="3" customFormat="1">
      <c r="A8" s="97">
        <f>'Asset Inventory'!A8</f>
        <v>0</v>
      </c>
      <c r="B8" s="34"/>
      <c r="C8" s="32">
        <f>'Asset Inventory'!E8</f>
        <v>0</v>
      </c>
      <c r="D8" s="32">
        <f>'Asset Inventory'!F8</f>
        <v>0</v>
      </c>
      <c r="E8" s="32">
        <f>'Asset Inventory'!G8</f>
        <v>0</v>
      </c>
      <c r="F8" s="33"/>
      <c r="G8" s="33"/>
      <c r="H8" s="33"/>
      <c r="I8" s="33"/>
      <c r="J8" s="33"/>
      <c r="K8" s="33"/>
      <c r="L8" s="33">
        <f t="shared" si="0"/>
        <v>0</v>
      </c>
      <c r="M8" s="9">
        <v>3</v>
      </c>
      <c r="N8" s="10" t="b">
        <f t="shared" si="1"/>
        <v>0</v>
      </c>
      <c r="O8" s="9"/>
      <c r="P8" s="11">
        <f t="shared" si="2"/>
        <v>0</v>
      </c>
      <c r="R8" s="99"/>
      <c r="S8" s="100"/>
      <c r="T8" s="99"/>
      <c r="U8" s="99"/>
    </row>
    <row r="9" spans="1:21" s="3" customFormat="1">
      <c r="A9" s="97">
        <f>'Asset Inventory'!A9</f>
        <v>0</v>
      </c>
      <c r="B9" s="34"/>
      <c r="C9" s="32">
        <f>'Asset Inventory'!E9</f>
        <v>0</v>
      </c>
      <c r="D9" s="32">
        <f>'Asset Inventory'!F9</f>
        <v>0</v>
      </c>
      <c r="E9" s="32">
        <f>'Asset Inventory'!G9</f>
        <v>0</v>
      </c>
      <c r="F9" s="33"/>
      <c r="G9" s="33"/>
      <c r="H9" s="33"/>
      <c r="I9" s="33"/>
      <c r="J9" s="33"/>
      <c r="K9" s="33"/>
      <c r="L9" s="33">
        <f t="shared" si="0"/>
        <v>0</v>
      </c>
      <c r="M9" s="9">
        <v>3</v>
      </c>
      <c r="N9" s="10" t="b">
        <f t="shared" si="1"/>
        <v>0</v>
      </c>
      <c r="O9" s="9"/>
      <c r="P9" s="11">
        <f t="shared" si="2"/>
        <v>0</v>
      </c>
      <c r="R9" s="99"/>
      <c r="S9" s="100"/>
      <c r="T9" s="99"/>
      <c r="U9" s="99"/>
    </row>
    <row r="10" spans="1:21">
      <c r="A10" s="97">
        <f>'Asset Inventory'!A10</f>
        <v>0</v>
      </c>
      <c r="B10" s="34"/>
      <c r="C10" s="32">
        <f>'Asset Inventory'!E10</f>
        <v>0</v>
      </c>
      <c r="D10" s="32">
        <f>'Asset Inventory'!F10</f>
        <v>0</v>
      </c>
      <c r="E10" s="32">
        <f>'Asset Inventory'!G10</f>
        <v>0</v>
      </c>
      <c r="F10" s="33"/>
      <c r="G10" s="33"/>
      <c r="H10" s="33"/>
      <c r="I10" s="33"/>
      <c r="J10" s="33"/>
      <c r="K10" s="33"/>
      <c r="L10" s="33">
        <f t="shared" si="0"/>
        <v>0</v>
      </c>
      <c r="M10" s="9">
        <v>3</v>
      </c>
      <c r="N10" s="10" t="b">
        <f t="shared" si="1"/>
        <v>0</v>
      </c>
      <c r="O10" s="9"/>
      <c r="P10" s="11">
        <f t="shared" si="2"/>
        <v>0</v>
      </c>
      <c r="R10" s="99"/>
      <c r="S10" s="100"/>
      <c r="T10" s="99"/>
      <c r="U10" s="99"/>
    </row>
    <row r="11" spans="1:21">
      <c r="A11" s="97">
        <f>'Asset Inventory'!A11</f>
        <v>0</v>
      </c>
      <c r="B11" s="34"/>
      <c r="C11" s="32">
        <f>'Asset Inventory'!E11</f>
        <v>0</v>
      </c>
      <c r="D11" s="32">
        <f>'Asset Inventory'!F11</f>
        <v>0</v>
      </c>
      <c r="E11" s="32">
        <f>'Asset Inventory'!G11</f>
        <v>0</v>
      </c>
      <c r="F11" s="33"/>
      <c r="G11" s="33"/>
      <c r="H11" s="33"/>
      <c r="I11" s="33"/>
      <c r="J11" s="33"/>
      <c r="K11" s="33"/>
      <c r="L11" s="33">
        <f t="shared" si="0"/>
        <v>0</v>
      </c>
      <c r="M11" s="9">
        <v>3</v>
      </c>
      <c r="N11" s="10" t="b">
        <f t="shared" si="1"/>
        <v>0</v>
      </c>
      <c r="O11" s="9"/>
      <c r="P11" s="11">
        <f t="shared" si="2"/>
        <v>0</v>
      </c>
      <c r="R11" s="35"/>
      <c r="S11" s="35"/>
      <c r="T11" s="35"/>
      <c r="U11" s="35"/>
    </row>
    <row r="12" spans="1:21">
      <c r="A12" s="97">
        <f>'Asset Inventory'!A12</f>
        <v>0</v>
      </c>
      <c r="B12" s="34"/>
      <c r="C12" s="32">
        <f>'Asset Inventory'!E12</f>
        <v>0</v>
      </c>
      <c r="D12" s="32">
        <f>'Asset Inventory'!F12</f>
        <v>0</v>
      </c>
      <c r="E12" s="32">
        <f>'Asset Inventory'!G12</f>
        <v>0</v>
      </c>
      <c r="F12" s="33"/>
      <c r="G12" s="33"/>
      <c r="H12" s="33"/>
      <c r="I12" s="33"/>
      <c r="J12" s="33"/>
      <c r="K12" s="33"/>
      <c r="L12" s="33">
        <f t="shared" si="0"/>
        <v>0</v>
      </c>
      <c r="M12" s="9">
        <v>3</v>
      </c>
      <c r="N12" s="10" t="b">
        <f t="shared" si="1"/>
        <v>0</v>
      </c>
      <c r="O12" s="9"/>
      <c r="P12" s="11">
        <f t="shared" si="2"/>
        <v>0</v>
      </c>
      <c r="R12" s="35"/>
      <c r="S12" s="35"/>
      <c r="T12" s="35"/>
      <c r="U12" s="35"/>
    </row>
    <row r="13" spans="1:21">
      <c r="A13" s="97">
        <f>'Asset Inventory'!A13</f>
        <v>0</v>
      </c>
      <c r="B13" s="34"/>
      <c r="C13" s="32">
        <f>'Asset Inventory'!E13</f>
        <v>0</v>
      </c>
      <c r="D13" s="32">
        <f>'Asset Inventory'!F13</f>
        <v>0</v>
      </c>
      <c r="E13" s="32">
        <f>'Asset Inventory'!G13</f>
        <v>0</v>
      </c>
      <c r="F13" s="33"/>
      <c r="G13" s="33"/>
      <c r="H13" s="33"/>
      <c r="I13" s="33"/>
      <c r="J13" s="33"/>
      <c r="K13" s="33"/>
      <c r="L13" s="33">
        <f t="shared" si="0"/>
        <v>0</v>
      </c>
      <c r="M13" s="9">
        <v>3</v>
      </c>
      <c r="N13" s="10" t="b">
        <f t="shared" si="1"/>
        <v>0</v>
      </c>
      <c r="O13" s="9"/>
      <c r="P13" s="11">
        <f t="shared" si="2"/>
        <v>0</v>
      </c>
    </row>
    <row r="14" spans="1:21">
      <c r="A14" s="97">
        <f>'Asset Inventory'!A14</f>
        <v>0</v>
      </c>
      <c r="B14" s="34"/>
      <c r="C14" s="32">
        <f>'Asset Inventory'!E14</f>
        <v>0</v>
      </c>
      <c r="D14" s="32">
        <f>'Asset Inventory'!F14</f>
        <v>0</v>
      </c>
      <c r="E14" s="32">
        <f>'Asset Inventory'!G14</f>
        <v>0</v>
      </c>
      <c r="F14" s="33"/>
      <c r="G14" s="33"/>
      <c r="H14" s="33"/>
      <c r="I14" s="33"/>
      <c r="J14" s="33"/>
      <c r="K14" s="33"/>
      <c r="L14" s="33">
        <f t="shared" si="0"/>
        <v>0</v>
      </c>
      <c r="M14" s="9">
        <v>3</v>
      </c>
      <c r="N14" s="10" t="b">
        <f t="shared" si="1"/>
        <v>0</v>
      </c>
      <c r="O14" s="9"/>
      <c r="P14" s="11">
        <f t="shared" si="2"/>
        <v>0</v>
      </c>
    </row>
    <row r="15" spans="1:21">
      <c r="A15" s="97">
        <f>'Asset Inventory'!A15</f>
        <v>0</v>
      </c>
      <c r="B15" s="34"/>
      <c r="C15" s="32">
        <f>'Asset Inventory'!E15</f>
        <v>0</v>
      </c>
      <c r="D15" s="32">
        <f>'Asset Inventory'!F15</f>
        <v>0</v>
      </c>
      <c r="E15" s="32">
        <f>'Asset Inventory'!G15</f>
        <v>0</v>
      </c>
      <c r="F15" s="33"/>
      <c r="G15" s="33"/>
      <c r="H15" s="33"/>
      <c r="I15" s="33"/>
      <c r="J15" s="33"/>
      <c r="K15" s="33"/>
      <c r="L15" s="33">
        <f t="shared" si="0"/>
        <v>0</v>
      </c>
      <c r="M15" s="9">
        <v>3</v>
      </c>
      <c r="N15" s="10" t="b">
        <f t="shared" si="1"/>
        <v>0</v>
      </c>
      <c r="O15" s="9"/>
      <c r="P15" s="11">
        <f t="shared" si="2"/>
        <v>0</v>
      </c>
    </row>
    <row r="16" spans="1:21">
      <c r="A16" s="97">
        <f>'Asset Inventory'!A16</f>
        <v>0</v>
      </c>
      <c r="B16" s="34"/>
      <c r="C16" s="32">
        <f>'Asset Inventory'!E16</f>
        <v>0</v>
      </c>
      <c r="D16" s="32">
        <f>'Asset Inventory'!F16</f>
        <v>0</v>
      </c>
      <c r="E16" s="32">
        <f>'Asset Inventory'!G16</f>
        <v>0</v>
      </c>
      <c r="F16" s="33"/>
      <c r="G16" s="33"/>
      <c r="H16" s="33"/>
      <c r="I16" s="33"/>
      <c r="J16" s="33"/>
      <c r="K16" s="33"/>
      <c r="L16" s="33">
        <f t="shared" si="0"/>
        <v>0</v>
      </c>
      <c r="M16" s="9">
        <v>3</v>
      </c>
      <c r="N16" s="10" t="b">
        <f t="shared" si="1"/>
        <v>0</v>
      </c>
      <c r="O16" s="9"/>
      <c r="P16" s="11">
        <f t="shared" si="2"/>
        <v>0</v>
      </c>
    </row>
    <row r="17" spans="1:17">
      <c r="A17" s="97">
        <f>'Asset Inventory'!A17</f>
        <v>0</v>
      </c>
      <c r="B17" s="34"/>
      <c r="C17" s="32">
        <f>'Asset Inventory'!E17</f>
        <v>0</v>
      </c>
      <c r="D17" s="32">
        <f>'Asset Inventory'!F17</f>
        <v>0</v>
      </c>
      <c r="E17" s="32">
        <f>'Asset Inventory'!G17</f>
        <v>0</v>
      </c>
      <c r="F17" s="33"/>
      <c r="G17" s="33"/>
      <c r="H17" s="33"/>
      <c r="I17" s="33"/>
      <c r="J17" s="33"/>
      <c r="K17" s="33"/>
      <c r="L17" s="33">
        <f t="shared" si="0"/>
        <v>0</v>
      </c>
      <c r="M17" s="9">
        <v>3</v>
      </c>
      <c r="N17" s="10" t="b">
        <f t="shared" si="1"/>
        <v>0</v>
      </c>
      <c r="O17" s="9"/>
      <c r="P17" s="11">
        <f t="shared" si="2"/>
        <v>0</v>
      </c>
    </row>
    <row r="18" spans="1:17">
      <c r="A18" s="97">
        <f>'Asset Inventory'!A18</f>
        <v>0</v>
      </c>
      <c r="B18" s="34"/>
      <c r="C18" s="32">
        <f>'Asset Inventory'!E18</f>
        <v>0</v>
      </c>
      <c r="D18" s="32">
        <f>'Asset Inventory'!F18</f>
        <v>0</v>
      </c>
      <c r="E18" s="32">
        <f>'Asset Inventory'!G18</f>
        <v>0</v>
      </c>
      <c r="F18" s="33"/>
      <c r="G18" s="33"/>
      <c r="H18" s="33"/>
      <c r="I18" s="33"/>
      <c r="J18" s="33"/>
      <c r="K18" s="33"/>
      <c r="L18" s="33">
        <f t="shared" si="0"/>
        <v>0</v>
      </c>
      <c r="M18" s="9">
        <v>3</v>
      </c>
      <c r="N18" s="10" t="b">
        <f t="shared" si="1"/>
        <v>0</v>
      </c>
      <c r="O18" s="9"/>
      <c r="P18" s="11">
        <f t="shared" si="2"/>
        <v>0</v>
      </c>
    </row>
    <row r="19" spans="1:17">
      <c r="A19" s="97">
        <f>'Asset Inventory'!A19</f>
        <v>0</v>
      </c>
      <c r="B19" s="34"/>
      <c r="C19" s="32">
        <f>'Asset Inventory'!E19</f>
        <v>0</v>
      </c>
      <c r="D19" s="32">
        <f>'Asset Inventory'!F19</f>
        <v>0</v>
      </c>
      <c r="E19" s="32">
        <f>'Asset Inventory'!G19</f>
        <v>0</v>
      </c>
      <c r="F19" s="33"/>
      <c r="G19" s="33"/>
      <c r="H19" s="33"/>
      <c r="I19" s="33"/>
      <c r="J19" s="33"/>
      <c r="K19" s="33"/>
      <c r="L19" s="33">
        <f t="shared" si="0"/>
        <v>0</v>
      </c>
      <c r="M19" s="9">
        <v>3</v>
      </c>
      <c r="N19" s="10" t="b">
        <f t="shared" si="1"/>
        <v>0</v>
      </c>
      <c r="O19" s="9"/>
      <c r="P19" s="11">
        <f t="shared" si="2"/>
        <v>0</v>
      </c>
      <c r="Q19" s="1"/>
    </row>
    <row r="20" spans="1:17">
      <c r="A20" s="97">
        <f>'Asset Inventory'!A20</f>
        <v>0</v>
      </c>
      <c r="B20" s="34"/>
      <c r="C20" s="32">
        <f>'Asset Inventory'!E20</f>
        <v>0</v>
      </c>
      <c r="D20" s="32">
        <f>'Asset Inventory'!F20</f>
        <v>0</v>
      </c>
      <c r="E20" s="32">
        <f>'Asset Inventory'!G20</f>
        <v>0</v>
      </c>
      <c r="F20" s="33"/>
      <c r="G20" s="33"/>
      <c r="H20" s="33"/>
      <c r="I20" s="33"/>
      <c r="J20" s="33"/>
      <c r="K20" s="33"/>
      <c r="L20" s="33">
        <f t="shared" si="0"/>
        <v>0</v>
      </c>
      <c r="M20" s="9">
        <v>3</v>
      </c>
      <c r="N20" s="10" t="b">
        <f t="shared" si="1"/>
        <v>0</v>
      </c>
      <c r="O20" s="9"/>
      <c r="P20" s="11">
        <f t="shared" si="2"/>
        <v>0</v>
      </c>
    </row>
    <row r="21" spans="1:17">
      <c r="A21" s="97">
        <f>'Asset Inventory'!A21</f>
        <v>0</v>
      </c>
      <c r="B21" s="34"/>
      <c r="C21" s="32">
        <f>'Asset Inventory'!E21</f>
        <v>0</v>
      </c>
      <c r="D21" s="32">
        <f>'Asset Inventory'!F21</f>
        <v>0</v>
      </c>
      <c r="E21" s="32">
        <f>'Asset Inventory'!G21</f>
        <v>0</v>
      </c>
      <c r="F21" s="33"/>
      <c r="G21" s="33"/>
      <c r="H21" s="33"/>
      <c r="I21" s="33"/>
      <c r="J21" s="33"/>
      <c r="K21" s="33"/>
      <c r="L21" s="33">
        <f t="shared" si="0"/>
        <v>0</v>
      </c>
      <c r="M21" s="9">
        <v>3</v>
      </c>
      <c r="N21" s="10" t="b">
        <f t="shared" si="1"/>
        <v>0</v>
      </c>
      <c r="O21" s="9"/>
      <c r="P21" s="11">
        <f t="shared" si="2"/>
        <v>0</v>
      </c>
    </row>
    <row r="22" spans="1:17">
      <c r="A22" s="97">
        <f>'Asset Inventory'!A22</f>
        <v>0</v>
      </c>
      <c r="B22" s="34"/>
      <c r="C22" s="32">
        <f>'Asset Inventory'!E22</f>
        <v>0</v>
      </c>
      <c r="D22" s="32">
        <f>'Asset Inventory'!F22</f>
        <v>0</v>
      </c>
      <c r="E22" s="32">
        <f>'Asset Inventory'!G22</f>
        <v>0</v>
      </c>
      <c r="F22" s="33"/>
      <c r="G22" s="33"/>
      <c r="H22" s="33"/>
      <c r="I22" s="33"/>
      <c r="J22" s="33"/>
      <c r="K22" s="33"/>
      <c r="L22" s="33">
        <f t="shared" si="0"/>
        <v>0</v>
      </c>
      <c r="M22" s="9">
        <v>3</v>
      </c>
      <c r="N22" s="10" t="b">
        <f t="shared" si="1"/>
        <v>0</v>
      </c>
      <c r="O22" s="9"/>
      <c r="P22" s="11">
        <f t="shared" si="2"/>
        <v>0</v>
      </c>
    </row>
    <row r="23" spans="1:17">
      <c r="A23" s="97">
        <f>'Asset Inventory'!A23</f>
        <v>0</v>
      </c>
      <c r="B23" s="34"/>
      <c r="C23" s="32">
        <f>'Asset Inventory'!E23</f>
        <v>0</v>
      </c>
      <c r="D23" s="32">
        <f>'Asset Inventory'!F23</f>
        <v>0</v>
      </c>
      <c r="E23" s="32">
        <f>'Asset Inventory'!G23</f>
        <v>0</v>
      </c>
      <c r="F23" s="33"/>
      <c r="G23" s="33"/>
      <c r="H23" s="33"/>
      <c r="I23" s="33"/>
      <c r="J23" s="33"/>
      <c r="K23" s="33"/>
      <c r="L23" s="33">
        <f t="shared" si="0"/>
        <v>0</v>
      </c>
      <c r="M23" s="9">
        <v>3</v>
      </c>
      <c r="N23" s="10" t="b">
        <f t="shared" si="1"/>
        <v>0</v>
      </c>
      <c r="O23" s="9"/>
      <c r="P23" s="11">
        <f t="shared" si="2"/>
        <v>0</v>
      </c>
    </row>
    <row r="24" spans="1:17">
      <c r="A24" s="97">
        <f>'Asset Inventory'!A24</f>
        <v>0</v>
      </c>
      <c r="B24" s="34"/>
      <c r="C24" s="32">
        <f>'Asset Inventory'!E24</f>
        <v>0</v>
      </c>
      <c r="D24" s="32">
        <f>'Asset Inventory'!F24</f>
        <v>0</v>
      </c>
      <c r="E24" s="32">
        <f>'Asset Inventory'!G24</f>
        <v>0</v>
      </c>
      <c r="F24" s="33"/>
      <c r="G24" s="33"/>
      <c r="H24" s="33"/>
      <c r="I24" s="33"/>
      <c r="J24" s="33"/>
      <c r="K24" s="33"/>
      <c r="L24" s="33">
        <f t="shared" si="0"/>
        <v>0</v>
      </c>
      <c r="M24" s="9">
        <v>3</v>
      </c>
      <c r="N24" s="10" t="b">
        <f t="shared" si="1"/>
        <v>0</v>
      </c>
      <c r="O24" s="9"/>
      <c r="P24" s="11">
        <f t="shared" si="2"/>
        <v>0</v>
      </c>
    </row>
    <row r="25" spans="1:17">
      <c r="A25" s="103">
        <f>'Asset Inventory'!A25</f>
        <v>0</v>
      </c>
      <c r="B25" s="104"/>
      <c r="C25" s="105">
        <f>'Asset Inventory'!E25</f>
        <v>0</v>
      </c>
      <c r="D25" s="105">
        <f>'Asset Inventory'!F25</f>
        <v>0</v>
      </c>
      <c r="E25" s="105">
        <f>'Asset Inventory'!G25</f>
        <v>0</v>
      </c>
      <c r="F25" s="106"/>
      <c r="G25" s="106"/>
      <c r="H25" s="106"/>
      <c r="I25" s="106"/>
      <c r="J25" s="106"/>
      <c r="K25" s="106"/>
      <c r="L25" s="106">
        <f t="shared" si="0"/>
        <v>0</v>
      </c>
      <c r="M25" s="107">
        <v>3</v>
      </c>
      <c r="N25" s="108" t="b">
        <f t="shared" si="1"/>
        <v>0</v>
      </c>
      <c r="O25" s="107"/>
      <c r="P25" s="109">
        <f t="shared" si="2"/>
        <v>0</v>
      </c>
    </row>
    <row r="26" spans="1:17">
      <c r="A26" s="124"/>
      <c r="B26" s="125"/>
      <c r="C26" s="123"/>
      <c r="D26" s="123"/>
      <c r="E26" s="123"/>
      <c r="F26" s="123"/>
      <c r="G26" s="123"/>
      <c r="H26" s="123"/>
      <c r="I26" s="123"/>
      <c r="J26" s="123"/>
      <c r="K26" s="123"/>
      <c r="L26" s="123"/>
      <c r="M26" s="126"/>
      <c r="N26" s="127"/>
      <c r="O26" s="126"/>
      <c r="P26" s="128"/>
    </row>
    <row r="27" spans="1:17">
      <c r="A27" s="110"/>
      <c r="B27" s="111"/>
      <c r="C27" s="112"/>
      <c r="D27" s="112"/>
      <c r="E27" s="112"/>
      <c r="F27" s="112"/>
      <c r="G27" s="112"/>
      <c r="H27" s="112"/>
      <c r="I27" s="112"/>
      <c r="J27" s="112"/>
      <c r="K27" s="112"/>
      <c r="L27" s="112"/>
      <c r="M27" s="113"/>
      <c r="N27" s="114"/>
      <c r="O27" s="113"/>
      <c r="P27" s="115"/>
    </row>
    <row r="28" spans="1:17">
      <c r="A28" s="110"/>
      <c r="B28" s="111"/>
      <c r="C28" s="112"/>
      <c r="D28" s="112"/>
      <c r="E28" s="112"/>
      <c r="F28" s="112"/>
      <c r="G28" s="112"/>
      <c r="H28" s="112"/>
      <c r="I28" s="112"/>
      <c r="J28" s="112"/>
      <c r="K28" s="112"/>
      <c r="L28" s="112"/>
      <c r="M28" s="113"/>
      <c r="N28" s="114"/>
      <c r="O28" s="113"/>
      <c r="P28" s="115"/>
    </row>
    <row r="29" spans="1:17">
      <c r="A29" s="110"/>
      <c r="B29" s="111"/>
      <c r="C29" s="112"/>
      <c r="D29" s="112"/>
      <c r="E29" s="112"/>
      <c r="F29" s="112"/>
      <c r="G29" s="112"/>
      <c r="H29" s="112"/>
      <c r="I29" s="112"/>
      <c r="J29" s="112"/>
      <c r="K29" s="112"/>
      <c r="L29" s="112"/>
      <c r="M29" s="113"/>
      <c r="N29" s="114"/>
      <c r="O29" s="113"/>
      <c r="P29" s="115"/>
    </row>
    <row r="30" spans="1:17">
      <c r="A30" s="110"/>
      <c r="B30" s="111"/>
      <c r="C30" s="112"/>
      <c r="D30" s="112"/>
      <c r="E30" s="112"/>
      <c r="F30" s="112"/>
      <c r="G30" s="112"/>
      <c r="H30" s="112"/>
      <c r="I30" s="112"/>
      <c r="J30" s="112"/>
      <c r="K30" s="112"/>
      <c r="L30" s="112"/>
      <c r="M30" s="113"/>
      <c r="N30" s="114"/>
      <c r="O30" s="113"/>
      <c r="P30" s="115"/>
    </row>
    <row r="31" spans="1:17">
      <c r="A31" s="110"/>
      <c r="B31" s="111"/>
      <c r="C31" s="112"/>
      <c r="D31" s="112"/>
      <c r="E31" s="112"/>
      <c r="F31" s="112"/>
      <c r="G31" s="112"/>
      <c r="H31" s="112"/>
      <c r="I31" s="112"/>
      <c r="J31" s="112"/>
      <c r="K31" s="112"/>
      <c r="L31" s="112"/>
      <c r="M31" s="113"/>
      <c r="N31" s="114"/>
      <c r="O31" s="113"/>
      <c r="P31" s="115"/>
    </row>
    <row r="32" spans="1:17">
      <c r="A32" s="110"/>
      <c r="B32" s="111"/>
      <c r="C32" s="112"/>
      <c r="D32" s="112"/>
      <c r="E32" s="112"/>
      <c r="F32" s="112"/>
      <c r="G32" s="112"/>
      <c r="H32" s="112"/>
      <c r="I32" s="112"/>
      <c r="J32" s="112"/>
      <c r="K32" s="112"/>
      <c r="L32" s="112"/>
      <c r="M32" s="113"/>
      <c r="N32" s="114"/>
      <c r="O32" s="113"/>
      <c r="P32" s="115"/>
    </row>
    <row r="33" spans="1:16">
      <c r="A33" s="110"/>
      <c r="B33" s="111"/>
      <c r="C33" s="112"/>
      <c r="D33" s="112"/>
      <c r="E33" s="112"/>
      <c r="F33" s="112"/>
      <c r="G33" s="112"/>
      <c r="H33" s="112"/>
      <c r="I33" s="112"/>
      <c r="J33" s="112"/>
      <c r="K33" s="112"/>
      <c r="L33" s="112"/>
      <c r="M33" s="113"/>
      <c r="N33" s="114"/>
      <c r="O33" s="113"/>
      <c r="P33" s="115"/>
    </row>
    <row r="34" spans="1:16">
      <c r="A34" s="110"/>
      <c r="B34" s="111"/>
      <c r="C34" s="112"/>
      <c r="D34" s="112"/>
      <c r="E34" s="112"/>
      <c r="F34" s="112"/>
      <c r="G34" s="112"/>
      <c r="H34" s="112"/>
      <c r="I34" s="112"/>
      <c r="J34" s="112"/>
      <c r="K34" s="112"/>
      <c r="L34" s="112"/>
      <c r="M34" s="113"/>
      <c r="N34" s="114"/>
      <c r="O34" s="113"/>
      <c r="P34" s="115"/>
    </row>
    <row r="35" spans="1:16">
      <c r="A35" s="110"/>
      <c r="B35" s="111"/>
      <c r="C35" s="112"/>
      <c r="D35" s="112"/>
      <c r="E35" s="112"/>
      <c r="F35" s="112"/>
      <c r="G35" s="112"/>
      <c r="H35" s="112"/>
      <c r="I35" s="112"/>
      <c r="J35" s="112"/>
      <c r="K35" s="112"/>
      <c r="L35" s="112"/>
      <c r="M35" s="113"/>
      <c r="N35" s="114"/>
      <c r="O35" s="113"/>
      <c r="P35" s="115"/>
    </row>
    <row r="36" spans="1:16">
      <c r="A36" s="110"/>
      <c r="B36" s="111"/>
      <c r="C36" s="112"/>
      <c r="D36" s="112"/>
      <c r="E36" s="112"/>
      <c r="F36" s="112"/>
      <c r="G36" s="112"/>
      <c r="H36" s="112"/>
      <c r="I36" s="112"/>
      <c r="J36" s="112"/>
      <c r="K36" s="112"/>
      <c r="L36" s="112"/>
      <c r="M36" s="113"/>
      <c r="N36" s="114"/>
      <c r="O36" s="113"/>
      <c r="P36" s="115"/>
    </row>
    <row r="37" spans="1:16">
      <c r="A37" s="110"/>
      <c r="B37" s="111"/>
      <c r="C37" s="112"/>
      <c r="D37" s="112"/>
      <c r="E37" s="112"/>
      <c r="F37" s="112"/>
      <c r="G37" s="112"/>
      <c r="H37" s="112"/>
      <c r="I37" s="112"/>
      <c r="J37" s="112"/>
      <c r="K37" s="112"/>
      <c r="L37" s="112"/>
      <c r="M37" s="113"/>
      <c r="N37" s="114"/>
      <c r="O37" s="113"/>
      <c r="P37" s="115"/>
    </row>
    <row r="38" spans="1:16">
      <c r="A38" s="110"/>
      <c r="B38" s="111"/>
      <c r="C38" s="112"/>
      <c r="D38" s="112"/>
      <c r="E38" s="112"/>
      <c r="F38" s="112"/>
      <c r="G38" s="112"/>
      <c r="H38" s="112"/>
      <c r="I38" s="112"/>
      <c r="J38" s="112"/>
      <c r="K38" s="112"/>
      <c r="L38" s="112"/>
      <c r="M38" s="113"/>
      <c r="N38" s="114"/>
      <c r="O38" s="113"/>
      <c r="P38" s="115"/>
    </row>
    <row r="39" spans="1:16">
      <c r="A39" s="110"/>
      <c r="B39" s="111"/>
      <c r="C39" s="112"/>
      <c r="D39" s="112"/>
      <c r="E39" s="112"/>
      <c r="F39" s="112"/>
      <c r="G39" s="112"/>
      <c r="H39" s="112"/>
      <c r="I39" s="112"/>
      <c r="J39" s="112"/>
      <c r="K39" s="112"/>
      <c r="L39" s="112"/>
      <c r="M39" s="113"/>
      <c r="N39" s="114"/>
      <c r="O39" s="113"/>
      <c r="P39" s="115"/>
    </row>
    <row r="40" spans="1:16">
      <c r="A40" s="110"/>
      <c r="B40" s="111"/>
      <c r="C40" s="112"/>
      <c r="D40" s="112"/>
      <c r="E40" s="112"/>
      <c r="F40" s="112"/>
      <c r="G40" s="112"/>
      <c r="H40" s="112"/>
      <c r="I40" s="112"/>
      <c r="J40" s="112"/>
      <c r="K40" s="112"/>
      <c r="L40" s="112"/>
      <c r="M40" s="113"/>
      <c r="N40" s="114"/>
      <c r="O40" s="113"/>
      <c r="P40" s="115"/>
    </row>
    <row r="41" spans="1:16">
      <c r="A41" s="110"/>
      <c r="B41" s="111"/>
      <c r="C41" s="112"/>
      <c r="D41" s="112"/>
      <c r="E41" s="112"/>
      <c r="F41" s="112"/>
      <c r="G41" s="112"/>
      <c r="H41" s="112"/>
      <c r="I41" s="112"/>
      <c r="J41" s="112"/>
      <c r="K41" s="112"/>
      <c r="L41" s="112"/>
      <c r="M41" s="113"/>
      <c r="N41" s="114"/>
      <c r="O41" s="113"/>
      <c r="P41" s="115"/>
    </row>
    <row r="42" spans="1:16">
      <c r="A42" s="110"/>
      <c r="B42" s="111"/>
      <c r="C42" s="112"/>
      <c r="D42" s="112"/>
      <c r="E42" s="112"/>
      <c r="F42" s="112"/>
      <c r="G42" s="112"/>
      <c r="H42" s="112"/>
      <c r="I42" s="112"/>
      <c r="J42" s="112"/>
      <c r="K42" s="112"/>
      <c r="L42" s="112"/>
      <c r="M42" s="113"/>
      <c r="N42" s="114"/>
      <c r="O42" s="113"/>
      <c r="P42" s="115"/>
    </row>
    <row r="43" spans="1:16">
      <c r="A43" s="110"/>
      <c r="B43" s="111"/>
      <c r="C43" s="112"/>
      <c r="D43" s="112"/>
      <c r="E43" s="112"/>
      <c r="F43" s="112"/>
      <c r="G43" s="112"/>
      <c r="H43" s="112"/>
      <c r="I43" s="112"/>
      <c r="J43" s="112"/>
      <c r="K43" s="112"/>
      <c r="L43" s="112"/>
      <c r="M43" s="113"/>
      <c r="N43" s="114"/>
      <c r="O43" s="113"/>
      <c r="P43" s="115"/>
    </row>
    <row r="44" spans="1:16">
      <c r="A44" s="110"/>
      <c r="B44" s="111"/>
      <c r="C44" s="112"/>
      <c r="D44" s="112"/>
      <c r="E44" s="112"/>
      <c r="F44" s="112"/>
      <c r="G44" s="112"/>
      <c r="H44" s="112"/>
      <c r="I44" s="112"/>
      <c r="J44" s="112"/>
      <c r="K44" s="112"/>
      <c r="L44" s="112"/>
      <c r="M44" s="113"/>
      <c r="N44" s="114"/>
      <c r="O44" s="113"/>
      <c r="P44" s="115"/>
    </row>
    <row r="45" spans="1:16">
      <c r="A45" s="110"/>
      <c r="B45" s="111"/>
      <c r="C45" s="112"/>
      <c r="D45" s="112"/>
      <c r="E45" s="112"/>
      <c r="F45" s="112"/>
      <c r="G45" s="112"/>
      <c r="H45" s="112"/>
      <c r="I45" s="112"/>
      <c r="J45" s="112"/>
      <c r="K45" s="112"/>
      <c r="L45" s="112"/>
      <c r="M45" s="113"/>
      <c r="N45" s="114"/>
      <c r="O45" s="113"/>
      <c r="P45" s="115"/>
    </row>
    <row r="46" spans="1:16">
      <c r="A46" s="110"/>
      <c r="B46" s="111"/>
      <c r="C46" s="112"/>
      <c r="D46" s="112"/>
      <c r="E46" s="112"/>
      <c r="F46" s="112"/>
      <c r="G46" s="112"/>
      <c r="H46" s="112"/>
      <c r="I46" s="112"/>
      <c r="J46" s="112"/>
      <c r="K46" s="112"/>
      <c r="L46" s="112"/>
      <c r="M46" s="113"/>
      <c r="N46" s="114"/>
      <c r="O46" s="113"/>
      <c r="P46" s="115"/>
    </row>
    <row r="47" spans="1:16">
      <c r="A47" s="110"/>
      <c r="B47" s="111"/>
      <c r="C47" s="112"/>
      <c r="D47" s="112"/>
      <c r="E47" s="112"/>
      <c r="F47" s="112"/>
      <c r="G47" s="112"/>
      <c r="H47" s="112"/>
      <c r="I47" s="112"/>
      <c r="J47" s="112"/>
      <c r="K47" s="112"/>
      <c r="L47" s="112"/>
      <c r="M47" s="113"/>
      <c r="N47" s="114"/>
      <c r="O47" s="113"/>
      <c r="P47" s="115"/>
    </row>
    <row r="48" spans="1:16">
      <c r="A48" s="110"/>
      <c r="B48" s="111"/>
      <c r="C48" s="112"/>
      <c r="D48" s="112"/>
      <c r="E48" s="112"/>
      <c r="F48" s="112"/>
      <c r="G48" s="112"/>
      <c r="H48" s="112"/>
      <c r="I48" s="112"/>
      <c r="J48" s="112"/>
      <c r="K48" s="112"/>
      <c r="L48" s="112"/>
      <c r="M48" s="113"/>
      <c r="N48" s="114"/>
      <c r="O48" s="113"/>
      <c r="P48" s="115"/>
    </row>
    <row r="49" spans="1:16">
      <c r="A49" s="110"/>
      <c r="B49" s="111"/>
      <c r="C49" s="112"/>
      <c r="D49" s="112"/>
      <c r="E49" s="112"/>
      <c r="F49" s="112"/>
      <c r="G49" s="112"/>
      <c r="H49" s="112"/>
      <c r="I49" s="112"/>
      <c r="J49" s="112"/>
      <c r="K49" s="112"/>
      <c r="L49" s="112"/>
      <c r="M49" s="113"/>
      <c r="N49" s="114"/>
      <c r="O49" s="113"/>
      <c r="P49" s="115"/>
    </row>
    <row r="50" spans="1:16">
      <c r="A50" s="110"/>
      <c r="B50" s="111"/>
      <c r="C50" s="112"/>
      <c r="D50" s="112"/>
      <c r="E50" s="112"/>
      <c r="F50" s="112"/>
      <c r="G50" s="112"/>
      <c r="H50" s="112"/>
      <c r="I50" s="112"/>
      <c r="J50" s="112"/>
      <c r="K50" s="112"/>
      <c r="L50" s="112"/>
      <c r="M50" s="113"/>
      <c r="N50" s="114"/>
      <c r="O50" s="113"/>
      <c r="P50" s="115"/>
    </row>
    <row r="51" spans="1:16">
      <c r="A51" s="110"/>
      <c r="B51" s="111"/>
      <c r="C51" s="112"/>
      <c r="D51" s="112"/>
      <c r="E51" s="112"/>
      <c r="F51" s="112"/>
      <c r="G51" s="112"/>
      <c r="H51" s="112"/>
      <c r="I51" s="112"/>
      <c r="J51" s="112"/>
      <c r="K51" s="112"/>
      <c r="L51" s="112"/>
      <c r="M51" s="113"/>
      <c r="N51" s="114"/>
      <c r="O51" s="113"/>
      <c r="P51" s="115"/>
    </row>
    <row r="52" spans="1:16">
      <c r="A52" s="110"/>
      <c r="B52" s="111"/>
      <c r="C52" s="112"/>
      <c r="D52" s="112"/>
      <c r="E52" s="112"/>
      <c r="F52" s="112"/>
      <c r="G52" s="112"/>
      <c r="H52" s="112"/>
      <c r="I52" s="112"/>
      <c r="J52" s="112"/>
      <c r="K52" s="112"/>
      <c r="L52" s="112"/>
      <c r="M52" s="113"/>
      <c r="N52" s="114"/>
      <c r="O52" s="113"/>
      <c r="P52" s="115"/>
    </row>
    <row r="53" spans="1:16">
      <c r="A53" s="110"/>
      <c r="B53" s="111"/>
      <c r="C53" s="112"/>
      <c r="D53" s="112"/>
      <c r="E53" s="112"/>
      <c r="F53" s="112"/>
      <c r="G53" s="112"/>
      <c r="H53" s="112"/>
      <c r="I53" s="112"/>
      <c r="J53" s="112"/>
      <c r="K53" s="112"/>
      <c r="L53" s="112"/>
      <c r="M53" s="113"/>
      <c r="N53" s="114"/>
      <c r="O53" s="113"/>
      <c r="P53" s="115"/>
    </row>
    <row r="54" spans="1:16">
      <c r="A54" s="110"/>
      <c r="B54" s="111"/>
      <c r="C54" s="112"/>
      <c r="D54" s="112"/>
      <c r="E54" s="112"/>
      <c r="F54" s="112"/>
      <c r="G54" s="112"/>
      <c r="H54" s="112"/>
      <c r="I54" s="112"/>
      <c r="J54" s="112"/>
      <c r="K54" s="112"/>
      <c r="L54" s="112"/>
      <c r="M54" s="113"/>
      <c r="N54" s="114"/>
      <c r="O54" s="113"/>
      <c r="P54" s="115"/>
    </row>
    <row r="55" spans="1:16">
      <c r="A55" s="110"/>
      <c r="B55" s="111"/>
      <c r="C55" s="112"/>
      <c r="D55" s="112"/>
      <c r="E55" s="112"/>
      <c r="F55" s="112"/>
      <c r="G55" s="112"/>
      <c r="H55" s="112"/>
      <c r="I55" s="112"/>
      <c r="J55" s="112"/>
      <c r="K55" s="112"/>
      <c r="L55" s="112"/>
      <c r="M55" s="113"/>
      <c r="N55" s="114"/>
      <c r="O55" s="113"/>
      <c r="P55" s="115"/>
    </row>
    <row r="56" spans="1:16">
      <c r="A56" s="110"/>
      <c r="B56" s="111"/>
      <c r="C56" s="112"/>
      <c r="D56" s="112"/>
      <c r="E56" s="112"/>
      <c r="F56" s="112"/>
      <c r="G56" s="112"/>
      <c r="H56" s="112"/>
      <c r="I56" s="112"/>
      <c r="J56" s="112"/>
      <c r="K56" s="112"/>
      <c r="L56" s="112"/>
      <c r="M56" s="113"/>
      <c r="N56" s="114"/>
      <c r="O56" s="113"/>
      <c r="P56" s="115"/>
    </row>
    <row r="57" spans="1:16">
      <c r="A57" s="110"/>
      <c r="B57" s="111"/>
      <c r="C57" s="112"/>
      <c r="D57" s="112"/>
      <c r="E57" s="112"/>
      <c r="F57" s="112"/>
      <c r="G57" s="112"/>
      <c r="H57" s="112"/>
      <c r="I57" s="112"/>
      <c r="J57" s="112"/>
      <c r="K57" s="112"/>
      <c r="L57" s="112"/>
      <c r="M57" s="113"/>
      <c r="N57" s="114"/>
      <c r="O57" s="113"/>
      <c r="P57" s="115"/>
    </row>
    <row r="58" spans="1:16">
      <c r="A58" s="110"/>
      <c r="B58" s="111"/>
      <c r="C58" s="112"/>
      <c r="D58" s="112"/>
      <c r="E58" s="112"/>
      <c r="F58" s="112"/>
      <c r="G58" s="112"/>
      <c r="H58" s="112"/>
      <c r="I58" s="112"/>
      <c r="J58" s="112"/>
      <c r="K58" s="112"/>
      <c r="L58" s="112"/>
      <c r="M58" s="113"/>
      <c r="N58" s="114"/>
      <c r="O58" s="113"/>
      <c r="P58" s="115"/>
    </row>
    <row r="59" spans="1:16">
      <c r="A59" s="110"/>
      <c r="B59" s="111"/>
      <c r="C59" s="112"/>
      <c r="D59" s="112"/>
      <c r="E59" s="112"/>
      <c r="F59" s="112"/>
      <c r="G59" s="112"/>
      <c r="H59" s="112"/>
      <c r="I59" s="112"/>
      <c r="J59" s="112"/>
      <c r="K59" s="112"/>
      <c r="L59" s="112"/>
      <c r="M59" s="113"/>
      <c r="N59" s="114"/>
      <c r="O59" s="113"/>
      <c r="P59" s="115"/>
    </row>
    <row r="60" spans="1:16">
      <c r="A60" s="110"/>
      <c r="B60" s="111"/>
      <c r="C60" s="112"/>
      <c r="D60" s="112"/>
      <c r="E60" s="112"/>
      <c r="F60" s="112"/>
      <c r="G60" s="112"/>
      <c r="H60" s="112"/>
      <c r="I60" s="112"/>
      <c r="J60" s="112"/>
      <c r="K60" s="112"/>
      <c r="L60" s="112"/>
      <c r="M60" s="113"/>
      <c r="N60" s="114"/>
      <c r="O60" s="113"/>
      <c r="P60" s="115"/>
    </row>
    <row r="61" spans="1:16">
      <c r="A61" s="110"/>
      <c r="B61" s="111"/>
      <c r="C61" s="112"/>
      <c r="D61" s="112"/>
      <c r="E61" s="112"/>
      <c r="F61" s="112"/>
      <c r="G61" s="112"/>
      <c r="H61" s="112"/>
      <c r="I61" s="112"/>
      <c r="J61" s="112"/>
      <c r="K61" s="112"/>
      <c r="L61" s="112"/>
      <c r="M61" s="113"/>
      <c r="N61" s="114"/>
      <c r="O61" s="113"/>
      <c r="P61" s="115"/>
    </row>
    <row r="62" spans="1:16">
      <c r="A62" s="110"/>
      <c r="B62" s="111"/>
      <c r="C62" s="112"/>
      <c r="D62" s="112"/>
      <c r="E62" s="112"/>
      <c r="F62" s="112"/>
      <c r="G62" s="112"/>
      <c r="H62" s="112"/>
      <c r="I62" s="112"/>
      <c r="J62" s="112"/>
      <c r="K62" s="112"/>
      <c r="L62" s="112"/>
      <c r="M62" s="113"/>
      <c r="N62" s="114"/>
      <c r="O62" s="113"/>
      <c r="P62" s="115"/>
    </row>
    <row r="63" spans="1:16">
      <c r="A63" s="110"/>
      <c r="B63" s="111"/>
      <c r="C63" s="112"/>
      <c r="D63" s="112"/>
      <c r="E63" s="112"/>
      <c r="F63" s="112"/>
      <c r="G63" s="112"/>
      <c r="H63" s="112"/>
      <c r="I63" s="112"/>
      <c r="J63" s="112"/>
      <c r="K63" s="112"/>
      <c r="L63" s="112"/>
      <c r="M63" s="113"/>
      <c r="N63" s="114"/>
      <c r="O63" s="113"/>
      <c r="P63" s="115"/>
    </row>
    <row r="64" spans="1:16">
      <c r="A64" s="110"/>
      <c r="B64" s="111"/>
      <c r="C64" s="112"/>
      <c r="D64" s="112"/>
      <c r="E64" s="112"/>
      <c r="F64" s="112"/>
      <c r="G64" s="112"/>
      <c r="H64" s="112"/>
      <c r="I64" s="112"/>
      <c r="J64" s="112"/>
      <c r="K64" s="112"/>
      <c r="L64" s="112"/>
      <c r="M64" s="113"/>
      <c r="N64" s="114"/>
      <c r="O64" s="113"/>
      <c r="P64" s="115"/>
    </row>
    <row r="65" spans="1:16">
      <c r="A65" s="110"/>
      <c r="B65" s="111"/>
      <c r="C65" s="112"/>
      <c r="D65" s="112"/>
      <c r="E65" s="112"/>
      <c r="F65" s="112"/>
      <c r="G65" s="112"/>
      <c r="H65" s="112"/>
      <c r="I65" s="112"/>
      <c r="J65" s="112"/>
      <c r="K65" s="112"/>
      <c r="L65" s="112"/>
      <c r="M65" s="113"/>
      <c r="N65" s="114"/>
      <c r="O65" s="113"/>
      <c r="P65" s="115"/>
    </row>
    <row r="66" spans="1:16">
      <c r="A66" s="110"/>
      <c r="B66" s="111"/>
      <c r="C66" s="112"/>
      <c r="D66" s="112"/>
      <c r="E66" s="112"/>
      <c r="F66" s="112"/>
      <c r="G66" s="112"/>
      <c r="H66" s="112"/>
      <c r="I66" s="112"/>
      <c r="J66" s="112"/>
      <c r="K66" s="112"/>
      <c r="L66" s="112"/>
      <c r="M66" s="113"/>
      <c r="N66" s="114"/>
      <c r="O66" s="113"/>
      <c r="P66" s="115"/>
    </row>
    <row r="67" spans="1:16">
      <c r="A67" s="110"/>
      <c r="B67" s="111"/>
      <c r="C67" s="112"/>
      <c r="D67" s="112"/>
      <c r="E67" s="112"/>
      <c r="F67" s="112"/>
      <c r="G67" s="112"/>
      <c r="H67" s="112"/>
      <c r="I67" s="112"/>
      <c r="J67" s="112"/>
      <c r="K67" s="112"/>
      <c r="L67" s="112"/>
      <c r="M67" s="113"/>
      <c r="N67" s="114"/>
      <c r="O67" s="113"/>
      <c r="P67" s="115"/>
    </row>
    <row r="68" spans="1:16">
      <c r="A68" s="110"/>
      <c r="B68" s="111"/>
      <c r="C68" s="112"/>
      <c r="D68" s="112"/>
      <c r="E68" s="112"/>
      <c r="F68" s="112"/>
      <c r="G68" s="112"/>
      <c r="H68" s="112"/>
      <c r="I68" s="112"/>
      <c r="J68" s="112"/>
      <c r="K68" s="112"/>
      <c r="L68" s="112"/>
      <c r="M68" s="113"/>
      <c r="N68" s="114"/>
      <c r="O68" s="113"/>
      <c r="P68" s="115"/>
    </row>
    <row r="69" spans="1:16">
      <c r="A69" s="110"/>
      <c r="B69" s="111"/>
      <c r="C69" s="112"/>
      <c r="D69" s="112"/>
      <c r="E69" s="112"/>
      <c r="F69" s="112"/>
      <c r="G69" s="112"/>
      <c r="H69" s="112"/>
      <c r="I69" s="112"/>
      <c r="J69" s="112"/>
      <c r="K69" s="112"/>
      <c r="L69" s="112"/>
      <c r="M69" s="113"/>
      <c r="N69" s="114"/>
      <c r="O69" s="113"/>
      <c r="P69" s="115"/>
    </row>
    <row r="70" spans="1:16">
      <c r="A70" s="110"/>
      <c r="B70" s="111"/>
      <c r="C70" s="112"/>
      <c r="D70" s="112"/>
      <c r="E70" s="112"/>
      <c r="F70" s="112"/>
      <c r="G70" s="112"/>
      <c r="H70" s="112"/>
      <c r="I70" s="112"/>
      <c r="J70" s="112"/>
      <c r="K70" s="112"/>
      <c r="L70" s="112"/>
      <c r="M70" s="113"/>
      <c r="N70" s="114"/>
      <c r="O70" s="113"/>
      <c r="P70" s="115"/>
    </row>
    <row r="71" spans="1:16">
      <c r="A71" s="110"/>
      <c r="B71" s="111"/>
      <c r="C71" s="112"/>
      <c r="D71" s="112"/>
      <c r="E71" s="112"/>
      <c r="F71" s="112"/>
      <c r="G71" s="112"/>
      <c r="H71" s="112"/>
      <c r="I71" s="112"/>
      <c r="J71" s="112"/>
      <c r="K71" s="112"/>
      <c r="L71" s="112"/>
      <c r="M71" s="113"/>
      <c r="N71" s="114"/>
      <c r="O71" s="113"/>
      <c r="P71" s="115"/>
    </row>
    <row r="72" spans="1:16">
      <c r="A72" s="110"/>
      <c r="B72" s="111"/>
      <c r="C72" s="112"/>
      <c r="D72" s="112"/>
      <c r="E72" s="112"/>
      <c r="F72" s="112"/>
      <c r="G72" s="112"/>
      <c r="H72" s="112"/>
      <c r="I72" s="112"/>
      <c r="J72" s="112"/>
      <c r="K72" s="112"/>
      <c r="L72" s="112"/>
      <c r="M72" s="113"/>
      <c r="N72" s="114"/>
      <c r="O72" s="113"/>
      <c r="P72" s="115"/>
    </row>
    <row r="73" spans="1:16">
      <c r="A73" s="110"/>
      <c r="B73" s="111"/>
      <c r="C73" s="112"/>
      <c r="D73" s="112"/>
      <c r="E73" s="112"/>
      <c r="F73" s="112"/>
      <c r="G73" s="112"/>
      <c r="H73" s="112"/>
      <c r="I73" s="112"/>
      <c r="J73" s="112"/>
      <c r="K73" s="112"/>
      <c r="L73" s="112"/>
      <c r="M73" s="113"/>
      <c r="N73" s="114"/>
      <c r="O73" s="113"/>
      <c r="P73" s="115"/>
    </row>
    <row r="74" spans="1:16">
      <c r="A74" s="110"/>
      <c r="B74" s="111"/>
      <c r="C74" s="112"/>
      <c r="D74" s="112"/>
      <c r="E74" s="112"/>
      <c r="F74" s="112"/>
      <c r="G74" s="112"/>
      <c r="H74" s="112"/>
      <c r="I74" s="112"/>
      <c r="J74" s="112"/>
      <c r="K74" s="112"/>
      <c r="L74" s="112"/>
      <c r="M74" s="113"/>
      <c r="N74" s="114"/>
      <c r="O74" s="113"/>
      <c r="P74" s="115"/>
    </row>
    <row r="75" spans="1:16">
      <c r="A75" s="110"/>
      <c r="B75" s="111"/>
      <c r="C75" s="112"/>
      <c r="D75" s="112"/>
      <c r="E75" s="112"/>
      <c r="F75" s="112"/>
      <c r="G75" s="112"/>
      <c r="H75" s="112"/>
      <c r="I75" s="112"/>
      <c r="J75" s="112"/>
      <c r="K75" s="112"/>
      <c r="L75" s="112"/>
      <c r="M75" s="113"/>
      <c r="N75" s="114"/>
      <c r="O75" s="113"/>
      <c r="P75" s="115"/>
    </row>
    <row r="76" spans="1:16">
      <c r="A76" s="110"/>
      <c r="B76" s="111"/>
      <c r="C76" s="112"/>
      <c r="D76" s="112"/>
      <c r="E76" s="112"/>
      <c r="F76" s="112"/>
      <c r="G76" s="112"/>
      <c r="H76" s="112"/>
      <c r="I76" s="112"/>
      <c r="J76" s="112"/>
      <c r="K76" s="112"/>
      <c r="L76" s="112"/>
      <c r="M76" s="113"/>
      <c r="N76" s="114"/>
      <c r="O76" s="113"/>
      <c r="P76" s="115"/>
    </row>
    <row r="77" spans="1:16">
      <c r="A77" s="110"/>
      <c r="B77" s="111"/>
      <c r="C77" s="112"/>
      <c r="D77" s="112"/>
      <c r="E77" s="112"/>
      <c r="F77" s="112"/>
      <c r="G77" s="112"/>
      <c r="H77" s="112"/>
      <c r="I77" s="112"/>
      <c r="J77" s="112"/>
      <c r="K77" s="112"/>
      <c r="L77" s="112"/>
      <c r="M77" s="113"/>
      <c r="N77" s="114"/>
      <c r="O77" s="113"/>
      <c r="P77" s="115"/>
    </row>
    <row r="78" spans="1:16">
      <c r="A78" s="110"/>
      <c r="B78" s="111"/>
      <c r="C78" s="112"/>
      <c r="D78" s="112"/>
      <c r="E78" s="112"/>
      <c r="F78" s="112"/>
      <c r="G78" s="112"/>
      <c r="H78" s="112"/>
      <c r="I78" s="112"/>
      <c r="J78" s="112"/>
      <c r="K78" s="112"/>
      <c r="L78" s="112"/>
      <c r="M78" s="113"/>
      <c r="N78" s="114"/>
      <c r="O78" s="113"/>
      <c r="P78" s="115"/>
    </row>
    <row r="79" spans="1:16">
      <c r="A79" s="110"/>
      <c r="B79" s="111"/>
      <c r="C79" s="112"/>
      <c r="D79" s="112"/>
      <c r="E79" s="112"/>
      <c r="F79" s="112"/>
      <c r="G79" s="112"/>
      <c r="H79" s="112"/>
      <c r="I79" s="112"/>
      <c r="J79" s="112"/>
      <c r="K79" s="112"/>
      <c r="L79" s="112"/>
      <c r="M79" s="113"/>
      <c r="N79" s="114"/>
      <c r="O79" s="113"/>
      <c r="P79" s="115"/>
    </row>
    <row r="80" spans="1:16">
      <c r="A80" s="110"/>
      <c r="B80" s="111"/>
      <c r="C80" s="112"/>
      <c r="D80" s="112"/>
      <c r="E80" s="112"/>
      <c r="F80" s="112"/>
      <c r="G80" s="112"/>
      <c r="H80" s="112"/>
      <c r="I80" s="112"/>
      <c r="J80" s="112"/>
      <c r="K80" s="112"/>
      <c r="L80" s="112"/>
      <c r="M80" s="113"/>
      <c r="N80" s="114"/>
      <c r="O80" s="113"/>
      <c r="P80" s="115"/>
    </row>
    <row r="81" spans="1:16">
      <c r="A81" s="110"/>
      <c r="B81" s="111"/>
      <c r="C81" s="112"/>
      <c r="D81" s="112"/>
      <c r="E81" s="112"/>
      <c r="F81" s="112"/>
      <c r="G81" s="112"/>
      <c r="H81" s="112"/>
      <c r="I81" s="112"/>
      <c r="J81" s="112"/>
      <c r="K81" s="112"/>
      <c r="L81" s="112"/>
      <c r="M81" s="113"/>
      <c r="N81" s="114"/>
      <c r="O81" s="113"/>
      <c r="P81" s="115"/>
    </row>
    <row r="82" spans="1:16">
      <c r="A82" s="110"/>
      <c r="B82" s="111"/>
      <c r="C82" s="112"/>
      <c r="D82" s="112"/>
      <c r="E82" s="112"/>
      <c r="F82" s="112"/>
      <c r="G82" s="112"/>
      <c r="H82" s="112"/>
      <c r="I82" s="112"/>
      <c r="J82" s="112"/>
      <c r="K82" s="112"/>
      <c r="L82" s="112"/>
      <c r="M82" s="113"/>
      <c r="N82" s="114"/>
      <c r="O82" s="113"/>
      <c r="P82" s="115"/>
    </row>
    <row r="83" spans="1:16">
      <c r="A83" s="110"/>
      <c r="B83" s="111"/>
      <c r="C83" s="112"/>
      <c r="D83" s="112"/>
      <c r="E83" s="112"/>
      <c r="F83" s="112"/>
      <c r="G83" s="112"/>
      <c r="H83" s="112"/>
      <c r="I83" s="112"/>
      <c r="J83" s="112"/>
      <c r="K83" s="112"/>
      <c r="L83" s="112"/>
      <c r="M83" s="113"/>
      <c r="N83" s="114"/>
      <c r="O83" s="113"/>
      <c r="P83" s="115"/>
    </row>
    <row r="84" spans="1:16">
      <c r="A84" s="110"/>
      <c r="B84" s="111"/>
      <c r="C84" s="112"/>
      <c r="D84" s="112"/>
      <c r="E84" s="112"/>
      <c r="F84" s="112"/>
      <c r="G84" s="112"/>
      <c r="H84" s="112"/>
      <c r="I84" s="112"/>
      <c r="J84" s="112"/>
      <c r="K84" s="112"/>
      <c r="L84" s="112"/>
      <c r="M84" s="113"/>
      <c r="N84" s="114"/>
      <c r="O84" s="113"/>
      <c r="P84" s="115"/>
    </row>
    <row r="85" spans="1:16">
      <c r="A85" s="110"/>
      <c r="B85" s="111"/>
      <c r="C85" s="112"/>
      <c r="D85" s="112"/>
      <c r="E85" s="112"/>
      <c r="F85" s="112"/>
      <c r="G85" s="112"/>
      <c r="H85" s="112"/>
      <c r="I85" s="112"/>
      <c r="J85" s="112"/>
      <c r="K85" s="112"/>
      <c r="L85" s="112"/>
      <c r="M85" s="113"/>
      <c r="N85" s="114"/>
      <c r="O85" s="113"/>
      <c r="P85" s="115"/>
    </row>
    <row r="86" spans="1:16">
      <c r="A86" s="110"/>
      <c r="B86" s="111"/>
      <c r="C86" s="112"/>
      <c r="D86" s="112"/>
      <c r="E86" s="112"/>
      <c r="F86" s="112"/>
      <c r="G86" s="112"/>
      <c r="H86" s="112"/>
      <c r="I86" s="112"/>
      <c r="J86" s="112"/>
      <c r="K86" s="112"/>
      <c r="L86" s="112"/>
      <c r="M86" s="113"/>
      <c r="N86" s="114"/>
      <c r="O86" s="113"/>
      <c r="P86" s="115"/>
    </row>
    <row r="87" spans="1:16">
      <c r="A87" s="110"/>
      <c r="B87" s="111"/>
      <c r="C87" s="112"/>
      <c r="D87" s="112"/>
      <c r="E87" s="112"/>
      <c r="F87" s="112"/>
      <c r="G87" s="112"/>
      <c r="H87" s="112"/>
      <c r="I87" s="112"/>
      <c r="J87" s="112"/>
      <c r="K87" s="112"/>
      <c r="L87" s="112"/>
      <c r="M87" s="113"/>
      <c r="N87" s="114"/>
      <c r="O87" s="113"/>
      <c r="P87" s="115"/>
    </row>
    <row r="88" spans="1:16">
      <c r="A88" s="110"/>
      <c r="B88" s="111"/>
      <c r="C88" s="112"/>
      <c r="D88" s="112"/>
      <c r="E88" s="112"/>
      <c r="F88" s="112"/>
      <c r="G88" s="112"/>
      <c r="H88" s="112"/>
      <c r="I88" s="112"/>
      <c r="J88" s="112"/>
      <c r="K88" s="112"/>
      <c r="L88" s="112"/>
      <c r="M88" s="113"/>
      <c r="N88" s="114"/>
      <c r="O88" s="113"/>
      <c r="P88" s="115"/>
    </row>
    <row r="89" spans="1:16">
      <c r="A89" s="110"/>
      <c r="B89" s="111"/>
      <c r="C89" s="112"/>
      <c r="D89" s="112"/>
      <c r="E89" s="112"/>
      <c r="F89" s="112"/>
      <c r="G89" s="112"/>
      <c r="H89" s="112"/>
      <c r="I89" s="112"/>
      <c r="J89" s="112"/>
      <c r="K89" s="112"/>
      <c r="L89" s="112"/>
      <c r="M89" s="113"/>
      <c r="N89" s="114"/>
      <c r="O89" s="113"/>
      <c r="P89" s="115"/>
    </row>
    <row r="90" spans="1:16">
      <c r="A90" s="110"/>
      <c r="B90" s="111"/>
      <c r="C90" s="112"/>
      <c r="D90" s="112"/>
      <c r="E90" s="112"/>
      <c r="F90" s="112"/>
      <c r="G90" s="112"/>
      <c r="H90" s="112"/>
      <c r="I90" s="112"/>
      <c r="J90" s="112"/>
      <c r="K90" s="112"/>
      <c r="L90" s="112"/>
      <c r="M90" s="113"/>
      <c r="N90" s="114"/>
      <c r="O90" s="113"/>
      <c r="P90" s="115"/>
    </row>
    <row r="91" spans="1:16">
      <c r="A91" s="110"/>
      <c r="B91" s="111"/>
      <c r="C91" s="112"/>
      <c r="D91" s="112"/>
      <c r="E91" s="112"/>
      <c r="F91" s="112"/>
      <c r="G91" s="112"/>
      <c r="H91" s="112"/>
      <c r="I91" s="112"/>
      <c r="J91" s="112"/>
      <c r="K91" s="112"/>
      <c r="L91" s="112"/>
      <c r="M91" s="113"/>
      <c r="N91" s="114"/>
      <c r="O91" s="113"/>
      <c r="P91" s="115"/>
    </row>
    <row r="92" spans="1:16">
      <c r="A92" s="110"/>
      <c r="B92" s="111"/>
      <c r="C92" s="112"/>
      <c r="D92" s="112"/>
      <c r="E92" s="112"/>
      <c r="F92" s="112"/>
      <c r="G92" s="112"/>
      <c r="H92" s="112"/>
      <c r="I92" s="112"/>
      <c r="J92" s="112"/>
      <c r="K92" s="112"/>
      <c r="L92" s="112"/>
      <c r="M92" s="113"/>
      <c r="N92" s="114"/>
      <c r="O92" s="113"/>
      <c r="P92" s="115"/>
    </row>
    <row r="93" spans="1:16">
      <c r="A93" s="110"/>
      <c r="B93" s="111"/>
      <c r="C93" s="112"/>
      <c r="D93" s="112"/>
      <c r="E93" s="112"/>
      <c r="F93" s="112"/>
      <c r="G93" s="112"/>
      <c r="H93" s="112"/>
      <c r="I93" s="112"/>
      <c r="J93" s="112"/>
      <c r="K93" s="112"/>
      <c r="L93" s="112"/>
      <c r="M93" s="113"/>
      <c r="N93" s="114"/>
      <c r="O93" s="113"/>
      <c r="P93" s="115"/>
    </row>
    <row r="94" spans="1:16">
      <c r="A94" s="110"/>
      <c r="B94" s="111"/>
      <c r="C94" s="112"/>
      <c r="D94" s="112"/>
      <c r="E94" s="112"/>
      <c r="F94" s="112"/>
      <c r="G94" s="112"/>
      <c r="H94" s="112"/>
      <c r="I94" s="112"/>
      <c r="J94" s="112"/>
      <c r="K94" s="112"/>
      <c r="L94" s="112"/>
      <c r="M94" s="113"/>
      <c r="N94" s="114"/>
      <c r="O94" s="113"/>
      <c r="P94" s="115"/>
    </row>
    <row r="95" spans="1:16">
      <c r="A95" s="110"/>
      <c r="B95" s="111"/>
      <c r="C95" s="112"/>
      <c r="D95" s="112"/>
      <c r="E95" s="112"/>
      <c r="F95" s="112"/>
      <c r="G95" s="112"/>
      <c r="H95" s="112"/>
      <c r="I95" s="112"/>
      <c r="J95" s="112"/>
      <c r="K95" s="112"/>
      <c r="L95" s="112"/>
      <c r="M95" s="113"/>
      <c r="N95" s="114"/>
      <c r="O95" s="113"/>
      <c r="P95" s="115"/>
    </row>
    <row r="96" spans="1:16">
      <c r="A96" s="110"/>
      <c r="B96" s="111"/>
      <c r="C96" s="112"/>
      <c r="D96" s="112"/>
      <c r="E96" s="112"/>
      <c r="F96" s="112"/>
      <c r="G96" s="112"/>
      <c r="H96" s="112"/>
      <c r="I96" s="112"/>
      <c r="J96" s="112"/>
      <c r="K96" s="112"/>
      <c r="L96" s="112"/>
      <c r="M96" s="113"/>
      <c r="N96" s="114"/>
      <c r="O96" s="113"/>
      <c r="P96" s="115"/>
    </row>
    <row r="97" spans="1:16">
      <c r="A97" s="110"/>
      <c r="B97" s="111"/>
      <c r="C97" s="112"/>
      <c r="D97" s="112"/>
      <c r="E97" s="112"/>
      <c r="F97" s="112"/>
      <c r="G97" s="112"/>
      <c r="H97" s="112"/>
      <c r="I97" s="112"/>
      <c r="J97" s="112"/>
      <c r="K97" s="112"/>
      <c r="L97" s="112"/>
      <c r="M97" s="113"/>
      <c r="N97" s="114"/>
      <c r="O97" s="113"/>
      <c r="P97" s="115"/>
    </row>
    <row r="98" spans="1:16">
      <c r="A98" s="110"/>
      <c r="B98" s="111"/>
      <c r="C98" s="112"/>
      <c r="D98" s="112"/>
      <c r="E98" s="112"/>
      <c r="F98" s="112"/>
      <c r="G98" s="112"/>
      <c r="H98" s="112"/>
      <c r="I98" s="112"/>
      <c r="J98" s="112"/>
      <c r="K98" s="112"/>
      <c r="L98" s="112"/>
      <c r="M98" s="113"/>
      <c r="N98" s="114"/>
      <c r="O98" s="113"/>
      <c r="P98" s="115"/>
    </row>
    <row r="99" spans="1:16">
      <c r="A99" s="110"/>
      <c r="B99" s="111"/>
      <c r="C99" s="112"/>
      <c r="D99" s="112"/>
      <c r="E99" s="112"/>
      <c r="F99" s="112"/>
      <c r="G99" s="112"/>
      <c r="H99" s="112"/>
      <c r="I99" s="112"/>
      <c r="J99" s="112"/>
      <c r="K99" s="112"/>
      <c r="L99" s="112"/>
      <c r="M99" s="113"/>
      <c r="N99" s="114"/>
      <c r="O99" s="113"/>
      <c r="P99" s="115"/>
    </row>
    <row r="100" spans="1:16">
      <c r="A100" s="110"/>
      <c r="B100" s="111"/>
      <c r="C100" s="112"/>
      <c r="D100" s="112"/>
      <c r="E100" s="112"/>
      <c r="F100" s="112"/>
      <c r="G100" s="112"/>
      <c r="H100" s="112"/>
      <c r="I100" s="112"/>
      <c r="J100" s="112"/>
      <c r="K100" s="112"/>
      <c r="L100" s="112"/>
      <c r="M100" s="113"/>
      <c r="N100" s="114"/>
      <c r="O100" s="113"/>
      <c r="P100" s="115"/>
    </row>
  </sheetData>
  <mergeCells count="4">
    <mergeCell ref="A1:P1"/>
    <mergeCell ref="A2:E2"/>
    <mergeCell ref="M2:P2"/>
    <mergeCell ref="F2:L2"/>
  </mergeCells>
  <dataValidations count="4">
    <dataValidation type="list" allowBlank="1" showInputMessage="1" showErrorMessage="1" sqref="H5:H25">
      <formula1>shoreline_comp</formula1>
    </dataValidation>
    <dataValidation type="list" allowBlank="1" showInputMessage="1" showErrorMessage="1" sqref="B4:B25">
      <formula1>risk_area</formula1>
    </dataValidation>
    <dataValidation type="list" allowBlank="1" showInputMessage="1" showErrorMessage="1" sqref="T4:T10 O4:O25">
      <formula1>vulnerability</formula1>
    </dataValidation>
    <dataValidation type="list" allowBlank="1" showInputMessage="1" showErrorMessage="1" sqref="H4 G4:G25 F4:F25 I4:I25 J4:J25 K4:K25">
      <formula1>yes_no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P30"/>
  <sheetViews>
    <sheetView topLeftCell="A19" workbookViewId="0">
      <selection activeCell="A16" sqref="A16:P16"/>
    </sheetView>
  </sheetViews>
  <sheetFormatPr defaultRowHeight="15"/>
  <cols>
    <col min="1" max="1" width="9.140625" customWidth="1"/>
  </cols>
  <sheetData>
    <row r="1" spans="1:16" ht="26.25" customHeight="1">
      <c r="A1" s="178" t="s">
        <v>85</v>
      </c>
      <c r="B1" s="178"/>
      <c r="C1" s="178"/>
      <c r="D1" s="178"/>
      <c r="E1" s="178"/>
      <c r="F1" s="178"/>
      <c r="G1" s="178"/>
      <c r="H1" s="178"/>
      <c r="I1" s="178"/>
      <c r="J1" s="178"/>
      <c r="K1" s="178"/>
      <c r="L1" s="178"/>
      <c r="M1" s="178"/>
      <c r="N1" s="178"/>
      <c r="O1" s="178"/>
      <c r="P1" s="178"/>
    </row>
    <row r="2" spans="1:16" ht="32.25" customHeight="1">
      <c r="B2" s="192" t="s">
        <v>116</v>
      </c>
      <c r="C2" s="193"/>
      <c r="D2" s="193"/>
      <c r="E2" s="193"/>
      <c r="F2" s="193"/>
      <c r="G2" s="194"/>
      <c r="K2" s="192" t="s">
        <v>117</v>
      </c>
      <c r="L2" s="193"/>
      <c r="M2" s="193"/>
      <c r="N2" s="193"/>
      <c r="O2" s="193"/>
      <c r="P2" s="194"/>
    </row>
    <row r="3" spans="1:16" ht="15.75">
      <c r="A3" s="186" t="s">
        <v>83</v>
      </c>
      <c r="B3" s="87">
        <v>5</v>
      </c>
      <c r="C3" s="88">
        <v>15</v>
      </c>
      <c r="D3" s="89">
        <v>30</v>
      </c>
      <c r="E3" s="89">
        <v>45</v>
      </c>
      <c r="F3" s="90">
        <v>60</v>
      </c>
      <c r="G3" s="90">
        <v>75</v>
      </c>
      <c r="J3" s="180" t="s">
        <v>83</v>
      </c>
      <c r="K3" s="87">
        <v>5</v>
      </c>
      <c r="L3" s="88">
        <v>20</v>
      </c>
      <c r="M3" s="89">
        <v>40</v>
      </c>
      <c r="N3" s="89">
        <v>60</v>
      </c>
      <c r="O3" s="90">
        <v>80</v>
      </c>
      <c r="P3" s="90">
        <v>100</v>
      </c>
    </row>
    <row r="4" spans="1:16" ht="15.75">
      <c r="A4" s="187"/>
      <c r="B4" s="87">
        <v>4.5</v>
      </c>
      <c r="C4" s="88">
        <v>13</v>
      </c>
      <c r="D4" s="89">
        <v>27</v>
      </c>
      <c r="E4" s="89">
        <v>40.5</v>
      </c>
      <c r="F4" s="90">
        <v>54</v>
      </c>
      <c r="G4" s="90">
        <v>67.5</v>
      </c>
      <c r="J4" s="181"/>
      <c r="K4" s="87">
        <v>4.5</v>
      </c>
      <c r="L4" s="88">
        <v>18</v>
      </c>
      <c r="M4" s="89">
        <v>36</v>
      </c>
      <c r="N4" s="89">
        <v>54</v>
      </c>
      <c r="O4" s="90">
        <v>72</v>
      </c>
      <c r="P4" s="90">
        <v>90</v>
      </c>
    </row>
    <row r="5" spans="1:16" ht="15.75">
      <c r="A5" s="187"/>
      <c r="B5" s="87">
        <v>4</v>
      </c>
      <c r="C5" s="88">
        <v>12</v>
      </c>
      <c r="D5" s="89">
        <v>24</v>
      </c>
      <c r="E5" s="89">
        <v>36</v>
      </c>
      <c r="F5" s="91">
        <v>48</v>
      </c>
      <c r="G5" s="90">
        <v>60</v>
      </c>
      <c r="J5" s="181"/>
      <c r="K5" s="87">
        <v>4</v>
      </c>
      <c r="L5" s="88">
        <v>16</v>
      </c>
      <c r="M5" s="89">
        <v>32</v>
      </c>
      <c r="N5" s="89">
        <v>48</v>
      </c>
      <c r="O5" s="91">
        <v>64</v>
      </c>
      <c r="P5" s="90">
        <v>80</v>
      </c>
    </row>
    <row r="6" spans="1:16" ht="15.75">
      <c r="A6" s="187"/>
      <c r="B6" s="87">
        <v>3.5</v>
      </c>
      <c r="C6" s="88">
        <v>10.5</v>
      </c>
      <c r="D6" s="92">
        <v>21</v>
      </c>
      <c r="E6" s="91">
        <v>31.5</v>
      </c>
      <c r="F6" s="91">
        <v>42</v>
      </c>
      <c r="G6" s="91">
        <v>52.5</v>
      </c>
      <c r="J6" s="181"/>
      <c r="K6" s="87">
        <v>3.5</v>
      </c>
      <c r="L6" s="88">
        <v>14</v>
      </c>
      <c r="M6" s="92">
        <v>28</v>
      </c>
      <c r="N6" s="91">
        <v>42</v>
      </c>
      <c r="O6" s="91">
        <v>56</v>
      </c>
      <c r="P6" s="91">
        <v>70</v>
      </c>
    </row>
    <row r="7" spans="1:16" ht="15.75">
      <c r="A7" s="187"/>
      <c r="B7" s="87">
        <v>3</v>
      </c>
      <c r="C7" s="88">
        <v>9</v>
      </c>
      <c r="D7" s="92">
        <v>18</v>
      </c>
      <c r="E7" s="91">
        <v>27</v>
      </c>
      <c r="F7" s="91">
        <v>36</v>
      </c>
      <c r="G7" s="91">
        <v>45</v>
      </c>
      <c r="J7" s="181"/>
      <c r="K7" s="87">
        <v>3</v>
      </c>
      <c r="L7" s="88">
        <v>12</v>
      </c>
      <c r="M7" s="92">
        <v>24</v>
      </c>
      <c r="N7" s="91">
        <v>36</v>
      </c>
      <c r="O7" s="91">
        <v>48</v>
      </c>
      <c r="P7" s="91">
        <v>60</v>
      </c>
    </row>
    <row r="8" spans="1:16" ht="15.75">
      <c r="A8" s="187"/>
      <c r="B8" s="87">
        <v>2.5</v>
      </c>
      <c r="C8" s="88">
        <v>7.5</v>
      </c>
      <c r="D8" s="92">
        <v>15</v>
      </c>
      <c r="E8" s="92">
        <v>22.5</v>
      </c>
      <c r="F8" s="91">
        <v>30</v>
      </c>
      <c r="G8" s="91">
        <v>37.5</v>
      </c>
      <c r="J8" s="181"/>
      <c r="K8" s="87">
        <v>2.5</v>
      </c>
      <c r="L8" s="88">
        <v>10</v>
      </c>
      <c r="M8" s="92">
        <v>20</v>
      </c>
      <c r="N8" s="92">
        <v>30</v>
      </c>
      <c r="O8" s="91">
        <v>40</v>
      </c>
      <c r="P8" s="91">
        <v>50</v>
      </c>
    </row>
    <row r="9" spans="1:16" ht="15.75">
      <c r="A9" s="187"/>
      <c r="B9" s="87">
        <v>2</v>
      </c>
      <c r="C9" s="88">
        <v>6</v>
      </c>
      <c r="D9" s="92">
        <v>12</v>
      </c>
      <c r="E9" s="92">
        <v>18</v>
      </c>
      <c r="F9" s="91">
        <v>24</v>
      </c>
      <c r="G9" s="91">
        <v>30</v>
      </c>
      <c r="J9" s="181"/>
      <c r="K9" s="87">
        <v>2</v>
      </c>
      <c r="L9" s="88">
        <v>8</v>
      </c>
      <c r="M9" s="92">
        <v>16</v>
      </c>
      <c r="N9" s="92">
        <v>24</v>
      </c>
      <c r="O9" s="91">
        <v>32</v>
      </c>
      <c r="P9" s="91">
        <v>40</v>
      </c>
    </row>
    <row r="10" spans="1:16" ht="15.75">
      <c r="A10" s="187"/>
      <c r="B10" s="87">
        <v>1.5</v>
      </c>
      <c r="C10" s="93">
        <v>4.5</v>
      </c>
      <c r="D10" s="88">
        <v>9</v>
      </c>
      <c r="E10" s="88">
        <v>13.5</v>
      </c>
      <c r="F10" s="92">
        <v>18</v>
      </c>
      <c r="G10" s="92">
        <v>22.5</v>
      </c>
      <c r="J10" s="181"/>
      <c r="K10" s="87">
        <v>1.5</v>
      </c>
      <c r="L10" s="93">
        <v>6</v>
      </c>
      <c r="M10" s="88">
        <v>12</v>
      </c>
      <c r="N10" s="88">
        <v>18</v>
      </c>
      <c r="O10" s="92">
        <v>24</v>
      </c>
      <c r="P10" s="92">
        <v>30</v>
      </c>
    </row>
    <row r="11" spans="1:16" ht="15.75">
      <c r="A11" s="187"/>
      <c r="B11" s="87">
        <v>1</v>
      </c>
      <c r="C11" s="93">
        <v>3</v>
      </c>
      <c r="D11" s="88">
        <v>6</v>
      </c>
      <c r="E11" s="88">
        <v>9</v>
      </c>
      <c r="F11" s="92">
        <v>12</v>
      </c>
      <c r="G11" s="92">
        <v>15</v>
      </c>
      <c r="J11" s="181"/>
      <c r="K11" s="87">
        <v>1</v>
      </c>
      <c r="L11" s="93">
        <v>4</v>
      </c>
      <c r="M11" s="88">
        <v>8</v>
      </c>
      <c r="N11" s="88">
        <v>12</v>
      </c>
      <c r="O11" s="92">
        <v>16</v>
      </c>
      <c r="P11" s="92">
        <v>20</v>
      </c>
    </row>
    <row r="12" spans="1:16" ht="15.75">
      <c r="A12" s="187"/>
      <c r="B12" s="87">
        <v>0.5</v>
      </c>
      <c r="C12" s="93">
        <f>3*0.5</f>
        <v>1.5</v>
      </c>
      <c r="D12" s="94">
        <f>3*2*0.5</f>
        <v>3</v>
      </c>
      <c r="E12" s="94">
        <f>3*3*0.5</f>
        <v>4.5</v>
      </c>
      <c r="F12" s="92">
        <v>6</v>
      </c>
      <c r="G12" s="92">
        <v>7.5</v>
      </c>
      <c r="J12" s="182"/>
      <c r="K12" s="87">
        <v>0.5</v>
      </c>
      <c r="L12" s="93">
        <v>2</v>
      </c>
      <c r="M12" s="94">
        <v>4</v>
      </c>
      <c r="N12" s="94">
        <v>6</v>
      </c>
      <c r="O12" s="92">
        <v>8</v>
      </c>
      <c r="P12" s="92">
        <v>10</v>
      </c>
    </row>
    <row r="13" spans="1:16" ht="15.75">
      <c r="A13" s="188"/>
      <c r="B13" s="95"/>
      <c r="C13" s="96">
        <v>1</v>
      </c>
      <c r="D13" s="96">
        <v>2</v>
      </c>
      <c r="E13" s="96">
        <v>3</v>
      </c>
      <c r="F13" s="96">
        <v>4</v>
      </c>
      <c r="G13" s="96">
        <v>5</v>
      </c>
      <c r="J13" s="56"/>
      <c r="K13" s="95"/>
      <c r="L13" s="96">
        <v>1</v>
      </c>
      <c r="M13" s="96">
        <v>2</v>
      </c>
      <c r="N13" s="96">
        <v>3</v>
      </c>
      <c r="O13" s="96">
        <v>4</v>
      </c>
      <c r="P13" s="96">
        <v>5</v>
      </c>
    </row>
    <row r="14" spans="1:16">
      <c r="B14" s="189" t="s">
        <v>84</v>
      </c>
      <c r="C14" s="190"/>
      <c r="D14" s="190"/>
      <c r="E14" s="190"/>
      <c r="F14" s="190"/>
      <c r="G14" s="191"/>
      <c r="J14" s="35"/>
      <c r="K14" s="183" t="s">
        <v>84</v>
      </c>
      <c r="L14" s="184"/>
      <c r="M14" s="184"/>
      <c r="N14" s="184"/>
      <c r="O14" s="184"/>
      <c r="P14" s="185"/>
    </row>
    <row r="15" spans="1:16" ht="15.75">
      <c r="A15" s="60"/>
    </row>
    <row r="16" spans="1:16" ht="210.75" customHeight="1">
      <c r="A16" s="177" t="s">
        <v>177</v>
      </c>
      <c r="B16" s="139"/>
      <c r="C16" s="139"/>
      <c r="D16" s="139"/>
      <c r="E16" s="139"/>
      <c r="F16" s="139"/>
      <c r="G16" s="139"/>
      <c r="H16" s="139"/>
      <c r="I16" s="139"/>
      <c r="J16" s="139"/>
      <c r="K16" s="139"/>
      <c r="L16" s="139"/>
      <c r="M16" s="139"/>
      <c r="N16" s="139"/>
      <c r="O16" s="139"/>
      <c r="P16" s="139"/>
    </row>
    <row r="18" spans="1:16" ht="15.75">
      <c r="A18" s="78" t="s">
        <v>120</v>
      </c>
      <c r="B18" s="79"/>
      <c r="C18" s="79"/>
      <c r="D18" s="79"/>
      <c r="E18" s="79"/>
      <c r="F18" s="79"/>
      <c r="G18" s="79"/>
      <c r="H18" s="79"/>
      <c r="I18" s="79"/>
      <c r="J18" s="79"/>
      <c r="K18" s="79"/>
      <c r="L18" s="79"/>
      <c r="M18" s="79"/>
      <c r="N18" s="79"/>
      <c r="O18" s="79"/>
      <c r="P18" s="79"/>
    </row>
    <row r="19" spans="1:16" ht="14.25" customHeight="1">
      <c r="A19" s="80" t="s">
        <v>121</v>
      </c>
      <c r="B19" s="81"/>
      <c r="C19" s="81"/>
      <c r="D19" s="81"/>
      <c r="E19" s="81"/>
      <c r="F19" s="81"/>
      <c r="G19" s="81"/>
      <c r="H19" s="81"/>
      <c r="I19" s="81"/>
      <c r="J19" s="81" t="s">
        <v>122</v>
      </c>
      <c r="K19" s="81"/>
      <c r="L19" s="81"/>
      <c r="M19" s="81"/>
      <c r="N19" s="81"/>
      <c r="O19" s="81"/>
    </row>
    <row r="20" spans="1:16" ht="15.75">
      <c r="A20" s="82" t="s">
        <v>86</v>
      </c>
      <c r="B20" s="82"/>
      <c r="C20" s="82"/>
      <c r="D20" s="82"/>
      <c r="E20" s="82"/>
      <c r="F20" s="82"/>
      <c r="G20" s="82"/>
      <c r="H20" s="82"/>
      <c r="I20" s="82"/>
      <c r="J20" s="82" t="s">
        <v>100</v>
      </c>
      <c r="K20" s="82"/>
      <c r="L20" s="82"/>
      <c r="M20" s="82"/>
      <c r="N20" s="82"/>
      <c r="O20" s="82"/>
      <c r="P20" s="74"/>
    </row>
    <row r="21" spans="1:16" ht="51" customHeight="1">
      <c r="A21" s="179" t="s">
        <v>132</v>
      </c>
      <c r="B21" s="179"/>
      <c r="C21" s="179"/>
      <c r="D21" s="179"/>
      <c r="E21" s="179"/>
      <c r="F21" s="179"/>
      <c r="G21" s="179"/>
      <c r="H21" s="179"/>
      <c r="I21" s="179"/>
      <c r="J21" s="179"/>
      <c r="K21" s="179"/>
      <c r="L21" s="179"/>
      <c r="M21" s="179"/>
      <c r="N21" s="179"/>
      <c r="O21" s="179"/>
      <c r="P21" s="179"/>
    </row>
    <row r="23" spans="1:16" ht="15.75">
      <c r="A23" s="83" t="s">
        <v>87</v>
      </c>
      <c r="B23" s="83"/>
      <c r="C23" s="83"/>
      <c r="D23" s="83"/>
      <c r="E23" s="83"/>
      <c r="F23" s="83"/>
      <c r="G23" s="83"/>
      <c r="H23" s="83"/>
      <c r="I23" s="83"/>
      <c r="J23" s="83" t="s">
        <v>101</v>
      </c>
      <c r="K23" s="75"/>
      <c r="L23" s="83"/>
      <c r="M23" s="83"/>
      <c r="N23" s="83"/>
      <c r="O23" s="83"/>
      <c r="P23" s="83"/>
    </row>
    <row r="24" spans="1:16" ht="130.5" customHeight="1">
      <c r="A24" s="177" t="s">
        <v>133</v>
      </c>
      <c r="B24" s="177"/>
      <c r="C24" s="177"/>
      <c r="D24" s="177"/>
      <c r="E24" s="177"/>
      <c r="F24" s="177"/>
      <c r="G24" s="177"/>
      <c r="H24" s="177"/>
      <c r="I24" s="177"/>
      <c r="J24" s="177"/>
      <c r="K24" s="177"/>
      <c r="L24" s="177"/>
      <c r="M24" s="177"/>
      <c r="N24" s="177"/>
      <c r="O24" s="177"/>
      <c r="P24" s="177"/>
    </row>
    <row r="26" spans="1:16" ht="15.75">
      <c r="A26" s="84" t="s">
        <v>88</v>
      </c>
      <c r="B26" s="84"/>
      <c r="C26" s="84"/>
      <c r="D26" s="84"/>
      <c r="E26" s="84"/>
      <c r="F26" s="84"/>
      <c r="G26" s="84"/>
      <c r="H26" s="84"/>
      <c r="I26" s="84"/>
      <c r="J26" s="84" t="s">
        <v>102</v>
      </c>
      <c r="K26" s="84"/>
      <c r="L26" s="84"/>
      <c r="M26" s="84"/>
      <c r="N26" s="84"/>
      <c r="O26" s="84"/>
      <c r="P26" s="76"/>
    </row>
    <row r="27" spans="1:16" ht="35.25" customHeight="1">
      <c r="A27" s="177" t="s">
        <v>118</v>
      </c>
      <c r="B27" s="177"/>
      <c r="C27" s="177"/>
      <c r="D27" s="177"/>
      <c r="E27" s="177"/>
      <c r="F27" s="177"/>
      <c r="G27" s="177"/>
      <c r="H27" s="177"/>
      <c r="I27" s="177"/>
      <c r="J27" s="177"/>
      <c r="K27" s="177"/>
      <c r="L27" s="177"/>
      <c r="M27" s="177"/>
      <c r="N27" s="177"/>
      <c r="O27" s="177"/>
      <c r="P27" s="177"/>
    </row>
    <row r="28" spans="1:16" ht="15.75">
      <c r="A28" s="79"/>
      <c r="B28" s="79"/>
      <c r="C28" s="79"/>
      <c r="D28" s="79"/>
      <c r="E28" s="79"/>
      <c r="F28" s="79"/>
      <c r="G28" s="79"/>
      <c r="H28" s="79"/>
      <c r="I28" s="79"/>
      <c r="J28" s="79"/>
      <c r="K28" s="79"/>
      <c r="L28" s="79"/>
      <c r="M28" s="79"/>
      <c r="N28" s="79"/>
      <c r="O28" s="79"/>
      <c r="P28" s="79"/>
    </row>
    <row r="29" spans="1:16" ht="15.75">
      <c r="A29" s="85" t="s">
        <v>89</v>
      </c>
      <c r="B29" s="85"/>
      <c r="C29" s="85"/>
      <c r="D29" s="85"/>
      <c r="E29" s="85"/>
      <c r="F29" s="85"/>
      <c r="G29" s="85"/>
      <c r="H29" s="85"/>
      <c r="I29" s="85"/>
      <c r="J29" s="85" t="s">
        <v>103</v>
      </c>
      <c r="K29" s="85"/>
      <c r="L29" s="85"/>
      <c r="M29" s="85"/>
      <c r="N29" s="85"/>
      <c r="O29" s="85"/>
      <c r="P29" s="77"/>
    </row>
    <row r="30" spans="1:16" ht="64.5" customHeight="1">
      <c r="A30" s="177" t="s">
        <v>119</v>
      </c>
      <c r="B30" s="177"/>
      <c r="C30" s="177"/>
      <c r="D30" s="177"/>
      <c r="E30" s="177"/>
      <c r="F30" s="177"/>
      <c r="G30" s="177"/>
      <c r="H30" s="177"/>
      <c r="I30" s="177"/>
      <c r="J30" s="177"/>
      <c r="K30" s="177"/>
      <c r="L30" s="177"/>
      <c r="M30" s="177"/>
      <c r="N30" s="177"/>
      <c r="O30" s="177"/>
      <c r="P30" s="177"/>
    </row>
  </sheetData>
  <sheetProtection password="CCA4" sheet="1" objects="1" scenarios="1"/>
  <mergeCells count="12">
    <mergeCell ref="A30:P30"/>
    <mergeCell ref="A16:P16"/>
    <mergeCell ref="A1:P1"/>
    <mergeCell ref="A21:P21"/>
    <mergeCell ref="A24:P24"/>
    <mergeCell ref="A27:P27"/>
    <mergeCell ref="J3:J12"/>
    <mergeCell ref="K14:P14"/>
    <mergeCell ref="A3:A13"/>
    <mergeCell ref="B14:G14"/>
    <mergeCell ref="K2:P2"/>
    <mergeCell ref="B2:G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E39"/>
  <sheetViews>
    <sheetView zoomScaleNormal="100" workbookViewId="0"/>
  </sheetViews>
  <sheetFormatPr defaultRowHeight="15"/>
  <cols>
    <col min="1" max="1" width="150.7109375" style="25" customWidth="1"/>
    <col min="2" max="5" width="9.140625" customWidth="1"/>
  </cols>
  <sheetData>
    <row r="1" spans="1:5" ht="26.25" customHeight="1">
      <c r="A1" s="129" t="s">
        <v>149</v>
      </c>
      <c r="B1" s="51"/>
      <c r="C1" s="51"/>
    </row>
    <row r="2" spans="1:5" ht="161.25" customHeight="1">
      <c r="A2" s="59" t="s">
        <v>178</v>
      </c>
      <c r="B2" s="45"/>
      <c r="C2" s="45"/>
      <c r="D2" s="45"/>
    </row>
    <row r="3" spans="1:5" ht="15" customHeight="1">
      <c r="A3" s="44" t="s">
        <v>154</v>
      </c>
      <c r="B3" s="45"/>
      <c r="C3" s="45"/>
      <c r="D3" s="45"/>
    </row>
    <row r="4" spans="1:5" ht="15" customHeight="1">
      <c r="A4" s="46"/>
      <c r="B4" s="47"/>
      <c r="C4" s="47"/>
      <c r="D4" s="47"/>
    </row>
    <row r="5" spans="1:5" ht="18" customHeight="1">
      <c r="A5" s="67" t="s">
        <v>114</v>
      </c>
      <c r="B5" s="48"/>
      <c r="C5" s="48"/>
      <c r="D5" s="48"/>
    </row>
    <row r="6" spans="1:5" ht="15" customHeight="1">
      <c r="A6" s="49"/>
      <c r="B6" s="50"/>
      <c r="C6" s="50"/>
      <c r="D6" s="50"/>
    </row>
    <row r="7" spans="1:5" ht="47.25">
      <c r="A7" s="64" t="s">
        <v>104</v>
      </c>
      <c r="B7" s="40"/>
      <c r="C7" s="40"/>
      <c r="D7" s="40"/>
    </row>
    <row r="8" spans="1:5">
      <c r="A8" s="39"/>
      <c r="B8" s="40"/>
      <c r="D8" s="40"/>
      <c r="E8" s="40"/>
    </row>
    <row r="9" spans="1:5" ht="15.75">
      <c r="A9" s="66" t="s">
        <v>90</v>
      </c>
    </row>
    <row r="10" spans="1:5">
      <c r="A10" s="41" t="s">
        <v>91</v>
      </c>
    </row>
    <row r="11" spans="1:5" ht="15.75">
      <c r="A11" s="61" t="s">
        <v>106</v>
      </c>
    </row>
    <row r="12" spans="1:5" ht="15.75">
      <c r="A12" s="62" t="s">
        <v>107</v>
      </c>
    </row>
    <row r="13" spans="1:5" ht="15.75">
      <c r="A13" s="62" t="s">
        <v>108</v>
      </c>
    </row>
    <row r="14" spans="1:5" ht="15.75">
      <c r="A14" s="63" t="s">
        <v>109</v>
      </c>
    </row>
    <row r="15" spans="1:5" ht="15.75">
      <c r="A15" s="62" t="s">
        <v>110</v>
      </c>
    </row>
    <row r="16" spans="1:5" ht="15.75">
      <c r="A16" s="62" t="s">
        <v>111</v>
      </c>
    </row>
    <row r="17" spans="1:1" ht="15.75">
      <c r="A17" s="62" t="s">
        <v>112</v>
      </c>
    </row>
    <row r="18" spans="1:1" ht="15.75">
      <c r="A18" s="62" t="s">
        <v>113</v>
      </c>
    </row>
    <row r="19" spans="1:1" ht="15.75">
      <c r="A19" s="62"/>
    </row>
    <row r="20" spans="1:1" ht="15.75">
      <c r="A20" s="62" t="s">
        <v>155</v>
      </c>
    </row>
    <row r="21" spans="1:1" ht="15.75">
      <c r="A21" s="62"/>
    </row>
    <row r="22" spans="1:1" ht="15.75">
      <c r="A22" s="62" t="s">
        <v>92</v>
      </c>
    </row>
    <row r="23" spans="1:1" ht="15.75">
      <c r="A23" s="62"/>
    </row>
    <row r="24" spans="1:1" ht="47.25">
      <c r="A24" s="64" t="s">
        <v>156</v>
      </c>
    </row>
    <row r="25" spans="1:1" ht="15.75">
      <c r="A25" s="62"/>
    </row>
    <row r="26" spans="1:1" ht="15.75">
      <c r="A26" s="62" t="s">
        <v>93</v>
      </c>
    </row>
    <row r="27" spans="1:1" ht="18">
      <c r="A27" s="62" t="s">
        <v>158</v>
      </c>
    </row>
    <row r="28" spans="1:1" ht="18">
      <c r="A28" s="62" t="s">
        <v>159</v>
      </c>
    </row>
    <row r="29" spans="1:1" ht="15.75">
      <c r="A29" s="62"/>
    </row>
    <row r="30" spans="1:1" ht="15.75">
      <c r="A30" s="62" t="s">
        <v>94</v>
      </c>
    </row>
    <row r="31" spans="1:1" ht="20.25" customHeight="1">
      <c r="A31" s="62" t="s">
        <v>160</v>
      </c>
    </row>
    <row r="32" spans="1:1" ht="15.75">
      <c r="A32" s="62"/>
    </row>
    <row r="33" spans="1:1" ht="31.5">
      <c r="A33" s="65" t="s">
        <v>105</v>
      </c>
    </row>
    <row r="35" spans="1:1" ht="47.25">
      <c r="A35" s="67" t="s">
        <v>161</v>
      </c>
    </row>
    <row r="37" spans="1:1" ht="126">
      <c r="A37" s="68" t="s">
        <v>157</v>
      </c>
    </row>
    <row r="39" spans="1:1">
      <c r="A39" s="39" t="s">
        <v>66</v>
      </c>
    </row>
  </sheetData>
  <sheetProtection password="CCA4"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L7"/>
  <sheetViews>
    <sheetView topLeftCell="A4" zoomScaleNormal="100" workbookViewId="0"/>
  </sheetViews>
  <sheetFormatPr defaultRowHeight="15"/>
  <cols>
    <col min="1" max="1" width="150.7109375" customWidth="1"/>
    <col min="2" max="2" width="13.42578125" customWidth="1"/>
    <col min="3" max="3" width="9.140625" style="7"/>
    <col min="6" max="6" width="10.85546875" customWidth="1"/>
    <col min="10" max="10" width="11.7109375" style="25" customWidth="1"/>
    <col min="11" max="11" width="12.140625" style="25" customWidth="1"/>
    <col min="12" max="12" width="11.140625" style="25" customWidth="1"/>
  </cols>
  <sheetData>
    <row r="1" spans="1:12" s="8" customFormat="1" ht="26.25" customHeight="1">
      <c r="A1" s="130" t="s">
        <v>63</v>
      </c>
      <c r="J1" s="42"/>
      <c r="K1" s="42"/>
      <c r="L1" s="42"/>
    </row>
    <row r="2" spans="1:12" s="8" customFormat="1" ht="217.5" customHeight="1">
      <c r="A2" s="69" t="s">
        <v>162</v>
      </c>
      <c r="J2" s="42"/>
      <c r="K2" s="42"/>
      <c r="L2" s="42"/>
    </row>
    <row r="3" spans="1:12" ht="165" customHeight="1">
      <c r="A3" s="69" t="s">
        <v>174</v>
      </c>
    </row>
    <row r="4" spans="1:12" ht="240.75" customHeight="1">
      <c r="A4" s="69" t="s">
        <v>175</v>
      </c>
    </row>
    <row r="5" spans="1:12" ht="58.5">
      <c r="A5" s="70" t="s">
        <v>163</v>
      </c>
    </row>
    <row r="7" spans="1:12">
      <c r="A7" s="25"/>
    </row>
  </sheetData>
  <sheetProtection password="CCA4"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A6"/>
  <sheetViews>
    <sheetView workbookViewId="0"/>
  </sheetViews>
  <sheetFormatPr defaultRowHeight="15"/>
  <cols>
    <col min="1" max="1" width="150.7109375" customWidth="1"/>
  </cols>
  <sheetData>
    <row r="1" spans="1:1" ht="26.25" customHeight="1">
      <c r="A1" s="130" t="s">
        <v>65</v>
      </c>
    </row>
    <row r="2" spans="1:1" ht="195.75" customHeight="1">
      <c r="A2" s="71" t="s">
        <v>171</v>
      </c>
    </row>
    <row r="3" spans="1:1" ht="242.25" customHeight="1">
      <c r="A3" s="72"/>
    </row>
    <row r="4" spans="1:1" ht="272.25" customHeight="1">
      <c r="A4" s="73" t="s">
        <v>115</v>
      </c>
    </row>
    <row r="6" spans="1:1">
      <c r="A6" s="131" t="s">
        <v>172</v>
      </c>
    </row>
  </sheetData>
  <sheetProtection password="CCA4"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9</vt:i4>
      </vt:variant>
      <vt:variant>
        <vt:lpstr>Named Ranges</vt:lpstr>
      </vt:variant>
      <vt:variant>
        <vt:i4>10</vt:i4>
      </vt:variant>
    </vt:vector>
  </HeadingPairs>
  <TitlesOfParts>
    <vt:vector baseType="lpstr" size="19">
      <vt:lpstr>Directions</vt:lpstr>
      <vt:lpstr>Asset Inventory</vt:lpstr>
      <vt:lpstr>Risk Assessment Tool</vt:lpstr>
      <vt:lpstr>Test Scenario A</vt:lpstr>
      <vt:lpstr>Test Scenario B</vt:lpstr>
      <vt:lpstr>Interpreting Risk Scores</vt:lpstr>
      <vt:lpstr>Hazard Score Background</vt:lpstr>
      <vt:lpstr>Exposure Score Background</vt:lpstr>
      <vt:lpstr>Residual Risk Background</vt:lpstr>
      <vt:lpstr>'Hazard Score Background'!_ftn1</vt:lpstr>
      <vt:lpstr>'Residual Risk Background'!_Toc346795255</vt:lpstr>
      <vt:lpstr>'Hazard Score Background'!_Toc347925798</vt:lpstr>
      <vt:lpstr>asset_class</vt:lpstr>
      <vt:lpstr>community_value</vt:lpstr>
      <vt:lpstr>critical_facility</vt:lpstr>
      <vt:lpstr>elevation</vt:lpstr>
      <vt:lpstr>risk_area</vt:lpstr>
      <vt:lpstr>vulnerability</vt:lpstr>
      <vt:lpstr>yes_no</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