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480" yWindow="120" windowWidth="27795" windowHeight="12585"/>
  </bookViews>
  <sheets>
    <sheet name="Asset Inventory" sheetId="1" r:id="rId1"/>
  </sheets>
  <calcPr calcId="145621"/>
</workbook>
</file>

<file path=xl/calcChain.xml><?xml version="1.0" encoding="utf-8"?>
<calcChain xmlns="http://schemas.openxmlformats.org/spreadsheetml/2006/main">
  <c r="P51" i="1" l="1"/>
  <c r="R51" i="1"/>
  <c r="O50" i="1"/>
  <c r="Q50" i="1" s="1"/>
  <c r="S50" i="1"/>
  <c r="O49" i="1"/>
  <c r="Q49" i="1" s="1"/>
  <c r="S49" i="1"/>
  <c r="O48" i="1"/>
  <c r="Q48" i="1" s="1"/>
  <c r="S48" i="1"/>
  <c r="O47" i="1"/>
  <c r="Q47" i="1" s="1"/>
  <c r="S47" i="1"/>
  <c r="S46" i="1"/>
  <c r="O46" i="1"/>
  <c r="Q46" i="1" s="1"/>
  <c r="S45" i="1"/>
  <c r="O45" i="1"/>
  <c r="Q45" i="1" s="1"/>
  <c r="S44" i="1"/>
  <c r="O44" i="1"/>
  <c r="Q44" i="1" s="1"/>
  <c r="S43" i="1"/>
  <c r="O43" i="1"/>
  <c r="Q43" i="1" s="1"/>
  <c r="S42" i="1"/>
  <c r="O42" i="1"/>
  <c r="Q42" i="1" s="1"/>
  <c r="S41" i="1"/>
  <c r="O41" i="1"/>
  <c r="Q41" i="1" s="1"/>
  <c r="S40" i="1"/>
  <c r="O40" i="1"/>
  <c r="Q40" i="1" s="1"/>
  <c r="S39" i="1"/>
  <c r="O39" i="1"/>
  <c r="Q39" i="1" s="1"/>
  <c r="S38" i="1"/>
  <c r="O38" i="1"/>
  <c r="Q38" i="1" s="1"/>
  <c r="S37" i="1"/>
  <c r="O37" i="1"/>
  <c r="Q37" i="1" s="1"/>
  <c r="S36" i="1"/>
  <c r="O36" i="1"/>
  <c r="Q36" i="1" s="1"/>
  <c r="S35" i="1"/>
  <c r="O35" i="1"/>
  <c r="Q35" i="1" s="1"/>
  <c r="S34" i="1"/>
  <c r="O34" i="1"/>
  <c r="Q34" i="1" s="1"/>
  <c r="S33" i="1"/>
  <c r="O33" i="1"/>
  <c r="Q33" i="1" s="1"/>
  <c r="S32" i="1"/>
  <c r="O32" i="1"/>
  <c r="Q32" i="1" s="1"/>
  <c r="S31" i="1"/>
  <c r="O31" i="1"/>
  <c r="Q31" i="1" s="1"/>
  <c r="S30" i="1"/>
  <c r="O30" i="1"/>
  <c r="Q30" i="1" s="1"/>
  <c r="S29" i="1"/>
  <c r="O29" i="1"/>
  <c r="Q29" i="1" s="1"/>
  <c r="S28" i="1"/>
  <c r="O28" i="1"/>
  <c r="Q28" i="1" s="1"/>
  <c r="S27" i="1"/>
  <c r="O27" i="1"/>
  <c r="Q27" i="1" s="1"/>
  <c r="S26" i="1"/>
  <c r="O26" i="1"/>
  <c r="Q26" i="1" s="1"/>
  <c r="S25" i="1"/>
  <c r="O25" i="1"/>
  <c r="Q25" i="1" s="1"/>
  <c r="S24" i="1"/>
  <c r="O24" i="1"/>
  <c r="Q24" i="1" s="1"/>
  <c r="S23" i="1"/>
  <c r="O23" i="1"/>
  <c r="Q23" i="1" s="1"/>
  <c r="S22" i="1"/>
  <c r="O22" i="1"/>
  <c r="Q22" i="1" s="1"/>
  <c r="S21" i="1"/>
  <c r="O21" i="1"/>
  <c r="Q21" i="1" s="1"/>
  <c r="S20" i="1"/>
  <c r="W20" i="1" s="1"/>
  <c r="O20" i="1"/>
  <c r="Q20" i="1" s="1"/>
  <c r="S19" i="1"/>
  <c r="W19" i="1" s="1"/>
  <c r="O19" i="1"/>
  <c r="Q19" i="1" s="1"/>
  <c r="S18" i="1"/>
  <c r="W18" i="1" s="1"/>
  <c r="O18" i="1"/>
  <c r="Q18" i="1" s="1"/>
  <c r="S17" i="1"/>
  <c r="W17" i="1" s="1"/>
  <c r="O17" i="1"/>
  <c r="Q17" i="1" s="1"/>
  <c r="S16" i="1"/>
  <c r="W16" i="1" s="1"/>
  <c r="O16" i="1"/>
  <c r="Q16" i="1" s="1"/>
  <c r="S15" i="1"/>
  <c r="W15" i="1" s="1"/>
  <c r="O15" i="1"/>
  <c r="Q15" i="1" s="1"/>
  <c r="S14" i="1"/>
  <c r="W14" i="1" s="1"/>
  <c r="O14" i="1"/>
  <c r="Q14" i="1" s="1"/>
  <c r="S13" i="1"/>
  <c r="W13" i="1" s="1"/>
  <c r="O13" i="1"/>
  <c r="Q13" i="1" s="1"/>
  <c r="S12" i="1"/>
  <c r="W12" i="1" s="1"/>
  <c r="O12" i="1"/>
  <c r="Q12" i="1" s="1"/>
  <c r="S11" i="1"/>
  <c r="Q11" i="1"/>
  <c r="T27" i="1" l="1"/>
  <c r="W27" i="1"/>
  <c r="U27" i="1"/>
  <c r="W31" i="1"/>
  <c r="U31" i="1"/>
  <c r="W39" i="1"/>
  <c r="U39" i="1"/>
  <c r="T43" i="1"/>
  <c r="W43" i="1"/>
  <c r="U43" i="1"/>
  <c r="T48" i="1"/>
  <c r="W48" i="1"/>
  <c r="U48" i="1"/>
  <c r="T11" i="1"/>
  <c r="U11" i="1"/>
  <c r="W11" i="1"/>
  <c r="W23" i="1"/>
  <c r="U23" i="1"/>
  <c r="T35" i="1"/>
  <c r="W35" i="1"/>
  <c r="U35" i="1"/>
  <c r="T24" i="1"/>
  <c r="U24" i="1"/>
  <c r="W24" i="1"/>
  <c r="T28" i="1"/>
  <c r="W28" i="1"/>
  <c r="U28" i="1"/>
  <c r="T32" i="1"/>
  <c r="W32" i="1"/>
  <c r="U32" i="1"/>
  <c r="T36" i="1"/>
  <c r="U36" i="1"/>
  <c r="W36" i="1"/>
  <c r="T40" i="1"/>
  <c r="W40" i="1"/>
  <c r="U40" i="1"/>
  <c r="U44" i="1"/>
  <c r="W44" i="1"/>
  <c r="T21" i="1"/>
  <c r="W21" i="1"/>
  <c r="U21" i="1"/>
  <c r="U25" i="1"/>
  <c r="W25" i="1"/>
  <c r="T29" i="1"/>
  <c r="W29" i="1"/>
  <c r="U29" i="1"/>
  <c r="T37" i="1"/>
  <c r="W37" i="1"/>
  <c r="U37" i="1"/>
  <c r="W41" i="1"/>
  <c r="U41" i="1"/>
  <c r="T45" i="1"/>
  <c r="W45" i="1"/>
  <c r="U45" i="1"/>
  <c r="T50" i="1"/>
  <c r="W50" i="1"/>
  <c r="U50" i="1"/>
  <c r="T47" i="1"/>
  <c r="W47" i="1"/>
  <c r="U47" i="1"/>
  <c r="T49" i="1"/>
  <c r="U49" i="1"/>
  <c r="W49" i="1"/>
  <c r="U33" i="1"/>
  <c r="W33" i="1"/>
  <c r="W22" i="1"/>
  <c r="U22" i="1"/>
  <c r="W26" i="1"/>
  <c r="U26" i="1"/>
  <c r="W30" i="1"/>
  <c r="U30" i="1"/>
  <c r="T34" i="1"/>
  <c r="W34" i="1"/>
  <c r="U34" i="1"/>
  <c r="W38" i="1"/>
  <c r="U38" i="1"/>
  <c r="T42" i="1"/>
  <c r="U42" i="1"/>
  <c r="W42" i="1"/>
  <c r="W46" i="1"/>
  <c r="U46" i="1"/>
  <c r="U20" i="1"/>
  <c r="V20" i="1" s="1"/>
  <c r="T19" i="1"/>
  <c r="U19" i="1"/>
  <c r="V19" i="1" s="1"/>
  <c r="T18" i="1"/>
  <c r="U18" i="1"/>
  <c r="V18" i="1" s="1"/>
  <c r="U17" i="1"/>
  <c r="V17" i="1" s="1"/>
  <c r="T16" i="1"/>
  <c r="U16" i="1"/>
  <c r="V16" i="1" s="1"/>
  <c r="T15" i="1"/>
  <c r="U15" i="1"/>
  <c r="V15" i="1" s="1"/>
  <c r="U14" i="1"/>
  <c r="V14" i="1" s="1"/>
  <c r="T13" i="1"/>
  <c r="U13" i="1"/>
  <c r="V13" i="1" s="1"/>
  <c r="U12" i="1"/>
  <c r="V12" i="1" s="1"/>
  <c r="Q51" i="1"/>
  <c r="S51" i="1"/>
  <c r="O51" i="1"/>
  <c r="T26" i="1"/>
  <c r="T23" i="1"/>
  <c r="T39" i="1"/>
  <c r="T12" i="1"/>
  <c r="T20" i="1"/>
  <c r="T44" i="1"/>
  <c r="T17" i="1"/>
  <c r="T25" i="1"/>
  <c r="T33" i="1"/>
  <c r="T41" i="1"/>
  <c r="T31" i="1"/>
  <c r="T14" i="1"/>
  <c r="T22" i="1"/>
  <c r="T30" i="1"/>
  <c r="T38" i="1"/>
  <c r="T46" i="1"/>
  <c r="V30" i="1" l="1"/>
  <c r="V25" i="1"/>
  <c r="V34" i="1"/>
  <c r="V23" i="1"/>
  <c r="V24" i="1"/>
  <c r="V45" i="1"/>
  <c r="V11" i="1"/>
  <c r="V29" i="1"/>
  <c r="V32" i="1"/>
  <c r="V31" i="1"/>
  <c r="V26" i="1"/>
  <c r="V35" i="1"/>
  <c r="V48" i="1"/>
  <c r="V33" i="1"/>
  <c r="V36" i="1"/>
  <c r="V43" i="1"/>
  <c r="V46" i="1"/>
  <c r="V21" i="1"/>
  <c r="V42" i="1"/>
  <c r="V49" i="1"/>
  <c r="V37" i="1"/>
  <c r="V44" i="1"/>
  <c r="V39" i="1"/>
  <c r="V50" i="1"/>
  <c r="V38" i="1"/>
  <c r="V47" i="1"/>
  <c r="V40" i="1"/>
  <c r="V22" i="1"/>
  <c r="V41" i="1"/>
  <c r="V28" i="1"/>
  <c r="V27" i="1"/>
  <c r="U51" i="1"/>
  <c r="T51" i="1"/>
  <c r="W51" i="1"/>
</calcChain>
</file>

<file path=xl/sharedStrings.xml><?xml version="1.0" encoding="utf-8"?>
<sst xmlns="http://schemas.openxmlformats.org/spreadsheetml/2006/main" count="38" uniqueCount="37">
  <si>
    <t>Location</t>
  </si>
  <si>
    <t>Vendor</t>
  </si>
  <si>
    <t xml:space="preserve">Years of service left </t>
  </si>
  <si>
    <t>Initial value</t>
  </si>
  <si>
    <t>Down payment</t>
  </si>
  <si>
    <t>Date purchased or leased</t>
  </si>
  <si>
    <t>Loan term in years</t>
  </si>
  <si>
    <t>Loan rate</t>
  </si>
  <si>
    <t>Monthly payment</t>
  </si>
  <si>
    <t>Monthly operating costs</t>
  </si>
  <si>
    <t>Total monthly cost</t>
  </si>
  <si>
    <t>Expected value at end of loan term</t>
  </si>
  <si>
    <t>Annual straight line depreciation</t>
  </si>
  <si>
    <t>Monthly straight line depreciation</t>
  </si>
  <si>
    <t>Current value</t>
  </si>
  <si>
    <t>Total</t>
  </si>
  <si>
    <t>ASSET INVENTORY</t>
  </si>
  <si>
    <t>Asset Name</t>
  </si>
  <si>
    <t>Business Name :</t>
  </si>
  <si>
    <t xml:space="preserve">SKU No  </t>
  </si>
  <si>
    <t>Notes</t>
  </si>
  <si>
    <t>Address :</t>
  </si>
  <si>
    <t>Phone :</t>
  </si>
  <si>
    <t>Expected Loss %</t>
  </si>
  <si>
    <t>Current value w/ Loss</t>
  </si>
  <si>
    <t>Total Loss</t>
  </si>
  <si>
    <t>Item Description</t>
  </si>
  <si>
    <t>Financial Calculations</t>
  </si>
  <si>
    <t>Asset Description</t>
  </si>
  <si>
    <t>Asset 2</t>
  </si>
  <si>
    <t>Display</t>
  </si>
  <si>
    <t>See Clear Distri.</t>
  </si>
  <si>
    <t>Nr. Entrance</t>
  </si>
  <si>
    <t>Diet Coke</t>
  </si>
  <si>
    <t>soda</t>
  </si>
  <si>
    <t>Coke</t>
  </si>
  <si>
    <t xml:space="preserve">Register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</si>
</sst>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17" x14ac:knownFonts="1">
    <font>
      <sz val="11"/>
      <color theme="1"/>
      <name val="Calibri"/>
      <family val="2"/>
      <scheme val="minor"/>
    </font>
    <font>
      <sz val="10"/>
      <name val="Arial"/>
    </font>
    <font>
      <sz val="10"/>
      <name val="Arial"/>
      <family val="2"/>
    </font>
    <font>
      <b/>
      <sz val="30"/>
      <color theme="8" tint="-0.249977111117893"/>
      <name val="Britannic Bold"/>
      <family val="2"/>
    </font>
    <font>
      <b/>
      <sz val="30"/>
      <color rgb="FF2AA28B"/>
      <name val="Britannic Bold"/>
      <family val="2"/>
    </font>
    <font>
      <b/>
      <sz val="14"/>
      <color rgb="FF2AA28B"/>
      <name val="Britannic Bold"/>
      <family val="2"/>
    </font>
    <font>
      <b/>
      <sz val="30"/>
      <color rgb="FF2AA28B"/>
      <name val="Verdana"/>
      <family val="2"/>
    </font>
    <font>
      <b/>
      <sz val="12"/>
      <color rgb="FF2AA28B"/>
      <name val="Verdana"/>
      <family val="2"/>
    </font>
    <font>
      <b/>
      <sz val="12"/>
      <color theme="8" tint="-0.249977111117893"/>
      <name val="Verdana"/>
      <family val="2"/>
    </font>
    <font>
      <b/>
      <sz val="18"/>
      <color rgb="FF37B3A4"/>
      <name val="Verdana"/>
      <family val="2"/>
    </font>
    <font>
      <b/>
      <sz val="10"/>
      <color theme="0"/>
      <name val="Verdana"/>
      <family val="2"/>
    </font>
    <font>
      <sz val="10"/>
      <name val="Verdana"/>
      <family val="2"/>
    </font>
    <font>
      <sz val="10"/>
      <color theme="1"/>
      <name val="Verdana"/>
      <family val="2"/>
    </font>
    <font>
      <b/>
      <sz val="10"/>
      <color theme="6" tint="-0.499984740745262"/>
      <name val="Verdana"/>
      <family val="2"/>
    </font>
    <font>
      <b/>
      <sz val="11"/>
      <color theme="0"/>
      <name val="Verdana"/>
      <family val="2"/>
    </font>
    <font>
      <sz val="12"/>
      <color theme="1"/>
      <name val="Verdana"/>
      <family val="2"/>
    </font>
    <font>
      <sz val="12"/>
      <color theme="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rgb="FF000000"/>
      </patternFill>
    </fill>
    <fill>
      <patternFill patternType="solid">
        <fgColor rgb="FFBDFBC3"/>
        <bgColor indexed="64"/>
      </patternFill>
    </fill>
  </fills>
  <borders count="21">
    <border>
      <left/>
      <right/>
      <top/>
      <bottom/>
      <diagonal/>
    </border>
    <border>
      <left style="thin">
        <color rgb="FFC0C0C0"/>
      </left>
      <right style="thin">
        <color rgb="FFC0C0C0"/>
      </right>
      <top/>
      <bottom/>
      <diagonal/>
    </border>
    <border>
      <left style="thin">
        <color rgb="FFC0C0C0"/>
      </left>
      <right style="thin">
        <color rgb="FFC0C0C0"/>
      </right>
      <top/>
      <bottom style="thin">
        <color rgb="FFC0C0C0"/>
      </bottom>
      <diagonal/>
    </border>
    <border>
      <left style="thin">
        <color rgb="FFC0C0C0"/>
      </left>
      <right style="thin">
        <color indexed="64"/>
      </right>
      <top/>
      <bottom style="thin">
        <color rgb="FFC0C0C0"/>
      </bottom>
      <diagonal/>
    </border>
    <border>
      <left/>
      <right style="thin">
        <color rgb="FFC0C0C0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C0C0C0"/>
      </left>
      <right/>
      <top/>
      <bottom style="thin">
        <color rgb="FFC0C0C0"/>
      </bottom>
      <diagonal/>
    </border>
    <border>
      <left/>
      <right style="medium">
        <color rgb="FF2F957D"/>
      </right>
      <top style="medium">
        <color rgb="FF2F957D"/>
      </top>
      <bottom/>
      <diagonal/>
    </border>
    <border>
      <left style="medium">
        <color rgb="FF2F957D"/>
      </left>
      <right style="medium">
        <color rgb="FF2F957D"/>
      </right>
      <top style="medium">
        <color rgb="FF2F957D"/>
      </top>
      <bottom/>
      <diagonal/>
    </border>
    <border>
      <left style="medium">
        <color rgb="FF2F957D"/>
      </left>
      <right/>
      <top style="medium">
        <color rgb="FF2F957D"/>
      </top>
      <bottom/>
      <diagonal/>
    </border>
    <border>
      <left style="medium">
        <color rgb="FF2F957D"/>
      </left>
      <right/>
      <top style="medium">
        <color rgb="FF2F957D"/>
      </top>
      <bottom style="medium">
        <color rgb="FF2F957D"/>
      </bottom>
      <diagonal/>
    </border>
    <border>
      <left/>
      <right/>
      <top style="medium">
        <color rgb="FF2F957D"/>
      </top>
      <bottom style="medium">
        <color rgb="FF2F957D"/>
      </bottom>
      <diagonal/>
    </border>
    <border>
      <left/>
      <right style="medium">
        <color rgb="FF2F957D"/>
      </right>
      <top style="medium">
        <color rgb="FF2F957D"/>
      </top>
      <bottom style="medium">
        <color rgb="FF2F957D"/>
      </bottom>
      <diagonal/>
    </border>
    <border>
      <left/>
      <right/>
      <top style="medium">
        <color rgb="FF2F957D"/>
      </top>
      <bottom style="thin">
        <color auto="1"/>
      </bottom>
      <diagonal/>
    </border>
    <border>
      <left/>
      <right style="medium">
        <color rgb="FF2F957D"/>
      </right>
      <top style="medium">
        <color rgb="FF2F957D"/>
      </top>
      <bottom style="thin">
        <color auto="1"/>
      </bottom>
      <diagonal/>
    </border>
    <border>
      <left style="medium">
        <color rgb="FF2F957D"/>
      </left>
      <right/>
      <top/>
      <bottom/>
      <diagonal/>
    </border>
    <border>
      <left/>
      <right style="medium">
        <color rgb="FF2F957D"/>
      </right>
      <top style="thin">
        <color auto="1"/>
      </top>
      <bottom style="thin">
        <color auto="1"/>
      </bottom>
      <diagonal/>
    </border>
    <border>
      <left style="medium">
        <color rgb="FF2F957D"/>
      </left>
      <right/>
      <top/>
      <bottom style="medium">
        <color rgb="FF2F957D"/>
      </bottom>
      <diagonal/>
    </border>
    <border>
      <left/>
      <right/>
      <top style="thin">
        <color auto="1"/>
      </top>
      <bottom style="medium">
        <color rgb="FF2F957D"/>
      </bottom>
      <diagonal/>
    </border>
    <border>
      <left/>
      <right style="medium">
        <color rgb="FF2F957D"/>
      </right>
      <top style="thin">
        <color auto="1"/>
      </top>
      <bottom style="medium">
        <color rgb="FF2F957D"/>
      </bottom>
      <diagonal/>
    </border>
    <border>
      <left/>
      <right/>
      <top/>
      <bottom style="medium">
        <color rgb="FF2F957D"/>
      </bottom>
      <diagonal/>
    </border>
  </borders>
  <cellStyleXfs count="4">
    <xf numFmtId="0" fontId="0" fillId="0" borderId="0"/>
    <xf numFmtId="0" fontId="1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49">
    <xf numFmtId="0" fontId="0" fillId="0" borderId="0" xfId="0"/>
    <xf numFmtId="0" fontId="0" fillId="0" borderId="0" xfId="0" applyProtection="1"/>
    <xf numFmtId="0" fontId="3" fillId="0" borderId="0" xfId="1" applyFont="1" applyFill="1" applyBorder="1" applyAlignment="1" applyProtection="1">
      <alignment horizontal="center" vertical="center"/>
    </xf>
    <xf numFmtId="0" fontId="5" fillId="0" borderId="0" xfId="1" applyFont="1" applyFill="1" applyBorder="1" applyAlignment="1" applyProtection="1">
      <alignment vertical="center"/>
    </xf>
    <xf numFmtId="0" fontId="0" fillId="0" borderId="0" xfId="0" applyBorder="1" applyProtection="1"/>
    <xf numFmtId="0" fontId="0" fillId="0" borderId="0" xfId="0" applyBorder="1"/>
    <xf numFmtId="0" fontId="0" fillId="0" borderId="0" xfId="0" applyFill="1" applyProtection="1"/>
    <xf numFmtId="0" fontId="4" fillId="0" borderId="0" xfId="1" applyFont="1" applyFill="1" applyBorder="1" applyAlignment="1" applyProtection="1">
      <alignment horizontal="center" vertical="center"/>
    </xf>
    <xf numFmtId="0" fontId="3" fillId="0" borderId="0" xfId="1" applyFont="1" applyFill="1" applyBorder="1" applyAlignment="1" applyProtection="1">
      <alignment horizontal="left" vertical="center"/>
    </xf>
    <xf numFmtId="0" fontId="3" fillId="0" borderId="20" xfId="1" applyFont="1" applyFill="1" applyBorder="1" applyAlignment="1" applyProtection="1">
      <alignment horizontal="left" vertical="center"/>
    </xf>
    <xf numFmtId="0" fontId="3" fillId="0" borderId="20" xfId="1" applyFont="1" applyFill="1" applyBorder="1" applyAlignment="1" applyProtection="1">
      <alignment horizontal="center" vertical="center"/>
    </xf>
    <xf numFmtId="0" fontId="7" fillId="0" borderId="9" xfId="1" applyFont="1" applyFill="1" applyBorder="1" applyAlignment="1" applyProtection="1">
      <alignment horizontal="right" vertical="center"/>
    </xf>
    <xf numFmtId="0" fontId="7" fillId="0" borderId="15" xfId="1" applyFont="1" applyFill="1" applyBorder="1" applyAlignment="1" applyProtection="1">
      <alignment horizontal="right" vertical="center"/>
    </xf>
    <xf numFmtId="0" fontId="7" fillId="0" borderId="17" xfId="1" applyFont="1" applyFill="1" applyBorder="1" applyAlignment="1" applyProtection="1">
      <alignment vertical="center"/>
    </xf>
    <xf numFmtId="0" fontId="10" fillId="0" borderId="0" xfId="1" applyFont="1" applyFill="1" applyBorder="1" applyAlignment="1" applyProtection="1">
      <alignment horizontal="center" vertical="center" wrapText="1"/>
    </xf>
    <xf numFmtId="0" fontId="11" fillId="0" borderId="4" xfId="1" applyFont="1" applyFill="1" applyBorder="1" applyAlignment="1">
      <alignment horizontal="center" vertical="center" wrapText="1"/>
    </xf>
    <xf numFmtId="0" fontId="11" fillId="0" borderId="1" xfId="1" applyFont="1" applyFill="1" applyBorder="1" applyAlignment="1">
      <alignment horizontal="center" vertical="center" wrapText="1"/>
    </xf>
    <xf numFmtId="0" fontId="12" fillId="0" borderId="1" xfId="1" applyFont="1" applyFill="1" applyBorder="1" applyAlignment="1">
      <alignment horizontal="center" vertical="center" wrapText="1"/>
    </xf>
    <xf numFmtId="164" fontId="12" fillId="0" borderId="1" xfId="2" applyNumberFormat="1" applyFont="1" applyFill="1" applyBorder="1" applyAlignment="1">
      <alignment horizontal="center" vertical="center" wrapText="1"/>
    </xf>
    <xf numFmtId="14" fontId="12" fillId="0" borderId="1" xfId="1" applyNumberFormat="1" applyFont="1" applyFill="1" applyBorder="1" applyAlignment="1">
      <alignment horizontal="center" vertical="center" wrapText="1"/>
    </xf>
    <xf numFmtId="10" fontId="12" fillId="0" borderId="1" xfId="3" applyNumberFormat="1" applyFont="1" applyFill="1" applyBorder="1" applyAlignment="1">
      <alignment horizontal="center" vertical="center" wrapText="1"/>
    </xf>
    <xf numFmtId="44" fontId="13" fillId="3" borderId="2" xfId="2" applyNumberFormat="1" applyFont="1" applyFill="1" applyBorder="1" applyAlignment="1">
      <alignment horizontal="center" vertical="center" wrapText="1"/>
    </xf>
    <xf numFmtId="44" fontId="12" fillId="0" borderId="1" xfId="2" applyFont="1" applyFill="1" applyBorder="1" applyAlignment="1">
      <alignment horizontal="center" vertical="center" wrapText="1"/>
    </xf>
    <xf numFmtId="44" fontId="13" fillId="3" borderId="2" xfId="2" applyFont="1" applyFill="1" applyBorder="1" applyAlignment="1">
      <alignment horizontal="center" vertical="center" wrapText="1"/>
    </xf>
    <xf numFmtId="44" fontId="13" fillId="3" borderId="6" xfId="2" applyFont="1" applyFill="1" applyBorder="1" applyAlignment="1">
      <alignment horizontal="center" vertical="center" wrapText="1"/>
    </xf>
    <xf numFmtId="44" fontId="13" fillId="3" borderId="3" xfId="2" applyFont="1" applyFill="1" applyBorder="1" applyAlignment="1">
      <alignment horizontal="center" vertical="center" wrapText="1"/>
    </xf>
    <xf numFmtId="44" fontId="13" fillId="3" borderId="1" xfId="2" applyFont="1" applyFill="1" applyBorder="1" applyAlignment="1">
      <alignment horizontal="center" vertical="center" wrapText="1"/>
    </xf>
    <xf numFmtId="0" fontId="11" fillId="0" borderId="0" xfId="1" applyFont="1" applyFill="1" applyBorder="1"/>
    <xf numFmtId="44" fontId="15" fillId="0" borderId="0" xfId="0" applyNumberFormat="1" applyFont="1"/>
    <xf numFmtId="0" fontId="15" fillId="0" borderId="0" xfId="0" applyFont="1"/>
    <xf numFmtId="0" fontId="16" fillId="0" borderId="4" xfId="0" applyNumberFormat="1" applyFont="1" applyFill="1" applyBorder="1" applyAlignment="1" applyProtection="1">
      <alignment horizontal="center" vertical="center" wrapText="1"/>
    </xf>
    <xf numFmtId="0" fontId="16" fillId="0" borderId="1" xfId="0" applyNumberFormat="1" applyFont="1" applyFill="1" applyBorder="1" applyAlignment="1" applyProtection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44" fontId="16" fillId="0" borderId="1" xfId="0" applyNumberFormat="1" applyFont="1" applyFill="1" applyBorder="1" applyAlignment="1">
      <alignment horizontal="center" vertical="center" wrapText="1"/>
    </xf>
    <xf numFmtId="0" fontId="14" fillId="0" borderId="0" xfId="0" applyFont="1" applyFill="1" applyBorder="1" applyAlignment="1" applyProtection="1">
      <alignment horizontal="center" vertical="center" wrapText="1"/>
    </xf>
    <xf numFmtId="0" fontId="14" fillId="0" borderId="0" xfId="1" applyFont="1" applyFill="1" applyBorder="1" applyAlignment="1" applyProtection="1">
      <alignment horizontal="center" vertical="center" wrapText="1"/>
    </xf>
    <xf numFmtId="0" fontId="9" fillId="2" borderId="7" xfId="1" applyFont="1" applyFill="1" applyBorder="1" applyAlignment="1" applyProtection="1">
      <alignment horizontal="center" vertical="center"/>
    </xf>
    <xf numFmtId="0" fontId="9" fillId="2" borderId="8" xfId="1" applyFont="1" applyFill="1" applyBorder="1" applyAlignment="1" applyProtection="1">
      <alignment horizontal="center" vertical="center"/>
    </xf>
    <xf numFmtId="0" fontId="9" fillId="0" borderId="8" xfId="1" applyFont="1" applyFill="1" applyBorder="1" applyAlignment="1" applyProtection="1">
      <alignment horizontal="center" vertical="center"/>
    </xf>
    <xf numFmtId="0" fontId="9" fillId="0" borderId="9" xfId="1" applyFont="1" applyFill="1" applyBorder="1" applyAlignment="1" applyProtection="1">
      <alignment horizontal="center" vertical="center"/>
    </xf>
    <xf numFmtId="0" fontId="6" fillId="0" borderId="10" xfId="1" applyFont="1" applyFill="1" applyBorder="1" applyAlignment="1" applyProtection="1">
      <alignment horizontal="center" vertical="center"/>
    </xf>
    <xf numFmtId="0" fontId="6" fillId="0" borderId="11" xfId="1" applyFont="1" applyFill="1" applyBorder="1" applyAlignment="1" applyProtection="1">
      <alignment horizontal="center" vertical="center"/>
    </xf>
    <xf numFmtId="0" fontId="6" fillId="0" borderId="12" xfId="1" applyFont="1" applyFill="1" applyBorder="1" applyAlignment="1" applyProtection="1">
      <alignment horizontal="center" vertical="center"/>
    </xf>
    <xf numFmtId="0" fontId="8" fillId="0" borderId="18" xfId="1" applyFont="1" applyFill="1" applyBorder="1" applyAlignment="1" applyProtection="1">
      <alignment horizontal="left" vertical="center"/>
    </xf>
    <xf numFmtId="0" fontId="8" fillId="0" borderId="19" xfId="1" applyFont="1" applyFill="1" applyBorder="1" applyAlignment="1" applyProtection="1">
      <alignment horizontal="left" vertical="center"/>
    </xf>
    <xf numFmtId="0" fontId="8" fillId="0" borderId="5" xfId="1" applyFont="1" applyFill="1" applyBorder="1" applyAlignment="1" applyProtection="1">
      <alignment horizontal="left" vertical="center"/>
    </xf>
    <xf numFmtId="0" fontId="8" fillId="0" borderId="16" xfId="1" applyFont="1" applyFill="1" applyBorder="1" applyAlignment="1" applyProtection="1">
      <alignment horizontal="left" vertical="center"/>
    </xf>
    <xf numFmtId="0" fontId="7" fillId="0" borderId="13" xfId="1" applyFont="1" applyFill="1" applyBorder="1" applyAlignment="1" applyProtection="1">
      <alignment horizontal="left" vertical="center"/>
    </xf>
    <xf numFmtId="0" fontId="7" fillId="0" borderId="14" xfId="1" applyFont="1" applyFill="1" applyBorder="1" applyAlignment="1" applyProtection="1">
      <alignment horizontal="left" vertical="center"/>
    </xf>
  </cellXfs>
  <cellStyles count="4">
    <cellStyle name="Currency 3" xfId="2"/>
    <cellStyle name="Normal" xfId="0" builtinId="0"/>
    <cellStyle name="Normal 256" xfId="1"/>
    <cellStyle name="Percent 2" xfId="3"/>
  </cellStyles>
  <dxfs count="6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Verdana"/>
        <scheme val="none"/>
      </font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C0C0C0"/>
        </left>
        <right style="thin">
          <color rgb="FFC0C0C0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6" tint="-0.499984740745262"/>
        <name val="Verdana"/>
        <scheme val="none"/>
      </font>
      <numFmt numFmtId="34" formatCode="_(&quot;$&quot;* #,##0.00_);_(&quot;$&quot;* \(#,##0.00\);_(&quot;$&quot;* &quot;-&quot;??_);_(@_)"/>
      <fill>
        <patternFill patternType="solid">
          <fgColor indexed="64"/>
          <bgColor rgb="FFBDFBC3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rgb="FFC0C0C0"/>
        </right>
        <top/>
        <bottom style="thin">
          <color rgb="FFC0C0C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Verdana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6" tint="-0.499984740745262"/>
        <name val="Verdana"/>
        <scheme val="none"/>
      </font>
      <numFmt numFmtId="34" formatCode="_(&quot;$&quot;* #,##0.00_);_(&quot;$&quot;* \(#,##0.00\);_(&quot;$&quot;* &quot;-&quot;??_);_(@_)"/>
      <fill>
        <patternFill patternType="solid">
          <fgColor indexed="64"/>
          <bgColor rgb="FFBDFBC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C0C0C0"/>
        </left>
        <right style="thin">
          <color rgb="FFC0C0C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Verdana"/>
        <scheme val="none"/>
      </font>
      <numFmt numFmtId="34" formatCode="_(&quot;$&quot;* #,##0.00_);_(&quot;$&quot;* \(#,##0.00\);_(&quot;$&quot;* &quot;-&quot;??_);_(@_)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6" tint="-0.499984740745262"/>
        <name val="Verdana"/>
        <scheme val="none"/>
      </font>
      <numFmt numFmtId="34" formatCode="_(&quot;$&quot;* #,##0.00_);_(&quot;$&quot;* \(#,##0.00\);_(&quot;$&quot;* &quot;-&quot;??_);_(@_)"/>
      <fill>
        <patternFill patternType="solid">
          <fgColor indexed="64"/>
          <bgColor rgb="FFBDFBC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C0C0C0"/>
        </left>
        <right style="thin">
          <color rgb="FFC0C0C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Verdana"/>
        <scheme val="none"/>
      </font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C0C0C0"/>
        </left>
        <right style="thin">
          <color rgb="FFC0C0C0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6" tint="-0.499984740745262"/>
        <name val="Verdana"/>
        <scheme val="none"/>
      </font>
      <fill>
        <patternFill patternType="solid">
          <fgColor indexed="64"/>
          <bgColor rgb="FFBDFBC3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rgb="FFC0C0C0"/>
        </right>
        <top/>
        <bottom style="thin">
          <color rgb="FFC0C0C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Verdana"/>
        <scheme val="none"/>
      </font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C0C0C0"/>
        </left>
        <right style="thin">
          <color rgb="FFC0C0C0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6" tint="-0.499984740745262"/>
        <name val="Verdana"/>
        <scheme val="none"/>
      </font>
      <fill>
        <patternFill patternType="solid">
          <fgColor indexed="64"/>
          <bgColor rgb="FFBDFBC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C0C0C0"/>
        </left>
        <right style="thin">
          <color rgb="FFC0C0C0"/>
        </right>
        <top/>
        <bottom style="thin">
          <color rgb="FFC0C0C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Verdana"/>
        <scheme val="none"/>
      </font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C0C0C0"/>
        </left>
        <right style="thin">
          <color rgb="FFC0C0C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outline="0">
        <right style="thin">
          <color rgb="FFC0C0C0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Verdana"/>
        <scheme val="none"/>
      </font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C0C0C0"/>
        </left>
        <right style="thin">
          <color rgb="FFC0C0C0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6" tint="-0.499984740745262"/>
        <name val="Verdana"/>
        <scheme val="none"/>
      </font>
      <fill>
        <patternFill patternType="solid">
          <fgColor indexed="64"/>
          <bgColor rgb="FFBDFBC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C0C0C0"/>
        </left>
        <right style="thin">
          <color rgb="FFC0C0C0"/>
        </right>
        <top/>
        <bottom style="thin">
          <color rgb="FFC0C0C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Verdana"/>
        <scheme val="none"/>
      </font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C0C0C0"/>
        </left>
        <right style="thin">
          <color rgb="FFC0C0C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outline="0">
        <right style="thin">
          <color rgb="FFC0C0C0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Verdana"/>
        <scheme val="none"/>
      </font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C0C0C0"/>
        </left>
        <right style="thin">
          <color rgb="FFC0C0C0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6" tint="-0.499984740745262"/>
        <name val="Verdana"/>
        <scheme val="none"/>
      </font>
      <fill>
        <patternFill patternType="solid">
          <fgColor indexed="64"/>
          <bgColor rgb="FFBDFBC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C0C0C0"/>
        </left>
        <right style="thin">
          <color rgb="FFC0C0C0"/>
        </right>
        <top/>
        <bottom style="thin">
          <color rgb="FFC0C0C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Verdana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C0C0C0"/>
        </left>
        <right style="thin">
          <color rgb="FFC0C0C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C0C0C0"/>
        </left>
        <right style="thin">
          <color rgb="FFC0C0C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Verdana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C0C0C0"/>
        </left>
        <right style="thin">
          <color rgb="FFC0C0C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scheme val="none"/>
      </font>
      <numFmt numFmtId="14" formatCode="0.00%"/>
      <fill>
        <patternFill patternType="none">
          <fgColor rgb="FF000000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C0C0C0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Verdana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C0C0C0"/>
        </left>
        <right style="thin">
          <color rgb="FFC0C0C0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scheme val="none"/>
      </font>
      <fill>
        <patternFill patternType="none">
          <fgColor rgb="FF000000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C0C0C0"/>
        </left>
        <right style="thin">
          <color rgb="FFC0C0C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Verdana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C0C0C0"/>
        </left>
        <right style="thin">
          <color rgb="FFC0C0C0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scheme val="none"/>
      </font>
      <numFmt numFmtId="19" formatCode="m/d/yyyy"/>
      <fill>
        <patternFill patternType="none">
          <fgColor rgb="FF000000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C0C0C0"/>
        </left>
        <right style="thin">
          <color rgb="FFC0C0C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Verdana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C0C0C0"/>
        </left>
        <right style="thin">
          <color rgb="FFC0C0C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scheme val="none"/>
      </font>
      <numFmt numFmtId="164" formatCode="_(&quot;$&quot;* #,##0_);_(&quot;$&quot;* \(#,##0\);_(&quot;$&quot;* &quot;-&quot;??_);_(@_)"/>
      <fill>
        <patternFill patternType="none">
          <fgColor rgb="FF000000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C0C0C0"/>
        </left>
        <right style="thin">
          <color rgb="FFC0C0C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Verdana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C0C0C0"/>
        </left>
        <right style="thin">
          <color rgb="FFC0C0C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scheme val="none"/>
      </font>
      <numFmt numFmtId="164" formatCode="_(&quot;$&quot;* #,##0_);_(&quot;$&quot;* \(#,##0\);_(&quot;$&quot;* &quot;-&quot;??_);_(@_)"/>
      <fill>
        <patternFill patternType="none">
          <fgColor rgb="FF000000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C0C0C0"/>
        </left>
        <right style="thin">
          <color rgb="FFC0C0C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Verdana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C0C0C0"/>
        </left>
        <right style="thin">
          <color rgb="FFC0C0C0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scheme val="none"/>
      </font>
      <fill>
        <patternFill patternType="none">
          <fgColor rgb="FF000000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C0C0C0"/>
        </left>
        <right style="thin">
          <color rgb="FFC0C0C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Verdana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C0C0C0"/>
        </left>
        <right style="thin">
          <color rgb="FFC0C0C0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scheme val="none"/>
      </font>
      <fill>
        <patternFill patternType="none">
          <fgColor rgb="FF000000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C0C0C0"/>
        </left>
        <right style="thin">
          <color rgb="FFC0C0C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Verdana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C0C0C0"/>
        </left>
        <right style="thin">
          <color rgb="FFC0C0C0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scheme val="none"/>
      </font>
      <fill>
        <patternFill patternType="none">
          <fgColor rgb="FF000000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C0C0C0"/>
        </left>
        <right style="thin">
          <color rgb="FFC0C0C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Verdana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C0C0C0"/>
        </left>
        <right style="thin">
          <color rgb="FFC0C0C0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scheme val="none"/>
      </font>
      <fill>
        <patternFill patternType="none">
          <fgColor rgb="FF000000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C0C0C0"/>
        </left>
        <right style="thin">
          <color rgb="FFC0C0C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Verdana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C0C0C0"/>
        </left>
        <right style="thin">
          <color rgb="FFC0C0C0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scheme val="none"/>
      </font>
      <fill>
        <patternFill patternType="none">
          <fgColor rgb="FF000000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C0C0C0"/>
        </left>
        <right style="thin">
          <color rgb="FFC0C0C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Verdana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rgb="FFC0C0C0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rgb="FFC0C0C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Verdana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rgb="FFC0C0C0"/>
        </right>
        <top/>
        <bottom/>
      </border>
      <protection locked="1" hidden="0"/>
    </dxf>
    <dxf>
      <font>
        <strike val="0"/>
        <outline val="0"/>
        <shadow val="0"/>
        <u val="none"/>
        <vertAlign val="baseline"/>
        <sz val="10"/>
        <name val="Verdana"/>
        <scheme val="none"/>
      </font>
    </dxf>
    <dxf>
      <font>
        <b val="0"/>
        <strike val="0"/>
        <outline val="0"/>
        <shadow val="0"/>
        <u val="none"/>
        <vertAlign val="baseline"/>
        <sz val="12"/>
        <color theme="0"/>
        <name val="Verdana"/>
        <scheme val="none"/>
      </font>
      <fill>
        <patternFill patternType="none">
          <bgColor auto="1"/>
        </patternFill>
      </fill>
    </dxf>
    <dxf>
      <border outline="0">
        <left style="thin">
          <color indexed="64"/>
        </left>
        <top style="thin">
          <color rgb="FF333333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scheme val="none"/>
      </font>
      <fill>
        <patternFill patternType="none">
          <fgColor rgb="FF000000"/>
          <bgColor auto="1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Verdana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808080"/>
        </left>
        <right style="thin">
          <color rgb="FF808080"/>
        </right>
        <top/>
        <bottom/>
      </border>
      <protection locked="1" hidden="0"/>
    </dxf>
    <dxf>
      <fill>
        <patternFill patternType="solid">
          <fgColor theme="8" tint="0.59999389629810485"/>
          <bgColor rgb="FFB6EADC"/>
        </patternFill>
      </fill>
    </dxf>
    <dxf>
      <fill>
        <patternFill patternType="solid">
          <fgColor theme="8" tint="0.59999389629810485"/>
          <bgColor rgb="FFA2E2D6"/>
        </patternFill>
      </fill>
    </dxf>
    <dxf>
      <font>
        <b/>
        <color theme="0"/>
      </font>
      <fill>
        <patternFill patternType="solid">
          <fgColor theme="8"/>
          <bgColor rgb="FF2F957D"/>
        </patternFill>
      </fill>
      <border>
        <top style="thick">
          <color theme="0"/>
        </top>
      </border>
    </dxf>
    <dxf>
      <font>
        <b/>
        <color theme="0"/>
      </font>
      <fill>
        <patternFill patternType="solid">
          <fgColor theme="8"/>
          <bgColor rgb="FF37B3A4"/>
        </patternFill>
      </fill>
      <border>
        <bottom style="thick">
          <color theme="0"/>
        </bottom>
      </border>
    </dxf>
    <dxf>
      <font>
        <color theme="1"/>
      </font>
      <fill>
        <patternFill patternType="solid">
          <fgColor theme="8" tint="0.79998168889431442"/>
          <bgColor theme="8" tint="0.79998168889431442"/>
        </patternFill>
      </fill>
      <border>
        <vertical style="thin">
          <color theme="0"/>
        </vertical>
        <horizontal style="thin">
          <color theme="0"/>
        </horizontal>
      </border>
    </dxf>
    <dxf>
      <fill>
        <patternFill patternType="solid">
          <fgColor theme="0" tint="-0.14999847407452621"/>
          <bgColor theme="0" tint="-0.14999847407452621"/>
        </patternFill>
      </fill>
    </dxf>
    <dxf>
      <fill>
        <patternFill patternType="solid">
          <fgColor theme="0" tint="-0.14999847407452621"/>
          <bgColor theme="0" tint="-0.14999847407452621"/>
        </patternFill>
      </fill>
    </dxf>
    <dxf>
      <font>
        <b/>
        <color theme="1"/>
      </font>
    </dxf>
    <dxf>
      <font>
        <b/>
        <color theme="1"/>
      </font>
    </dxf>
    <dxf>
      <font>
        <color theme="0"/>
      </font>
      <fill>
        <patternFill>
          <bgColor rgb="FF000000"/>
        </patternFill>
      </fill>
      <border>
        <top style="double">
          <color theme="1"/>
        </top>
      </border>
    </dxf>
    <dxf>
      <font>
        <b/>
        <color theme="0"/>
      </font>
      <fill>
        <patternFill patternType="solid">
          <fgColor theme="1"/>
          <bgColor theme="1"/>
        </patternFill>
      </fill>
    </dxf>
    <dxf>
      <font>
        <color theme="1"/>
      </font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horizontal style="thin">
          <color theme="1"/>
        </horizontal>
      </border>
    </dxf>
  </dxfs>
  <tableStyles count="2" defaultTableStyle="TableStyleMedium2" defaultPivotStyle="PivotStyleLight16">
    <tableStyle name="TableStyleMedium1 2" pivot="0" count="7">
      <tableStyleElement type="wholeTable" dxfId="59"/>
      <tableStyleElement type="headerRow" dxfId="58"/>
      <tableStyleElement type="totalRow" dxfId="57"/>
      <tableStyleElement type="firstColumn" dxfId="56"/>
      <tableStyleElement type="lastColumn" dxfId="55"/>
      <tableStyleElement type="firstRowStripe" dxfId="54"/>
      <tableStyleElement type="firstColumnStripe" dxfId="53"/>
    </tableStyle>
    <tableStyle name="TableStyleMedium13 2" pivot="0" count="5">
      <tableStyleElement type="wholeTable" dxfId="52"/>
      <tableStyleElement type="headerRow" dxfId="51"/>
      <tableStyleElement type="totalRow" dxfId="50"/>
      <tableStyleElement type="firstRowStripe" dxfId="49"/>
      <tableStyleElement type="firstColumnStripe" dxfId="48"/>
    </tableStyle>
  </tableStyles>
  <colors>
    <mruColors>
      <color rgb="FFE8FEEA"/>
      <color rgb="FFBDFBC3"/>
      <color rgb="FF91F396"/>
      <color rgb="FF2F957D"/>
      <color rgb="FF37B3A4"/>
      <color rgb="FFA2E2D6"/>
      <color rgb="FFB6EADC"/>
      <color rgb="FF2AA28B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2" Target="theme/theme1.xml" Type="http://schemas.openxmlformats.org/officeDocument/2006/relationships/theme"/>
<Relationship Id="rId3" Target="styles.xml" Type="http://schemas.openxmlformats.org/officeDocument/2006/relationships/styles"/>
<Relationship Id="rId4" Target="sharedStrings.xml" Type="http://schemas.openxmlformats.org/officeDocument/2006/relationships/sharedStrings"/>
<Relationship Id="rId5" Target="calcChain.xml" Type="http://schemas.openxmlformats.org/officeDocument/2006/relationships/calcChain"/>
</Relationships>

</file>

<file path=xl/tables/table1.xml><?xml version="1.0" encoding="utf-8"?>
<table xmlns="http://schemas.openxmlformats.org/spreadsheetml/2006/main" id="1" name="Table1" displayName="Table1" ref="B10:W51" totalsRowCount="1" headerRowDxfId="47" dataDxfId="46" totalsRowDxfId="44" tableBorderDxfId="45" dataCellStyle="Currency 3">
  <autoFilter ref="B10:W50"/>
  <tableColumns count="22">
    <tableColumn id="1" name="SKU No  " totalsRowLabel="Total" dataDxfId="43" totalsRowDxfId="42" dataCellStyle="Normal 256"/>
    <tableColumn id="20" name="Asset Name" dataDxfId="41" totalsRowDxfId="40" dataCellStyle="Normal 256"/>
    <tableColumn id="2" name="Notes" dataDxfId="39" totalsRowDxfId="38" dataCellStyle="Normal 256"/>
    <tableColumn id="3" name="Item Description" dataDxfId="37" totalsRowDxfId="36" dataCellStyle="Normal 256"/>
    <tableColumn id="4" name="Vendor" dataDxfId="35" totalsRowDxfId="34" dataCellStyle="Normal 256"/>
    <tableColumn id="5" name="Location" dataDxfId="33" totalsRowDxfId="32" dataCellStyle="Normal 256"/>
    <tableColumn id="7" name="Years of service left " dataDxfId="31" totalsRowDxfId="30" dataCellStyle="Normal 256"/>
    <tableColumn id="8" name="Initial value" dataDxfId="29" totalsRowDxfId="28" dataCellStyle="Currency 3"/>
    <tableColumn id="9" name="Down payment" dataDxfId="27" totalsRowDxfId="26" dataCellStyle="Currency 3"/>
    <tableColumn id="10" name="Date purchased or leased" dataDxfId="25" totalsRowDxfId="24" dataCellStyle="Normal 256"/>
    <tableColumn id="11" name="Loan term in years" dataDxfId="23" totalsRowDxfId="22" dataCellStyle="Normal 256"/>
    <tableColumn id="12" name="Loan rate" dataDxfId="21" totalsRowDxfId="20" dataCellStyle="Percent 2"/>
    <tableColumn id="22" name="Expected Loss %" dataDxfId="19" totalsRowDxfId="18" dataCellStyle="Percent 2"/>
    <tableColumn id="13" name="Monthly payment" totalsRowFunction="sum" dataDxfId="17" totalsRowDxfId="16" dataCellStyle="Currency 3">
      <calculatedColumnFormula>IF(AND(I11&gt;0,I11&lt;&gt;J11),-1*PMT(M11/12,L11*12,I11-J11),0)</calculatedColumnFormula>
    </tableColumn>
    <tableColumn id="14" name="Monthly operating costs" totalsRowFunction="sum" dataDxfId="15" totalsRowDxfId="14" dataCellStyle="Currency 3"/>
    <tableColumn id="15" name="Total monthly cost" totalsRowFunction="sum" dataDxfId="13" totalsRowDxfId="12" dataCellStyle="Currency 3">
      <calculatedColumnFormula>P11+O11</calculatedColumnFormula>
    </tableColumn>
    <tableColumn id="16" name="Expected value at end of loan term" totalsRowFunction="sum" dataDxfId="11" totalsRowDxfId="10" dataCellStyle="Currency 3"/>
    <tableColumn id="17" name="Annual straight line depreciation" totalsRowFunction="sum" dataDxfId="9" totalsRowDxfId="8" dataCellStyle="Currency 3">
      <calculatedColumnFormula>IF(I11&gt;0,SLN(I11,R11,L11),0)</calculatedColumnFormula>
    </tableColumn>
    <tableColumn id="18" name="Monthly straight line depreciation" totalsRowFunction="sum" dataDxfId="7" totalsRowDxfId="6" dataCellStyle="Currency 3">
      <calculatedColumnFormula>S11/12</calculatedColumnFormula>
    </tableColumn>
    <tableColumn id="21" name="Current value" totalsRowFunction="sum" dataDxfId="5" totalsRowDxfId="4" dataCellStyle="Currency 3">
      <calculatedColumnFormula>I11-(S11*((NOW()-K11)/365))</calculatedColumnFormula>
    </tableColumn>
    <tableColumn id="23" name="Total Loss" dataDxfId="3" totalsRowDxfId="2" dataCellStyle="Currency 3">
      <calculatedColumnFormula>W11-U11</calculatedColumnFormula>
    </tableColumn>
    <tableColumn id="19" name="Current value w/ Loss" totalsRowFunction="sum" dataDxfId="1" totalsRowDxfId="0" dataCellStyle="Currency 3">
      <calculatedColumnFormula>(I11-(S11*((NOW()-K11)/365)))*(1-N11)</calculatedColumnFormula>
    </tableColumn>
  </tableColumns>
  <tableStyleInfo name="TableStyleMedium13 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
<Relationships xmlns="http://schemas.openxmlformats.org/package/2006/relationships">
<Relationship Id="rId1" Target="../printerSettings/printerSettings1.bin" Type="http://schemas.openxmlformats.org/officeDocument/2006/relationships/printerSettings"/>
<Relationship Id="rId2" Target="../tables/table1.xml" Type="http://schemas.openxmlformats.org/officeDocument/2006/relationships/table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2F957D"/>
  </sheetPr>
  <dimension ref="B1:X51"/>
  <sheetViews>
    <sheetView showGridLines="0" tabSelected="1" topLeftCell="J1" workbookViewId="0">
      <selection activeCell="S16" sqref="S16"/>
    </sheetView>
  </sheetViews>
  <sheetFormatPr defaultRowHeight="15" x14ac:dyDescent="0.25"/>
  <cols>
    <col min="1" max="1" width="3.5703125" customWidth="1"/>
    <col min="2" max="2" width="23.85546875" bestFit="1" customWidth="1"/>
    <col min="3" max="3" width="26" customWidth="1"/>
    <col min="4" max="4" width="24.140625" customWidth="1"/>
    <col min="5" max="5" width="29.7109375" customWidth="1"/>
    <col min="6" max="6" width="18.28515625" customWidth="1"/>
    <col min="7" max="7" width="19.28515625" customWidth="1"/>
    <col min="8" max="8" width="10.42578125" customWidth="1"/>
    <col min="9" max="9" width="16" customWidth="1"/>
    <col min="10" max="10" width="12.85546875" customWidth="1"/>
    <col min="11" max="11" width="14.85546875" customWidth="1"/>
    <col min="12" max="12" width="9.28515625" customWidth="1"/>
    <col min="13" max="14" width="10.5703125" customWidth="1"/>
    <col min="15" max="15" width="22.42578125" customWidth="1"/>
    <col min="16" max="16" width="17.7109375" customWidth="1"/>
    <col min="17" max="17" width="21.85546875" customWidth="1"/>
    <col min="18" max="18" width="19.85546875" customWidth="1"/>
    <col min="19" max="19" width="23.140625" customWidth="1"/>
    <col min="20" max="20" width="19.28515625" customWidth="1"/>
    <col min="21" max="21" width="25.140625" customWidth="1"/>
    <col min="22" max="22" width="21.7109375" customWidth="1"/>
    <col min="23" max="23" width="25" customWidth="1"/>
  </cols>
  <sheetData>
    <row r="1" spans="2:24" s="1" customFormat="1" ht="15.75" thickBot="1" x14ac:dyDescent="0.3"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</row>
    <row r="2" spans="2:24" s="1" customFormat="1" ht="56.25" customHeight="1" thickBot="1" x14ac:dyDescent="0.3">
      <c r="B2" s="40" t="s">
        <v>16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2"/>
    </row>
    <row r="3" spans="2:24" s="1" customFormat="1" ht="23.25" customHeight="1" thickBot="1" x14ac:dyDescent="0.3"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</row>
    <row r="4" spans="2:24" s="1" customFormat="1" ht="22.5" customHeight="1" x14ac:dyDescent="0.25">
      <c r="B4" s="11" t="s">
        <v>18</v>
      </c>
      <c r="C4" s="47"/>
      <c r="D4" s="48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</row>
    <row r="5" spans="2:24" s="1" customFormat="1" ht="22.5" customHeight="1" x14ac:dyDescent="0.25">
      <c r="B5" s="12" t="s">
        <v>21</v>
      </c>
      <c r="C5" s="45"/>
      <c r="D5" s="46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</row>
    <row r="6" spans="2:24" s="1" customFormat="1" ht="22.5" customHeight="1" x14ac:dyDescent="0.25">
      <c r="B6" s="12" t="s">
        <v>22</v>
      </c>
      <c r="C6" s="45"/>
      <c r="D6" s="46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</row>
    <row r="7" spans="2:24" s="1" customFormat="1" ht="22.5" customHeight="1" thickBot="1" x14ac:dyDescent="0.3">
      <c r="B7" s="13"/>
      <c r="C7" s="43"/>
      <c r="D7" s="44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</row>
    <row r="8" spans="2:24" s="1" customFormat="1" ht="22.5" customHeight="1" thickBot="1" x14ac:dyDescent="0.3">
      <c r="B8" s="3"/>
      <c r="C8" s="8"/>
      <c r="D8" s="9"/>
      <c r="E8" s="10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</row>
    <row r="9" spans="2:24" s="1" customFormat="1" ht="22.5" x14ac:dyDescent="0.25">
      <c r="B9" s="36" t="s">
        <v>28</v>
      </c>
      <c r="C9" s="37"/>
      <c r="D9" s="37"/>
      <c r="E9" s="37"/>
      <c r="F9" s="37"/>
      <c r="G9" s="37"/>
      <c r="H9" s="37"/>
      <c r="I9" s="38" t="s">
        <v>27</v>
      </c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9"/>
      <c r="V9" s="39"/>
      <c r="W9" s="39"/>
    </row>
    <row r="10" spans="2:24" s="1" customFormat="1" ht="63.75" customHeight="1" x14ac:dyDescent="0.25">
      <c r="B10" s="14" t="s">
        <v>19</v>
      </c>
      <c r="C10" s="14" t="s">
        <v>17</v>
      </c>
      <c r="D10" s="14" t="s">
        <v>20</v>
      </c>
      <c r="E10" s="14" t="s">
        <v>26</v>
      </c>
      <c r="F10" s="14" t="s">
        <v>1</v>
      </c>
      <c r="G10" s="34" t="s">
        <v>0</v>
      </c>
      <c r="H10" s="35" t="s">
        <v>2</v>
      </c>
      <c r="I10" s="35" t="s">
        <v>3</v>
      </c>
      <c r="J10" s="35" t="s">
        <v>4</v>
      </c>
      <c r="K10" s="35" t="s">
        <v>5</v>
      </c>
      <c r="L10" s="35" t="s">
        <v>6</v>
      </c>
      <c r="M10" s="35" t="s">
        <v>7</v>
      </c>
      <c r="N10" s="35" t="s">
        <v>23</v>
      </c>
      <c r="O10" s="34" t="s">
        <v>8</v>
      </c>
      <c r="P10" s="34" t="s">
        <v>9</v>
      </c>
      <c r="Q10" s="34" t="s">
        <v>10</v>
      </c>
      <c r="R10" s="34" t="s">
        <v>11</v>
      </c>
      <c r="S10" s="34" t="s">
        <v>12</v>
      </c>
      <c r="T10" s="34" t="s">
        <v>13</v>
      </c>
      <c r="U10" s="34" t="s">
        <v>14</v>
      </c>
      <c r="V10" s="34" t="s">
        <v>25</v>
      </c>
      <c r="W10" s="34" t="s">
        <v>24</v>
      </c>
      <c r="X10" s="4"/>
    </row>
    <row r="11" spans="2:24" x14ac:dyDescent="0.25">
      <c r="B11" s="15">
        <v>1540047</v>
      </c>
      <c r="C11" s="15" t="s">
        <v>33</v>
      </c>
      <c r="D11" s="16" t="s">
        <v>30</v>
      </c>
      <c r="E11" s="17" t="s">
        <v>34</v>
      </c>
      <c r="F11" s="17" t="s">
        <v>35</v>
      </c>
      <c r="G11" s="17" t="s">
        <v>36</v>
      </c>
      <c r="H11" s="17">
        <v>20</v>
      </c>
      <c r="I11" s="18">
        <v>5000</v>
      </c>
      <c r="J11" s="18">
        <v>5000</v>
      </c>
      <c r="K11" s="19">
        <v>42485</v>
      </c>
      <c r="L11" s="17">
        <v>0</v>
      </c>
      <c r="M11" s="20">
        <v>0</v>
      </c>
      <c r="N11" s="20">
        <v>0</v>
      </c>
      <c r="O11" s="21">
        <v>0</v>
      </c>
      <c r="P11" s="22">
        <v>780</v>
      </c>
      <c r="Q11" s="23">
        <f>P11+O11</f>
        <v>780</v>
      </c>
      <c r="R11" s="22">
        <v>20000</v>
      </c>
      <c r="S11" s="23" t="e">
        <f t="shared" ref="S11:S46" si="0">IF(I11&gt;0,SLN(I11,R11,L11),0)</f>
        <v>#DIV/0!</v>
      </c>
      <c r="T11" s="23" t="e">
        <f t="shared" ref="T11:T46" si="1">S11/12</f>
        <v>#DIV/0!</v>
      </c>
      <c r="U11" s="24" t="e">
        <f t="shared" ref="U11:U50" ca="1" si="2">I11-(S11*((NOW()-K11)/365))</f>
        <v>#DIV/0!</v>
      </c>
      <c r="V11" s="24" t="e">
        <f t="shared" ref="V11:V50" ca="1" si="3">W11-U11</f>
        <v>#DIV/0!</v>
      </c>
      <c r="W11" s="24" t="e">
        <f t="shared" ref="W11:W50" ca="1" si="4">(I11-(S11*((NOW()-K11)/365)))*(1-N11)</f>
        <v>#DIV/0!</v>
      </c>
      <c r="X11" s="5"/>
    </row>
    <row r="12" spans="2:24" x14ac:dyDescent="0.25">
      <c r="B12" s="15">
        <v>985744</v>
      </c>
      <c r="C12" s="15" t="s">
        <v>29</v>
      </c>
      <c r="D12" s="16" t="s">
        <v>30</v>
      </c>
      <c r="E12" s="17"/>
      <c r="F12" s="17" t="s">
        <v>31</v>
      </c>
      <c r="G12" s="17" t="s">
        <v>32</v>
      </c>
      <c r="H12" s="17">
        <v>7</v>
      </c>
      <c r="I12" s="18">
        <v>8000</v>
      </c>
      <c r="J12" s="18">
        <v>500</v>
      </c>
      <c r="K12" s="19">
        <v>41622</v>
      </c>
      <c r="L12" s="17">
        <v>4</v>
      </c>
      <c r="M12" s="20">
        <v>8.2500000000000004E-2</v>
      </c>
      <c r="N12" s="20">
        <v>6.7799999999999999E-2</v>
      </c>
      <c r="O12" s="23">
        <f t="shared" ref="O12:O46" si="5">IF(AND(I12&gt;0,I12&lt;&gt;J12),-1*PMT(M12/12,L12*12,I12-J12),0)</f>
        <v>183.97832200954676</v>
      </c>
      <c r="P12" s="22"/>
      <c r="Q12" s="23">
        <f t="shared" ref="Q12:Q46" si="6">P12+O12</f>
        <v>183.97832200954676</v>
      </c>
      <c r="R12" s="22">
        <v>400</v>
      </c>
      <c r="S12" s="23">
        <f t="shared" si="0"/>
        <v>1900</v>
      </c>
      <c r="T12" s="23">
        <f t="shared" si="1"/>
        <v>158.33333333333334</v>
      </c>
      <c r="U12" s="23">
        <f t="shared" ca="1" si="2"/>
        <v>3494.2639102295843</v>
      </c>
      <c r="V12" s="23">
        <f t="shared" ca="1" si="3"/>
        <v>-236.91109311356558</v>
      </c>
      <c r="W12" s="23">
        <f t="shared" ca="1" si="4"/>
        <v>3257.3528171160187</v>
      </c>
    </row>
    <row r="13" spans="2:24" x14ac:dyDescent="0.25">
      <c r="B13" s="15"/>
      <c r="C13" s="15"/>
      <c r="D13" s="16"/>
      <c r="E13" s="17"/>
      <c r="F13" s="17"/>
      <c r="G13" s="17"/>
      <c r="H13" s="17"/>
      <c r="I13" s="18"/>
      <c r="J13" s="18"/>
      <c r="K13" s="19"/>
      <c r="L13" s="17"/>
      <c r="M13" s="20"/>
      <c r="N13" s="20"/>
      <c r="O13" s="23">
        <f t="shared" si="5"/>
        <v>0</v>
      </c>
      <c r="P13" s="22"/>
      <c r="Q13" s="23">
        <f t="shared" si="6"/>
        <v>0</v>
      </c>
      <c r="R13" s="22"/>
      <c r="S13" s="23">
        <f t="shared" si="0"/>
        <v>0</v>
      </c>
      <c r="T13" s="23">
        <f t="shared" si="1"/>
        <v>0</v>
      </c>
      <c r="U13" s="23">
        <f t="shared" ca="1" si="2"/>
        <v>0</v>
      </c>
      <c r="V13" s="23">
        <f t="shared" ca="1" si="3"/>
        <v>0</v>
      </c>
      <c r="W13" s="23">
        <f t="shared" ca="1" si="4"/>
        <v>0</v>
      </c>
    </row>
    <row r="14" spans="2:24" x14ac:dyDescent="0.25">
      <c r="B14" s="15"/>
      <c r="C14" s="15"/>
      <c r="D14" s="16"/>
      <c r="E14" s="17"/>
      <c r="F14" s="17"/>
      <c r="G14" s="17"/>
      <c r="H14" s="17"/>
      <c r="I14" s="18"/>
      <c r="J14" s="18"/>
      <c r="K14" s="19"/>
      <c r="L14" s="17"/>
      <c r="M14" s="20"/>
      <c r="N14" s="20"/>
      <c r="O14" s="23">
        <f t="shared" si="5"/>
        <v>0</v>
      </c>
      <c r="P14" s="22"/>
      <c r="Q14" s="23">
        <f t="shared" si="6"/>
        <v>0</v>
      </c>
      <c r="R14" s="22"/>
      <c r="S14" s="23">
        <f t="shared" si="0"/>
        <v>0</v>
      </c>
      <c r="T14" s="23">
        <f t="shared" si="1"/>
        <v>0</v>
      </c>
      <c r="U14" s="23">
        <f t="shared" ca="1" si="2"/>
        <v>0</v>
      </c>
      <c r="V14" s="23">
        <f t="shared" ca="1" si="3"/>
        <v>0</v>
      </c>
      <c r="W14" s="23">
        <f t="shared" ca="1" si="4"/>
        <v>0</v>
      </c>
    </row>
    <row r="15" spans="2:24" x14ac:dyDescent="0.25">
      <c r="B15" s="15"/>
      <c r="C15" s="15"/>
      <c r="D15" s="16"/>
      <c r="E15" s="17"/>
      <c r="F15" s="17"/>
      <c r="G15" s="17"/>
      <c r="H15" s="17"/>
      <c r="I15" s="18"/>
      <c r="J15" s="18"/>
      <c r="K15" s="19"/>
      <c r="L15" s="17"/>
      <c r="M15" s="20"/>
      <c r="N15" s="20"/>
      <c r="O15" s="23">
        <f t="shared" si="5"/>
        <v>0</v>
      </c>
      <c r="P15" s="22"/>
      <c r="Q15" s="23">
        <f t="shared" si="6"/>
        <v>0</v>
      </c>
      <c r="R15" s="22"/>
      <c r="S15" s="23">
        <f t="shared" si="0"/>
        <v>0</v>
      </c>
      <c r="T15" s="23">
        <f t="shared" si="1"/>
        <v>0</v>
      </c>
      <c r="U15" s="23">
        <f t="shared" ca="1" si="2"/>
        <v>0</v>
      </c>
      <c r="V15" s="23">
        <f t="shared" ca="1" si="3"/>
        <v>0</v>
      </c>
      <c r="W15" s="23">
        <f t="shared" ca="1" si="4"/>
        <v>0</v>
      </c>
    </row>
    <row r="16" spans="2:24" x14ac:dyDescent="0.25">
      <c r="B16" s="15"/>
      <c r="C16" s="15"/>
      <c r="D16" s="16"/>
      <c r="E16" s="17"/>
      <c r="F16" s="17"/>
      <c r="G16" s="17"/>
      <c r="H16" s="17"/>
      <c r="I16" s="18"/>
      <c r="J16" s="18"/>
      <c r="K16" s="19"/>
      <c r="L16" s="17"/>
      <c r="M16" s="20"/>
      <c r="N16" s="20"/>
      <c r="O16" s="23">
        <f t="shared" si="5"/>
        <v>0</v>
      </c>
      <c r="P16" s="22"/>
      <c r="Q16" s="23">
        <f t="shared" si="6"/>
        <v>0</v>
      </c>
      <c r="R16" s="22"/>
      <c r="S16" s="23">
        <f t="shared" si="0"/>
        <v>0</v>
      </c>
      <c r="T16" s="23">
        <f t="shared" si="1"/>
        <v>0</v>
      </c>
      <c r="U16" s="23">
        <f t="shared" ca="1" si="2"/>
        <v>0</v>
      </c>
      <c r="V16" s="23">
        <f t="shared" ca="1" si="3"/>
        <v>0</v>
      </c>
      <c r="W16" s="23">
        <f t="shared" ca="1" si="4"/>
        <v>0</v>
      </c>
    </row>
    <row r="17" spans="2:23" x14ac:dyDescent="0.25">
      <c r="B17" s="15"/>
      <c r="C17" s="15"/>
      <c r="D17" s="16"/>
      <c r="E17" s="17"/>
      <c r="F17" s="17"/>
      <c r="G17" s="17"/>
      <c r="H17" s="17"/>
      <c r="I17" s="18"/>
      <c r="J17" s="18"/>
      <c r="K17" s="19"/>
      <c r="L17" s="17"/>
      <c r="M17" s="20"/>
      <c r="N17" s="20"/>
      <c r="O17" s="23">
        <f t="shared" si="5"/>
        <v>0</v>
      </c>
      <c r="P17" s="22"/>
      <c r="Q17" s="23">
        <f t="shared" si="6"/>
        <v>0</v>
      </c>
      <c r="R17" s="22"/>
      <c r="S17" s="23">
        <f t="shared" si="0"/>
        <v>0</v>
      </c>
      <c r="T17" s="23">
        <f t="shared" si="1"/>
        <v>0</v>
      </c>
      <c r="U17" s="23">
        <f t="shared" ca="1" si="2"/>
        <v>0</v>
      </c>
      <c r="V17" s="23">
        <f t="shared" ca="1" si="3"/>
        <v>0</v>
      </c>
      <c r="W17" s="23">
        <f t="shared" ca="1" si="4"/>
        <v>0</v>
      </c>
    </row>
    <row r="18" spans="2:23" x14ac:dyDescent="0.25">
      <c r="B18" s="15"/>
      <c r="C18" s="15"/>
      <c r="D18" s="16"/>
      <c r="E18" s="17"/>
      <c r="F18" s="17"/>
      <c r="G18" s="17"/>
      <c r="H18" s="17"/>
      <c r="I18" s="18"/>
      <c r="J18" s="18"/>
      <c r="K18" s="19"/>
      <c r="L18" s="17"/>
      <c r="M18" s="20"/>
      <c r="N18" s="20"/>
      <c r="O18" s="23">
        <f t="shared" si="5"/>
        <v>0</v>
      </c>
      <c r="P18" s="22"/>
      <c r="Q18" s="23">
        <f t="shared" si="6"/>
        <v>0</v>
      </c>
      <c r="R18" s="22"/>
      <c r="S18" s="23">
        <f t="shared" si="0"/>
        <v>0</v>
      </c>
      <c r="T18" s="23">
        <f t="shared" si="1"/>
        <v>0</v>
      </c>
      <c r="U18" s="23">
        <f t="shared" ca="1" si="2"/>
        <v>0</v>
      </c>
      <c r="V18" s="23">
        <f t="shared" ca="1" si="3"/>
        <v>0</v>
      </c>
      <c r="W18" s="23">
        <f t="shared" ca="1" si="4"/>
        <v>0</v>
      </c>
    </row>
    <row r="19" spans="2:23" x14ac:dyDescent="0.25">
      <c r="B19" s="15"/>
      <c r="C19" s="15"/>
      <c r="D19" s="16"/>
      <c r="E19" s="17"/>
      <c r="F19" s="17"/>
      <c r="G19" s="17"/>
      <c r="H19" s="17"/>
      <c r="I19" s="18"/>
      <c r="J19" s="18"/>
      <c r="K19" s="19"/>
      <c r="L19" s="17"/>
      <c r="M19" s="20"/>
      <c r="N19" s="20"/>
      <c r="O19" s="23">
        <f t="shared" si="5"/>
        <v>0</v>
      </c>
      <c r="P19" s="22"/>
      <c r="Q19" s="23">
        <f t="shared" si="6"/>
        <v>0</v>
      </c>
      <c r="R19" s="22"/>
      <c r="S19" s="23">
        <f t="shared" si="0"/>
        <v>0</v>
      </c>
      <c r="T19" s="23">
        <f t="shared" si="1"/>
        <v>0</v>
      </c>
      <c r="U19" s="23">
        <f t="shared" ca="1" si="2"/>
        <v>0</v>
      </c>
      <c r="V19" s="23">
        <f t="shared" ca="1" si="3"/>
        <v>0</v>
      </c>
      <c r="W19" s="23">
        <f t="shared" ca="1" si="4"/>
        <v>0</v>
      </c>
    </row>
    <row r="20" spans="2:23" x14ac:dyDescent="0.25">
      <c r="B20" s="15"/>
      <c r="C20" s="15"/>
      <c r="D20" s="16"/>
      <c r="E20" s="17"/>
      <c r="F20" s="17"/>
      <c r="G20" s="17"/>
      <c r="H20" s="17"/>
      <c r="I20" s="18"/>
      <c r="J20" s="18"/>
      <c r="K20" s="19"/>
      <c r="L20" s="17"/>
      <c r="M20" s="20"/>
      <c r="N20" s="20"/>
      <c r="O20" s="23">
        <f t="shared" si="5"/>
        <v>0</v>
      </c>
      <c r="P20" s="22"/>
      <c r="Q20" s="23">
        <f t="shared" si="6"/>
        <v>0</v>
      </c>
      <c r="R20" s="22"/>
      <c r="S20" s="23">
        <f t="shared" si="0"/>
        <v>0</v>
      </c>
      <c r="T20" s="23">
        <f t="shared" si="1"/>
        <v>0</v>
      </c>
      <c r="U20" s="23">
        <f t="shared" ca="1" si="2"/>
        <v>0</v>
      </c>
      <c r="V20" s="23">
        <f t="shared" ca="1" si="3"/>
        <v>0</v>
      </c>
      <c r="W20" s="23">
        <f t="shared" ca="1" si="4"/>
        <v>0</v>
      </c>
    </row>
    <row r="21" spans="2:23" x14ac:dyDescent="0.25">
      <c r="B21" s="15"/>
      <c r="C21" s="15"/>
      <c r="D21" s="16"/>
      <c r="E21" s="17"/>
      <c r="F21" s="17"/>
      <c r="G21" s="17"/>
      <c r="H21" s="17"/>
      <c r="I21" s="18"/>
      <c r="J21" s="18"/>
      <c r="K21" s="19"/>
      <c r="L21" s="17"/>
      <c r="M21" s="20"/>
      <c r="N21" s="20"/>
      <c r="O21" s="23">
        <f t="shared" si="5"/>
        <v>0</v>
      </c>
      <c r="P21" s="22"/>
      <c r="Q21" s="23">
        <f t="shared" si="6"/>
        <v>0</v>
      </c>
      <c r="R21" s="22"/>
      <c r="S21" s="23">
        <f t="shared" si="0"/>
        <v>0</v>
      </c>
      <c r="T21" s="23">
        <f t="shared" si="1"/>
        <v>0</v>
      </c>
      <c r="U21" s="23">
        <f t="shared" ca="1" si="2"/>
        <v>0</v>
      </c>
      <c r="V21" s="23">
        <f t="shared" ca="1" si="3"/>
        <v>0</v>
      </c>
      <c r="W21" s="23">
        <f t="shared" ca="1" si="4"/>
        <v>0</v>
      </c>
    </row>
    <row r="22" spans="2:23" x14ac:dyDescent="0.25">
      <c r="B22" s="15"/>
      <c r="C22" s="15"/>
      <c r="D22" s="16"/>
      <c r="E22" s="17"/>
      <c r="F22" s="17"/>
      <c r="G22" s="17"/>
      <c r="H22" s="17"/>
      <c r="I22" s="18"/>
      <c r="J22" s="18"/>
      <c r="K22" s="19"/>
      <c r="L22" s="17"/>
      <c r="M22" s="20"/>
      <c r="N22" s="20"/>
      <c r="O22" s="23">
        <f t="shared" si="5"/>
        <v>0</v>
      </c>
      <c r="P22" s="22"/>
      <c r="Q22" s="23">
        <f t="shared" si="6"/>
        <v>0</v>
      </c>
      <c r="R22" s="22"/>
      <c r="S22" s="23">
        <f t="shared" si="0"/>
        <v>0</v>
      </c>
      <c r="T22" s="23">
        <f t="shared" si="1"/>
        <v>0</v>
      </c>
      <c r="U22" s="23">
        <f t="shared" ca="1" si="2"/>
        <v>0</v>
      </c>
      <c r="V22" s="23">
        <f t="shared" ca="1" si="3"/>
        <v>0</v>
      </c>
      <c r="W22" s="23">
        <f t="shared" ca="1" si="4"/>
        <v>0</v>
      </c>
    </row>
    <row r="23" spans="2:23" x14ac:dyDescent="0.25">
      <c r="B23" s="15"/>
      <c r="C23" s="15"/>
      <c r="D23" s="16"/>
      <c r="E23" s="17"/>
      <c r="F23" s="17"/>
      <c r="G23" s="17"/>
      <c r="H23" s="17"/>
      <c r="I23" s="18"/>
      <c r="J23" s="18"/>
      <c r="K23" s="19"/>
      <c r="L23" s="17"/>
      <c r="M23" s="20"/>
      <c r="N23" s="20"/>
      <c r="O23" s="23">
        <f t="shared" si="5"/>
        <v>0</v>
      </c>
      <c r="P23" s="22"/>
      <c r="Q23" s="23">
        <f t="shared" si="6"/>
        <v>0</v>
      </c>
      <c r="R23" s="22"/>
      <c r="S23" s="23">
        <f t="shared" si="0"/>
        <v>0</v>
      </c>
      <c r="T23" s="23">
        <f t="shared" si="1"/>
        <v>0</v>
      </c>
      <c r="U23" s="23">
        <f t="shared" ca="1" si="2"/>
        <v>0</v>
      </c>
      <c r="V23" s="23">
        <f t="shared" ca="1" si="3"/>
        <v>0</v>
      </c>
      <c r="W23" s="23">
        <f t="shared" ca="1" si="4"/>
        <v>0</v>
      </c>
    </row>
    <row r="24" spans="2:23" x14ac:dyDescent="0.25">
      <c r="B24" s="15"/>
      <c r="C24" s="15"/>
      <c r="D24" s="16"/>
      <c r="E24" s="17"/>
      <c r="F24" s="17"/>
      <c r="G24" s="17"/>
      <c r="H24" s="17"/>
      <c r="I24" s="18"/>
      <c r="J24" s="18"/>
      <c r="K24" s="19"/>
      <c r="L24" s="17"/>
      <c r="M24" s="20"/>
      <c r="N24" s="20"/>
      <c r="O24" s="23">
        <f t="shared" si="5"/>
        <v>0</v>
      </c>
      <c r="P24" s="22"/>
      <c r="Q24" s="23">
        <f t="shared" si="6"/>
        <v>0</v>
      </c>
      <c r="R24" s="22"/>
      <c r="S24" s="23">
        <f t="shared" si="0"/>
        <v>0</v>
      </c>
      <c r="T24" s="23">
        <f t="shared" si="1"/>
        <v>0</v>
      </c>
      <c r="U24" s="23">
        <f t="shared" ca="1" si="2"/>
        <v>0</v>
      </c>
      <c r="V24" s="23">
        <f t="shared" ca="1" si="3"/>
        <v>0</v>
      </c>
      <c r="W24" s="23">
        <f t="shared" ca="1" si="4"/>
        <v>0</v>
      </c>
    </row>
    <row r="25" spans="2:23" x14ac:dyDescent="0.25">
      <c r="B25" s="15"/>
      <c r="C25" s="15"/>
      <c r="D25" s="16"/>
      <c r="E25" s="17"/>
      <c r="F25" s="17"/>
      <c r="G25" s="17"/>
      <c r="H25" s="17"/>
      <c r="I25" s="18"/>
      <c r="J25" s="18"/>
      <c r="K25" s="19"/>
      <c r="L25" s="17"/>
      <c r="M25" s="20"/>
      <c r="N25" s="20"/>
      <c r="O25" s="23">
        <f t="shared" si="5"/>
        <v>0</v>
      </c>
      <c r="P25" s="22"/>
      <c r="Q25" s="23">
        <f t="shared" si="6"/>
        <v>0</v>
      </c>
      <c r="R25" s="22"/>
      <c r="S25" s="23">
        <f t="shared" si="0"/>
        <v>0</v>
      </c>
      <c r="T25" s="23">
        <f t="shared" si="1"/>
        <v>0</v>
      </c>
      <c r="U25" s="23">
        <f t="shared" ca="1" si="2"/>
        <v>0</v>
      </c>
      <c r="V25" s="23">
        <f t="shared" ca="1" si="3"/>
        <v>0</v>
      </c>
      <c r="W25" s="23">
        <f t="shared" ca="1" si="4"/>
        <v>0</v>
      </c>
    </row>
    <row r="26" spans="2:23" x14ac:dyDescent="0.25">
      <c r="B26" s="15"/>
      <c r="C26" s="15"/>
      <c r="D26" s="16"/>
      <c r="E26" s="17"/>
      <c r="F26" s="17"/>
      <c r="G26" s="17"/>
      <c r="H26" s="17"/>
      <c r="I26" s="18"/>
      <c r="J26" s="18"/>
      <c r="K26" s="19"/>
      <c r="L26" s="17"/>
      <c r="M26" s="20"/>
      <c r="N26" s="20"/>
      <c r="O26" s="23">
        <f t="shared" si="5"/>
        <v>0</v>
      </c>
      <c r="P26" s="22"/>
      <c r="Q26" s="23">
        <f t="shared" si="6"/>
        <v>0</v>
      </c>
      <c r="R26" s="22"/>
      <c r="S26" s="23">
        <f t="shared" si="0"/>
        <v>0</v>
      </c>
      <c r="T26" s="23">
        <f t="shared" si="1"/>
        <v>0</v>
      </c>
      <c r="U26" s="23">
        <f t="shared" ca="1" si="2"/>
        <v>0</v>
      </c>
      <c r="V26" s="23">
        <f t="shared" ca="1" si="3"/>
        <v>0</v>
      </c>
      <c r="W26" s="23">
        <f t="shared" ca="1" si="4"/>
        <v>0</v>
      </c>
    </row>
    <row r="27" spans="2:23" x14ac:dyDescent="0.25">
      <c r="B27" s="15"/>
      <c r="C27" s="15"/>
      <c r="D27" s="16"/>
      <c r="E27" s="17"/>
      <c r="F27" s="17"/>
      <c r="G27" s="17"/>
      <c r="H27" s="17"/>
      <c r="I27" s="18"/>
      <c r="J27" s="18"/>
      <c r="K27" s="19"/>
      <c r="L27" s="17"/>
      <c r="M27" s="20"/>
      <c r="N27" s="20"/>
      <c r="O27" s="23">
        <f t="shared" si="5"/>
        <v>0</v>
      </c>
      <c r="P27" s="22"/>
      <c r="Q27" s="23">
        <f t="shared" si="6"/>
        <v>0</v>
      </c>
      <c r="R27" s="22"/>
      <c r="S27" s="23">
        <f t="shared" si="0"/>
        <v>0</v>
      </c>
      <c r="T27" s="23">
        <f t="shared" si="1"/>
        <v>0</v>
      </c>
      <c r="U27" s="23">
        <f t="shared" ca="1" si="2"/>
        <v>0</v>
      </c>
      <c r="V27" s="23">
        <f t="shared" ca="1" si="3"/>
        <v>0</v>
      </c>
      <c r="W27" s="23">
        <f t="shared" ca="1" si="4"/>
        <v>0</v>
      </c>
    </row>
    <row r="28" spans="2:23" x14ac:dyDescent="0.25">
      <c r="B28" s="15"/>
      <c r="C28" s="15"/>
      <c r="D28" s="16"/>
      <c r="E28" s="17"/>
      <c r="F28" s="17"/>
      <c r="G28" s="17"/>
      <c r="H28" s="17"/>
      <c r="I28" s="18"/>
      <c r="J28" s="18"/>
      <c r="K28" s="19"/>
      <c r="L28" s="17"/>
      <c r="M28" s="20"/>
      <c r="N28" s="20"/>
      <c r="O28" s="23">
        <f t="shared" si="5"/>
        <v>0</v>
      </c>
      <c r="P28" s="22"/>
      <c r="Q28" s="23">
        <f t="shared" si="6"/>
        <v>0</v>
      </c>
      <c r="R28" s="22"/>
      <c r="S28" s="23">
        <f t="shared" si="0"/>
        <v>0</v>
      </c>
      <c r="T28" s="23">
        <f t="shared" si="1"/>
        <v>0</v>
      </c>
      <c r="U28" s="23">
        <f t="shared" ca="1" si="2"/>
        <v>0</v>
      </c>
      <c r="V28" s="23">
        <f t="shared" ca="1" si="3"/>
        <v>0</v>
      </c>
      <c r="W28" s="23">
        <f t="shared" ca="1" si="4"/>
        <v>0</v>
      </c>
    </row>
    <row r="29" spans="2:23" x14ac:dyDescent="0.25">
      <c r="B29" s="15"/>
      <c r="C29" s="15"/>
      <c r="D29" s="16"/>
      <c r="E29" s="17"/>
      <c r="F29" s="17"/>
      <c r="G29" s="17"/>
      <c r="H29" s="17"/>
      <c r="I29" s="18"/>
      <c r="J29" s="18"/>
      <c r="K29" s="19"/>
      <c r="L29" s="17"/>
      <c r="M29" s="20"/>
      <c r="N29" s="20"/>
      <c r="O29" s="23">
        <f t="shared" si="5"/>
        <v>0</v>
      </c>
      <c r="P29" s="22"/>
      <c r="Q29" s="23">
        <f t="shared" si="6"/>
        <v>0</v>
      </c>
      <c r="R29" s="22"/>
      <c r="S29" s="23">
        <f t="shared" si="0"/>
        <v>0</v>
      </c>
      <c r="T29" s="23">
        <f t="shared" si="1"/>
        <v>0</v>
      </c>
      <c r="U29" s="23">
        <f t="shared" ca="1" si="2"/>
        <v>0</v>
      </c>
      <c r="V29" s="23">
        <f t="shared" ca="1" si="3"/>
        <v>0</v>
      </c>
      <c r="W29" s="23">
        <f t="shared" ca="1" si="4"/>
        <v>0</v>
      </c>
    </row>
    <row r="30" spans="2:23" x14ac:dyDescent="0.25">
      <c r="B30" s="15"/>
      <c r="C30" s="15"/>
      <c r="D30" s="16"/>
      <c r="E30" s="17"/>
      <c r="F30" s="17"/>
      <c r="G30" s="17"/>
      <c r="H30" s="17"/>
      <c r="I30" s="18"/>
      <c r="J30" s="18"/>
      <c r="K30" s="19"/>
      <c r="L30" s="17"/>
      <c r="M30" s="20"/>
      <c r="N30" s="20"/>
      <c r="O30" s="23">
        <f t="shared" si="5"/>
        <v>0</v>
      </c>
      <c r="P30" s="22"/>
      <c r="Q30" s="23">
        <f t="shared" si="6"/>
        <v>0</v>
      </c>
      <c r="R30" s="22"/>
      <c r="S30" s="23">
        <f t="shared" si="0"/>
        <v>0</v>
      </c>
      <c r="T30" s="23">
        <f t="shared" si="1"/>
        <v>0</v>
      </c>
      <c r="U30" s="23">
        <f t="shared" ca="1" si="2"/>
        <v>0</v>
      </c>
      <c r="V30" s="23">
        <f t="shared" ca="1" si="3"/>
        <v>0</v>
      </c>
      <c r="W30" s="23">
        <f t="shared" ca="1" si="4"/>
        <v>0</v>
      </c>
    </row>
    <row r="31" spans="2:23" x14ac:dyDescent="0.25">
      <c r="B31" s="15"/>
      <c r="C31" s="15"/>
      <c r="D31" s="16"/>
      <c r="E31" s="17"/>
      <c r="F31" s="17"/>
      <c r="G31" s="17"/>
      <c r="H31" s="17"/>
      <c r="I31" s="18"/>
      <c r="J31" s="18"/>
      <c r="K31" s="19"/>
      <c r="L31" s="17"/>
      <c r="M31" s="20"/>
      <c r="N31" s="20"/>
      <c r="O31" s="23">
        <f t="shared" si="5"/>
        <v>0</v>
      </c>
      <c r="P31" s="22"/>
      <c r="Q31" s="23">
        <f t="shared" si="6"/>
        <v>0</v>
      </c>
      <c r="R31" s="22"/>
      <c r="S31" s="23">
        <f t="shared" si="0"/>
        <v>0</v>
      </c>
      <c r="T31" s="23">
        <f t="shared" si="1"/>
        <v>0</v>
      </c>
      <c r="U31" s="23">
        <f t="shared" ca="1" si="2"/>
        <v>0</v>
      </c>
      <c r="V31" s="23">
        <f t="shared" ca="1" si="3"/>
        <v>0</v>
      </c>
      <c r="W31" s="23">
        <f t="shared" ca="1" si="4"/>
        <v>0</v>
      </c>
    </row>
    <row r="32" spans="2:23" x14ac:dyDescent="0.25">
      <c r="B32" s="15"/>
      <c r="C32" s="15"/>
      <c r="D32" s="16"/>
      <c r="E32" s="17"/>
      <c r="F32" s="17"/>
      <c r="G32" s="17"/>
      <c r="H32" s="17"/>
      <c r="I32" s="18"/>
      <c r="J32" s="18"/>
      <c r="K32" s="19"/>
      <c r="L32" s="17"/>
      <c r="M32" s="20"/>
      <c r="N32" s="20"/>
      <c r="O32" s="23">
        <f t="shared" si="5"/>
        <v>0</v>
      </c>
      <c r="P32" s="22"/>
      <c r="Q32" s="23">
        <f t="shared" si="6"/>
        <v>0</v>
      </c>
      <c r="R32" s="22"/>
      <c r="S32" s="23">
        <f t="shared" si="0"/>
        <v>0</v>
      </c>
      <c r="T32" s="23">
        <f t="shared" si="1"/>
        <v>0</v>
      </c>
      <c r="U32" s="23">
        <f t="shared" ca="1" si="2"/>
        <v>0</v>
      </c>
      <c r="V32" s="23">
        <f t="shared" ca="1" si="3"/>
        <v>0</v>
      </c>
      <c r="W32" s="23">
        <f t="shared" ca="1" si="4"/>
        <v>0</v>
      </c>
    </row>
    <row r="33" spans="2:23" x14ac:dyDescent="0.25">
      <c r="B33" s="15"/>
      <c r="C33" s="15"/>
      <c r="D33" s="16"/>
      <c r="E33" s="17"/>
      <c r="F33" s="17"/>
      <c r="G33" s="17"/>
      <c r="H33" s="17"/>
      <c r="I33" s="18"/>
      <c r="J33" s="18"/>
      <c r="K33" s="19"/>
      <c r="L33" s="17"/>
      <c r="M33" s="20"/>
      <c r="N33" s="20"/>
      <c r="O33" s="23">
        <f t="shared" si="5"/>
        <v>0</v>
      </c>
      <c r="P33" s="22"/>
      <c r="Q33" s="23">
        <f t="shared" si="6"/>
        <v>0</v>
      </c>
      <c r="R33" s="22"/>
      <c r="S33" s="23">
        <f t="shared" si="0"/>
        <v>0</v>
      </c>
      <c r="T33" s="23">
        <f t="shared" si="1"/>
        <v>0</v>
      </c>
      <c r="U33" s="23">
        <f t="shared" ca="1" si="2"/>
        <v>0</v>
      </c>
      <c r="V33" s="23">
        <f t="shared" ca="1" si="3"/>
        <v>0</v>
      </c>
      <c r="W33" s="23">
        <f t="shared" ca="1" si="4"/>
        <v>0</v>
      </c>
    </row>
    <row r="34" spans="2:23" x14ac:dyDescent="0.25">
      <c r="B34" s="15"/>
      <c r="C34" s="15"/>
      <c r="D34" s="16"/>
      <c r="E34" s="17"/>
      <c r="F34" s="17"/>
      <c r="G34" s="17"/>
      <c r="H34" s="17"/>
      <c r="I34" s="18"/>
      <c r="J34" s="18"/>
      <c r="K34" s="19"/>
      <c r="L34" s="17"/>
      <c r="M34" s="20"/>
      <c r="N34" s="20"/>
      <c r="O34" s="23">
        <f t="shared" si="5"/>
        <v>0</v>
      </c>
      <c r="P34" s="22"/>
      <c r="Q34" s="23">
        <f t="shared" si="6"/>
        <v>0</v>
      </c>
      <c r="R34" s="22"/>
      <c r="S34" s="23">
        <f t="shared" si="0"/>
        <v>0</v>
      </c>
      <c r="T34" s="23">
        <f t="shared" si="1"/>
        <v>0</v>
      </c>
      <c r="U34" s="23">
        <f t="shared" ca="1" si="2"/>
        <v>0</v>
      </c>
      <c r="V34" s="23">
        <f t="shared" ca="1" si="3"/>
        <v>0</v>
      </c>
      <c r="W34" s="23">
        <f t="shared" ca="1" si="4"/>
        <v>0</v>
      </c>
    </row>
    <row r="35" spans="2:23" x14ac:dyDescent="0.25">
      <c r="B35" s="15"/>
      <c r="C35" s="15"/>
      <c r="D35" s="16"/>
      <c r="E35" s="17"/>
      <c r="F35" s="17"/>
      <c r="G35" s="17"/>
      <c r="H35" s="17"/>
      <c r="I35" s="18"/>
      <c r="J35" s="18"/>
      <c r="K35" s="19"/>
      <c r="L35" s="17"/>
      <c r="M35" s="20"/>
      <c r="N35" s="20"/>
      <c r="O35" s="23">
        <f t="shared" si="5"/>
        <v>0</v>
      </c>
      <c r="P35" s="22"/>
      <c r="Q35" s="23">
        <f t="shared" si="6"/>
        <v>0</v>
      </c>
      <c r="R35" s="22"/>
      <c r="S35" s="23">
        <f t="shared" si="0"/>
        <v>0</v>
      </c>
      <c r="T35" s="23">
        <f t="shared" si="1"/>
        <v>0</v>
      </c>
      <c r="U35" s="23">
        <f t="shared" ca="1" si="2"/>
        <v>0</v>
      </c>
      <c r="V35" s="23">
        <f t="shared" ca="1" si="3"/>
        <v>0</v>
      </c>
      <c r="W35" s="23">
        <f t="shared" ca="1" si="4"/>
        <v>0</v>
      </c>
    </row>
    <row r="36" spans="2:23" x14ac:dyDescent="0.25">
      <c r="B36" s="15"/>
      <c r="C36" s="15"/>
      <c r="D36" s="16"/>
      <c r="E36" s="17"/>
      <c r="F36" s="17"/>
      <c r="G36" s="17"/>
      <c r="H36" s="17"/>
      <c r="I36" s="18"/>
      <c r="J36" s="18"/>
      <c r="K36" s="19"/>
      <c r="L36" s="17"/>
      <c r="M36" s="20"/>
      <c r="N36" s="20"/>
      <c r="O36" s="23">
        <f t="shared" si="5"/>
        <v>0</v>
      </c>
      <c r="P36" s="22"/>
      <c r="Q36" s="23">
        <f t="shared" si="6"/>
        <v>0</v>
      </c>
      <c r="R36" s="22"/>
      <c r="S36" s="23">
        <f t="shared" si="0"/>
        <v>0</v>
      </c>
      <c r="T36" s="23">
        <f t="shared" si="1"/>
        <v>0</v>
      </c>
      <c r="U36" s="23">
        <f t="shared" ca="1" si="2"/>
        <v>0</v>
      </c>
      <c r="V36" s="23">
        <f t="shared" ca="1" si="3"/>
        <v>0</v>
      </c>
      <c r="W36" s="23">
        <f t="shared" ca="1" si="4"/>
        <v>0</v>
      </c>
    </row>
    <row r="37" spans="2:23" x14ac:dyDescent="0.25">
      <c r="B37" s="15"/>
      <c r="C37" s="15"/>
      <c r="D37" s="16"/>
      <c r="E37" s="17"/>
      <c r="F37" s="17"/>
      <c r="G37" s="17"/>
      <c r="H37" s="17"/>
      <c r="I37" s="18"/>
      <c r="J37" s="18"/>
      <c r="K37" s="19"/>
      <c r="L37" s="17"/>
      <c r="M37" s="20"/>
      <c r="N37" s="20"/>
      <c r="O37" s="23">
        <f t="shared" si="5"/>
        <v>0</v>
      </c>
      <c r="P37" s="22"/>
      <c r="Q37" s="23">
        <f t="shared" si="6"/>
        <v>0</v>
      </c>
      <c r="R37" s="22"/>
      <c r="S37" s="23">
        <f t="shared" si="0"/>
        <v>0</v>
      </c>
      <c r="T37" s="23">
        <f t="shared" si="1"/>
        <v>0</v>
      </c>
      <c r="U37" s="23">
        <f t="shared" ca="1" si="2"/>
        <v>0</v>
      </c>
      <c r="V37" s="23">
        <f t="shared" ca="1" si="3"/>
        <v>0</v>
      </c>
      <c r="W37" s="23">
        <f t="shared" ca="1" si="4"/>
        <v>0</v>
      </c>
    </row>
    <row r="38" spans="2:23" x14ac:dyDescent="0.25">
      <c r="B38" s="15"/>
      <c r="C38" s="15"/>
      <c r="D38" s="16"/>
      <c r="E38" s="17"/>
      <c r="F38" s="17"/>
      <c r="G38" s="17"/>
      <c r="H38" s="17"/>
      <c r="I38" s="18"/>
      <c r="J38" s="18"/>
      <c r="K38" s="19"/>
      <c r="L38" s="17"/>
      <c r="M38" s="20"/>
      <c r="N38" s="20"/>
      <c r="O38" s="23">
        <f t="shared" si="5"/>
        <v>0</v>
      </c>
      <c r="P38" s="22"/>
      <c r="Q38" s="23">
        <f t="shared" si="6"/>
        <v>0</v>
      </c>
      <c r="R38" s="22"/>
      <c r="S38" s="23">
        <f t="shared" si="0"/>
        <v>0</v>
      </c>
      <c r="T38" s="23">
        <f t="shared" si="1"/>
        <v>0</v>
      </c>
      <c r="U38" s="23">
        <f t="shared" ca="1" si="2"/>
        <v>0</v>
      </c>
      <c r="V38" s="23">
        <f t="shared" ca="1" si="3"/>
        <v>0</v>
      </c>
      <c r="W38" s="23">
        <f t="shared" ca="1" si="4"/>
        <v>0</v>
      </c>
    </row>
    <row r="39" spans="2:23" x14ac:dyDescent="0.25">
      <c r="B39" s="15"/>
      <c r="C39" s="15"/>
      <c r="D39" s="16"/>
      <c r="E39" s="17"/>
      <c r="F39" s="17"/>
      <c r="G39" s="17"/>
      <c r="H39" s="17"/>
      <c r="I39" s="18"/>
      <c r="J39" s="18"/>
      <c r="K39" s="19"/>
      <c r="L39" s="17"/>
      <c r="M39" s="20"/>
      <c r="N39" s="20"/>
      <c r="O39" s="23">
        <f t="shared" si="5"/>
        <v>0</v>
      </c>
      <c r="P39" s="22"/>
      <c r="Q39" s="23">
        <f t="shared" si="6"/>
        <v>0</v>
      </c>
      <c r="R39" s="22"/>
      <c r="S39" s="23">
        <f t="shared" si="0"/>
        <v>0</v>
      </c>
      <c r="T39" s="23">
        <f t="shared" si="1"/>
        <v>0</v>
      </c>
      <c r="U39" s="23">
        <f t="shared" ca="1" si="2"/>
        <v>0</v>
      </c>
      <c r="V39" s="23">
        <f t="shared" ca="1" si="3"/>
        <v>0</v>
      </c>
      <c r="W39" s="23">
        <f t="shared" ca="1" si="4"/>
        <v>0</v>
      </c>
    </row>
    <row r="40" spans="2:23" x14ac:dyDescent="0.25">
      <c r="B40" s="15"/>
      <c r="C40" s="15"/>
      <c r="D40" s="16"/>
      <c r="E40" s="17"/>
      <c r="F40" s="17"/>
      <c r="G40" s="17"/>
      <c r="H40" s="17"/>
      <c r="I40" s="18"/>
      <c r="J40" s="18"/>
      <c r="K40" s="19"/>
      <c r="L40" s="17"/>
      <c r="M40" s="20"/>
      <c r="N40" s="20"/>
      <c r="O40" s="23">
        <f t="shared" si="5"/>
        <v>0</v>
      </c>
      <c r="P40" s="22"/>
      <c r="Q40" s="23">
        <f t="shared" si="6"/>
        <v>0</v>
      </c>
      <c r="R40" s="22"/>
      <c r="S40" s="23">
        <f t="shared" si="0"/>
        <v>0</v>
      </c>
      <c r="T40" s="23">
        <f t="shared" si="1"/>
        <v>0</v>
      </c>
      <c r="U40" s="23">
        <f t="shared" ca="1" si="2"/>
        <v>0</v>
      </c>
      <c r="V40" s="23">
        <f t="shared" ca="1" si="3"/>
        <v>0</v>
      </c>
      <c r="W40" s="23">
        <f t="shared" ca="1" si="4"/>
        <v>0</v>
      </c>
    </row>
    <row r="41" spans="2:23" x14ac:dyDescent="0.25">
      <c r="B41" s="15"/>
      <c r="C41" s="15"/>
      <c r="D41" s="16"/>
      <c r="E41" s="17"/>
      <c r="F41" s="17"/>
      <c r="G41" s="17"/>
      <c r="H41" s="17"/>
      <c r="I41" s="18"/>
      <c r="J41" s="18"/>
      <c r="K41" s="19"/>
      <c r="L41" s="17"/>
      <c r="M41" s="20"/>
      <c r="N41" s="20"/>
      <c r="O41" s="23">
        <f t="shared" si="5"/>
        <v>0</v>
      </c>
      <c r="P41" s="22"/>
      <c r="Q41" s="23">
        <f t="shared" si="6"/>
        <v>0</v>
      </c>
      <c r="R41" s="22"/>
      <c r="S41" s="23">
        <f t="shared" si="0"/>
        <v>0</v>
      </c>
      <c r="T41" s="23">
        <f t="shared" si="1"/>
        <v>0</v>
      </c>
      <c r="U41" s="23">
        <f t="shared" ca="1" si="2"/>
        <v>0</v>
      </c>
      <c r="V41" s="23">
        <f t="shared" ca="1" si="3"/>
        <v>0</v>
      </c>
      <c r="W41" s="23">
        <f t="shared" ca="1" si="4"/>
        <v>0</v>
      </c>
    </row>
    <row r="42" spans="2:23" x14ac:dyDescent="0.25">
      <c r="B42" s="15"/>
      <c r="C42" s="15"/>
      <c r="D42" s="16"/>
      <c r="E42" s="17"/>
      <c r="F42" s="17"/>
      <c r="G42" s="17"/>
      <c r="H42" s="17"/>
      <c r="I42" s="18"/>
      <c r="J42" s="18"/>
      <c r="K42" s="19"/>
      <c r="L42" s="17"/>
      <c r="M42" s="20"/>
      <c r="N42" s="20"/>
      <c r="O42" s="23">
        <f t="shared" si="5"/>
        <v>0</v>
      </c>
      <c r="P42" s="22"/>
      <c r="Q42" s="23">
        <f t="shared" si="6"/>
        <v>0</v>
      </c>
      <c r="R42" s="22"/>
      <c r="S42" s="23">
        <f t="shared" si="0"/>
        <v>0</v>
      </c>
      <c r="T42" s="23">
        <f t="shared" si="1"/>
        <v>0</v>
      </c>
      <c r="U42" s="23">
        <f t="shared" ca="1" si="2"/>
        <v>0</v>
      </c>
      <c r="V42" s="23">
        <f t="shared" ca="1" si="3"/>
        <v>0</v>
      </c>
      <c r="W42" s="23">
        <f t="shared" ca="1" si="4"/>
        <v>0</v>
      </c>
    </row>
    <row r="43" spans="2:23" x14ac:dyDescent="0.25">
      <c r="B43" s="15"/>
      <c r="C43" s="15"/>
      <c r="D43" s="16"/>
      <c r="E43" s="17"/>
      <c r="F43" s="17"/>
      <c r="G43" s="17"/>
      <c r="H43" s="17"/>
      <c r="I43" s="18"/>
      <c r="J43" s="18"/>
      <c r="K43" s="19"/>
      <c r="L43" s="17"/>
      <c r="M43" s="20"/>
      <c r="N43" s="20"/>
      <c r="O43" s="23">
        <f t="shared" si="5"/>
        <v>0</v>
      </c>
      <c r="P43" s="22"/>
      <c r="Q43" s="23">
        <f t="shared" si="6"/>
        <v>0</v>
      </c>
      <c r="R43" s="22"/>
      <c r="S43" s="23">
        <f t="shared" si="0"/>
        <v>0</v>
      </c>
      <c r="T43" s="23">
        <f t="shared" si="1"/>
        <v>0</v>
      </c>
      <c r="U43" s="23">
        <f t="shared" ca="1" si="2"/>
        <v>0</v>
      </c>
      <c r="V43" s="23">
        <f t="shared" ca="1" si="3"/>
        <v>0</v>
      </c>
      <c r="W43" s="23">
        <f t="shared" ca="1" si="4"/>
        <v>0</v>
      </c>
    </row>
    <row r="44" spans="2:23" x14ac:dyDescent="0.25">
      <c r="B44" s="15"/>
      <c r="C44" s="15"/>
      <c r="D44" s="16"/>
      <c r="E44" s="17"/>
      <c r="F44" s="17"/>
      <c r="G44" s="17"/>
      <c r="H44" s="17"/>
      <c r="I44" s="18"/>
      <c r="J44" s="18"/>
      <c r="K44" s="19"/>
      <c r="L44" s="17"/>
      <c r="M44" s="20"/>
      <c r="N44" s="20"/>
      <c r="O44" s="23">
        <f t="shared" si="5"/>
        <v>0</v>
      </c>
      <c r="P44" s="22"/>
      <c r="Q44" s="23">
        <f t="shared" si="6"/>
        <v>0</v>
      </c>
      <c r="R44" s="22"/>
      <c r="S44" s="23">
        <f t="shared" si="0"/>
        <v>0</v>
      </c>
      <c r="T44" s="23">
        <f t="shared" si="1"/>
        <v>0</v>
      </c>
      <c r="U44" s="23">
        <f t="shared" ca="1" si="2"/>
        <v>0</v>
      </c>
      <c r="V44" s="23">
        <f t="shared" ca="1" si="3"/>
        <v>0</v>
      </c>
      <c r="W44" s="23">
        <f t="shared" ca="1" si="4"/>
        <v>0</v>
      </c>
    </row>
    <row r="45" spans="2:23" x14ac:dyDescent="0.25">
      <c r="B45" s="15"/>
      <c r="C45" s="15"/>
      <c r="D45" s="16"/>
      <c r="E45" s="17"/>
      <c r="F45" s="17"/>
      <c r="G45" s="17"/>
      <c r="H45" s="17"/>
      <c r="I45" s="18"/>
      <c r="J45" s="18"/>
      <c r="K45" s="19"/>
      <c r="L45" s="17"/>
      <c r="M45" s="20"/>
      <c r="N45" s="20"/>
      <c r="O45" s="23">
        <f t="shared" si="5"/>
        <v>0</v>
      </c>
      <c r="P45" s="22"/>
      <c r="Q45" s="23">
        <f t="shared" si="6"/>
        <v>0</v>
      </c>
      <c r="R45" s="22"/>
      <c r="S45" s="23">
        <f t="shared" si="0"/>
        <v>0</v>
      </c>
      <c r="T45" s="23">
        <f t="shared" si="1"/>
        <v>0</v>
      </c>
      <c r="U45" s="23">
        <f t="shared" ca="1" si="2"/>
        <v>0</v>
      </c>
      <c r="V45" s="23">
        <f t="shared" ca="1" si="3"/>
        <v>0</v>
      </c>
      <c r="W45" s="23">
        <f t="shared" ca="1" si="4"/>
        <v>0</v>
      </c>
    </row>
    <row r="46" spans="2:23" x14ac:dyDescent="0.25">
      <c r="B46" s="15"/>
      <c r="C46" s="15"/>
      <c r="D46" s="16"/>
      <c r="E46" s="17"/>
      <c r="F46" s="17"/>
      <c r="G46" s="17"/>
      <c r="H46" s="17"/>
      <c r="I46" s="18"/>
      <c r="J46" s="18"/>
      <c r="K46" s="19"/>
      <c r="L46" s="17"/>
      <c r="M46" s="20"/>
      <c r="N46" s="20"/>
      <c r="O46" s="23">
        <f t="shared" si="5"/>
        <v>0</v>
      </c>
      <c r="P46" s="22"/>
      <c r="Q46" s="23">
        <f t="shared" si="6"/>
        <v>0</v>
      </c>
      <c r="R46" s="22"/>
      <c r="S46" s="23">
        <f t="shared" si="0"/>
        <v>0</v>
      </c>
      <c r="T46" s="23">
        <f t="shared" si="1"/>
        <v>0</v>
      </c>
      <c r="U46" s="24">
        <f t="shared" ca="1" si="2"/>
        <v>0</v>
      </c>
      <c r="V46" s="24">
        <f t="shared" ca="1" si="3"/>
        <v>0</v>
      </c>
      <c r="W46" s="25">
        <f t="shared" ca="1" si="4"/>
        <v>0</v>
      </c>
    </row>
    <row r="47" spans="2:23" x14ac:dyDescent="0.25">
      <c r="B47" s="15"/>
      <c r="C47" s="15"/>
      <c r="D47" s="16"/>
      <c r="E47" s="17"/>
      <c r="F47" s="17"/>
      <c r="G47" s="17"/>
      <c r="H47" s="17"/>
      <c r="I47" s="18"/>
      <c r="J47" s="18"/>
      <c r="K47" s="19"/>
      <c r="L47" s="17"/>
      <c r="M47" s="20"/>
      <c r="N47" s="20"/>
      <c r="O47" s="26">
        <f>IF(AND(I47&gt;0,I47&lt;&gt;J47),-1*PMT(M47/12,L47*12,I47-J47),0)</f>
        <v>0</v>
      </c>
      <c r="P47" s="22"/>
      <c r="Q47" s="26">
        <f>P47+O47</f>
        <v>0</v>
      </c>
      <c r="R47" s="22"/>
      <c r="S47" s="26">
        <f>IF(I47&gt;0,SLN(I47,R47,L47),0)</f>
        <v>0</v>
      </c>
      <c r="T47" s="26">
        <f>S47/12</f>
        <v>0</v>
      </c>
      <c r="U47" s="26">
        <f t="shared" ca="1" si="2"/>
        <v>0</v>
      </c>
      <c r="V47" s="26">
        <f t="shared" ca="1" si="3"/>
        <v>0</v>
      </c>
      <c r="W47" s="26">
        <f t="shared" ca="1" si="4"/>
        <v>0</v>
      </c>
    </row>
    <row r="48" spans="2:23" x14ac:dyDescent="0.25">
      <c r="B48" s="15"/>
      <c r="C48" s="15"/>
      <c r="D48" s="16"/>
      <c r="E48" s="17"/>
      <c r="F48" s="17"/>
      <c r="G48" s="17"/>
      <c r="H48" s="17"/>
      <c r="I48" s="18"/>
      <c r="J48" s="18"/>
      <c r="K48" s="19"/>
      <c r="L48" s="17"/>
      <c r="M48" s="20"/>
      <c r="N48" s="20"/>
      <c r="O48" s="26">
        <f>IF(AND(I48&gt;0,I48&lt;&gt;J48),-1*PMT(M48/12,L48*12,I48-J48),0)</f>
        <v>0</v>
      </c>
      <c r="P48" s="22"/>
      <c r="Q48" s="26">
        <f>P48+O48</f>
        <v>0</v>
      </c>
      <c r="R48" s="22"/>
      <c r="S48" s="26">
        <f>IF(I48&gt;0,SLN(I48,R48,L48),0)</f>
        <v>0</v>
      </c>
      <c r="T48" s="26">
        <f>S48/12</f>
        <v>0</v>
      </c>
      <c r="U48" s="26">
        <f t="shared" ca="1" si="2"/>
        <v>0</v>
      </c>
      <c r="V48" s="26">
        <f t="shared" ca="1" si="3"/>
        <v>0</v>
      </c>
      <c r="W48" s="26">
        <f t="shared" ca="1" si="4"/>
        <v>0</v>
      </c>
    </row>
    <row r="49" spans="2:23" x14ac:dyDescent="0.25">
      <c r="B49" s="27"/>
      <c r="C49" s="15"/>
      <c r="D49" s="16"/>
      <c r="E49" s="17"/>
      <c r="F49" s="17"/>
      <c r="G49" s="17"/>
      <c r="H49" s="17"/>
      <c r="I49" s="18"/>
      <c r="J49" s="18"/>
      <c r="K49" s="19"/>
      <c r="L49" s="17"/>
      <c r="M49" s="20"/>
      <c r="N49" s="20"/>
      <c r="O49" s="26">
        <f>IF(AND(I49&gt;0,I49&lt;&gt;J49),-1*PMT(M49/12,L49*12,I49-J49),0)</f>
        <v>0</v>
      </c>
      <c r="P49" s="22"/>
      <c r="Q49" s="26">
        <f>P49+O49</f>
        <v>0</v>
      </c>
      <c r="R49" s="22"/>
      <c r="S49" s="26">
        <f>IF(I49&gt;0,SLN(I49,R49,L49),0)</f>
        <v>0</v>
      </c>
      <c r="T49" s="26">
        <f>S49/12</f>
        <v>0</v>
      </c>
      <c r="U49" s="26">
        <f t="shared" ca="1" si="2"/>
        <v>0</v>
      </c>
      <c r="V49" s="26">
        <f t="shared" ca="1" si="3"/>
        <v>0</v>
      </c>
      <c r="W49" s="26">
        <f t="shared" ca="1" si="4"/>
        <v>0</v>
      </c>
    </row>
    <row r="50" spans="2:23" x14ac:dyDescent="0.25">
      <c r="B50" s="27"/>
      <c r="C50" s="15"/>
      <c r="D50" s="16"/>
      <c r="E50" s="17"/>
      <c r="F50" s="17"/>
      <c r="G50" s="17"/>
      <c r="H50" s="17"/>
      <c r="I50" s="18"/>
      <c r="J50" s="18"/>
      <c r="K50" s="19"/>
      <c r="L50" s="17"/>
      <c r="M50" s="20"/>
      <c r="N50" s="20"/>
      <c r="O50" s="26">
        <f>IF(AND(I50&gt;0,I50&lt;&gt;J50),-1*PMT(M50/12,L50*12,I50-J50),0)</f>
        <v>0</v>
      </c>
      <c r="P50" s="22"/>
      <c r="Q50" s="26">
        <f>P50+O50</f>
        <v>0</v>
      </c>
      <c r="R50" s="22"/>
      <c r="S50" s="26">
        <f>IF(I50&gt;0,SLN(I50,R50,L50),0)</f>
        <v>0</v>
      </c>
      <c r="T50" s="26">
        <f>S50/12</f>
        <v>0</v>
      </c>
      <c r="U50" s="26">
        <f t="shared" ca="1" si="2"/>
        <v>0</v>
      </c>
      <c r="V50" s="26">
        <f t="shared" ca="1" si="3"/>
        <v>0</v>
      </c>
      <c r="W50" s="26">
        <f t="shared" ca="1" si="4"/>
        <v>0</v>
      </c>
    </row>
    <row r="51" spans="2:23" ht="15.75" x14ac:dyDescent="0.25">
      <c r="B51" s="30" t="s">
        <v>15</v>
      </c>
      <c r="C51" s="30"/>
      <c r="D51" s="31"/>
      <c r="E51" s="31"/>
      <c r="F51" s="31"/>
      <c r="G51" s="31"/>
      <c r="H51" s="31"/>
      <c r="I51" s="32"/>
      <c r="J51" s="32"/>
      <c r="K51" s="31"/>
      <c r="L51" s="31"/>
      <c r="M51" s="32"/>
      <c r="N51" s="32"/>
      <c r="O51" s="33">
        <f>SUBTOTAL(109,Table1[Monthly payment])</f>
        <v>183.97832200954676</v>
      </c>
      <c r="P51" s="33">
        <f>SUBTOTAL(109,Table1[Monthly operating costs])</f>
        <v>780</v>
      </c>
      <c r="Q51" s="33">
        <f>SUBTOTAL(109,Table1[Total monthly cost])</f>
        <v>963.97832200954679</v>
      </c>
      <c r="R51" s="33">
        <f>SUBTOTAL(109,Table1[Expected value at end of loan term])</f>
        <v>20400</v>
      </c>
      <c r="S51" s="33" t="e">
        <f>SUBTOTAL(109,Table1[Annual straight line depreciation])</f>
        <v>#DIV/0!</v>
      </c>
      <c r="T51" s="33" t="e">
        <f>SUBTOTAL(109,Table1[Monthly straight line depreciation])</f>
        <v>#DIV/0!</v>
      </c>
      <c r="U51" s="28" t="e">
        <f ca="1">SUBTOTAL(109,Table1[Current value])</f>
        <v>#DIV/0!</v>
      </c>
      <c r="V51" s="29"/>
      <c r="W51" s="33" t="e">
        <f ca="1">SUBTOTAL(109,Table1[Current value w/ Loss])</f>
        <v>#DIV/0!</v>
      </c>
    </row>
  </sheetData>
  <mergeCells count="7">
    <mergeCell ref="B9:H9"/>
    <mergeCell ref="I9:W9"/>
    <mergeCell ref="B2:W2"/>
    <mergeCell ref="C7:D7"/>
    <mergeCell ref="C6:D6"/>
    <mergeCell ref="C5:D5"/>
    <mergeCell ref="C4:D4"/>
  </mergeCells>
  <pageMargins left="0.7" right="0.7" top="0.75" bottom="0.75" header="0.3" footer="0.3"/>
  <pageSetup paperSize="256" orientation="portrait" horizontalDpi="0" verticalDpi="0" copies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baseType="variant" size="2">
      <vt:variant>
        <vt:lpstr>Worksheets</vt:lpstr>
      </vt:variant>
      <vt:variant>
        <vt:i4>1</vt:i4>
      </vt:variant>
    </vt:vector>
  </HeadingPairs>
  <TitlesOfParts>
    <vt:vector baseType="lpstr" size="1">
      <vt:lpstr>Asset Inventory</vt:lpstr>
    </vt:vector>
  </TitlesOfParts>
  <LinksUpToDate>false</LinksUpToDate>
  <SharedDoc>false</SharedDoc>
  <HyperlinksChanged>false</HyperlinksChanged>
  <AppVersion>14.0300</AppVersion>
  <Company/>
  <Template/>
  <Manager/>
  <TotalTime>0</TotalTime>
  <Application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