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3cf9fc3c321940c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sset Inventory" sheetId="1" r:id="Red28d136e5644709"/>
  </sheets>
  <definedNames>
    <definedName name="_xlnm.Print_Titles" localSheetId="0">'Asset Inventory'!1:3</definedName>
  </definedNames>
</workbook>
</file>

<file path=xl/sharedStrings.xml><?xml version="1.0" encoding="utf-8"?>
<sst xmlns="http://schemas.openxmlformats.org/spreadsheetml/2006/main" count="77" uniqueCount="77">
  <si>
    <t>Thompson - Asset Inventory</t>
  </si>
  <si>
    <t>TITLE</t>
  </si>
  <si>
    <t>VALUE</t>
  </si>
  <si>
    <t>SOURCE OF VALUE</t>
  </si>
  <si>
    <t>NOTES</t>
  </si>
  <si>
    <t>REAL PROPERTY</t>
  </si>
  <si>
    <t>62 SUNRISE AVENUE, PALM BEACH, FL (BEACH CONDO)</t>
  </si>
  <si>
    <t>Fair Market Value</t>
  </si>
  <si>
    <t>W</t>
  </si>
  <si>
    <t>Purchase Price 3/1/10</t>
  </si>
  <si>
    <t>Mortgage (Chase) x4256</t>
  </si>
  <si>
    <t>6/1/13 Stmt</t>
  </si>
  <si>
    <t>62 SUNRISE AVENUE, PALM BEACH, FL (BEACH CONDO) SUBTOTAL</t>
  </si>
  <si>
    <t>492 WICKERSHAM WAY, BETHESDA, MD (MARITAL HOME)</t>
  </si>
  <si>
    <t>Jt</t>
  </si>
  <si>
    <t>Refi Appraisal 3/14/12</t>
  </si>
  <si>
    <t>Mortgage (BB&amp;T) x9723</t>
  </si>
  <si>
    <t>Home Equity LOC (BB&amp;T) x8675</t>
  </si>
  <si>
    <t>Used for kitchen renovation</t>
  </si>
  <si>
    <t>492 WICKERSHAM WAY, BETHESDA, MD (MARITAL HOME) SUBTOTAL</t>
  </si>
  <si>
    <t>TOTAL REAL PROPERTY</t>
  </si>
  <si>
    <t>BANK ACCOUNTS</t>
  </si>
  <si>
    <t>Capital One x1903 (Sav)</t>
  </si>
  <si>
    <t>Operating account</t>
  </si>
  <si>
    <t>Capital One x6538 (Sav)</t>
  </si>
  <si>
    <t>H</t>
  </si>
  <si>
    <t>5/15/13 Stmt</t>
  </si>
  <si>
    <t>Bank of America x3294 (Chk)</t>
  </si>
  <si>
    <t>5/1/13 Stmt</t>
  </si>
  <si>
    <t>Capital One x8223 (Business Chk)</t>
  </si>
  <si>
    <t>H/Bus</t>
  </si>
  <si>
    <t>TOTAL BANK ACCOUNTS</t>
  </si>
  <si>
    <t>INVESTMENT ACCOUNTS</t>
  </si>
  <si>
    <t>E-Trade x8739</t>
  </si>
  <si>
    <t>2/28/13 Stmt</t>
  </si>
  <si>
    <t>Merrill Lynch x3425</t>
  </si>
  <si>
    <t>Inheritance from 2005</t>
  </si>
  <si>
    <t>TOTAL INVESTMENT ACCOUNTS</t>
  </si>
  <si>
    <t>BUSINESS INTERESTS</t>
  </si>
  <si>
    <t>Thompson and Associates (20% Share)</t>
  </si>
  <si>
    <t>Mar 2013 Valuation</t>
  </si>
  <si>
    <t>Total Company Value $120k</t>
  </si>
  <si>
    <t>TOTAL BUSINESS INTERESTS</t>
  </si>
  <si>
    <t>PERSONAL PROPERTY</t>
  </si>
  <si>
    <t>2010 Acura MDX</t>
  </si>
  <si>
    <t>2011 AUDI Q7</t>
  </si>
  <si>
    <t>Kelly Blue Book Value</t>
  </si>
  <si>
    <t>5/14/13</t>
  </si>
  <si>
    <t>Loan Principal (GMAC)</t>
  </si>
  <si>
    <t>2011 AUDI Q7 SUBTOTAL</t>
  </si>
  <si>
    <t>TOTAL PERSONAL PROPERTY</t>
  </si>
  <si>
    <t>POST TAX RETIREMENT ACCOUNTS</t>
  </si>
  <si>
    <t>E-Trade Roth IRA</t>
  </si>
  <si>
    <t>TOTAL POST TAX RETIREMENT ACCOUNTS</t>
  </si>
  <si>
    <t>EDUCATIONAL ACCOUNTS</t>
  </si>
  <si>
    <t>College Savings Plan of Maryland (Lily)</t>
  </si>
  <si>
    <t>12/31/13 Stmt</t>
  </si>
  <si>
    <t>College Savings Plan of Maryland (Oscar)</t>
  </si>
  <si>
    <t>TOTAL EDUCATIONAL ACCOUNTS</t>
  </si>
  <si>
    <t>TOTAL POST-TAX ASSETS</t>
  </si>
  <si>
    <t>RETIREMENT ACCOUNTS</t>
  </si>
  <si>
    <t>Thompson and Associates 401(k)</t>
  </si>
  <si>
    <t>1/15/13 Stmt</t>
  </si>
  <si>
    <t>Kellogg Inc. 401(k)</t>
  </si>
  <si>
    <t>1/31/13 Stmt</t>
  </si>
  <si>
    <t>E-Trade Rollover IRA x2492</t>
  </si>
  <si>
    <t>E-Trade Rollover IRA x9863</t>
  </si>
  <si>
    <t>TSP</t>
  </si>
  <si>
    <t>FERS</t>
  </si>
  <si>
    <t>4/12/13 Actuarial Valuation</t>
  </si>
  <si>
    <t>Assumes retirement age of 65</t>
  </si>
  <si>
    <t>TOTAL RETIREMENT ACCOUNTS</t>
  </si>
  <si>
    <t>TOTAL PRE-TAX ASSETS</t>
  </si>
  <si>
    <t>LOANS</t>
  </si>
  <si>
    <t>Student Loans</t>
  </si>
  <si>
    <t>TOTAL LOANS</t>
  </si>
  <si>
    <t>TOTAL LIABILITIES</t>
  </si>
</sst>
</file>

<file path=xl/styles.xml><?xml version="1.0" encoding="utf-8"?>
<styleSheet xmlns="http://schemas.openxmlformats.org/spreadsheetml/2006/main">
  <numFmts count="1">
    <numFmt numFmtId="164" formatCode="_($* #,##0_);_($* (#,##0);_($* &quot;-&quot;??_);_(@_)"/>
  </numFmts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sz val="12"/>
      <name val="Calibri"/>
    </font>
    <font>
      <sz val="11"/>
      <color rgb="FFFF0000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 tint="0"/>
      </patternFill>
    </fill>
    <fill>
      <patternFill patternType="solid">
        <fgColor rgb="FFD9D9D9" tint="0"/>
      </patternFill>
    </fill>
  </fills>
  <borders count="5">
    <border>
      <left/>
      <right/>
      <top/>
      <bottom/>
      <diagonal/>
    </border>
    <border>
      <left/>
      <right/>
      <top/>
      <bottom style="thick"/>
      <diagonal/>
    </border>
    <border>
      <left/>
      <right/>
      <top/>
      <bottom style="double"/>
      <diagonal/>
    </border>
    <border>
      <left/>
      <right/>
      <top style="thin"/>
      <bottom/>
      <diagonal/>
    </border>
    <border>
      <left/>
      <right/>
      <top style="thin"/>
      <bottom style="double"/>
      <diagonal/>
    </border>
  </borders>
  <cellStyleXfs count="1">
    <xf numFmtId="0" fontId="0"/>
  </cellStyleXfs>
  <cellXfs count="17">
    <xf numFmtId="0" fontId="0" xfId="0"/>
    <xf numFmtId="0" fontId="0" xfId="0"/>
    <xf numFmtId="0" fontId="2" xfId="0">
      <alignment vertical="center"/>
    </xf>
    <xf numFmtId="0" fontId="0" fillId="2" borderId="1" xfId="0">
      <alignment vertical="center"/>
    </xf>
    <xf numFmtId="0" fontId="1" fillId="2" borderId="2" xfId="0">
      <alignment horizontal="center" vertical="center"/>
    </xf>
    <xf numFmtId="0" fontId="3" fillId="3" borderId="2" xfId="0">
      <alignment vertical="center"/>
    </xf>
    <xf numFmtId="0" fontId="0" xfId="0">
      <alignment vertical="center"/>
    </xf>
    <xf numFmtId="0" fontId="4" xfId="0">
      <alignment vertical="center"/>
    </xf>
    <xf numFmtId="0" fontId="1" borderId="4" xfId="0">
      <alignment vertical="center"/>
    </xf>
    <xf numFmtId="0" fontId="0" fillId="3" borderId="3" xfId="0">
      <alignment vertical="center"/>
    </xf>
    <xf numFmtId="0" fontId="1" fillId="3" borderId="2" xfId="0">
      <alignment vertical="center"/>
    </xf>
    <xf numFmtId="0" fontId="1" xfId="0">
      <alignment vertical="center"/>
    </xf>
    <xf numFmtId="164" fontId="0" xfId="0">
      <alignment vertical="center"/>
    </xf>
    <xf numFmtId="164" fontId="4" xfId="0">
      <alignment vertical="center"/>
    </xf>
    <xf numFmtId="164" fontId="1" borderId="4" xfId="0">
      <alignment vertical="center"/>
    </xf>
    <xf numFmtId="164" fontId="1" fillId="3" borderId="2" xfId="0">
      <alignment vertical="center"/>
    </xf>
    <xf numFmtId="164" fontId="0" fillId="3" borderId="3" xfId="0">
      <alignment vertic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d28d136e5644709" /><Relationship Type="http://schemas.openxmlformats.org/officeDocument/2006/relationships/styles" Target="styles.xml" Id="R14b1f7a690194af6" /><Relationship Type="http://schemas.openxmlformats.org/officeDocument/2006/relationships/sharedStrings" Target="sharedStrings.xml" Id="R5f16489bc2404216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78"/>
  <sheetViews>
    <sheetView workbookViewId="0">
      <pane ySplit="3" topLeftCell="A4" state="frozen" activePane="bottomLeft"/>
      <selection pane="bottomLeft" activeCell="A1" sqref="A1"/>
    </sheetView>
  </sheetViews>
  <sheetFormatPr defaultRowHeight="18" customHeight="1" defaultColWidth="9.140625"/>
  <cols>
    <col min="1" max="1" width="2" customWidth="1" style="1"/>
    <col min="2" max="2" width="62.5821601019965" customWidth="1" style="1"/>
    <col min="3" max="3" width="13.0547163221571" customWidth="1" style="1"/>
    <col min="4" max="4" width="2" customWidth="1" style="1"/>
    <col min="5" max="5" width="14.060304429796" customWidth="1" style="1"/>
    <col min="6" max="6" width="31.5461934407552" customWidth="1" style="1"/>
    <col min="7" max="7" width="31.4409959581163" customWidth="1" style="1"/>
  </cols>
  <sheetData>
    <row r="1">
      <c r="A1" s="2" t="s">
        <v>0</v>
      </c>
      <c r="B1" s="6"/>
      <c r="C1" s="6"/>
      <c r="D1" s="6"/>
      <c r="E1" s="6"/>
      <c r="F1" s="6"/>
      <c r="G1" s="6"/>
    </row>
    <row r="2">
      <c r="A2" s="3"/>
      <c r="B2" s="3"/>
      <c r="C2" s="3"/>
      <c r="D2" s="3"/>
      <c r="E2" s="3"/>
      <c r="F2" s="3"/>
      <c r="G2" s="3"/>
    </row>
    <row r="3">
      <c r="A3" s="4"/>
      <c r="B3" s="4"/>
      <c r="C3" s="4" t="s">
        <v>1</v>
      </c>
      <c r="D3" s="4"/>
      <c r="E3" s="4" t="s">
        <v>2</v>
      </c>
      <c r="F3" s="4" t="s">
        <v>3</v>
      </c>
      <c r="G3" s="4" t="s">
        <v>4</v>
      </c>
    </row>
    <row r="4">
      <c r="A4" s="5" t="s">
        <v>5</v>
      </c>
      <c r="B4" s="10"/>
      <c r="C4" s="10"/>
      <c r="D4" s="10"/>
      <c r="E4" s="10"/>
      <c r="F4" s="10"/>
      <c r="G4" s="10"/>
    </row>
    <row r="5">
      <c r="A5" s="6"/>
      <c r="B5" s="11" t="s">
        <v>6</v>
      </c>
      <c r="C5" s="12"/>
      <c r="D5" s="12"/>
      <c r="E5" s="12"/>
      <c r="F5" s="12"/>
      <c r="G5" s="12"/>
    </row>
    <row r="6">
      <c r="A6" s="6"/>
      <c r="B6" s="6" t="s">
        <v>7</v>
      </c>
      <c r="C6" s="12" t="s">
        <v>8</v>
      </c>
      <c r="D6" s="12"/>
      <c r="E6" s="12">
        <v>975000</v>
      </c>
      <c r="F6" s="12" t="s">
        <v>9</v>
      </c>
      <c r="G6" s="12"/>
    </row>
    <row r="7">
      <c r="A7" s="7"/>
      <c r="B7" s="7" t="s">
        <v>10</v>
      </c>
      <c r="C7" s="13" t="s">
        <v>8</v>
      </c>
      <c r="D7" s="13"/>
      <c r="E7" s="13">
        <v>-700000</v>
      </c>
      <c r="F7" s="13" t="s">
        <v>11</v>
      </c>
      <c r="G7" s="13"/>
    </row>
    <row r="8">
      <c r="A8" s="6"/>
      <c r="B8" s="6" t="s">
        <v>12</v>
      </c>
      <c r="C8" s="12"/>
      <c r="D8" s="12"/>
      <c r="E8" s="12">
        <f>=E6 + E7</f>
      </c>
      <c r="F8" s="12"/>
      <c r="G8" s="12"/>
    </row>
    <row r="9">
      <c r="A9" s="6"/>
      <c r="B9" s="6"/>
      <c r="C9" s="12"/>
      <c r="D9" s="12"/>
      <c r="E9" s="12"/>
      <c r="F9" s="12"/>
      <c r="G9" s="12"/>
    </row>
    <row r="10">
      <c r="A10" s="6"/>
      <c r="B10" s="11" t="s">
        <v>13</v>
      </c>
      <c r="C10" s="12"/>
      <c r="D10" s="12"/>
      <c r="E10" s="12"/>
      <c r="F10" s="12"/>
      <c r="G10" s="12"/>
    </row>
    <row r="11">
      <c r="A11" s="6"/>
      <c r="B11" s="6" t="s">
        <v>7</v>
      </c>
      <c r="C11" s="12" t="s">
        <v>14</v>
      </c>
      <c r="D11" s="12"/>
      <c r="E11" s="12">
        <v>1200000</v>
      </c>
      <c r="F11" s="12" t="s">
        <v>15</v>
      </c>
      <c r="G11" s="12"/>
    </row>
    <row r="12">
      <c r="A12" s="7"/>
      <c r="B12" s="7" t="s">
        <v>16</v>
      </c>
      <c r="C12" s="13" t="s">
        <v>14</v>
      </c>
      <c r="D12" s="13"/>
      <c r="E12" s="13">
        <v>-675420</v>
      </c>
      <c r="F12" s="13" t="s">
        <v>11</v>
      </c>
      <c r="G12" s="13"/>
    </row>
    <row r="13">
      <c r="A13" s="7"/>
      <c r="B13" s="7" t="s">
        <v>17</v>
      </c>
      <c r="C13" s="13" t="s">
        <v>14</v>
      </c>
      <c r="D13" s="13"/>
      <c r="E13" s="13">
        <v>-148990</v>
      </c>
      <c r="F13" s="13" t="s">
        <v>11</v>
      </c>
      <c r="G13" s="13" t="s">
        <v>18</v>
      </c>
    </row>
    <row r="14">
      <c r="A14" s="6"/>
      <c r="B14" s="6" t="s">
        <v>19</v>
      </c>
      <c r="C14" s="12"/>
      <c r="D14" s="12"/>
      <c r="E14" s="12">
        <f>=E11 + E12 + E13</f>
      </c>
      <c r="F14" s="12"/>
      <c r="G14" s="12"/>
    </row>
    <row r="15">
      <c r="A15" s="6"/>
      <c r="B15" s="6"/>
      <c r="C15" s="12"/>
      <c r="D15" s="12"/>
      <c r="E15" s="12"/>
      <c r="F15" s="12"/>
      <c r="G15" s="12"/>
    </row>
    <row r="16">
      <c r="A16" s="8" t="s">
        <v>20</v>
      </c>
      <c r="B16" s="8"/>
      <c r="C16" s="14"/>
      <c r="D16" s="14"/>
      <c r="E16" s="14">
        <f>=E6 + E7 + E11 + E12 + E13</f>
      </c>
      <c r="F16" s="14"/>
      <c r="G16" s="14"/>
    </row>
    <row r="17">
      <c r="A17" s="6"/>
      <c r="B17" s="6"/>
      <c r="C17" s="12"/>
      <c r="D17" s="12"/>
      <c r="E17" s="12"/>
      <c r="F17" s="12"/>
      <c r="G17" s="12"/>
    </row>
    <row r="18">
      <c r="A18" s="5" t="s">
        <v>21</v>
      </c>
      <c r="B18" s="10"/>
      <c r="C18" s="15"/>
      <c r="D18" s="15"/>
      <c r="E18" s="15"/>
      <c r="F18" s="15"/>
      <c r="G18" s="15"/>
    </row>
    <row r="19">
      <c r="A19" s="6"/>
      <c r="B19" s="6" t="s">
        <v>22</v>
      </c>
      <c r="C19" s="12" t="s">
        <v>14</v>
      </c>
      <c r="D19" s="12"/>
      <c r="E19" s="12">
        <v>87543</v>
      </c>
      <c r="F19" s="12" t="s">
        <v>11</v>
      </c>
      <c r="G19" s="12" t="s">
        <v>23</v>
      </c>
    </row>
    <row r="20">
      <c r="A20" s="6"/>
      <c r="B20" s="6" t="s">
        <v>24</v>
      </c>
      <c r="C20" s="12" t="s">
        <v>25</v>
      </c>
      <c r="D20" s="12"/>
      <c r="E20" s="12">
        <v>143092</v>
      </c>
      <c r="F20" s="12" t="s">
        <v>26</v>
      </c>
      <c r="G20" s="12"/>
    </row>
    <row r="21">
      <c r="A21" s="6"/>
      <c r="B21" s="6" t="s">
        <v>27</v>
      </c>
      <c r="C21" s="12" t="s">
        <v>8</v>
      </c>
      <c r="D21" s="12"/>
      <c r="E21" s="12">
        <v>89030</v>
      </c>
      <c r="F21" s="12" t="s">
        <v>28</v>
      </c>
      <c r="G21" s="12"/>
    </row>
    <row r="22">
      <c r="A22" s="6"/>
      <c r="B22" s="6" t="s">
        <v>29</v>
      </c>
      <c r="C22" s="12" t="s">
        <v>30</v>
      </c>
      <c r="D22" s="12"/>
      <c r="E22" s="12">
        <v>125942</v>
      </c>
      <c r="F22" s="12" t="s">
        <v>28</v>
      </c>
      <c r="G22" s="12"/>
    </row>
    <row r="23">
      <c r="A23" s="8" t="s">
        <v>31</v>
      </c>
      <c r="B23" s="8"/>
      <c r="C23" s="14"/>
      <c r="D23" s="14"/>
      <c r="E23" s="14">
        <f>=E19 + E20 + E21 + E22</f>
      </c>
      <c r="F23" s="14"/>
      <c r="G23" s="14"/>
    </row>
    <row r="24">
      <c r="A24" s="6"/>
      <c r="B24" s="6"/>
      <c r="C24" s="12"/>
      <c r="D24" s="12"/>
      <c r="E24" s="12"/>
      <c r="F24" s="12"/>
      <c r="G24" s="12"/>
    </row>
    <row r="25">
      <c r="A25" s="5" t="s">
        <v>32</v>
      </c>
      <c r="B25" s="10"/>
      <c r="C25" s="15"/>
      <c r="D25" s="15"/>
      <c r="E25" s="15"/>
      <c r="F25" s="15"/>
      <c r="G25" s="15"/>
    </row>
    <row r="26">
      <c r="A26" s="6"/>
      <c r="B26" s="6" t="s">
        <v>33</v>
      </c>
      <c r="C26" s="12" t="s">
        <v>14</v>
      </c>
      <c r="D26" s="12"/>
      <c r="E26" s="12">
        <v>345540</v>
      </c>
      <c r="F26" s="12" t="s">
        <v>34</v>
      </c>
      <c r="G26" s="12"/>
    </row>
    <row r="27">
      <c r="A27" s="6"/>
      <c r="B27" s="6" t="s">
        <v>35</v>
      </c>
      <c r="C27" s="12" t="s">
        <v>8</v>
      </c>
      <c r="D27" s="12"/>
      <c r="E27" s="12">
        <v>324893</v>
      </c>
      <c r="F27" s="12" t="s">
        <v>11</v>
      </c>
      <c r="G27" s="12" t="s">
        <v>36</v>
      </c>
    </row>
    <row r="28">
      <c r="A28" s="8" t="s">
        <v>37</v>
      </c>
      <c r="B28" s="8"/>
      <c r="C28" s="14"/>
      <c r="D28" s="14"/>
      <c r="E28" s="14">
        <f>=E26 + E27</f>
      </c>
      <c r="F28" s="14"/>
      <c r="G28" s="14"/>
    </row>
    <row r="29">
      <c r="A29" s="6"/>
      <c r="B29" s="6"/>
      <c r="C29" s="12"/>
      <c r="D29" s="12"/>
      <c r="E29" s="12"/>
      <c r="F29" s="12"/>
      <c r="G29" s="12"/>
    </row>
    <row r="30">
      <c r="A30" s="5" t="s">
        <v>38</v>
      </c>
      <c r="B30" s="10"/>
      <c r="C30" s="15"/>
      <c r="D30" s="15"/>
      <c r="E30" s="15"/>
      <c r="F30" s="15"/>
      <c r="G30" s="15"/>
    </row>
    <row r="31">
      <c r="A31" s="6"/>
      <c r="B31" s="6" t="s">
        <v>39</v>
      </c>
      <c r="C31" s="12" t="s">
        <v>25</v>
      </c>
      <c r="D31" s="12"/>
      <c r="E31" s="12">
        <v>24000</v>
      </c>
      <c r="F31" s="12" t="s">
        <v>40</v>
      </c>
      <c r="G31" s="12" t="s">
        <v>41</v>
      </c>
    </row>
    <row r="32">
      <c r="A32" s="8" t="s">
        <v>42</v>
      </c>
      <c r="B32" s="8"/>
      <c r="C32" s="14"/>
      <c r="D32" s="14"/>
      <c r="E32" s="14">
        <f>=E31</f>
      </c>
      <c r="F32" s="14"/>
      <c r="G32" s="14"/>
    </row>
    <row r="33">
      <c r="A33" s="6"/>
      <c r="B33" s="6"/>
      <c r="C33" s="12"/>
      <c r="D33" s="12"/>
      <c r="E33" s="12"/>
      <c r="F33" s="12"/>
      <c r="G33" s="12"/>
    </row>
    <row r="34">
      <c r="A34" s="5" t="s">
        <v>43</v>
      </c>
      <c r="B34" s="10"/>
      <c r="C34" s="15"/>
      <c r="D34" s="15"/>
      <c r="E34" s="15"/>
      <c r="F34" s="15"/>
      <c r="G34" s="15"/>
    </row>
    <row r="35">
      <c r="A35" s="6"/>
      <c r="B35" s="6" t="s">
        <v>44</v>
      </c>
      <c r="C35" s="12" t="s">
        <v>8</v>
      </c>
      <c r="D35" s="12"/>
      <c r="E35" s="12">
        <v>24000</v>
      </c>
      <c r="F35" s="12"/>
      <c r="G35" s="12"/>
    </row>
    <row r="36">
      <c r="A36" s="6"/>
      <c r="B36" s="11" t="s">
        <v>45</v>
      </c>
      <c r="C36" s="12"/>
      <c r="D36" s="12"/>
      <c r="E36" s="12"/>
      <c r="F36" s="12"/>
      <c r="G36" s="12"/>
    </row>
    <row r="37">
      <c r="A37" s="6"/>
      <c r="B37" s="6" t="s">
        <v>46</v>
      </c>
      <c r="C37" s="12" t="s">
        <v>25</v>
      </c>
      <c r="D37" s="12"/>
      <c r="E37" s="12">
        <v>29150</v>
      </c>
      <c r="F37" s="12" t="s">
        <v>47</v>
      </c>
      <c r="G37" s="12"/>
    </row>
    <row r="38">
      <c r="A38" s="7"/>
      <c r="B38" s="7" t="s">
        <v>48</v>
      </c>
      <c r="C38" s="13" t="s">
        <v>25</v>
      </c>
      <c r="D38" s="13"/>
      <c r="E38" s="13">
        <v>-14532</v>
      </c>
      <c r="F38" s="13" t="s">
        <v>11</v>
      </c>
      <c r="G38" s="13"/>
    </row>
    <row r="39">
      <c r="A39" s="6"/>
      <c r="B39" s="6" t="s">
        <v>49</v>
      </c>
      <c r="C39" s="12"/>
      <c r="D39" s="12"/>
      <c r="E39" s="12">
        <f>=E37 + E38</f>
      </c>
      <c r="F39" s="12"/>
      <c r="G39" s="12"/>
    </row>
    <row r="40">
      <c r="A40" s="6"/>
      <c r="B40" s="6"/>
      <c r="C40" s="12"/>
      <c r="D40" s="12"/>
      <c r="E40" s="12"/>
      <c r="F40" s="12"/>
      <c r="G40" s="12"/>
    </row>
    <row r="41">
      <c r="A41" s="8" t="s">
        <v>50</v>
      </c>
      <c r="B41" s="8"/>
      <c r="C41" s="14"/>
      <c r="D41" s="14"/>
      <c r="E41" s="14">
        <f>=E35 + E37 + E38</f>
      </c>
      <c r="F41" s="14"/>
      <c r="G41" s="14"/>
    </row>
    <row r="42">
      <c r="A42" s="6"/>
      <c r="B42" s="6"/>
      <c r="C42" s="12"/>
      <c r="D42" s="12"/>
      <c r="E42" s="12"/>
      <c r="F42" s="12"/>
      <c r="G42" s="12"/>
    </row>
    <row r="43">
      <c r="A43" s="5" t="s">
        <v>51</v>
      </c>
      <c r="B43" s="10"/>
      <c r="C43" s="15"/>
      <c r="D43" s="15"/>
      <c r="E43" s="15"/>
      <c r="F43" s="15"/>
      <c r="G43" s="15"/>
    </row>
    <row r="44">
      <c r="A44" s="6"/>
      <c r="B44" s="6" t="s">
        <v>52</v>
      </c>
      <c r="C44" s="12" t="s">
        <v>8</v>
      </c>
      <c r="D44" s="12"/>
      <c r="E44" s="12">
        <v>8000</v>
      </c>
      <c r="F44" s="12" t="s">
        <v>11</v>
      </c>
      <c r="G44" s="12"/>
    </row>
    <row r="45">
      <c r="A45" s="6"/>
      <c r="B45" s="6" t="s">
        <v>52</v>
      </c>
      <c r="C45" s="12" t="s">
        <v>25</v>
      </c>
      <c r="D45" s="12"/>
      <c r="E45" s="12">
        <v>12000</v>
      </c>
      <c r="F45" s="12" t="s">
        <v>11</v>
      </c>
      <c r="G45" s="12"/>
    </row>
    <row r="46">
      <c r="A46" s="8" t="s">
        <v>53</v>
      </c>
      <c r="B46" s="8"/>
      <c r="C46" s="14"/>
      <c r="D46" s="14"/>
      <c r="E46" s="14">
        <f>=E44 + E45</f>
      </c>
      <c r="F46" s="14"/>
      <c r="G46" s="14"/>
    </row>
    <row r="47">
      <c r="A47" s="6"/>
      <c r="B47" s="6"/>
      <c r="C47" s="12"/>
      <c r="D47" s="12"/>
      <c r="E47" s="12"/>
      <c r="F47" s="12"/>
      <c r="G47" s="12"/>
    </row>
    <row r="48">
      <c r="A48" s="5" t="s">
        <v>54</v>
      </c>
      <c r="B48" s="10"/>
      <c r="C48" s="15"/>
      <c r="D48" s="15"/>
      <c r="E48" s="15"/>
      <c r="F48" s="15"/>
      <c r="G48" s="15"/>
    </row>
    <row r="49">
      <c r="A49" s="6"/>
      <c r="B49" s="6" t="s">
        <v>55</v>
      </c>
      <c r="C49" s="12" t="s">
        <v>25</v>
      </c>
      <c r="D49" s="12"/>
      <c r="E49" s="12">
        <v>56549</v>
      </c>
      <c r="F49" s="12" t="s">
        <v>56</v>
      </c>
      <c r="G49" s="12"/>
    </row>
    <row r="50">
      <c r="A50" s="6"/>
      <c r="B50" s="6" t="s">
        <v>57</v>
      </c>
      <c r="C50" s="12" t="s">
        <v>8</v>
      </c>
      <c r="D50" s="12"/>
      <c r="E50" s="12">
        <v>34872</v>
      </c>
      <c r="F50" s="12" t="s">
        <v>56</v>
      </c>
      <c r="G50" s="12"/>
    </row>
    <row r="51">
      <c r="A51" s="8" t="s">
        <v>58</v>
      </c>
      <c r="B51" s="8"/>
      <c r="C51" s="14"/>
      <c r="D51" s="14"/>
      <c r="E51" s="14">
        <f>=E49 + E50</f>
      </c>
      <c r="F51" s="14"/>
      <c r="G51" s="14"/>
    </row>
    <row r="52">
      <c r="A52" s="6"/>
      <c r="B52" s="6"/>
      <c r="C52" s="12"/>
      <c r="D52" s="12"/>
      <c r="E52" s="12"/>
      <c r="F52" s="12"/>
      <c r="G52" s="12"/>
    </row>
    <row r="53">
      <c r="A53" s="9" t="s">
        <v>59</v>
      </c>
      <c r="B53" s="9"/>
      <c r="C53" s="16"/>
      <c r="D53" s="16"/>
      <c r="E53" s="16">
        <f>=E6 + E7 + E11 + E12 + E13 + E19 + E20 + E21 + E22 + E26 + E27 + E31 + E35 + E37 + E38 + E44 + E45 + E49 + E50</f>
      </c>
      <c r="F53" s="16"/>
      <c r="G53" s="16"/>
    </row>
    <row r="54">
      <c r="A54" s="6"/>
      <c r="B54" s="6"/>
      <c r="C54" s="12"/>
      <c r="D54" s="12"/>
      <c r="E54" s="12"/>
      <c r="F54" s="12"/>
      <c r="G54" s="12"/>
    </row>
    <row r="55">
      <c r="A55" s="6"/>
      <c r="B55" s="6"/>
      <c r="C55" s="12"/>
      <c r="D55" s="12"/>
      <c r="E55" s="12"/>
      <c r="F55" s="12"/>
      <c r="G55" s="12"/>
    </row>
    <row r="56">
      <c r="A56" s="6"/>
      <c r="B56" s="6"/>
      <c r="C56" s="12"/>
      <c r="D56" s="12"/>
      <c r="E56" s="12"/>
      <c r="F56" s="12"/>
      <c r="G56" s="12"/>
    </row>
    <row r="57">
      <c r="A57" s="5" t="s">
        <v>60</v>
      </c>
      <c r="B57" s="10"/>
      <c r="C57" s="15"/>
      <c r="D57" s="15"/>
      <c r="E57" s="15"/>
      <c r="F57" s="15"/>
      <c r="G57" s="15"/>
    </row>
    <row r="58">
      <c r="A58" s="6"/>
      <c r="B58" s="6" t="s">
        <v>61</v>
      </c>
      <c r="C58" s="12" t="s">
        <v>25</v>
      </c>
      <c r="D58" s="12"/>
      <c r="E58" s="12">
        <v>432983</v>
      </c>
      <c r="F58" s="12" t="s">
        <v>62</v>
      </c>
      <c r="G58" s="12"/>
    </row>
    <row r="59">
      <c r="A59" s="6"/>
      <c r="B59" s="6" t="s">
        <v>63</v>
      </c>
      <c r="C59" s="12" t="s">
        <v>8</v>
      </c>
      <c r="D59" s="12"/>
      <c r="E59" s="12">
        <v>679362</v>
      </c>
      <c r="F59" s="12" t="s">
        <v>64</v>
      </c>
      <c r="G59" s="12"/>
    </row>
    <row r="60">
      <c r="A60" s="6"/>
      <c r="B60" s="6" t="s">
        <v>65</v>
      </c>
      <c r="C60" s="12" t="s">
        <v>25</v>
      </c>
      <c r="D60" s="12"/>
      <c r="E60" s="12">
        <v>54092</v>
      </c>
      <c r="F60" s="12" t="s">
        <v>34</v>
      </c>
      <c r="G60" s="12"/>
    </row>
    <row r="61">
      <c r="A61" s="6"/>
      <c r="B61" s="6" t="s">
        <v>66</v>
      </c>
      <c r="C61" s="12" t="s">
        <v>8</v>
      </c>
      <c r="D61" s="12"/>
      <c r="E61" s="12">
        <v>89732</v>
      </c>
      <c r="F61" s="12" t="s">
        <v>34</v>
      </c>
      <c r="G61" s="12"/>
    </row>
    <row r="62">
      <c r="A62" s="6"/>
      <c r="B62" s="6" t="s">
        <v>67</v>
      </c>
      <c r="C62" s="12" t="s">
        <v>25</v>
      </c>
      <c r="D62" s="12"/>
      <c r="E62" s="12">
        <v>198347</v>
      </c>
      <c r="F62" s="12" t="s">
        <v>56</v>
      </c>
      <c r="G62" s="12"/>
    </row>
    <row r="63">
      <c r="A63" s="6"/>
      <c r="B63" s="6" t="s">
        <v>68</v>
      </c>
      <c r="C63" s="12" t="s">
        <v>25</v>
      </c>
      <c r="D63" s="12"/>
      <c r="E63" s="12">
        <v>87932</v>
      </c>
      <c r="F63" s="12" t="s">
        <v>69</v>
      </c>
      <c r="G63" s="12" t="s">
        <v>70</v>
      </c>
    </row>
    <row r="64">
      <c r="A64" s="8" t="s">
        <v>71</v>
      </c>
      <c r="B64" s="8"/>
      <c r="C64" s="14"/>
      <c r="D64" s="14"/>
      <c r="E64" s="14">
        <f>=E58 + E59 + E60 + E61 + E62 + E63</f>
      </c>
      <c r="F64" s="14"/>
      <c r="G64" s="14"/>
    </row>
    <row r="65">
      <c r="A65" s="6"/>
      <c r="B65" s="6"/>
      <c r="C65" s="12"/>
      <c r="D65" s="12"/>
      <c r="E65" s="12"/>
      <c r="F65" s="12"/>
      <c r="G65" s="12"/>
    </row>
    <row r="66">
      <c r="A66" s="9" t="s">
        <v>72</v>
      </c>
      <c r="B66" s="9"/>
      <c r="C66" s="16"/>
      <c r="D66" s="16"/>
      <c r="E66" s="16">
        <f>=E58 + E59 + E60 + E61 + E62 + E63</f>
      </c>
      <c r="F66" s="16"/>
      <c r="G66" s="16"/>
    </row>
    <row r="67">
      <c r="A67" s="6"/>
      <c r="B67" s="6"/>
      <c r="C67" s="12"/>
      <c r="D67" s="12"/>
      <c r="E67" s="12"/>
      <c r="F67" s="12"/>
      <c r="G67" s="12"/>
    </row>
    <row r="68">
      <c r="A68" s="6"/>
      <c r="B68" s="6"/>
      <c r="C68" s="12"/>
      <c r="D68" s="12"/>
      <c r="E68" s="12"/>
      <c r="F68" s="12"/>
      <c r="G68" s="12"/>
    </row>
    <row r="69">
      <c r="A69" s="6"/>
      <c r="B69" s="6"/>
      <c r="C69" s="12"/>
      <c r="D69" s="12"/>
      <c r="E69" s="12"/>
      <c r="F69" s="12"/>
      <c r="G69" s="12"/>
    </row>
    <row r="70">
      <c r="A70" s="5" t="s">
        <v>73</v>
      </c>
      <c r="B70" s="10"/>
      <c r="C70" s="15"/>
      <c r="D70" s="15"/>
      <c r="E70" s="15"/>
      <c r="F70" s="15"/>
      <c r="G70" s="15"/>
    </row>
    <row r="71">
      <c r="A71" s="7"/>
      <c r="B71" s="7" t="s">
        <v>74</v>
      </c>
      <c r="C71" s="13" t="s">
        <v>25</v>
      </c>
      <c r="D71" s="13"/>
      <c r="E71" s="13">
        <v>-67392</v>
      </c>
      <c r="F71" s="13" t="s">
        <v>56</v>
      </c>
      <c r="G71" s="13"/>
    </row>
    <row r="72">
      <c r="A72" s="8" t="s">
        <v>75</v>
      </c>
      <c r="B72" s="8"/>
      <c r="C72" s="14"/>
      <c r="D72" s="14"/>
      <c r="E72" s="14">
        <f>=E71</f>
      </c>
      <c r="F72" s="14"/>
      <c r="G72" s="14"/>
    </row>
    <row r="73">
      <c r="A73" s="6"/>
      <c r="B73" s="6"/>
      <c r="C73" s="12"/>
      <c r="D73" s="12"/>
      <c r="E73" s="12"/>
      <c r="F73" s="12"/>
      <c r="G73" s="12"/>
    </row>
    <row r="74">
      <c r="A74" s="9" t="s">
        <v>76</v>
      </c>
      <c r="B74" s="9"/>
      <c r="C74" s="16"/>
      <c r="D74" s="16"/>
      <c r="E74" s="16">
        <f>=E71</f>
      </c>
      <c r="F74" s="16"/>
      <c r="G74" s="16"/>
    </row>
    <row r="75">
      <c r="A75" s="6"/>
      <c r="B75" s="6"/>
      <c r="C75" s="12"/>
      <c r="D75" s="12"/>
      <c r="E75" s="12"/>
      <c r="F75" s="12"/>
      <c r="G75" s="12"/>
    </row>
    <row r="76">
      <c r="A76" s="6"/>
      <c r="B76" s="6"/>
      <c r="C76" s="12"/>
      <c r="D76" s="12"/>
      <c r="E76" s="12"/>
      <c r="F76" s="12"/>
      <c r="G76" s="12"/>
    </row>
    <row r="77">
      <c r="A77" s="6"/>
      <c r="B77" s="6"/>
      <c r="C77" s="12"/>
      <c r="D77" s="12"/>
      <c r="E77" s="12"/>
      <c r="F77" s="12"/>
      <c r="G77" s="12"/>
    </row>
    <row r="78">
      <c r="A78" s="6"/>
      <c r="B78" s="6"/>
      <c r="C78" s="12"/>
      <c r="D78" s="12"/>
      <c r="E78" s="12"/>
      <c r="F78" s="12"/>
      <c r="G78" s="12"/>
    </row>
  </sheetData>
  <mergeCells>
    <mergeCell ref="A1:G1"/>
  </mergeCells>
  <pageSetup orientation="landscape" fitToWidth="1" fitToHeight="0"/>
  <headerFooter>
    <oddFooter>&amp;LPrepared by: PAS
Last Modified On: 2/27/2014
Page &amp;P of &amp;N&amp;RDivi™
http://www.divilegal.com</oddFooter>
  </headerFooter>
  <rowBreaks count="3" manualBreakCount="3">
    <brk id="56" max="1048575" man="1"/>
    <brk id="69" max="1048575" man="1"/>
    <brk id="77" max="1048575" man="1"/>
  </rowBreaks>
</worksheet>
</file>