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ank Reconciliation Template\"/>
    </mc:Choice>
  </mc:AlternateContent>
  <bookViews>
    <workbookView xWindow="0" yWindow="0" windowWidth="19200" windowHeight="9525" activeTab="1"/>
  </bookViews>
  <sheets>
    <sheet name="Bank Book" sheetId="1" r:id="rId1"/>
    <sheet name="Bank Recon" sheetId="3" r:id="rId2"/>
  </sheets>
  <definedNames>
    <definedName name="_xlnm.Print_Area" localSheetId="1">'Bank Recon'!$A$1:$L$20</definedName>
  </definedNames>
  <calcPr calcId="152511" concurrentCalc="0"/>
</workbook>
</file>

<file path=xl/calcChain.xml><?xml version="1.0" encoding="utf-8"?>
<calcChain xmlns="http://schemas.openxmlformats.org/spreadsheetml/2006/main">
  <c r="F16" i="3" l="1"/>
  <c r="B7" i="3"/>
  <c r="I16" i="3"/>
  <c r="B8" i="3"/>
  <c r="L16" i="3"/>
  <c r="B9" i="3"/>
  <c r="B11" i="3"/>
  <c r="B16" i="3"/>
  <c r="B18" i="3"/>
  <c r="H11" i="1"/>
  <c r="D11" i="1"/>
  <c r="H2" i="1"/>
</calcChain>
</file>

<file path=xl/sharedStrings.xml><?xml version="1.0" encoding="utf-8"?>
<sst xmlns="http://schemas.openxmlformats.org/spreadsheetml/2006/main" count="61" uniqueCount="40">
  <si>
    <t>Company Name</t>
  </si>
  <si>
    <t>Bank Balance</t>
  </si>
  <si>
    <t>Bank Book</t>
  </si>
  <si>
    <t>Dr.</t>
  </si>
  <si>
    <t>Cr</t>
  </si>
  <si>
    <t>Date</t>
  </si>
  <si>
    <t>Particulars</t>
  </si>
  <si>
    <t>Bank Details</t>
  </si>
  <si>
    <t>Amount</t>
  </si>
  <si>
    <t>Total</t>
  </si>
  <si>
    <t>Cash Deposit</t>
  </si>
  <si>
    <t>-</t>
  </si>
  <si>
    <t>Cash Withdrawl</t>
  </si>
  <si>
    <t>Balance B/F</t>
  </si>
  <si>
    <t>Name of Customer</t>
  </si>
  <si>
    <t>Chq #</t>
  </si>
  <si>
    <t>Bank Name/Bank Account Number</t>
  </si>
  <si>
    <t>NTFS</t>
  </si>
  <si>
    <t>RTGS</t>
  </si>
  <si>
    <t>Name of Vendor or Supplier</t>
  </si>
  <si>
    <t>Loan Repayment</t>
  </si>
  <si>
    <t>Approved By</t>
  </si>
  <si>
    <t>Prepared By</t>
  </si>
  <si>
    <t>Remarks</t>
  </si>
  <si>
    <t>Variance</t>
  </si>
  <si>
    <t xml:space="preserve">Closing Balance Bank Book </t>
  </si>
  <si>
    <t>Adjusted Balance</t>
  </si>
  <si>
    <t>Other Adjustments</t>
  </si>
  <si>
    <t>Add: Outstanding Deposits</t>
  </si>
  <si>
    <t>Less: Outstanding Cheques</t>
  </si>
  <si>
    <t>Cheque #</t>
  </si>
  <si>
    <t>Closing Balance Bank Statement</t>
  </si>
  <si>
    <t>Outstanding Deposits</t>
  </si>
  <si>
    <t>Outstanding Cheques</t>
  </si>
  <si>
    <t>Statement Date</t>
  </si>
  <si>
    <t>DD/MM/YYYY</t>
  </si>
  <si>
    <t>MONTH ENDING</t>
  </si>
  <si>
    <t>COMPANY NAME</t>
  </si>
  <si>
    <t>BANK RECONCILIATION STATEMENT</t>
  </si>
  <si>
    <t>ABC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</si>
</sst>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Rs.-4009]\ #,##0;[Red][$Rs.-4009]\ \-#,##0"/>
    <numFmt numFmtId="165" formatCode="[$-14009]dd\-mm\-yyyy;@"/>
    <numFmt numFmtId="166" formatCode="[$₹-4009]\ #,##0;[Red][$₹-4009]\ #,##0"/>
    <numFmt numFmtId="167" formatCode="_ [$₹-4009]\ * #,##0.00_ ;_ [$₹-4009]\ * \-#,##0.00_ ;_ [$₹-4009]\ * &quot;-&quot;??_ ;_ @_ "/>
    <numFmt numFmtId="168" formatCode="mm/dd/yy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Alignment="1"/>
    <xf numFmtId="165" fontId="0" fillId="0" borderId="0" xfId="0" applyNumberFormat="1"/>
    <xf numFmtId="0" fontId="1" fillId="2" borderId="4" xfId="0" applyFont="1" applyFill="1" applyBorder="1"/>
    <xf numFmtId="164" fontId="3" fillId="2" borderId="4" xfId="0" applyNumberFormat="1" applyFont="1" applyFill="1" applyBorder="1" applyAlignment="1"/>
    <xf numFmtId="0" fontId="1" fillId="2" borderId="1" xfId="0" applyFont="1" applyFill="1" applyBorder="1" applyAlignment="1"/>
    <xf numFmtId="0" fontId="1" fillId="2" borderId="3" xfId="0" applyFont="1" applyFill="1" applyBorder="1" applyAlignment="1">
      <alignment horizontal="right"/>
    </xf>
    <xf numFmtId="0" fontId="1" fillId="2" borderId="5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1" xfId="0" applyFont="1" applyFill="1" applyBorder="1"/>
    <xf numFmtId="166" fontId="0" fillId="3" borderId="9" xfId="0" applyNumberFormat="1" applyFill="1" applyBorder="1" applyAlignment="1">
      <alignment horizontal="center" vertical="center" wrapText="1"/>
    </xf>
    <xf numFmtId="164" fontId="0" fillId="3" borderId="9" xfId="0" applyNumberFormat="1" applyFill="1" applyBorder="1" applyAlignment="1">
      <alignment horizontal="center" vertical="center" wrapText="1"/>
    </xf>
    <xf numFmtId="166" fontId="0" fillId="3" borderId="10" xfId="0" applyNumberFormat="1" applyFill="1" applyBorder="1" applyAlignment="1">
      <alignment horizontal="center" vertical="center" wrapText="1"/>
    </xf>
    <xf numFmtId="164" fontId="0" fillId="3" borderId="11" xfId="0" applyNumberFormat="1" applyFill="1" applyBorder="1" applyAlignment="1">
      <alignment horizontal="center" vertical="center" wrapText="1"/>
    </xf>
    <xf numFmtId="165" fontId="0" fillId="3" borderId="10" xfId="0" applyNumberFormat="1" applyFill="1" applyBorder="1" applyAlignment="1">
      <alignment horizontal="center" vertical="center" wrapText="1"/>
    </xf>
    <xf numFmtId="165" fontId="0" fillId="3" borderId="12" xfId="0" applyNumberFormat="1" applyFill="1" applyBorder="1" applyAlignment="1">
      <alignment horizontal="center" vertical="center" wrapText="1"/>
    </xf>
    <xf numFmtId="165" fontId="0" fillId="3" borderId="13" xfId="0" applyNumberForma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165" fontId="0" fillId="3" borderId="9" xfId="0" applyNumberFormat="1" applyFill="1" applyBorder="1" applyAlignment="1">
      <alignment horizontal="center" vertical="center" wrapText="1"/>
    </xf>
    <xf numFmtId="165" fontId="0" fillId="3" borderId="11" xfId="0" applyNumberForma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right"/>
    </xf>
    <xf numFmtId="164" fontId="1" fillId="2" borderId="4" xfId="0" applyNumberFormat="1" applyFont="1" applyFill="1" applyBorder="1"/>
    <xf numFmtId="0" fontId="0" fillId="2" borderId="0" xfId="0" applyFill="1" applyBorder="1"/>
    <xf numFmtId="0" fontId="0" fillId="2" borderId="15" xfId="0" applyFill="1" applyBorder="1"/>
    <xf numFmtId="0" fontId="0" fillId="2" borderId="16" xfId="0" applyFill="1" applyBorder="1"/>
    <xf numFmtId="0" fontId="0" fillId="2" borderId="11" xfId="0" applyFill="1" applyBorder="1"/>
    <xf numFmtId="0" fontId="0" fillId="2" borderId="14" xfId="0" applyFill="1" applyBorder="1"/>
    <xf numFmtId="0" fontId="0" fillId="2" borderId="15" xfId="0" applyFill="1" applyBorder="1" applyAlignment="1"/>
    <xf numFmtId="0" fontId="0" fillId="2" borderId="16" xfId="0" applyFill="1" applyBorder="1" applyAlignment="1"/>
    <xf numFmtId="0" fontId="0" fillId="2" borderId="17" xfId="0" applyFill="1" applyBorder="1"/>
    <xf numFmtId="44" fontId="0" fillId="2" borderId="18" xfId="0" applyNumberFormat="1" applyFill="1" applyBorder="1"/>
    <xf numFmtId="0" fontId="0" fillId="2" borderId="18" xfId="0" applyFill="1" applyBorder="1"/>
    <xf numFmtId="0" fontId="0" fillId="2" borderId="19" xfId="0" applyFill="1" applyBorder="1"/>
    <xf numFmtId="0" fontId="0" fillId="2" borderId="0" xfId="0" applyFill="1" applyBorder="1" applyAlignment="1"/>
    <xf numFmtId="0" fontId="0" fillId="2" borderId="17" xfId="0" applyFill="1" applyBorder="1" applyAlignment="1"/>
    <xf numFmtId="0" fontId="1" fillId="2" borderId="4" xfId="0" applyFont="1" applyFill="1" applyBorder="1" applyAlignment="1">
      <alignment wrapText="1"/>
    </xf>
    <xf numFmtId="0" fontId="1" fillId="2" borderId="18" xfId="0" applyFont="1" applyFill="1" applyBorder="1"/>
    <xf numFmtId="41" fontId="4" fillId="2" borderId="20" xfId="0" applyNumberFormat="1" applyFont="1" applyFill="1" applyBorder="1" applyAlignment="1">
      <alignment horizontal="centerContinuous"/>
    </xf>
    <xf numFmtId="0" fontId="4" fillId="2" borderId="21" xfId="0" applyFont="1" applyFill="1" applyBorder="1"/>
    <xf numFmtId="41" fontId="4" fillId="2" borderId="21" xfId="0" applyNumberFormat="1" applyFont="1" applyFill="1" applyBorder="1" applyAlignment="1">
      <alignment horizontal="centerContinuous"/>
    </xf>
    <xf numFmtId="0" fontId="0" fillId="2" borderId="21" xfId="0" applyFill="1" applyBorder="1"/>
    <xf numFmtId="0" fontId="0" fillId="2" borderId="22" xfId="0" applyFill="1" applyBorder="1"/>
    <xf numFmtId="43" fontId="0" fillId="2" borderId="23" xfId="0" applyNumberFormat="1" applyFill="1" applyBorder="1"/>
    <xf numFmtId="0" fontId="0" fillId="2" borderId="23" xfId="0" applyFill="1" applyBorder="1"/>
    <xf numFmtId="167" fontId="0" fillId="2" borderId="23" xfId="0" applyNumberFormat="1" applyFill="1" applyBorder="1"/>
    <xf numFmtId="167" fontId="0" fillId="2" borderId="18" xfId="0" applyNumberFormat="1" applyFill="1" applyBorder="1"/>
    <xf numFmtId="0" fontId="0" fillId="2" borderId="20" xfId="0" applyFill="1" applyBorder="1"/>
    <xf numFmtId="43" fontId="0" fillId="2" borderId="18" xfId="0" applyNumberFormat="1" applyFill="1" applyBorder="1"/>
    <xf numFmtId="43" fontId="5" fillId="3" borderId="11" xfId="0" applyNumberFormat="1" applyFont="1" applyFill="1" applyBorder="1"/>
    <xf numFmtId="168" fontId="5" fillId="3" borderId="11" xfId="0" applyNumberFormat="1" applyFont="1" applyFill="1" applyBorder="1"/>
    <xf numFmtId="167" fontId="5" fillId="3" borderId="11" xfId="0" applyNumberFormat="1" applyFont="1" applyFill="1" applyBorder="1"/>
    <xf numFmtId="0" fontId="5" fillId="3" borderId="16" xfId="0" applyFont="1" applyFill="1" applyBorder="1" applyAlignment="1">
      <alignment horizontal="center"/>
    </xf>
    <xf numFmtId="43" fontId="5" fillId="3" borderId="18" xfId="0" applyNumberFormat="1" applyFont="1" applyFill="1" applyBorder="1"/>
    <xf numFmtId="168" fontId="5" fillId="3" borderId="18" xfId="0" applyNumberFormat="1" applyFont="1" applyFill="1" applyBorder="1"/>
    <xf numFmtId="167" fontId="5" fillId="3" borderId="18" xfId="0" applyNumberFormat="1" applyFont="1" applyFill="1" applyBorder="1"/>
    <xf numFmtId="0" fontId="5" fillId="3" borderId="17" xfId="0" applyFont="1" applyFill="1" applyBorder="1" applyAlignment="1">
      <alignment horizontal="center"/>
    </xf>
    <xf numFmtId="167" fontId="5" fillId="3" borderId="4" xfId="0" applyNumberFormat="1" applyFont="1" applyFill="1" applyBorder="1"/>
    <xf numFmtId="167" fontId="5" fillId="3" borderId="23" xfId="0" applyNumberFormat="1" applyFont="1" applyFill="1" applyBorder="1"/>
    <xf numFmtId="168" fontId="5" fillId="3" borderId="23" xfId="0" applyNumberFormat="1" applyFont="1" applyFill="1" applyBorder="1"/>
    <xf numFmtId="0" fontId="5" fillId="3" borderId="22" xfId="0" applyFont="1" applyFill="1" applyBorder="1" applyAlignment="1">
      <alignment horizontal="center"/>
    </xf>
    <xf numFmtId="0" fontId="1" fillId="2" borderId="18" xfId="0" applyFont="1" applyFill="1" applyBorder="1" applyAlignment="1">
      <alignment wrapText="1"/>
    </xf>
    <xf numFmtId="0" fontId="0" fillId="2" borderId="3" xfId="0" applyFill="1" applyBorder="1"/>
    <xf numFmtId="0" fontId="0" fillId="2" borderId="1" xfId="0" applyFill="1" applyBorder="1"/>
    <xf numFmtId="0" fontId="0" fillId="2" borderId="2" xfId="0" applyFill="1" applyBorder="1"/>
    <xf numFmtId="0" fontId="6" fillId="2" borderId="4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7" fillId="2" borderId="18" xfId="0" applyFont="1" applyFill="1" applyBorder="1"/>
    <xf numFmtId="0" fontId="6" fillId="2" borderId="1" xfId="0" applyFont="1" applyFill="1" applyBorder="1" applyAlignment="1">
      <alignment horizontal="center"/>
    </xf>
    <xf numFmtId="165" fontId="5" fillId="3" borderId="4" xfId="0" applyNumberFormat="1" applyFont="1" applyFill="1" applyBorder="1" applyAlignment="1">
      <alignment horizontal="center"/>
    </xf>
    <xf numFmtId="0" fontId="1" fillId="2" borderId="23" xfId="0" applyFont="1" applyFill="1" applyBorder="1"/>
    <xf numFmtId="0" fontId="8" fillId="2" borderId="3" xfId="0" applyFont="1" applyFill="1" applyBorder="1" applyAlignment="1"/>
    <xf numFmtId="0" fontId="8" fillId="2" borderId="2" xfId="0" applyFont="1" applyFill="1" applyBorder="1" applyAlignment="1"/>
    <xf numFmtId="0" fontId="8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165" fontId="1" fillId="2" borderId="1" xfId="0" applyNumberFormat="1" applyFont="1" applyFill="1" applyBorder="1" applyAlignment="1">
      <alignment horizontal="center"/>
    </xf>
    <xf numFmtId="165" fontId="1" fillId="2" borderId="2" xfId="0" applyNumberFormat="1" applyFont="1" applyFill="1" applyBorder="1" applyAlignment="1">
      <alignment horizontal="center"/>
    </xf>
    <xf numFmtId="165" fontId="1" fillId="2" borderId="3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right"/>
    </xf>
    <xf numFmtId="0" fontId="1" fillId="2" borderId="14" xfId="0" applyFont="1" applyFill="1" applyBorder="1" applyAlignment="1">
      <alignment horizontal="right"/>
    </xf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opLeftCell="A2" workbookViewId="0">
      <selection activeCell="A11" sqref="A11:C11"/>
    </sheetView>
  </sheetViews>
  <sheetFormatPr defaultRowHeight="15" x14ac:dyDescent="0.25"/>
  <cols>
    <col min="1" max="1" width="10.140625" customWidth="1"/>
    <col min="2" max="2" width="15.28515625" customWidth="1"/>
    <col min="3" max="3" width="12.28515625" bestFit="1" customWidth="1"/>
    <col min="4" max="4" width="10.5703125" bestFit="1" customWidth="1"/>
    <col min="5" max="5" width="10.28515625" bestFit="1" customWidth="1"/>
    <col min="6" max="6" width="15.140625" customWidth="1"/>
    <col min="7" max="7" width="18.140625" customWidth="1"/>
    <col min="8" max="8" width="13" customWidth="1"/>
  </cols>
  <sheetData>
    <row r="1" spans="1:9" ht="24" thickBot="1" x14ac:dyDescent="0.4">
      <c r="A1" s="78" t="s">
        <v>0</v>
      </c>
      <c r="B1" s="79"/>
      <c r="C1" s="79"/>
      <c r="D1" s="79"/>
      <c r="E1" s="79"/>
      <c r="F1" s="79"/>
      <c r="G1" s="80"/>
      <c r="H1" s="3" t="s">
        <v>1</v>
      </c>
    </row>
    <row r="2" spans="1:9" ht="24" thickBot="1" x14ac:dyDescent="0.4">
      <c r="A2" s="78" t="s">
        <v>2</v>
      </c>
      <c r="B2" s="79"/>
      <c r="C2" s="79"/>
      <c r="D2" s="79"/>
      <c r="E2" s="79"/>
      <c r="F2" s="79"/>
      <c r="G2" s="80"/>
      <c r="H2" s="4">
        <f>D11-H11</f>
        <v>199000</v>
      </c>
      <c r="I2" s="1"/>
    </row>
    <row r="3" spans="1:9" ht="15.75" thickBot="1" x14ac:dyDescent="0.3">
      <c r="A3" s="5" t="s">
        <v>3</v>
      </c>
      <c r="B3" s="84" t="s">
        <v>16</v>
      </c>
      <c r="C3" s="85"/>
      <c r="D3" s="85"/>
      <c r="E3" s="85"/>
      <c r="F3" s="85"/>
      <c r="G3" s="86"/>
      <c r="H3" s="6" t="s">
        <v>4</v>
      </c>
      <c r="I3" s="1"/>
    </row>
    <row r="4" spans="1:9" ht="15.75" thickBot="1" x14ac:dyDescent="0.3">
      <c r="A4" s="7" t="s">
        <v>5</v>
      </c>
      <c r="B4" s="8" t="s">
        <v>6</v>
      </c>
      <c r="C4" s="11" t="s">
        <v>7</v>
      </c>
      <c r="D4" s="3" t="s">
        <v>8</v>
      </c>
      <c r="E4" s="9" t="s">
        <v>5</v>
      </c>
      <c r="F4" s="8" t="s">
        <v>6</v>
      </c>
      <c r="G4" s="8" t="s">
        <v>7</v>
      </c>
      <c r="H4" s="10" t="s">
        <v>8</v>
      </c>
    </row>
    <row r="5" spans="1:9" ht="28.9" customHeight="1" x14ac:dyDescent="0.25">
      <c r="A5" s="16">
        <v>42430</v>
      </c>
      <c r="B5" s="19" t="s">
        <v>13</v>
      </c>
      <c r="C5" s="19"/>
      <c r="D5" s="12">
        <v>140000</v>
      </c>
      <c r="E5" s="16">
        <v>42434</v>
      </c>
      <c r="F5" s="19" t="s">
        <v>19</v>
      </c>
      <c r="G5" s="19" t="s">
        <v>15</v>
      </c>
      <c r="H5" s="14">
        <v>5000</v>
      </c>
    </row>
    <row r="6" spans="1:9" ht="28.9" customHeight="1" x14ac:dyDescent="0.25">
      <c r="A6" s="17">
        <v>42444</v>
      </c>
      <c r="B6" s="20" t="s">
        <v>14</v>
      </c>
      <c r="C6" s="21" t="s">
        <v>15</v>
      </c>
      <c r="D6" s="12">
        <v>21000</v>
      </c>
      <c r="E6" s="23">
        <v>42437</v>
      </c>
      <c r="F6" s="20" t="s">
        <v>12</v>
      </c>
      <c r="G6" s="20" t="s">
        <v>11</v>
      </c>
      <c r="H6" s="12">
        <v>10000</v>
      </c>
    </row>
    <row r="7" spans="1:9" ht="28.9" customHeight="1" x14ac:dyDescent="0.25">
      <c r="A7" s="17">
        <v>42448</v>
      </c>
      <c r="B7" s="21" t="s">
        <v>10</v>
      </c>
      <c r="C7" s="20" t="s">
        <v>11</v>
      </c>
      <c r="D7" s="12">
        <v>23000</v>
      </c>
      <c r="E7" s="23">
        <v>42441</v>
      </c>
      <c r="F7" s="21" t="s">
        <v>19</v>
      </c>
      <c r="G7" s="21" t="s">
        <v>17</v>
      </c>
      <c r="H7" s="12">
        <v>35000</v>
      </c>
    </row>
    <row r="8" spans="1:9" ht="28.9" customHeight="1" x14ac:dyDescent="0.25">
      <c r="A8" s="17">
        <v>42451</v>
      </c>
      <c r="B8" s="20" t="s">
        <v>14</v>
      </c>
      <c r="C8" s="21" t="s">
        <v>17</v>
      </c>
      <c r="D8" s="12">
        <v>25000</v>
      </c>
      <c r="E8" s="23">
        <v>42444</v>
      </c>
      <c r="F8" s="21" t="s">
        <v>19</v>
      </c>
      <c r="G8" s="21" t="s">
        <v>18</v>
      </c>
      <c r="H8" s="12">
        <v>15000</v>
      </c>
    </row>
    <row r="9" spans="1:9" ht="28.9" customHeight="1" x14ac:dyDescent="0.25">
      <c r="A9" s="17">
        <v>42454</v>
      </c>
      <c r="B9" s="20" t="s">
        <v>14</v>
      </c>
      <c r="C9" s="21" t="s">
        <v>18</v>
      </c>
      <c r="D9" s="12">
        <v>55000</v>
      </c>
      <c r="E9" s="23"/>
      <c r="F9" s="20" t="s">
        <v>20</v>
      </c>
      <c r="G9" s="20"/>
      <c r="H9" s="13"/>
    </row>
    <row r="10" spans="1:9" ht="28.9" customHeight="1" thickBot="1" x14ac:dyDescent="0.3">
      <c r="A10" s="18"/>
      <c r="B10" s="22"/>
      <c r="C10" s="22"/>
      <c r="D10" s="13"/>
      <c r="E10" s="24"/>
      <c r="F10" s="22"/>
      <c r="G10" s="22"/>
      <c r="H10" s="15"/>
    </row>
    <row r="11" spans="1:9" ht="15.75" thickBot="1" x14ac:dyDescent="0.3">
      <c r="A11" s="81" t="s">
        <v>9</v>
      </c>
      <c r="B11" s="82"/>
      <c r="C11" s="82"/>
      <c r="D11" s="25">
        <f>SUM(D5:D10)</f>
        <v>264000</v>
      </c>
      <c r="E11" s="82" t="s">
        <v>9</v>
      </c>
      <c r="F11" s="82"/>
      <c r="G11" s="83"/>
      <c r="H11" s="26">
        <f>SUM(H5:H10)</f>
        <v>65000</v>
      </c>
    </row>
    <row r="12" spans="1:9" x14ac:dyDescent="0.25">
      <c r="A12" s="2"/>
    </row>
    <row r="13" spans="1:9" x14ac:dyDescent="0.25">
      <c r="A13" s="2"/>
    </row>
    <row r="14" spans="1:9" x14ac:dyDescent="0.25">
      <c r="A14" s="2"/>
    </row>
    <row r="15" spans="1:9" x14ac:dyDescent="0.25">
      <c r="A15" s="2"/>
    </row>
  </sheetData>
  <mergeCells count="5">
    <mergeCell ref="A1:G1"/>
    <mergeCell ref="A2:G2"/>
    <mergeCell ref="A11:C11"/>
    <mergeCell ref="E11:G11"/>
    <mergeCell ref="B3:G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tabSelected="1" zoomScale="90" zoomScaleNormal="90" zoomScaleSheetLayoutView="100" workbookViewId="0">
      <selection activeCell="I10" sqref="I10"/>
    </sheetView>
  </sheetViews>
  <sheetFormatPr defaultColWidth="8.7109375" defaultRowHeight="15" x14ac:dyDescent="0.25"/>
  <cols>
    <col min="1" max="1" width="28.28515625" bestFit="1" customWidth="1"/>
    <col min="2" max="2" width="13.5703125" bestFit="1" customWidth="1"/>
    <col min="3" max="3" width="1.42578125" customWidth="1"/>
    <col min="6" max="6" width="12.42578125" bestFit="1" customWidth="1"/>
    <col min="7" max="7" width="1.42578125" customWidth="1"/>
    <col min="9" max="9" width="11.28515625" bestFit="1" customWidth="1"/>
    <col min="10" max="10" width="1.42578125" customWidth="1"/>
    <col min="12" max="12" width="9.5703125" bestFit="1" customWidth="1"/>
  </cols>
  <sheetData>
    <row r="1" spans="1:12" ht="15.75" thickBot="1" x14ac:dyDescent="0.3">
      <c r="A1" s="84" t="s">
        <v>38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6"/>
    </row>
    <row r="2" spans="1:12" ht="15.75" thickBot="1" x14ac:dyDescent="0.3">
      <c r="A2" s="91" t="s">
        <v>37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3"/>
    </row>
    <row r="3" spans="1:12" ht="15.75" thickBot="1" x14ac:dyDescent="0.3">
      <c r="A3" s="94" t="s">
        <v>36</v>
      </c>
      <c r="B3" s="95"/>
      <c r="C3" s="95"/>
      <c r="D3" s="96"/>
      <c r="E3" s="97" t="s">
        <v>35</v>
      </c>
      <c r="F3" s="98"/>
      <c r="G3" s="76"/>
      <c r="H3" s="77"/>
      <c r="I3" s="76"/>
      <c r="J3" s="76"/>
      <c r="K3" s="76"/>
      <c r="L3" s="75"/>
    </row>
    <row r="4" spans="1:12" ht="15.75" thickBot="1" x14ac:dyDescent="0.3">
      <c r="A4" s="74" t="s">
        <v>34</v>
      </c>
      <c r="B4" s="73">
        <v>42728</v>
      </c>
      <c r="C4" s="48"/>
      <c r="D4" s="85" t="s">
        <v>33</v>
      </c>
      <c r="E4" s="85"/>
      <c r="F4" s="85"/>
      <c r="G4" s="48"/>
      <c r="H4" s="85" t="s">
        <v>32</v>
      </c>
      <c r="I4" s="85"/>
      <c r="J4" s="48"/>
      <c r="K4" s="85" t="s">
        <v>27</v>
      </c>
      <c r="L4" s="86"/>
    </row>
    <row r="5" spans="1:12" ht="15.75" thickBot="1" x14ac:dyDescent="0.3">
      <c r="A5" s="41" t="s">
        <v>31</v>
      </c>
      <c r="B5" s="61">
        <v>225000</v>
      </c>
      <c r="C5" s="36"/>
      <c r="D5" s="69" t="s">
        <v>5</v>
      </c>
      <c r="E5" s="69" t="s">
        <v>30</v>
      </c>
      <c r="F5" s="69" t="s">
        <v>8</v>
      </c>
      <c r="G5" s="71"/>
      <c r="H5" s="69" t="s">
        <v>5</v>
      </c>
      <c r="I5" s="72" t="s">
        <v>8</v>
      </c>
      <c r="J5" s="71"/>
      <c r="K5" s="70" t="s">
        <v>5</v>
      </c>
      <c r="L5" s="69" t="s">
        <v>8</v>
      </c>
    </row>
    <row r="6" spans="1:12" ht="9" customHeight="1" thickBot="1" x14ac:dyDescent="0.3">
      <c r="A6" s="41"/>
      <c r="B6" s="52"/>
      <c r="C6" s="36"/>
      <c r="D6" s="67"/>
      <c r="E6" s="68"/>
      <c r="F6" s="51"/>
      <c r="G6" s="36"/>
      <c r="H6" s="67"/>
      <c r="I6" s="66"/>
      <c r="J6" s="36"/>
      <c r="K6" s="67"/>
      <c r="L6" s="66"/>
    </row>
    <row r="7" spans="1:12" x14ac:dyDescent="0.25">
      <c r="A7" s="65" t="s">
        <v>29</v>
      </c>
      <c r="B7" s="50">
        <f>-(ABS(F16))</f>
        <v>-31000</v>
      </c>
      <c r="C7" s="36"/>
      <c r="D7" s="63" t="s">
        <v>39</v>
      </c>
      <c r="E7" s="64">
        <v>12345</v>
      </c>
      <c r="F7" s="62">
        <v>5000</v>
      </c>
      <c r="G7" s="37"/>
      <c r="H7" s="63" t="s">
        <v>39</v>
      </c>
      <c r="I7" s="62">
        <v>5000</v>
      </c>
      <c r="J7" s="36"/>
      <c r="K7" s="63"/>
      <c r="L7" s="62">
        <v>0</v>
      </c>
    </row>
    <row r="8" spans="1:12" x14ac:dyDescent="0.25">
      <c r="A8" s="41" t="s">
        <v>28</v>
      </c>
      <c r="B8" s="50">
        <f>+(ABS(I16))</f>
        <v>5000</v>
      </c>
      <c r="C8" s="36"/>
      <c r="D8" s="58"/>
      <c r="E8" s="60"/>
      <c r="F8" s="59">
        <v>2500</v>
      </c>
      <c r="G8" s="37"/>
      <c r="H8" s="58"/>
      <c r="I8" s="57"/>
      <c r="J8" s="36"/>
      <c r="K8" s="58"/>
      <c r="L8" s="57"/>
    </row>
    <row r="9" spans="1:12" x14ac:dyDescent="0.25">
      <c r="A9" s="41" t="s">
        <v>27</v>
      </c>
      <c r="B9" s="50">
        <f>L16</f>
        <v>0</v>
      </c>
      <c r="C9" s="36"/>
      <c r="D9" s="58"/>
      <c r="E9" s="60"/>
      <c r="F9" s="59">
        <v>10000</v>
      </c>
      <c r="G9" s="37"/>
      <c r="H9" s="58"/>
      <c r="I9" s="57"/>
      <c r="J9" s="36"/>
      <c r="K9" s="58"/>
      <c r="L9" s="57"/>
    </row>
    <row r="10" spans="1:12" x14ac:dyDescent="0.25">
      <c r="A10" s="41"/>
      <c r="B10" s="52"/>
      <c r="C10" s="36"/>
      <c r="D10" s="58"/>
      <c r="E10" s="60"/>
      <c r="F10" s="59">
        <v>13500</v>
      </c>
      <c r="G10" s="37"/>
      <c r="H10" s="58"/>
      <c r="I10" s="57"/>
      <c r="J10" s="36"/>
      <c r="K10" s="58"/>
      <c r="L10" s="57"/>
    </row>
    <row r="11" spans="1:12" x14ac:dyDescent="0.25">
      <c r="A11" s="41" t="s">
        <v>26</v>
      </c>
      <c r="B11" s="50">
        <f>SUM(B5:B10)</f>
        <v>199000</v>
      </c>
      <c r="C11" s="36"/>
      <c r="D11" s="58"/>
      <c r="E11" s="60"/>
      <c r="F11" s="59"/>
      <c r="G11" s="37"/>
      <c r="H11" s="58"/>
      <c r="I11" s="57"/>
      <c r="J11" s="36"/>
      <c r="K11" s="58"/>
      <c r="L11" s="57"/>
    </row>
    <row r="12" spans="1:12" x14ac:dyDescent="0.25">
      <c r="A12" s="41"/>
      <c r="B12" s="52"/>
      <c r="C12" s="36"/>
      <c r="D12" s="58"/>
      <c r="E12" s="60"/>
      <c r="F12" s="59"/>
      <c r="G12" s="37"/>
      <c r="H12" s="58"/>
      <c r="I12" s="57"/>
      <c r="J12" s="36"/>
      <c r="K12" s="58"/>
      <c r="L12" s="57"/>
    </row>
    <row r="13" spans="1:12" ht="15.75" thickBot="1" x14ac:dyDescent="0.3">
      <c r="A13" s="41"/>
      <c r="B13" s="52"/>
      <c r="C13" s="36"/>
      <c r="D13" s="58"/>
      <c r="E13" s="60"/>
      <c r="F13" s="59"/>
      <c r="G13" s="37"/>
      <c r="H13" s="58"/>
      <c r="I13" s="57"/>
      <c r="J13" s="36"/>
      <c r="K13" s="58"/>
      <c r="L13" s="57"/>
    </row>
    <row r="14" spans="1:12" ht="15.75" thickBot="1" x14ac:dyDescent="0.3">
      <c r="A14" s="41" t="s">
        <v>25</v>
      </c>
      <c r="B14" s="61">
        <v>199000</v>
      </c>
      <c r="C14" s="36"/>
      <c r="D14" s="58"/>
      <c r="E14" s="60"/>
      <c r="F14" s="59"/>
      <c r="G14" s="37"/>
      <c r="H14" s="58"/>
      <c r="I14" s="57"/>
      <c r="J14" s="36"/>
      <c r="K14" s="58"/>
      <c r="L14" s="57"/>
    </row>
    <row r="15" spans="1:12" ht="15.75" thickBot="1" x14ac:dyDescent="0.3">
      <c r="A15" s="41"/>
      <c r="B15" s="52"/>
      <c r="C15" s="36"/>
      <c r="D15" s="54"/>
      <c r="E15" s="56"/>
      <c r="F15" s="55"/>
      <c r="G15" s="37"/>
      <c r="H15" s="54"/>
      <c r="I15" s="53"/>
      <c r="J15" s="36"/>
      <c r="K15" s="54"/>
      <c r="L15" s="53"/>
    </row>
    <row r="16" spans="1:12" ht="15.75" thickBot="1" x14ac:dyDescent="0.3">
      <c r="A16" s="41" t="s">
        <v>24</v>
      </c>
      <c r="B16" s="52">
        <f>B11-B14</f>
        <v>0</v>
      </c>
      <c r="C16" s="36"/>
      <c r="D16" s="46"/>
      <c r="E16" s="51"/>
      <c r="F16" s="50">
        <f>SUM(F7:F15)</f>
        <v>31000</v>
      </c>
      <c r="G16" s="36"/>
      <c r="H16" s="48"/>
      <c r="I16" s="49">
        <f>SUM(I7:I15)</f>
        <v>5000</v>
      </c>
      <c r="J16" s="36"/>
      <c r="K16" s="48"/>
      <c r="L16" s="47">
        <f>SUM(L7:L15)</f>
        <v>0</v>
      </c>
    </row>
    <row r="17" spans="1:12" ht="3.75" customHeight="1" thickBot="1" x14ac:dyDescent="0.45">
      <c r="A17" s="41"/>
      <c r="B17" s="36"/>
      <c r="C17" s="34"/>
      <c r="D17" s="46"/>
      <c r="E17" s="45"/>
      <c r="F17" s="44">
        <v>0</v>
      </c>
      <c r="G17" s="43"/>
      <c r="H17" s="43"/>
      <c r="I17" s="44">
        <v>0</v>
      </c>
      <c r="J17" s="43"/>
      <c r="K17" s="43"/>
      <c r="L17" s="42">
        <v>0</v>
      </c>
    </row>
    <row r="18" spans="1:12" ht="15.75" thickBot="1" x14ac:dyDescent="0.3">
      <c r="A18" s="41" t="s">
        <v>23</v>
      </c>
      <c r="B18" s="40" t="str">
        <f>IF(B16=0,"BALANCED","OUT OF BALANCE")</f>
        <v>BALANCED</v>
      </c>
      <c r="C18" s="34"/>
      <c r="D18" s="39"/>
      <c r="E18" s="38"/>
      <c r="F18" s="27"/>
      <c r="G18" s="27"/>
      <c r="H18" s="27"/>
      <c r="I18" s="27"/>
      <c r="J18" s="27"/>
      <c r="K18" s="27"/>
      <c r="L18" s="37"/>
    </row>
    <row r="19" spans="1:12" ht="15.75" thickBot="1" x14ac:dyDescent="0.3">
      <c r="A19" s="36"/>
      <c r="B19" s="35"/>
      <c r="C19" s="34"/>
      <c r="D19" s="33"/>
      <c r="E19" s="32"/>
      <c r="F19" s="28"/>
      <c r="G19" s="27"/>
      <c r="H19" s="27"/>
      <c r="I19" s="28"/>
      <c r="J19" s="28"/>
      <c r="K19" s="28"/>
      <c r="L19" s="31"/>
    </row>
    <row r="20" spans="1:12" ht="15.75" thickBot="1" x14ac:dyDescent="0.3">
      <c r="A20" s="30"/>
      <c r="B20" s="30"/>
      <c r="C20" s="29"/>
      <c r="D20" s="87" t="s">
        <v>22</v>
      </c>
      <c r="E20" s="88"/>
      <c r="F20" s="28"/>
      <c r="G20" s="28"/>
      <c r="H20" s="28"/>
      <c r="I20" s="89" t="s">
        <v>21</v>
      </c>
      <c r="J20" s="89"/>
      <c r="K20" s="89"/>
      <c r="L20" s="90"/>
    </row>
  </sheetData>
  <mergeCells count="9">
    <mergeCell ref="D20:E20"/>
    <mergeCell ref="I20:L20"/>
    <mergeCell ref="A1:L1"/>
    <mergeCell ref="A2:L2"/>
    <mergeCell ref="D4:F4"/>
    <mergeCell ref="H4:I4"/>
    <mergeCell ref="K4:L4"/>
    <mergeCell ref="A3:D3"/>
    <mergeCell ref="E3:F3"/>
  </mergeCells>
  <conditionalFormatting sqref="B18">
    <cfRule type="expression" dxfId="0" priority="1">
      <formula>"F18&lt;0&gt;"</formula>
    </cfRule>
  </conditionalFormatting>
  <pageMargins left="0.7" right="0.7" top="0.75" bottom="0.75" header="0.3" footer="0.3"/>
  <pageSetup scale="78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baseType="lpstr" size="3">
      <vt:lpstr>Bank Book</vt:lpstr>
      <vt:lpstr>Bank Recon</vt:lpstr>
      <vt:lpstr>'Bank Recon'!Print_Area</vt:lpstr>
    </vt:vector>
  </TitlesOfParts>
  <LinksUpToDate>false</LinksUpToDate>
  <SharedDoc>false</SharedDoc>
  <HyperlinksChanged>false</HyperlinksChanged>
  <AppVersion>15.0300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