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14" i="1" l="1"/>
  <c r="R9" i="1"/>
</calcChain>
</file>

<file path=xl/sharedStrings.xml><?xml version="1.0" encoding="utf-8"?>
<sst xmlns="http://schemas.openxmlformats.org/spreadsheetml/2006/main" count="51" uniqueCount="51">
  <si>
    <t>Microsoft Corporation</t>
  </si>
  <si>
    <t>Yearly Income Statements</t>
  </si>
  <si>
    <t>(In millions, except earnings per share)</t>
  </si>
  <si>
    <r>
      <t>FY92</t>
    </r>
    <r>
      <rPr>
        <b/>
        <vertAlign val="superscript"/>
        <sz val="8"/>
        <rFont val="Verdana"/>
        <family val="2"/>
      </rPr>
      <t>1</t>
    </r>
  </si>
  <si>
    <r>
      <t>FY93</t>
    </r>
    <r>
      <rPr>
        <b/>
        <vertAlign val="superscript"/>
        <sz val="8"/>
        <rFont val="Verdana"/>
        <family val="2"/>
      </rPr>
      <t>1</t>
    </r>
  </si>
  <si>
    <r>
      <t>FY94</t>
    </r>
    <r>
      <rPr>
        <b/>
        <vertAlign val="superscript"/>
        <sz val="8"/>
        <rFont val="Verdana"/>
        <family val="2"/>
      </rPr>
      <t>1</t>
    </r>
  </si>
  <si>
    <r>
      <t>FY95</t>
    </r>
    <r>
      <rPr>
        <b/>
        <vertAlign val="superscript"/>
        <sz val="8"/>
        <rFont val="Verdana"/>
        <family val="2"/>
      </rPr>
      <t>1</t>
    </r>
  </si>
  <si>
    <r>
      <t>FY96</t>
    </r>
    <r>
      <rPr>
        <b/>
        <vertAlign val="superscript"/>
        <sz val="8"/>
        <rFont val="Verdana"/>
        <family val="2"/>
      </rPr>
      <t>1</t>
    </r>
  </si>
  <si>
    <r>
      <t>FY97</t>
    </r>
    <r>
      <rPr>
        <b/>
        <vertAlign val="superscript"/>
        <sz val="8"/>
        <rFont val="Verdana"/>
        <family val="2"/>
      </rPr>
      <t>1</t>
    </r>
  </si>
  <si>
    <r>
      <t>FY98</t>
    </r>
    <r>
      <rPr>
        <b/>
        <vertAlign val="superscript"/>
        <sz val="8"/>
        <rFont val="Verdana"/>
        <family val="2"/>
      </rPr>
      <t>1</t>
    </r>
  </si>
  <si>
    <r>
      <t>FY99</t>
    </r>
    <r>
      <rPr>
        <b/>
        <vertAlign val="superscript"/>
        <sz val="8"/>
        <rFont val="Verdana"/>
        <family val="2"/>
      </rPr>
      <t>1</t>
    </r>
  </si>
  <si>
    <r>
      <t>FY00</t>
    </r>
    <r>
      <rPr>
        <b/>
        <vertAlign val="superscript"/>
        <sz val="8"/>
        <rFont val="Verdana"/>
        <family val="2"/>
      </rPr>
      <t>1</t>
    </r>
  </si>
  <si>
    <r>
      <t>FY01</t>
    </r>
    <r>
      <rPr>
        <b/>
        <vertAlign val="superscript"/>
        <sz val="8"/>
        <rFont val="Verdana"/>
        <family val="2"/>
      </rPr>
      <t>1</t>
    </r>
  </si>
  <si>
    <r>
      <t>FY02</t>
    </r>
    <r>
      <rPr>
        <b/>
        <vertAlign val="superscript"/>
        <sz val="8"/>
        <rFont val="Verdana"/>
        <family val="2"/>
      </rPr>
      <t>3</t>
    </r>
  </si>
  <si>
    <r>
      <t>FY03</t>
    </r>
    <r>
      <rPr>
        <b/>
        <vertAlign val="superscript"/>
        <sz val="8"/>
        <rFont val="Verdana"/>
        <family val="2"/>
      </rPr>
      <t>3</t>
    </r>
  </si>
  <si>
    <r>
      <t>FY04</t>
    </r>
    <r>
      <rPr>
        <b/>
        <vertAlign val="superscript"/>
        <sz val="8"/>
        <rFont val="Verdana"/>
        <family val="2"/>
      </rPr>
      <t>2</t>
    </r>
  </si>
  <si>
    <r>
      <t>FY05</t>
    </r>
    <r>
      <rPr>
        <b/>
        <vertAlign val="superscript"/>
        <sz val="8"/>
        <rFont val="Verdana"/>
        <family val="2"/>
      </rPr>
      <t>2</t>
    </r>
  </si>
  <si>
    <r>
      <t>FY06</t>
    </r>
    <r>
      <rPr>
        <b/>
        <vertAlign val="superscript"/>
        <sz val="8"/>
        <rFont val="Verdana"/>
        <family val="2"/>
      </rPr>
      <t>2</t>
    </r>
  </si>
  <si>
    <r>
      <t>FY07</t>
    </r>
    <r>
      <rPr>
        <b/>
        <vertAlign val="superscript"/>
        <sz val="8"/>
        <rFont val="Verdana"/>
        <family val="2"/>
      </rPr>
      <t>2</t>
    </r>
  </si>
  <si>
    <r>
      <t>FY08</t>
    </r>
    <r>
      <rPr>
        <b/>
        <vertAlign val="superscript"/>
        <sz val="8"/>
        <rFont val="Verdana"/>
        <family val="2"/>
      </rPr>
      <t>2</t>
    </r>
  </si>
  <si>
    <t>FY09</t>
  </si>
  <si>
    <t>FY10</t>
  </si>
  <si>
    <t>FY11</t>
  </si>
  <si>
    <t>FY12</t>
  </si>
  <si>
    <t>Revenue</t>
  </si>
  <si>
    <t>Operating expenses:</t>
  </si>
  <si>
    <t>Cost of revenue</t>
  </si>
  <si>
    <r>
      <t xml:space="preserve">Research and development </t>
    </r>
    <r>
      <rPr>
        <vertAlign val="superscript"/>
        <sz val="8"/>
        <color indexed="8"/>
        <rFont val="Verdana"/>
        <family val="2"/>
      </rPr>
      <t>4</t>
    </r>
  </si>
  <si>
    <t>Sales and marketing</t>
  </si>
  <si>
    <r>
      <t xml:space="preserve">General and administrative </t>
    </r>
    <r>
      <rPr>
        <vertAlign val="superscript"/>
        <sz val="8"/>
        <color indexed="8"/>
        <rFont val="Verdana"/>
        <family val="2"/>
      </rPr>
      <t>5</t>
    </r>
  </si>
  <si>
    <t>Other expenses</t>
  </si>
  <si>
    <t>Total operating expenses</t>
  </si>
  <si>
    <t>Operating income</t>
  </si>
  <si>
    <t>Other income (expense)</t>
  </si>
  <si>
    <t>Noncontinuing items</t>
  </si>
  <si>
    <t>Income before income taxes</t>
  </si>
  <si>
    <t>Provision for income taxes</t>
  </si>
  <si>
    <t>Net income before accounting change</t>
  </si>
  <si>
    <t>Cummulative effect of accounting change</t>
  </si>
  <si>
    <t>Net Income</t>
  </si>
  <si>
    <t>Preferred stock dividends</t>
  </si>
  <si>
    <t>Net income available for common shareholders</t>
  </si>
  <si>
    <t>Basic earnings per share before accounting change</t>
  </si>
  <si>
    <t>Diluted earnings per share before accounting change</t>
  </si>
  <si>
    <t>Basic earnings per share</t>
  </si>
  <si>
    <t>Diluted earnings per share</t>
  </si>
  <si>
    <t>Not restated for adoption of the current accounting guidance on stock-based compensation and no recast of gains (losses) on foreign currency remeasurement</t>
  </si>
  <si>
    <t>Recast of gains (losses) on foreign currency remeasurement</t>
  </si>
  <si>
    <t>No recast of gains (losses) on foreign currency remeasurement</t>
  </si>
  <si>
    <t>Includes expensed acquired in-process technology</t>
  </si>
  <si>
    <t>Includes employee severance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</si>
</sst>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\ ;\(#,##0\)"/>
    <numFmt numFmtId="166" formatCode="0.0"/>
    <numFmt numFmtId="167" formatCode="&quot;$&quot;#,##0.00\ ;\(&quot;$&quot;\ #,##0.00\)"/>
    <numFmt numFmtId="168" formatCode="#,##0.0"/>
    <numFmt numFmtId="169" formatCode="#,##0.0\ ;\(#,##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8"/>
      <color theme="4"/>
      <name val="Verdana"/>
      <family val="2"/>
    </font>
    <font>
      <sz val="10"/>
      <name val="Tms Rmn"/>
      <family val="1"/>
    </font>
    <font>
      <sz val="8"/>
      <name val="Verdana"/>
      <family val="2"/>
    </font>
    <font>
      <sz val="8"/>
      <color indexed="10"/>
      <name val="Verdana"/>
      <family val="2"/>
    </font>
    <font>
      <sz val="8"/>
      <color theme="1"/>
      <name val="Verdana"/>
      <family val="2"/>
    </font>
    <font>
      <u/>
      <sz val="8"/>
      <name val="Verdana"/>
      <family val="2"/>
    </font>
    <font>
      <b/>
      <vertAlign val="superscript"/>
      <sz val="8"/>
      <name val="Verdana"/>
      <family val="2"/>
    </font>
    <font>
      <vertAlign val="superscript"/>
      <sz val="8"/>
      <color indexed="8"/>
      <name val="Verdana"/>
      <family val="2"/>
    </font>
    <font>
      <i/>
      <sz val="8"/>
      <name val="Verdana"/>
      <family val="2"/>
    </font>
    <font>
      <vertAlign val="superscript"/>
      <sz val="8"/>
      <color theme="1"/>
      <name val="Verdana"/>
      <family val="2"/>
    </font>
    <font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37" fontId="6" fillId="0" borderId="0"/>
    <xf numFmtId="164" fontId="2" fillId="0" borderId="0" applyFill="0" applyBorder="0" applyAlignment="0">
      <protection hidden="1"/>
    </xf>
    <xf numFmtId="4" fontId="2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2" applyFont="1" applyFill="1"/>
    <xf numFmtId="0" fontId="5" fillId="0" borderId="0" xfId="3" applyFont="1"/>
    <xf numFmtId="37" fontId="7" fillId="2" borderId="0" xfId="4" applyFont="1" applyFill="1"/>
    <xf numFmtId="0" fontId="8" fillId="2" borderId="0" xfId="2" applyFont="1" applyFill="1" applyAlignment="1">
      <alignment horizontal="right"/>
    </xf>
    <xf numFmtId="0" fontId="8" fillId="2" borderId="0" xfId="2" applyFont="1" applyFill="1" applyBorder="1"/>
    <xf numFmtId="0" fontId="9" fillId="2" borderId="0" xfId="0" applyFont="1" applyFill="1"/>
    <xf numFmtId="0" fontId="9" fillId="0" borderId="0" xfId="0" applyFont="1" applyBorder="1"/>
    <xf numFmtId="0" fontId="3" fillId="2" borderId="0" xfId="2" applyFont="1" applyFill="1" applyBorder="1"/>
    <xf numFmtId="0" fontId="7" fillId="2" borderId="0" xfId="2" applyFont="1" applyFill="1" applyBorder="1"/>
    <xf numFmtId="0" fontId="7" fillId="2" borderId="0" xfId="2" applyFont="1" applyFill="1"/>
    <xf numFmtId="0" fontId="10" fillId="2" borderId="0" xfId="2" applyFont="1" applyFill="1"/>
    <xf numFmtId="5" fontId="7" fillId="2" borderId="0" xfId="5" applyNumberFormat="1" applyFont="1" applyFill="1" applyBorder="1">
      <protection hidden="1"/>
    </xf>
    <xf numFmtId="0" fontId="7" fillId="2" borderId="0" xfId="2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3" fillId="2" borderId="1" xfId="2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5" fontId="7" fillId="2" borderId="0" xfId="2" applyNumberFormat="1" applyFont="1" applyFill="1" applyBorder="1"/>
    <xf numFmtId="42" fontId="7" fillId="0" borderId="0" xfId="5" applyNumberFormat="1" applyFont="1" applyFill="1" applyBorder="1" applyProtection="1">
      <protection hidden="1"/>
    </xf>
    <xf numFmtId="42" fontId="7" fillId="0" borderId="0" xfId="2" applyNumberFormat="1" applyFont="1" applyFill="1" applyProtection="1"/>
    <xf numFmtId="42" fontId="7" fillId="0" borderId="0" xfId="2" applyNumberFormat="1" applyFont="1" applyFill="1" applyProtection="1">
      <protection locked="0"/>
    </xf>
    <xf numFmtId="37" fontId="7" fillId="0" borderId="0" xfId="1" applyNumberFormat="1" applyFont="1" applyFill="1" applyBorder="1" applyProtection="1"/>
    <xf numFmtId="37" fontId="7" fillId="0" borderId="0" xfId="1" applyNumberFormat="1" applyFont="1" applyFill="1" applyProtection="1"/>
    <xf numFmtId="37" fontId="7" fillId="0" borderId="0" xfId="1" applyNumberFormat="1" applyFont="1" applyFill="1" applyProtection="1">
      <protection locked="0"/>
    </xf>
    <xf numFmtId="37" fontId="7" fillId="0" borderId="0" xfId="1" applyNumberFormat="1" applyFont="1" applyFill="1" applyBorder="1" applyProtection="1">
      <protection locked="0"/>
    </xf>
    <xf numFmtId="37" fontId="7" fillId="0" borderId="2" xfId="1" applyNumberFormat="1" applyFont="1" applyFill="1" applyBorder="1" applyProtection="1"/>
    <xf numFmtId="37" fontId="7" fillId="0" borderId="2" xfId="1" applyNumberFormat="1" applyFont="1" applyFill="1" applyBorder="1" applyProtection="1">
      <protection locked="0"/>
    </xf>
    <xf numFmtId="37" fontId="7" fillId="2" borderId="0" xfId="2" applyNumberFormat="1" applyFont="1" applyFill="1" applyBorder="1"/>
    <xf numFmtId="37" fontId="7" fillId="2" borderId="0" xfId="4" applyNumberFormat="1" applyFont="1" applyFill="1"/>
    <xf numFmtId="37" fontId="7" fillId="0" borderId="3" xfId="1" applyNumberFormat="1" applyFont="1" applyFill="1" applyBorder="1" applyProtection="1"/>
    <xf numFmtId="37" fontId="7" fillId="0" borderId="3" xfId="1" applyNumberFormat="1" applyFont="1" applyFill="1" applyBorder="1" applyProtection="1">
      <protection locked="0"/>
    </xf>
    <xf numFmtId="37" fontId="7" fillId="2" borderId="0" xfId="4" applyFont="1" applyFill="1" applyBorder="1"/>
    <xf numFmtId="37" fontId="7" fillId="0" borderId="1" xfId="1" applyNumberFormat="1" applyFont="1" applyFill="1" applyBorder="1" applyProtection="1"/>
    <xf numFmtId="37" fontId="7" fillId="0" borderId="1" xfId="1" applyNumberFormat="1" applyFont="1" applyFill="1" applyBorder="1" applyProtection="1">
      <protection locked="0"/>
    </xf>
    <xf numFmtId="5" fontId="7" fillId="2" borderId="0" xfId="2" applyNumberFormat="1" applyFont="1" applyFill="1"/>
    <xf numFmtId="165" fontId="7" fillId="2" borderId="0" xfId="2" applyNumberFormat="1" applyFont="1" applyFill="1" applyBorder="1"/>
    <xf numFmtId="42" fontId="7" fillId="0" borderId="4" xfId="5" applyNumberFormat="1" applyFont="1" applyFill="1" applyBorder="1" applyProtection="1">
      <protection hidden="1"/>
    </xf>
    <xf numFmtId="42" fontId="7" fillId="0" borderId="4" xfId="5" applyNumberFormat="1" applyFont="1" applyFill="1" applyBorder="1" applyProtection="1">
      <protection locked="0" hidden="1"/>
    </xf>
    <xf numFmtId="44" fontId="7" fillId="0" borderId="5" xfId="2" applyNumberFormat="1" applyFont="1" applyFill="1" applyBorder="1" applyProtection="1"/>
    <xf numFmtId="44" fontId="7" fillId="0" borderId="5" xfId="2" applyNumberFormat="1" applyFont="1" applyFill="1" applyBorder="1" applyProtection="1">
      <protection locked="0"/>
    </xf>
    <xf numFmtId="44" fontId="7" fillId="0" borderId="1" xfId="2" applyNumberFormat="1" applyFont="1" applyFill="1" applyBorder="1" applyProtection="1"/>
    <xf numFmtId="44" fontId="7" fillId="0" borderId="1" xfId="2" applyNumberFormat="1" applyFont="1" applyFill="1" applyBorder="1" applyProtection="1">
      <protection locked="0"/>
    </xf>
    <xf numFmtId="166" fontId="13" fillId="2" borderId="0" xfId="2" applyNumberFormat="1" applyFont="1" applyFill="1"/>
    <xf numFmtId="0" fontId="14" fillId="2" borderId="0" xfId="0" applyFont="1" applyFill="1" applyAlignment="1">
      <alignment horizontal="right"/>
    </xf>
    <xf numFmtId="167" fontId="7" fillId="2" borderId="0" xfId="2" applyNumberFormat="1" applyFont="1" applyFill="1" applyBorder="1" applyProtection="1"/>
    <xf numFmtId="168" fontId="13" fillId="2" borderId="0" xfId="6" applyNumberFormat="1" applyFont="1" applyFill="1"/>
    <xf numFmtId="165" fontId="7" fillId="2" borderId="0" xfId="2" applyNumberFormat="1" applyFont="1" applyFill="1"/>
    <xf numFmtId="0" fontId="15" fillId="2" borderId="0" xfId="0" applyFont="1" applyFill="1" applyAlignment="1">
      <alignment horizontal="left"/>
    </xf>
    <xf numFmtId="169" fontId="13" fillId="2" borderId="0" xfId="2" applyNumberFormat="1" applyFont="1" applyFill="1"/>
    <xf numFmtId="166" fontId="13" fillId="2" borderId="0" xfId="2" applyNumberFormat="1" applyFont="1" applyFill="1" applyBorder="1"/>
  </cellXfs>
  <cellStyles count="7">
    <cellStyle name="Comma" xfId="1" builtinId="3"/>
    <cellStyle name="Comma 5 2" xfId="6"/>
    <cellStyle name="Currency [0]_Quarterly History 2" xfId="5"/>
    <cellStyle name="Hyperlink" xfId="3" builtinId="8"/>
    <cellStyle name="Normal" xfId="0" builtinId="0"/>
    <cellStyle name="Normal 8 3" xfId="4"/>
    <cellStyle name="Normal_Quarterly Histor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5"/>
  <sheetViews>
    <sheetView tabSelected="1" workbookViewId="0">
      <selection activeCell="F34" sqref="F33:F34"/>
    </sheetView>
  </sheetViews>
  <sheetFormatPr defaultColWidth="9.140625" defaultRowHeight="10.5" x14ac:dyDescent="0.15"/>
  <cols>
    <col min="1" max="1" width="9.28515625" style="7" bestFit="1" customWidth="1"/>
    <col min="2" max="2" width="9.140625" style="7"/>
    <col min="3" max="3" width="28.28515625" style="7" customWidth="1"/>
    <col min="4" max="8" width="9.28515625" style="7" bestFit="1" customWidth="1"/>
    <col min="9" max="23" width="10.28515625" style="7" bestFit="1" customWidth="1"/>
    <col min="24" max="16384" width="9.140625" style="7"/>
  </cols>
  <sheetData>
    <row r="1" spans="1:40" x14ac:dyDescent="0.15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4"/>
      <c r="N1" s="5"/>
      <c r="O1" s="3"/>
      <c r="P1" s="3"/>
      <c r="Q1" s="3"/>
      <c r="R1" s="3"/>
      <c r="S1" s="3"/>
      <c r="T1" s="3"/>
      <c r="U1" s="6"/>
      <c r="V1" s="6"/>
      <c r="W1" s="6"/>
    </row>
    <row r="2" spans="1:40" x14ac:dyDescent="0.15">
      <c r="A2" s="8" t="s">
        <v>1</v>
      </c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6"/>
      <c r="V2" s="6"/>
      <c r="W2" s="6"/>
    </row>
    <row r="3" spans="1:40" x14ac:dyDescent="0.15">
      <c r="A3" s="10" t="s">
        <v>2</v>
      </c>
      <c r="B3" s="3"/>
      <c r="C3" s="11"/>
      <c r="D3" s="12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6"/>
      <c r="V3" s="6"/>
      <c r="W3" s="6"/>
    </row>
    <row r="4" spans="1:40" ht="11.25" x14ac:dyDescent="0.15">
      <c r="A4" s="13"/>
      <c r="B4" s="13"/>
      <c r="C4" s="14"/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  <c r="Q4" s="15" t="s">
        <v>16</v>
      </c>
      <c r="R4" s="15" t="s">
        <v>17</v>
      </c>
      <c r="S4" s="15" t="s">
        <v>18</v>
      </c>
      <c r="T4" s="15" t="s">
        <v>19</v>
      </c>
      <c r="U4" s="15" t="s">
        <v>20</v>
      </c>
      <c r="V4" s="15" t="s">
        <v>21</v>
      </c>
      <c r="W4" s="15" t="s">
        <v>22</v>
      </c>
      <c r="X4" s="15" t="s">
        <v>23</v>
      </c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x14ac:dyDescent="0.15">
      <c r="A5" s="17" t="s">
        <v>24</v>
      </c>
      <c r="B5" s="17"/>
      <c r="C5" s="17"/>
      <c r="D5" s="18">
        <v>2777</v>
      </c>
      <c r="E5" s="18">
        <v>3786</v>
      </c>
      <c r="F5" s="18">
        <v>4714</v>
      </c>
      <c r="G5" s="18">
        <v>6075</v>
      </c>
      <c r="H5" s="18">
        <v>9050</v>
      </c>
      <c r="I5" s="18">
        <v>11936</v>
      </c>
      <c r="J5" s="18">
        <v>15262</v>
      </c>
      <c r="K5" s="18">
        <v>19747</v>
      </c>
      <c r="L5" s="18">
        <v>22956</v>
      </c>
      <c r="M5" s="18">
        <v>25296</v>
      </c>
      <c r="N5" s="18">
        <v>28365</v>
      </c>
      <c r="O5" s="18">
        <v>32187</v>
      </c>
      <c r="P5" s="18">
        <v>36835</v>
      </c>
      <c r="Q5" s="18">
        <v>39788</v>
      </c>
      <c r="R5" s="19">
        <v>44282</v>
      </c>
      <c r="S5" s="19">
        <v>51122</v>
      </c>
      <c r="T5" s="19">
        <v>60420</v>
      </c>
      <c r="U5" s="19">
        <v>58437</v>
      </c>
      <c r="V5" s="19">
        <v>62484</v>
      </c>
      <c r="W5" s="19">
        <v>69943</v>
      </c>
      <c r="X5" s="20"/>
    </row>
    <row r="6" spans="1:40" x14ac:dyDescent="0.15">
      <c r="A6" s="9" t="s">
        <v>25</v>
      </c>
      <c r="B6" s="9"/>
      <c r="C6" s="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2"/>
      <c r="T6" s="22"/>
      <c r="U6" s="22"/>
      <c r="V6" s="22"/>
      <c r="W6" s="22"/>
      <c r="X6" s="23"/>
    </row>
    <row r="7" spans="1:40" x14ac:dyDescent="0.15">
      <c r="A7" s="9"/>
      <c r="B7" s="9" t="s">
        <v>26</v>
      </c>
      <c r="C7" s="9"/>
      <c r="D7" s="21">
        <v>581</v>
      </c>
      <c r="E7" s="21">
        <v>785</v>
      </c>
      <c r="F7" s="21">
        <v>1077</v>
      </c>
      <c r="G7" s="21">
        <v>1346</v>
      </c>
      <c r="H7" s="21">
        <v>2145</v>
      </c>
      <c r="I7" s="21">
        <v>2170</v>
      </c>
      <c r="J7" s="21">
        <v>2460</v>
      </c>
      <c r="K7" s="21">
        <v>2814</v>
      </c>
      <c r="L7" s="21">
        <v>3002</v>
      </c>
      <c r="M7" s="21">
        <v>3455</v>
      </c>
      <c r="N7" s="21">
        <v>5699</v>
      </c>
      <c r="O7" s="21">
        <v>6059</v>
      </c>
      <c r="P7" s="21">
        <v>6596</v>
      </c>
      <c r="Q7" s="21">
        <v>6031</v>
      </c>
      <c r="R7" s="21">
        <v>7650</v>
      </c>
      <c r="S7" s="21">
        <v>10693</v>
      </c>
      <c r="T7" s="21">
        <v>11598</v>
      </c>
      <c r="U7" s="21">
        <v>12155</v>
      </c>
      <c r="V7" s="21">
        <v>12395</v>
      </c>
      <c r="W7" s="21">
        <v>15577</v>
      </c>
      <c r="X7" s="24"/>
    </row>
    <row r="8" spans="1:40" ht="11.25" x14ac:dyDescent="0.15">
      <c r="A8" s="9"/>
      <c r="B8" s="6" t="s">
        <v>27</v>
      </c>
      <c r="C8" s="9"/>
      <c r="D8" s="21">
        <v>352</v>
      </c>
      <c r="E8" s="21">
        <v>470</v>
      </c>
      <c r="F8" s="21">
        <v>610</v>
      </c>
      <c r="G8" s="21">
        <v>860</v>
      </c>
      <c r="H8" s="21">
        <v>1326</v>
      </c>
      <c r="I8" s="21">
        <v>1863</v>
      </c>
      <c r="J8" s="21">
        <v>2897</v>
      </c>
      <c r="K8" s="21">
        <v>2970</v>
      </c>
      <c r="L8" s="21">
        <v>3772</v>
      </c>
      <c r="M8" s="21">
        <v>4379</v>
      </c>
      <c r="N8" s="21">
        <v>6299</v>
      </c>
      <c r="O8" s="21">
        <v>6595</v>
      </c>
      <c r="P8" s="21">
        <v>7735</v>
      </c>
      <c r="Q8" s="21">
        <v>6097</v>
      </c>
      <c r="R8" s="21">
        <v>6584</v>
      </c>
      <c r="S8" s="21">
        <v>7121</v>
      </c>
      <c r="T8" s="21">
        <v>8164</v>
      </c>
      <c r="U8" s="21">
        <v>9010</v>
      </c>
      <c r="V8" s="21">
        <v>8714</v>
      </c>
      <c r="W8" s="21">
        <v>9043</v>
      </c>
      <c r="X8" s="24"/>
    </row>
    <row r="9" spans="1:40" x14ac:dyDescent="0.15">
      <c r="A9" s="9"/>
      <c r="B9" s="9" t="s">
        <v>28</v>
      </c>
      <c r="C9" s="9"/>
      <c r="D9" s="21">
        <v>758</v>
      </c>
      <c r="E9" s="21">
        <v>1086</v>
      </c>
      <c r="F9" s="21">
        <v>1135</v>
      </c>
      <c r="G9" s="21">
        <v>1564</v>
      </c>
      <c r="H9" s="21">
        <v>2185</v>
      </c>
      <c r="I9" s="21">
        <v>2411</v>
      </c>
      <c r="J9" s="21">
        <v>2887</v>
      </c>
      <c r="K9" s="21">
        <v>3238</v>
      </c>
      <c r="L9" s="21">
        <v>4126</v>
      </c>
      <c r="M9" s="21">
        <v>4885</v>
      </c>
      <c r="N9" s="21">
        <v>6252</v>
      </c>
      <c r="O9" s="21">
        <v>7562</v>
      </c>
      <c r="P9" s="21">
        <v>8121</v>
      </c>
      <c r="Q9" s="21">
        <v>8548</v>
      </c>
      <c r="R9" s="21">
        <f>9910</f>
        <v>9910</v>
      </c>
      <c r="S9" s="21">
        <v>11541</v>
      </c>
      <c r="T9" s="21">
        <v>13260</v>
      </c>
      <c r="U9" s="21">
        <v>12879</v>
      </c>
      <c r="V9" s="21">
        <v>13214</v>
      </c>
      <c r="W9" s="21">
        <v>13940</v>
      </c>
      <c r="X9" s="24"/>
    </row>
    <row r="10" spans="1:40" ht="11.25" x14ac:dyDescent="0.15">
      <c r="A10" s="9"/>
      <c r="B10" s="6" t="s">
        <v>29</v>
      </c>
      <c r="C10" s="9"/>
      <c r="D10" s="21">
        <v>90</v>
      </c>
      <c r="E10" s="21">
        <v>119</v>
      </c>
      <c r="F10" s="21">
        <v>166</v>
      </c>
      <c r="G10" s="21">
        <v>267</v>
      </c>
      <c r="H10" s="21">
        <v>316</v>
      </c>
      <c r="I10" s="21">
        <v>362</v>
      </c>
      <c r="J10" s="21">
        <v>433</v>
      </c>
      <c r="K10" s="21">
        <v>715</v>
      </c>
      <c r="L10" s="21">
        <v>1050</v>
      </c>
      <c r="M10" s="21">
        <v>857</v>
      </c>
      <c r="N10" s="21">
        <v>1843</v>
      </c>
      <c r="O10" s="21">
        <v>2426</v>
      </c>
      <c r="P10" s="21">
        <v>5275</v>
      </c>
      <c r="Q10" s="21">
        <v>4536</v>
      </c>
      <c r="R10" s="21">
        <v>3758</v>
      </c>
      <c r="S10" s="21">
        <v>3329</v>
      </c>
      <c r="T10" s="21">
        <v>5127</v>
      </c>
      <c r="U10" s="21">
        <v>4030</v>
      </c>
      <c r="V10" s="21">
        <v>4063</v>
      </c>
      <c r="W10" s="21">
        <v>4222</v>
      </c>
      <c r="X10" s="24"/>
    </row>
    <row r="11" spans="1:40" x14ac:dyDescent="0.15">
      <c r="A11" s="3"/>
      <c r="B11" s="9" t="s">
        <v>30</v>
      </c>
      <c r="C11" s="9"/>
      <c r="D11" s="21">
        <v>11</v>
      </c>
      <c r="E11" s="21">
        <v>7</v>
      </c>
      <c r="F11" s="21">
        <v>16</v>
      </c>
      <c r="G11" s="21">
        <v>16</v>
      </c>
      <c r="H11" s="21">
        <v>19</v>
      </c>
      <c r="I11" s="21">
        <v>259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4"/>
    </row>
    <row r="12" spans="1:40" x14ac:dyDescent="0.15">
      <c r="A12" s="9"/>
      <c r="B12" s="9"/>
      <c r="C12" s="9" t="s">
        <v>31</v>
      </c>
      <c r="D12" s="25">
        <v>1792</v>
      </c>
      <c r="E12" s="25">
        <v>2467</v>
      </c>
      <c r="F12" s="25">
        <v>3004</v>
      </c>
      <c r="G12" s="25">
        <v>4053</v>
      </c>
      <c r="H12" s="25">
        <v>5991</v>
      </c>
      <c r="I12" s="25">
        <v>7065</v>
      </c>
      <c r="J12" s="25">
        <v>8677</v>
      </c>
      <c r="K12" s="25">
        <v>9737</v>
      </c>
      <c r="L12" s="25">
        <v>11950</v>
      </c>
      <c r="M12" s="25">
        <v>13576</v>
      </c>
      <c r="N12" s="25">
        <v>20093</v>
      </c>
      <c r="O12" s="25">
        <v>22642</v>
      </c>
      <c r="P12" s="25">
        <v>27727</v>
      </c>
      <c r="Q12" s="25">
        <v>25212</v>
      </c>
      <c r="R12" s="25">
        <v>27902</v>
      </c>
      <c r="S12" s="25">
        <v>32684</v>
      </c>
      <c r="T12" s="25">
        <v>38149</v>
      </c>
      <c r="U12" s="25">
        <v>38074</v>
      </c>
      <c r="V12" s="25">
        <v>38386</v>
      </c>
      <c r="W12" s="25">
        <v>42782</v>
      </c>
      <c r="X12" s="26"/>
    </row>
    <row r="13" spans="1:40" x14ac:dyDescent="0.15">
      <c r="A13" s="9" t="s">
        <v>32</v>
      </c>
      <c r="B13" s="9"/>
      <c r="C13" s="9"/>
      <c r="D13" s="21">
        <v>985</v>
      </c>
      <c r="E13" s="21">
        <v>1319</v>
      </c>
      <c r="F13" s="21">
        <v>1710</v>
      </c>
      <c r="G13" s="21">
        <v>2022</v>
      </c>
      <c r="H13" s="21">
        <v>3059</v>
      </c>
      <c r="I13" s="21">
        <v>4871</v>
      </c>
      <c r="J13" s="21">
        <v>6585</v>
      </c>
      <c r="K13" s="21">
        <v>10010</v>
      </c>
      <c r="L13" s="21">
        <v>11006</v>
      </c>
      <c r="M13" s="21">
        <v>11720</v>
      </c>
      <c r="N13" s="21">
        <v>8272</v>
      </c>
      <c r="O13" s="21">
        <v>9545</v>
      </c>
      <c r="P13" s="21">
        <v>9108</v>
      </c>
      <c r="Q13" s="21">
        <v>14576</v>
      </c>
      <c r="R13" s="21">
        <v>16380</v>
      </c>
      <c r="S13" s="21">
        <v>18438</v>
      </c>
      <c r="T13" s="21">
        <v>22271</v>
      </c>
      <c r="U13" s="21">
        <v>20363</v>
      </c>
      <c r="V13" s="21">
        <v>24098</v>
      </c>
      <c r="W13" s="21">
        <v>27161</v>
      </c>
      <c r="X13" s="24"/>
    </row>
    <row r="14" spans="1:40" x14ac:dyDescent="0.15">
      <c r="A14" s="9" t="s">
        <v>33</v>
      </c>
      <c r="B14" s="9"/>
      <c r="C14" s="9"/>
      <c r="D14" s="21">
        <v>56</v>
      </c>
      <c r="E14" s="21">
        <v>82</v>
      </c>
      <c r="F14" s="21">
        <v>102</v>
      </c>
      <c r="G14" s="21">
        <v>191</v>
      </c>
      <c r="H14" s="21">
        <v>320</v>
      </c>
      <c r="I14" s="21">
        <v>443</v>
      </c>
      <c r="J14" s="21">
        <v>532</v>
      </c>
      <c r="K14" s="21">
        <v>1881</v>
      </c>
      <c r="L14" s="21">
        <v>3269</v>
      </c>
      <c r="M14" s="21">
        <v>-195</v>
      </c>
      <c r="N14" s="21">
        <v>-397</v>
      </c>
      <c r="O14" s="21">
        <v>1509</v>
      </c>
      <c r="P14" s="21">
        <v>3088</v>
      </c>
      <c r="Q14" s="21">
        <v>2052</v>
      </c>
      <c r="R14" s="21">
        <f>1882</f>
        <v>1882</v>
      </c>
      <c r="S14" s="21">
        <v>1663</v>
      </c>
      <c r="T14" s="21">
        <v>1543</v>
      </c>
      <c r="U14" s="21">
        <v>-542</v>
      </c>
      <c r="V14" s="21">
        <v>915</v>
      </c>
      <c r="W14" s="21">
        <v>910</v>
      </c>
      <c r="X14" s="24"/>
    </row>
    <row r="15" spans="1:40" x14ac:dyDescent="0.15">
      <c r="A15" s="27" t="s">
        <v>34</v>
      </c>
      <c r="B15" s="28"/>
      <c r="C15" s="27"/>
      <c r="D15" s="21">
        <v>0</v>
      </c>
      <c r="E15" s="21">
        <v>0</v>
      </c>
      <c r="F15" s="21">
        <v>-90</v>
      </c>
      <c r="G15" s="21">
        <v>-46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4"/>
    </row>
    <row r="16" spans="1:40" x14ac:dyDescent="0.15">
      <c r="A16" s="9" t="s">
        <v>35</v>
      </c>
      <c r="B16" s="9"/>
      <c r="C16" s="9"/>
      <c r="D16" s="29">
        <v>1041</v>
      </c>
      <c r="E16" s="29">
        <v>1401</v>
      </c>
      <c r="F16" s="29">
        <v>1722</v>
      </c>
      <c r="G16" s="29">
        <v>2167</v>
      </c>
      <c r="H16" s="29">
        <v>3379</v>
      </c>
      <c r="I16" s="29">
        <v>5314</v>
      </c>
      <c r="J16" s="29">
        <v>7117</v>
      </c>
      <c r="K16" s="29">
        <v>11891</v>
      </c>
      <c r="L16" s="29">
        <v>14275</v>
      </c>
      <c r="M16" s="29">
        <v>11525</v>
      </c>
      <c r="N16" s="29">
        <v>7875</v>
      </c>
      <c r="O16" s="29">
        <v>11054</v>
      </c>
      <c r="P16" s="29">
        <v>12196</v>
      </c>
      <c r="Q16" s="29">
        <v>16628</v>
      </c>
      <c r="R16" s="29">
        <v>18262</v>
      </c>
      <c r="S16" s="29">
        <v>20101</v>
      </c>
      <c r="T16" s="29">
        <v>23814</v>
      </c>
      <c r="U16" s="29">
        <v>19821</v>
      </c>
      <c r="V16" s="29">
        <v>25013</v>
      </c>
      <c r="W16" s="29">
        <v>28071</v>
      </c>
      <c r="X16" s="30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249" x14ac:dyDescent="0.15">
      <c r="A17" s="9" t="s">
        <v>36</v>
      </c>
      <c r="B17" s="9"/>
      <c r="C17" s="9"/>
      <c r="D17" s="32">
        <v>333</v>
      </c>
      <c r="E17" s="32">
        <v>448</v>
      </c>
      <c r="F17" s="32">
        <v>576</v>
      </c>
      <c r="G17" s="32">
        <v>714</v>
      </c>
      <c r="H17" s="32">
        <v>1184</v>
      </c>
      <c r="I17" s="32">
        <v>1860</v>
      </c>
      <c r="J17" s="32">
        <v>2627</v>
      </c>
      <c r="K17" s="32">
        <v>4106</v>
      </c>
      <c r="L17" s="32">
        <v>4854</v>
      </c>
      <c r="M17" s="32">
        <v>3803.5</v>
      </c>
      <c r="N17" s="32">
        <v>2520</v>
      </c>
      <c r="O17" s="32">
        <v>3523</v>
      </c>
      <c r="P17" s="32">
        <v>4028</v>
      </c>
      <c r="Q17" s="32">
        <v>4374</v>
      </c>
      <c r="R17" s="32">
        <v>5663</v>
      </c>
      <c r="S17" s="32">
        <v>6036</v>
      </c>
      <c r="T17" s="32">
        <v>6133</v>
      </c>
      <c r="U17" s="32">
        <v>5252</v>
      </c>
      <c r="V17" s="32">
        <v>6253</v>
      </c>
      <c r="W17" s="32">
        <v>4921</v>
      </c>
      <c r="X17" s="33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249" x14ac:dyDescent="0.15">
      <c r="A18" s="17" t="s">
        <v>37</v>
      </c>
      <c r="B18" s="17"/>
      <c r="C18" s="17"/>
      <c r="D18" s="21">
        <v>708</v>
      </c>
      <c r="E18" s="21">
        <v>953</v>
      </c>
      <c r="F18" s="21">
        <v>1146</v>
      </c>
      <c r="G18" s="21">
        <v>1453</v>
      </c>
      <c r="H18" s="21">
        <v>2195</v>
      </c>
      <c r="I18" s="21">
        <v>3454</v>
      </c>
      <c r="J18" s="21">
        <v>4490</v>
      </c>
      <c r="K18" s="21">
        <v>7785</v>
      </c>
      <c r="L18" s="21">
        <v>9421</v>
      </c>
      <c r="M18" s="21">
        <v>7721.3</v>
      </c>
      <c r="N18" s="21">
        <v>5355</v>
      </c>
      <c r="O18" s="21">
        <v>7531</v>
      </c>
      <c r="P18" s="21">
        <v>8168</v>
      </c>
      <c r="Q18" s="21">
        <v>12254</v>
      </c>
      <c r="R18" s="21">
        <v>12599</v>
      </c>
      <c r="S18" s="21">
        <v>14065</v>
      </c>
      <c r="T18" s="21">
        <v>17681</v>
      </c>
      <c r="U18" s="21">
        <v>14569</v>
      </c>
      <c r="V18" s="21">
        <v>18760</v>
      </c>
      <c r="W18" s="21">
        <v>23150</v>
      </c>
      <c r="X18" s="24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249" x14ac:dyDescent="0.15">
      <c r="A19" s="17" t="s">
        <v>38</v>
      </c>
      <c r="B19" s="34"/>
      <c r="C19" s="34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-375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4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249" x14ac:dyDescent="0.15">
      <c r="A20" s="17" t="s">
        <v>39</v>
      </c>
      <c r="B20" s="17"/>
      <c r="C20" s="34"/>
      <c r="D20" s="25">
        <v>708</v>
      </c>
      <c r="E20" s="25">
        <v>953</v>
      </c>
      <c r="F20" s="25">
        <v>1146</v>
      </c>
      <c r="G20" s="25">
        <v>1453</v>
      </c>
      <c r="H20" s="25">
        <v>2195</v>
      </c>
      <c r="I20" s="25">
        <v>3454</v>
      </c>
      <c r="J20" s="25">
        <v>4490</v>
      </c>
      <c r="K20" s="25">
        <v>7785</v>
      </c>
      <c r="L20" s="25">
        <v>9421</v>
      </c>
      <c r="M20" s="25">
        <v>7346.4</v>
      </c>
      <c r="N20" s="25">
        <v>5355</v>
      </c>
      <c r="O20" s="25">
        <v>7531</v>
      </c>
      <c r="P20" s="25">
        <v>8168</v>
      </c>
      <c r="Q20" s="25">
        <v>12254</v>
      </c>
      <c r="R20" s="25">
        <v>12599</v>
      </c>
      <c r="S20" s="25">
        <v>14065</v>
      </c>
      <c r="T20" s="25">
        <v>17681</v>
      </c>
      <c r="U20" s="25">
        <v>14569</v>
      </c>
      <c r="V20" s="25">
        <v>18760</v>
      </c>
      <c r="W20" s="25">
        <v>23150</v>
      </c>
      <c r="X20" s="26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249" x14ac:dyDescent="0.15">
      <c r="A21" s="17" t="s">
        <v>40</v>
      </c>
      <c r="B21" s="34"/>
      <c r="C21" s="17"/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-15</v>
      </c>
      <c r="J21" s="32">
        <v>-28</v>
      </c>
      <c r="K21" s="32">
        <v>-28</v>
      </c>
      <c r="L21" s="32">
        <v>-13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3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spans="1:249" ht="11.25" thickBot="1" x14ac:dyDescent="0.2">
      <c r="A22" s="17" t="s">
        <v>41</v>
      </c>
      <c r="B22" s="17"/>
      <c r="C22" s="17"/>
      <c r="D22" s="36">
        <v>708</v>
      </c>
      <c r="E22" s="36">
        <v>953</v>
      </c>
      <c r="F22" s="36">
        <v>1146</v>
      </c>
      <c r="G22" s="36">
        <v>1453</v>
      </c>
      <c r="H22" s="36">
        <v>2195</v>
      </c>
      <c r="I22" s="36">
        <v>3439</v>
      </c>
      <c r="J22" s="36">
        <v>4462</v>
      </c>
      <c r="K22" s="36">
        <v>7757</v>
      </c>
      <c r="L22" s="36">
        <v>9408</v>
      </c>
      <c r="M22" s="36">
        <v>7346.4</v>
      </c>
      <c r="N22" s="36">
        <v>5355</v>
      </c>
      <c r="O22" s="36">
        <v>7531</v>
      </c>
      <c r="P22" s="36">
        <v>8168</v>
      </c>
      <c r="Q22" s="36">
        <v>12254</v>
      </c>
      <c r="R22" s="36">
        <v>12599</v>
      </c>
      <c r="S22" s="36">
        <v>14065</v>
      </c>
      <c r="T22" s="36">
        <v>17681</v>
      </c>
      <c r="U22" s="36">
        <v>14569</v>
      </c>
      <c r="V22" s="36">
        <v>18760</v>
      </c>
      <c r="W22" s="36">
        <v>23150</v>
      </c>
      <c r="X22" s="3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249" x14ac:dyDescent="0.15">
      <c r="A23" s="17" t="s">
        <v>42</v>
      </c>
      <c r="B23" s="17"/>
      <c r="C23" s="17"/>
      <c r="D23" s="38">
        <v>0.08</v>
      </c>
      <c r="E23" s="38">
        <v>0.11</v>
      </c>
      <c r="F23" s="38">
        <v>0.13</v>
      </c>
      <c r="G23" s="38">
        <v>0.16</v>
      </c>
      <c r="H23" s="38">
        <v>0.23</v>
      </c>
      <c r="I23" s="38">
        <v>0.36</v>
      </c>
      <c r="J23" s="38">
        <v>0.46</v>
      </c>
      <c r="K23" s="38">
        <v>0.77</v>
      </c>
      <c r="L23" s="38">
        <v>0.91</v>
      </c>
      <c r="M23" s="38">
        <v>0.72</v>
      </c>
      <c r="N23" s="38">
        <v>0.5</v>
      </c>
      <c r="O23" s="38">
        <v>0.7</v>
      </c>
      <c r="P23" s="38">
        <v>0.76</v>
      </c>
      <c r="Q23" s="38">
        <v>1.1299999999999999</v>
      </c>
      <c r="R23" s="38">
        <v>1.21</v>
      </c>
      <c r="S23" s="38">
        <v>1.44</v>
      </c>
      <c r="T23" s="38">
        <v>1.9</v>
      </c>
      <c r="U23" s="38">
        <v>1.6287311347121296</v>
      </c>
      <c r="V23" s="38">
        <v>2.13</v>
      </c>
      <c r="W23" s="38">
        <v>2.73</v>
      </c>
      <c r="X23" s="39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249" ht="11.25" thickBot="1" x14ac:dyDescent="0.2">
      <c r="A24" s="17" t="s">
        <v>43</v>
      </c>
      <c r="B24" s="17"/>
      <c r="C24" s="17"/>
      <c r="D24" s="40">
        <v>0.08</v>
      </c>
      <c r="E24" s="40">
        <v>0.1</v>
      </c>
      <c r="F24" s="40">
        <v>0.12</v>
      </c>
      <c r="G24" s="40">
        <v>0.14000000000000001</v>
      </c>
      <c r="H24" s="40">
        <v>0.21</v>
      </c>
      <c r="I24" s="40">
        <v>0.33</v>
      </c>
      <c r="J24" s="40">
        <v>0.42</v>
      </c>
      <c r="K24" s="40">
        <v>0.71</v>
      </c>
      <c r="L24" s="40">
        <v>0.85</v>
      </c>
      <c r="M24" s="40">
        <v>0.69</v>
      </c>
      <c r="N24" s="40">
        <v>0.48</v>
      </c>
      <c r="O24" s="40">
        <v>0.69</v>
      </c>
      <c r="P24" s="40">
        <v>0.75</v>
      </c>
      <c r="Q24" s="40">
        <v>1.1200000000000001</v>
      </c>
      <c r="R24" s="40">
        <v>1.2</v>
      </c>
      <c r="S24" s="40">
        <v>1.42</v>
      </c>
      <c r="T24" s="40">
        <v>1.87</v>
      </c>
      <c r="U24" s="40">
        <v>1.6194975544686527</v>
      </c>
      <c r="V24" s="40">
        <v>2.1</v>
      </c>
      <c r="W24" s="40">
        <v>2.69</v>
      </c>
      <c r="X24" s="41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249" x14ac:dyDescent="0.15">
      <c r="A25" s="9" t="s">
        <v>44</v>
      </c>
      <c r="B25" s="9"/>
      <c r="C25" s="9"/>
      <c r="D25" s="38">
        <v>0.08</v>
      </c>
      <c r="E25" s="38">
        <v>0.11</v>
      </c>
      <c r="F25" s="38">
        <v>0.13</v>
      </c>
      <c r="G25" s="38">
        <v>0.16</v>
      </c>
      <c r="H25" s="38">
        <v>0.23</v>
      </c>
      <c r="I25" s="38">
        <v>0.36</v>
      </c>
      <c r="J25" s="38">
        <v>0.46</v>
      </c>
      <c r="K25" s="38">
        <v>0.77</v>
      </c>
      <c r="L25" s="38">
        <v>0.91</v>
      </c>
      <c r="M25" s="38">
        <v>0.69</v>
      </c>
      <c r="N25" s="38">
        <v>0.5</v>
      </c>
      <c r="O25" s="38">
        <v>0.7</v>
      </c>
      <c r="P25" s="38">
        <v>0.76</v>
      </c>
      <c r="Q25" s="38">
        <v>1.1299999999999999</v>
      </c>
      <c r="R25" s="38">
        <v>1.21</v>
      </c>
      <c r="S25" s="38">
        <v>1.44</v>
      </c>
      <c r="T25" s="38">
        <v>1.9</v>
      </c>
      <c r="U25" s="38">
        <v>1.6287311347121296</v>
      </c>
      <c r="V25" s="38">
        <v>2.13</v>
      </c>
      <c r="W25" s="38">
        <v>2.73</v>
      </c>
      <c r="X25" s="39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</row>
    <row r="26" spans="1:249" x14ac:dyDescent="0.15">
      <c r="A26" s="9" t="s">
        <v>45</v>
      </c>
      <c r="B26" s="9"/>
      <c r="C26" s="9"/>
      <c r="D26" s="40">
        <v>0.08</v>
      </c>
      <c r="E26" s="40">
        <v>0.1</v>
      </c>
      <c r="F26" s="40">
        <v>0.12</v>
      </c>
      <c r="G26" s="40">
        <v>0.14000000000000001</v>
      </c>
      <c r="H26" s="40">
        <v>0.21</v>
      </c>
      <c r="I26" s="40">
        <v>0.33</v>
      </c>
      <c r="J26" s="40">
        <v>0.42</v>
      </c>
      <c r="K26" s="40">
        <v>0.71</v>
      </c>
      <c r="L26" s="40">
        <v>0.85</v>
      </c>
      <c r="M26" s="40">
        <v>0.66</v>
      </c>
      <c r="N26" s="40">
        <v>0.48</v>
      </c>
      <c r="O26" s="40">
        <v>0.69</v>
      </c>
      <c r="P26" s="40">
        <v>0.75</v>
      </c>
      <c r="Q26" s="40">
        <v>1.1200000000000001</v>
      </c>
      <c r="R26" s="40">
        <v>1.2</v>
      </c>
      <c r="S26" s="40">
        <v>1.42</v>
      </c>
      <c r="T26" s="40">
        <v>1.87</v>
      </c>
      <c r="U26" s="40">
        <v>1.6194975544686527</v>
      </c>
      <c r="V26" s="40">
        <v>2.1</v>
      </c>
      <c r="W26" s="40">
        <v>2.69</v>
      </c>
      <c r="X26" s="4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</row>
    <row r="27" spans="1:249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2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</row>
    <row r="28" spans="1:249" ht="11.25" x14ac:dyDescent="0.15">
      <c r="A28" s="43">
        <v>1</v>
      </c>
      <c r="B28" s="9" t="s">
        <v>46</v>
      </c>
      <c r="C28" s="9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44"/>
    </row>
    <row r="29" spans="1:249" ht="11.25" x14ac:dyDescent="0.15">
      <c r="A29" s="43">
        <v>2</v>
      </c>
      <c r="B29" s="17" t="s">
        <v>47</v>
      </c>
      <c r="C29" s="9"/>
      <c r="D29" s="45"/>
      <c r="E29" s="45"/>
      <c r="F29" s="45"/>
      <c r="G29" s="45"/>
      <c r="H29" s="45"/>
      <c r="I29" s="45"/>
      <c r="J29" s="46"/>
      <c r="K29" s="46"/>
      <c r="L29" s="46"/>
      <c r="M29" s="46"/>
      <c r="N29" s="46"/>
      <c r="O29" s="46"/>
      <c r="P29" s="46"/>
      <c r="Q29" s="3"/>
      <c r="R29" s="3"/>
      <c r="S29" s="3"/>
      <c r="T29" s="3"/>
      <c r="U29" s="3"/>
      <c r="V29" s="3"/>
      <c r="W29" s="3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</row>
    <row r="30" spans="1:249" ht="11.25" x14ac:dyDescent="0.15">
      <c r="A30" s="43">
        <v>3</v>
      </c>
      <c r="B30" s="47" t="s">
        <v>48</v>
      </c>
      <c r="C30" s="9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49" ht="11.25" x14ac:dyDescent="0.15">
      <c r="A31" s="43">
        <v>4</v>
      </c>
      <c r="B31" s="47" t="s">
        <v>49</v>
      </c>
      <c r="C31" s="9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49" ht="11.25" x14ac:dyDescent="0.15">
      <c r="A32" s="43">
        <v>5</v>
      </c>
      <c r="B32" s="47" t="s">
        <v>50</v>
      </c>
      <c r="C32" s="9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13" x14ac:dyDescent="0.15">
      <c r="B33" s="9"/>
      <c r="C33" s="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 x14ac:dyDescent="0.15">
      <c r="B34" s="31"/>
      <c r="C34" s="31"/>
      <c r="D34" s="9"/>
      <c r="E34" s="9"/>
      <c r="F34" s="9"/>
      <c r="G34" s="31"/>
      <c r="H34" s="31"/>
      <c r="I34" s="31"/>
      <c r="J34" s="31"/>
      <c r="K34" s="31"/>
      <c r="L34" s="31"/>
      <c r="M34" s="31"/>
    </row>
    <row r="35" spans="2:13" x14ac:dyDescent="0.15">
      <c r="B35" s="31"/>
      <c r="C35" s="31"/>
      <c r="D35" s="9"/>
      <c r="E35" s="9"/>
      <c r="F35" s="9"/>
      <c r="G35" s="31"/>
      <c r="H35" s="31"/>
      <c r="I35" s="31"/>
      <c r="J35" s="31"/>
      <c r="K35" s="31"/>
      <c r="L35" s="31"/>
      <c r="M35" s="31"/>
    </row>
    <row r="36" spans="2:13" x14ac:dyDescent="0.15">
      <c r="B36" s="31"/>
      <c r="C36" s="31"/>
      <c r="D36" s="9"/>
      <c r="E36" s="9"/>
      <c r="F36" s="9"/>
      <c r="G36" s="31"/>
      <c r="H36" s="31"/>
      <c r="I36" s="31"/>
      <c r="J36" s="31"/>
      <c r="K36" s="31"/>
      <c r="L36" s="31"/>
      <c r="M36" s="31"/>
    </row>
    <row r="37" spans="2:13" x14ac:dyDescent="0.15">
      <c r="B37" s="31"/>
      <c r="C37" s="31"/>
      <c r="D37" s="9"/>
      <c r="E37" s="9"/>
      <c r="F37" s="9"/>
      <c r="G37" s="31"/>
      <c r="H37" s="31"/>
      <c r="I37" s="31"/>
      <c r="J37" s="31"/>
      <c r="K37" s="31"/>
      <c r="L37" s="31"/>
      <c r="M37" s="31"/>
    </row>
    <row r="38" spans="2:13" x14ac:dyDescent="0.15">
      <c r="B38" s="9"/>
      <c r="C38" s="31"/>
      <c r="D38" s="9"/>
      <c r="E38" s="9"/>
      <c r="F38" s="9"/>
      <c r="G38" s="31"/>
      <c r="H38" s="31"/>
      <c r="I38" s="31"/>
      <c r="J38" s="31"/>
      <c r="K38" s="31"/>
      <c r="L38" s="31"/>
      <c r="M38" s="31"/>
    </row>
    <row r="39" spans="2:13" x14ac:dyDescent="0.15">
      <c r="B39" s="9"/>
      <c r="C39" s="31"/>
      <c r="D39" s="9"/>
      <c r="E39" s="9"/>
      <c r="F39" s="9"/>
      <c r="G39" s="31"/>
      <c r="H39" s="31"/>
      <c r="I39" s="31"/>
      <c r="J39" s="31"/>
      <c r="K39" s="31"/>
      <c r="L39" s="31"/>
      <c r="M39" s="31"/>
    </row>
    <row r="40" spans="2:13" x14ac:dyDescent="0.15">
      <c r="B40" s="17"/>
      <c r="C40" s="31"/>
      <c r="D40" s="9"/>
      <c r="E40" s="9"/>
      <c r="F40" s="9"/>
      <c r="G40" s="31"/>
      <c r="H40" s="31"/>
      <c r="I40" s="31"/>
      <c r="J40" s="31"/>
      <c r="K40" s="31"/>
      <c r="L40" s="31"/>
      <c r="M40" s="31"/>
    </row>
    <row r="41" spans="2:13" x14ac:dyDescent="0.15">
      <c r="B41" s="17"/>
      <c r="C41" s="31"/>
      <c r="D41" s="9"/>
      <c r="E41" s="9"/>
      <c r="F41" s="9"/>
      <c r="G41" s="31"/>
      <c r="H41" s="31"/>
      <c r="I41" s="31"/>
      <c r="J41" s="31"/>
      <c r="K41" s="31"/>
      <c r="L41" s="31"/>
      <c r="M41" s="31"/>
    </row>
    <row r="42" spans="2:13" x14ac:dyDescent="0.15">
      <c r="B42" s="17"/>
      <c r="C42" s="31"/>
      <c r="D42" s="9"/>
      <c r="E42" s="9"/>
      <c r="F42" s="9"/>
      <c r="G42" s="31"/>
      <c r="H42" s="31"/>
      <c r="I42" s="31"/>
      <c r="J42" s="31"/>
      <c r="K42" s="31"/>
      <c r="L42" s="31"/>
      <c r="M42" s="31"/>
    </row>
    <row r="43" spans="2:13" x14ac:dyDescent="0.15">
      <c r="B43" s="31"/>
      <c r="C43" s="31"/>
      <c r="D43" s="9"/>
      <c r="E43" s="9"/>
      <c r="F43" s="9"/>
      <c r="G43" s="31"/>
      <c r="H43" s="31"/>
      <c r="I43" s="31"/>
      <c r="J43" s="31"/>
      <c r="K43" s="31"/>
      <c r="L43" s="31"/>
      <c r="M43" s="31"/>
    </row>
    <row r="44" spans="2:13" x14ac:dyDescent="0.15">
      <c r="B44" s="31"/>
      <c r="C44" s="31"/>
      <c r="D44" s="9"/>
      <c r="E44" s="9"/>
      <c r="F44" s="9"/>
      <c r="G44" s="31"/>
      <c r="H44" s="31"/>
      <c r="I44" s="31"/>
      <c r="J44" s="31"/>
      <c r="K44" s="31"/>
      <c r="L44" s="31"/>
      <c r="M44" s="31"/>
    </row>
    <row r="45" spans="2:13" x14ac:dyDescent="0.1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