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 DRIVE\ALL\ALEXY\payment schedule template\"/>
    </mc:Choice>
  </mc:AlternateContent>
  <bookViews>
    <workbookView xWindow="0" yWindow="0" windowWidth="20490" windowHeight="6855" tabRatio="629" firstSheet="8" activeTab="12"/>
  </bookViews>
  <sheets>
    <sheet name="Accounting Journal" sheetId="1" r:id="rId1"/>
    <sheet name="Accounts Payable Ledger" sheetId="2" r:id="rId2"/>
    <sheet name="Accounts Receivable Aging" sheetId="3" r:id="rId3"/>
    <sheet name="Basic Invoice" sheetId="4" r:id="rId4"/>
    <sheet name="Bill of Lading" sheetId="5" r:id="rId5"/>
    <sheet name="Billing Statement" sheetId="6" r:id="rId6"/>
    <sheet name="Cash Flow Statement" sheetId="7" r:id="rId7"/>
    <sheet name="3-Year Cash Flow Statement" sheetId="8" r:id="rId8"/>
    <sheet name="12-Months Cash Flow Statement" sheetId="9" r:id="rId9"/>
    <sheet name="Cash Flow Forecast" sheetId="10" r:id="rId10"/>
    <sheet name="Expense Report" sheetId="11" r:id="rId11"/>
    <sheet name="Income Statement" sheetId="12" r:id="rId12"/>
    <sheet name="Payment Schedule" sheetId="13" r:id="rId13"/>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3" l="1"/>
  <c r="E7" i="13"/>
  <c r="E15" i="13"/>
  <c r="E5" i="12"/>
  <c r="E7" i="12"/>
  <c r="E10" i="12"/>
  <c r="E33" i="12"/>
  <c r="E34" i="12"/>
  <c r="E35" i="12"/>
  <c r="E36" i="12"/>
  <c r="D10" i="12"/>
  <c r="D33" i="12"/>
  <c r="D34" i="12"/>
  <c r="D35" i="12"/>
  <c r="D36" i="12"/>
  <c r="C10" i="12"/>
  <c r="C32" i="12"/>
  <c r="C33" i="12"/>
  <c r="C34" i="12"/>
  <c r="C35" i="12"/>
  <c r="C36" i="12"/>
  <c r="E15" i="12"/>
  <c r="K10" i="11"/>
  <c r="K11" i="11"/>
  <c r="K12" i="11"/>
  <c r="K13" i="11"/>
  <c r="K14" i="11"/>
  <c r="K15" i="11"/>
  <c r="K16" i="11"/>
  <c r="K17" i="11"/>
  <c r="K18" i="11"/>
  <c r="K19" i="11"/>
  <c r="K20" i="11"/>
  <c r="K22" i="11"/>
  <c r="K24" i="11"/>
  <c r="J21" i="11"/>
  <c r="I21" i="11"/>
  <c r="H21" i="11"/>
  <c r="G21" i="11"/>
  <c r="F21" i="11"/>
  <c r="E21" i="11"/>
  <c r="D21" i="11"/>
  <c r="AB28" i="10"/>
  <c r="AA28" i="10"/>
  <c r="AB27" i="10"/>
  <c r="AA27" i="10"/>
  <c r="AB26" i="10"/>
  <c r="AA26" i="10"/>
  <c r="AB24" i="10"/>
  <c r="AA24" i="10"/>
  <c r="AB23" i="10"/>
  <c r="AA23" i="10"/>
  <c r="AB22" i="10"/>
  <c r="AA22" i="10"/>
  <c r="AB21" i="10"/>
  <c r="AA21" i="10"/>
  <c r="AB20" i="10"/>
  <c r="AA20" i="10"/>
  <c r="AB19" i="10"/>
  <c r="AA19" i="10"/>
  <c r="AB18" i="10"/>
  <c r="AA18" i="10"/>
  <c r="AB17" i="10"/>
  <c r="AA17" i="10"/>
  <c r="AB13" i="10"/>
  <c r="AA13" i="10"/>
  <c r="AB12" i="10"/>
  <c r="AA12" i="10"/>
  <c r="AB11" i="10"/>
  <c r="AA11" i="10"/>
  <c r="AB10" i="10"/>
  <c r="AA10" i="10"/>
  <c r="AB9" i="10"/>
  <c r="AA9" i="10"/>
  <c r="AB8" i="10"/>
  <c r="AA8" i="10"/>
  <c r="AB7" i="10"/>
  <c r="AA7" i="10"/>
  <c r="AB5" i="10"/>
  <c r="AA5" i="10"/>
  <c r="Z5" i="10"/>
  <c r="Y5" i="10"/>
  <c r="X5" i="10"/>
  <c r="W5" i="10"/>
  <c r="V5" i="10"/>
  <c r="U5" i="10"/>
  <c r="T5" i="10"/>
  <c r="S5" i="10"/>
  <c r="R5" i="10"/>
  <c r="Q5" i="10"/>
  <c r="P5" i="10"/>
  <c r="O5" i="10"/>
  <c r="N5" i="10"/>
  <c r="M5" i="10"/>
  <c r="L5" i="10"/>
  <c r="K5" i="10"/>
  <c r="J5" i="10"/>
  <c r="I5" i="10"/>
  <c r="H5" i="10"/>
  <c r="G5" i="10"/>
  <c r="F5" i="10"/>
  <c r="E5" i="10"/>
  <c r="AB14" i="10"/>
  <c r="AB25" i="10"/>
  <c r="AB29" i="10"/>
  <c r="AB30" i="10"/>
  <c r="AA14" i="10"/>
  <c r="AA25" i="10"/>
  <c r="AA29"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Z29" i="10"/>
  <c r="Y29" i="10"/>
  <c r="X29" i="10"/>
  <c r="W29" i="10"/>
  <c r="V29" i="10"/>
  <c r="U29" i="10"/>
  <c r="T29" i="10"/>
  <c r="S29" i="10"/>
  <c r="R29" i="10"/>
  <c r="Q29" i="10"/>
  <c r="P29" i="10"/>
  <c r="O29" i="10"/>
  <c r="N29" i="10"/>
  <c r="M29" i="10"/>
  <c r="L29" i="10"/>
  <c r="K29" i="10"/>
  <c r="J29" i="10"/>
  <c r="I29" i="10"/>
  <c r="H29" i="10"/>
  <c r="G29" i="10"/>
  <c r="F29" i="10"/>
  <c r="E29" i="10"/>
  <c r="D29" i="10"/>
  <c r="C29" i="10"/>
  <c r="Z25" i="10"/>
  <c r="Y25" i="10"/>
  <c r="X25" i="10"/>
  <c r="W25" i="10"/>
  <c r="V25" i="10"/>
  <c r="U25" i="10"/>
  <c r="T25" i="10"/>
  <c r="S25" i="10"/>
  <c r="R25" i="10"/>
  <c r="Q25" i="10"/>
  <c r="P25" i="10"/>
  <c r="O25" i="10"/>
  <c r="N25" i="10"/>
  <c r="M25" i="10"/>
  <c r="L25" i="10"/>
  <c r="K25" i="10"/>
  <c r="J25" i="10"/>
  <c r="I25" i="10"/>
  <c r="H25" i="10"/>
  <c r="G25" i="10"/>
  <c r="F25" i="10"/>
  <c r="E25" i="10"/>
  <c r="D25" i="10"/>
  <c r="C25" i="10"/>
  <c r="AB15" i="10"/>
  <c r="AA15" i="10"/>
  <c r="Z14" i="10"/>
  <c r="Z15" i="10"/>
  <c r="Y14" i="10"/>
  <c r="Y15" i="10"/>
  <c r="X14" i="10"/>
  <c r="X15" i="10"/>
  <c r="W14" i="10"/>
  <c r="W15" i="10"/>
  <c r="V14" i="10"/>
  <c r="V15" i="10"/>
  <c r="U14" i="10"/>
  <c r="U15" i="10"/>
  <c r="T14" i="10"/>
  <c r="T15" i="10"/>
  <c r="S14" i="10"/>
  <c r="S15" i="10"/>
  <c r="R14" i="10"/>
  <c r="R15" i="10"/>
  <c r="Q14" i="10"/>
  <c r="Q15" i="10"/>
  <c r="P14" i="10"/>
  <c r="P15" i="10"/>
  <c r="O14" i="10"/>
  <c r="O15" i="10"/>
  <c r="N14" i="10"/>
  <c r="N15" i="10"/>
  <c r="M14" i="10"/>
  <c r="M15" i="10"/>
  <c r="L14" i="10"/>
  <c r="L15" i="10"/>
  <c r="K14" i="10"/>
  <c r="K15" i="10"/>
  <c r="J14" i="10"/>
  <c r="J15" i="10"/>
  <c r="I14" i="10"/>
  <c r="I15" i="10"/>
  <c r="H14" i="10"/>
  <c r="H15" i="10"/>
  <c r="G14" i="10"/>
  <c r="G15" i="10"/>
  <c r="F14" i="10"/>
  <c r="F15" i="10"/>
  <c r="E14" i="10"/>
  <c r="E15" i="10"/>
  <c r="D14" i="10"/>
  <c r="D15" i="10"/>
  <c r="C15" i="10"/>
  <c r="C14" i="10"/>
  <c r="N43" i="9"/>
  <c r="M43" i="9"/>
  <c r="L43" i="9"/>
  <c r="K43" i="9"/>
  <c r="J43" i="9"/>
  <c r="I43" i="9"/>
  <c r="H43" i="9"/>
  <c r="G43" i="9"/>
  <c r="F43" i="9"/>
  <c r="E43" i="9"/>
  <c r="D20" i="9"/>
  <c r="D43" i="9"/>
  <c r="N41" i="9"/>
  <c r="M41" i="9"/>
  <c r="L41" i="9"/>
  <c r="K41" i="9"/>
  <c r="J41" i="9"/>
  <c r="I41" i="9"/>
  <c r="H41" i="9"/>
  <c r="G41" i="9"/>
  <c r="F41" i="9"/>
  <c r="E41" i="9"/>
  <c r="D41" i="9"/>
  <c r="N31" i="9"/>
  <c r="M31" i="9"/>
  <c r="L31" i="9"/>
  <c r="K31" i="9"/>
  <c r="J31" i="9"/>
  <c r="I31" i="9"/>
  <c r="H31" i="9"/>
  <c r="G31" i="9"/>
  <c r="F31" i="9"/>
  <c r="E31" i="9"/>
  <c r="D31" i="9"/>
  <c r="N20" i="9"/>
  <c r="M20" i="9"/>
  <c r="L20" i="9"/>
  <c r="K20" i="9"/>
  <c r="J20" i="9"/>
  <c r="I20" i="9"/>
  <c r="H20" i="9"/>
  <c r="G20" i="9"/>
  <c r="F20" i="9"/>
  <c r="E20" i="9"/>
  <c r="C43" i="9"/>
  <c r="C41" i="9"/>
  <c r="C31" i="9"/>
  <c r="C20" i="9"/>
  <c r="C8" i="9"/>
  <c r="D7" i="9"/>
  <c r="D8" i="9"/>
  <c r="E7" i="9"/>
  <c r="E8" i="9"/>
  <c r="F7" i="9"/>
  <c r="F8" i="9"/>
  <c r="G7" i="9"/>
  <c r="G8" i="9"/>
  <c r="H7" i="9"/>
  <c r="H8" i="9"/>
  <c r="I7" i="9"/>
  <c r="I8" i="9"/>
  <c r="J7" i="9"/>
  <c r="J8" i="9"/>
  <c r="K7" i="9"/>
  <c r="K8" i="9"/>
  <c r="L7" i="9"/>
  <c r="L8" i="9"/>
  <c r="M7" i="9"/>
  <c r="M8" i="9"/>
  <c r="N7" i="9"/>
  <c r="N8" i="9"/>
  <c r="G6" i="8"/>
  <c r="H5" i="8"/>
  <c r="H6" i="8"/>
  <c r="I5" i="8"/>
  <c r="I6" i="8"/>
  <c r="I39" i="8"/>
  <c r="I29" i="8"/>
  <c r="I18" i="8"/>
  <c r="G39" i="8"/>
  <c r="G29" i="8"/>
  <c r="G18" i="8"/>
  <c r="G41" i="8"/>
  <c r="H39" i="8"/>
  <c r="H29" i="8"/>
  <c r="H18" i="8"/>
  <c r="J42" i="7"/>
  <c r="J28" i="7"/>
  <c r="J40" i="7"/>
  <c r="J38" i="7"/>
  <c r="J17" i="7"/>
  <c r="H30" i="4"/>
  <c r="H31" i="4"/>
  <c r="H29" i="4"/>
  <c r="H28" i="4"/>
  <c r="H27" i="4"/>
  <c r="H26" i="4"/>
  <c r="H25" i="4"/>
  <c r="H24" i="4"/>
  <c r="H23" i="4"/>
  <c r="H22" i="4"/>
  <c r="H21" i="4"/>
  <c r="H20" i="4"/>
  <c r="H19" i="4"/>
  <c r="H18" i="4"/>
  <c r="H17" i="4"/>
  <c r="F22" i="2"/>
  <c r="F21" i="2"/>
  <c r="F20" i="2"/>
  <c r="F19" i="2"/>
  <c r="F18" i="2"/>
  <c r="F17" i="2"/>
  <c r="F16" i="2"/>
  <c r="F15" i="2"/>
  <c r="F14" i="2"/>
  <c r="F13" i="2"/>
  <c r="F12" i="2"/>
  <c r="F11" i="2"/>
  <c r="F10" i="2"/>
  <c r="F9" i="2"/>
  <c r="F8" i="2"/>
  <c r="F7" i="2"/>
  <c r="F6" i="2"/>
  <c r="F5" i="2"/>
  <c r="F4" i="2"/>
  <c r="N2" i="2"/>
  <c r="I2" i="2"/>
  <c r="C152" i="1"/>
  <c r="D152" i="1"/>
  <c r="E152" i="1"/>
  <c r="F152" i="1"/>
  <c r="G152" i="1"/>
  <c r="H152" i="1"/>
  <c r="I152" i="1"/>
  <c r="J152" i="1"/>
  <c r="K152" i="1"/>
  <c r="L152" i="1"/>
</calcChain>
</file>

<file path=xl/sharedStrings.xml><?xml version="1.0" encoding="utf-8"?>
<sst xmlns="http://schemas.openxmlformats.org/spreadsheetml/2006/main" count="779" uniqueCount="441">
  <si>
    <t>Accounting Journal</t>
  </si>
  <si>
    <t>Business Name:</t>
  </si>
  <si>
    <t>Accounting Period:</t>
  </si>
  <si>
    <t>Account</t>
  </si>
  <si>
    <t>Trial Balance</t>
  </si>
  <si>
    <t>Adjusting Entries</t>
  </si>
  <si>
    <t>Adjusted Trial Balance</t>
  </si>
  <si>
    <t>Income Statement</t>
  </si>
  <si>
    <t>Balance Sheet</t>
  </si>
  <si>
    <t>Debit</t>
  </si>
  <si>
    <t>Credit</t>
  </si>
  <si>
    <t>Freehold property</t>
  </si>
  <si>
    <t>Leasehold property</t>
  </si>
  <si>
    <t>Plant &amp; Machinery</t>
  </si>
  <si>
    <t>Plant &amp; m/cy depreciation</t>
  </si>
  <si>
    <t>Office equipment</t>
  </si>
  <si>
    <t>Office equipt depreciation</t>
  </si>
  <si>
    <t>Furniture &amp; fixtures</t>
  </si>
  <si>
    <t>Furniture &amp; fxts depreciation</t>
  </si>
  <si>
    <t>Motor Vehicles</t>
  </si>
  <si>
    <t>Motor vehicles depreciation</t>
  </si>
  <si>
    <t>Inventory</t>
  </si>
  <si>
    <t>Work in progress</t>
  </si>
  <si>
    <t>Finished goods</t>
  </si>
  <si>
    <t>Accounts Receivable Control</t>
  </si>
  <si>
    <t>Sundry debtors</t>
  </si>
  <si>
    <t>Other debtors</t>
  </si>
  <si>
    <t>Prepayments</t>
  </si>
  <si>
    <t>Bank current account</t>
  </si>
  <si>
    <t>Bank deposit account</t>
  </si>
  <si>
    <t>Building society account</t>
  </si>
  <si>
    <t>Petty cash</t>
  </si>
  <si>
    <t>Cash receipts</t>
  </si>
  <si>
    <t>Company credit card</t>
  </si>
  <si>
    <t>Credit card receipts</t>
  </si>
  <si>
    <t>Accounts Payable Control</t>
  </si>
  <si>
    <t>Sundry creditors</t>
  </si>
  <si>
    <t>Other creditors</t>
  </si>
  <si>
    <t>Accruals</t>
  </si>
  <si>
    <t>Sales Tax Control</t>
  </si>
  <si>
    <t>Purchase Tax Control</t>
  </si>
  <si>
    <t>VAT liability</t>
  </si>
  <si>
    <t>PAYE</t>
  </si>
  <si>
    <t>National Insurance</t>
  </si>
  <si>
    <t>Net wages control</t>
  </si>
  <si>
    <t>Pension fund</t>
  </si>
  <si>
    <t>Loans</t>
  </si>
  <si>
    <t>Hire purchase</t>
  </si>
  <si>
    <t>Corporation tax</t>
  </si>
  <si>
    <t>Mortgages</t>
  </si>
  <si>
    <t>Preference shares</t>
  </si>
  <si>
    <t>Reserves</t>
  </si>
  <si>
    <t>Undistributed reserves</t>
  </si>
  <si>
    <t>Profit &amp; Loss Account</t>
  </si>
  <si>
    <t>Sales type A</t>
  </si>
  <si>
    <t>Sales type B</t>
  </si>
  <si>
    <t>Sales type C</t>
  </si>
  <si>
    <t>Discounts allowed</t>
  </si>
  <si>
    <t>Sales type D</t>
  </si>
  <si>
    <t>Sales type E</t>
  </si>
  <si>
    <t>Sale of Assets</t>
  </si>
  <si>
    <t>Credit charges</t>
  </si>
  <si>
    <t>Miscellaneous income</t>
  </si>
  <si>
    <t>Royalties received</t>
  </si>
  <si>
    <t>Commissions received</t>
  </si>
  <si>
    <t>Insurance claims</t>
  </si>
  <si>
    <t>Rent income</t>
  </si>
  <si>
    <t>Distribution &amp; carriage</t>
  </si>
  <si>
    <t>Materials purchased</t>
  </si>
  <si>
    <t>Materials imported</t>
  </si>
  <si>
    <t>Miscellaneous purchases</t>
  </si>
  <si>
    <t>Packaging</t>
  </si>
  <si>
    <t>Discounts taken</t>
  </si>
  <si>
    <t>Carriage</t>
  </si>
  <si>
    <t>Import duty</t>
  </si>
  <si>
    <t>Transport insurance</t>
  </si>
  <si>
    <t>Opening stock</t>
  </si>
  <si>
    <t>Closing stock</t>
  </si>
  <si>
    <t>Productive Labour</t>
  </si>
  <si>
    <t>Cost of sales labour</t>
  </si>
  <si>
    <t>Sub-contractors</t>
  </si>
  <si>
    <t>Sales commissions</t>
  </si>
  <si>
    <t>Sales promotion</t>
  </si>
  <si>
    <t>Advertising</t>
  </si>
  <si>
    <t>Gifts &amp; samples</t>
  </si>
  <si>
    <t>PR</t>
  </si>
  <si>
    <t>Miscellaneous expenses</t>
  </si>
  <si>
    <t>Gross wages</t>
  </si>
  <si>
    <t>Directors salaries</t>
  </si>
  <si>
    <t>Directors remuneration</t>
  </si>
  <si>
    <t>Staff salaries</t>
  </si>
  <si>
    <t>Wages regular</t>
  </si>
  <si>
    <t>Wages casual</t>
  </si>
  <si>
    <t>Employers NI</t>
  </si>
  <si>
    <t>Employers pensions</t>
  </si>
  <si>
    <t>Recruitment expenses</t>
  </si>
  <si>
    <t>Adjustments</t>
  </si>
  <si>
    <t>SSP reclaimed</t>
  </si>
  <si>
    <t>SMP reclaimed</t>
  </si>
  <si>
    <t>Rent</t>
  </si>
  <si>
    <t>Water rates</t>
  </si>
  <si>
    <t>General rates</t>
  </si>
  <si>
    <t>Premises insurance</t>
  </si>
  <si>
    <t>Electricity</t>
  </si>
  <si>
    <t>Gas</t>
  </si>
  <si>
    <t>Oil</t>
  </si>
  <si>
    <t>Other heating costs</t>
  </si>
  <si>
    <t>Motor fuel</t>
  </si>
  <si>
    <t>Motor repairs</t>
  </si>
  <si>
    <t>Licenses</t>
  </si>
  <si>
    <t>Vehicle insurance</t>
  </si>
  <si>
    <t>Miscellaneous motor</t>
  </si>
  <si>
    <t>Scale charges</t>
  </si>
  <si>
    <t>Travelling</t>
  </si>
  <si>
    <t>Car hire</t>
  </si>
  <si>
    <t>Hotels</t>
  </si>
  <si>
    <t>UK Entertainment</t>
  </si>
  <si>
    <t>Overseas Entertainment</t>
  </si>
  <si>
    <t>Overseas travelling</t>
  </si>
  <si>
    <t>Subsistence</t>
  </si>
  <si>
    <t>Printing</t>
  </si>
  <si>
    <t>Postage &amp; carriage</t>
  </si>
  <si>
    <t>Telephone</t>
  </si>
  <si>
    <t>Telex/telegram/fax</t>
  </si>
  <si>
    <t>Office stationery</t>
  </si>
  <si>
    <t>Books etc</t>
  </si>
  <si>
    <t>Legal fees</t>
  </si>
  <si>
    <t>Audit &amp; accountancy fees</t>
  </si>
  <si>
    <t>Consultancy fees</t>
  </si>
  <si>
    <t>Professional fees</t>
  </si>
  <si>
    <t>Equipment hire</t>
  </si>
  <si>
    <t>Office m/c maintenance</t>
  </si>
  <si>
    <t>Repairs &amp; renewals</t>
  </si>
  <si>
    <t>Cleaning</t>
  </si>
  <si>
    <t>Laundry</t>
  </si>
  <si>
    <t>Premises expenses</t>
  </si>
  <si>
    <t>Bank interest paid</t>
  </si>
  <si>
    <t>Bank charges</t>
  </si>
  <si>
    <t>Currency charges</t>
  </si>
  <si>
    <t>Loan interest paid</t>
  </si>
  <si>
    <t>HP interest</t>
  </si>
  <si>
    <t>Exchange rate variance</t>
  </si>
  <si>
    <t>Depreciation</t>
  </si>
  <si>
    <t>Furniture/fit. depreciation</t>
  </si>
  <si>
    <t>Vehicle depreciation</t>
  </si>
  <si>
    <t>Office equip. depreciation</t>
  </si>
  <si>
    <t>Bad debt write off</t>
  </si>
  <si>
    <t xml:space="preserve"> </t>
  </si>
  <si>
    <t>Bad debt provision</t>
  </si>
  <si>
    <t>Donations</t>
  </si>
  <si>
    <t>Subscriptions</t>
  </si>
  <si>
    <t>Clothing costs</t>
  </si>
  <si>
    <t>Training costs</t>
  </si>
  <si>
    <t>Insurance</t>
  </si>
  <si>
    <t>Refreshments</t>
  </si>
  <si>
    <t>Suspense account</t>
  </si>
  <si>
    <t>Mispostings account</t>
  </si>
  <si>
    <t>Total</t>
  </si>
  <si>
    <t>Code</t>
  </si>
  <si>
    <t>http://www.allbusinesstemplates.com</t>
  </si>
  <si>
    <t>source:</t>
  </si>
  <si>
    <t>Accounts Payable Ledger</t>
  </si>
  <si>
    <t>Total Due:</t>
  </si>
  <si>
    <t>Current Date:</t>
  </si>
  <si>
    <t>Date</t>
  </si>
  <si>
    <t>Invoice Number</t>
  </si>
  <si>
    <t>Supplier Name</t>
  </si>
  <si>
    <t>Total Amount</t>
  </si>
  <si>
    <t>Due Date</t>
  </si>
  <si>
    <t>Balance Due</t>
  </si>
  <si>
    <t>Payment 1</t>
  </si>
  <si>
    <t xml:space="preserve">Payment 2 </t>
  </si>
  <si>
    <t>Payment 3</t>
  </si>
  <si>
    <t>Payment 4</t>
  </si>
  <si>
    <t>Payment 5</t>
  </si>
  <si>
    <t>Payment 6</t>
  </si>
  <si>
    <t>Payment 7</t>
  </si>
  <si>
    <t xml:space="preserve">Payment 8 </t>
  </si>
  <si>
    <t>Payment 9</t>
  </si>
  <si>
    <t>Payment 10</t>
  </si>
  <si>
    <t>Payment 11</t>
  </si>
  <si>
    <t>Payment 12</t>
  </si>
  <si>
    <t>1-1005</t>
  </si>
  <si>
    <t>Supplier 1</t>
  </si>
  <si>
    <t>256X5</t>
  </si>
  <si>
    <t>Supplier 2</t>
  </si>
  <si>
    <t>Accounts Receivable Aging</t>
  </si>
  <si>
    <t>Customer</t>
  </si>
  <si>
    <t>Terms</t>
  </si>
  <si>
    <t>Invoice Date</t>
  </si>
  <si>
    <t>Amount Outstanding</t>
  </si>
  <si>
    <t>Current</t>
  </si>
  <si>
    <t>Aged 1-30</t>
  </si>
  <si>
    <t>Aged 31-60</t>
  </si>
  <si>
    <t>Aged 61-90</t>
  </si>
  <si>
    <t>Aged &gt; 91</t>
  </si>
  <si>
    <t>Customer 1</t>
  </si>
  <si>
    <t>Customer 2</t>
  </si>
  <si>
    <t>Prepared By:</t>
  </si>
  <si>
    <t>[Enter Name]</t>
  </si>
  <si>
    <t>Date:</t>
  </si>
  <si>
    <t>Reviewed By:</t>
  </si>
  <si>
    <t/>
  </si>
  <si>
    <t>Total Accounts Receivable Aging</t>
  </si>
  <si>
    <t>[Company Name]</t>
  </si>
  <si>
    <t>Invoice</t>
  </si>
  <si>
    <t>[Street Address]</t>
  </si>
  <si>
    <t>[City, ST ZIP]</t>
  </si>
  <si>
    <t>Phone: (000) 000-0000</t>
  </si>
  <si>
    <t>Invoice #</t>
  </si>
  <si>
    <t>Customer ID</t>
  </si>
  <si>
    <t>Net 30 Days</t>
  </si>
  <si>
    <t>Bill To</t>
  </si>
  <si>
    <t>Ship To</t>
  </si>
  <si>
    <t>[Name]</t>
  </si>
  <si>
    <t>[Phone]</t>
  </si>
  <si>
    <t>[Email Address]</t>
  </si>
  <si>
    <t>Description</t>
  </si>
  <si>
    <t>Qty</t>
  </si>
  <si>
    <t>Unit Price</t>
  </si>
  <si>
    <t>Amount</t>
  </si>
  <si>
    <t>Subtotal</t>
  </si>
  <si>
    <t>2016-43283</t>
  </si>
  <si>
    <t>[THANK YOU MESSAGE]</t>
  </si>
  <si>
    <t>Administration Fee</t>
  </si>
  <si>
    <t>Labor: 6 hours at $65/hr</t>
  </si>
  <si>
    <t>Discount</t>
  </si>
  <si>
    <t>Tax (21%)</t>
  </si>
  <si>
    <t>SHIPPER PLEASE NOTE:</t>
  </si>
  <si>
    <t xml:space="preserve">FREIGHT CHARGES ARE PREPAID ON THIS </t>
  </si>
  <si>
    <t>BILL OF LADING UNLESS MARKED COLLECT</t>
  </si>
  <si>
    <t>[Company Address]</t>
  </si>
  <si>
    <t>DRIVER PLEASE NOTE:</t>
  </si>
  <si>
    <t>SINGLE SHIPMENT PICKUP</t>
  </si>
  <si>
    <t>[Company Phone]</t>
  </si>
  <si>
    <t>DATE</t>
  </si>
  <si>
    <t>P.O. NO.</t>
  </si>
  <si>
    <t>TRACKING NO.</t>
  </si>
  <si>
    <t>[Company Fax]</t>
  </si>
  <si>
    <t>SHIPPER (from)</t>
  </si>
  <si>
    <t>CONSIGNEE (to)</t>
  </si>
  <si>
    <t>SHIPPER</t>
  </si>
  <si>
    <t>Consignee</t>
  </si>
  <si>
    <t>Address</t>
  </si>
  <si>
    <t>City</t>
  </si>
  <si>
    <t>State/Prov &amp; Zip</t>
  </si>
  <si>
    <t>Phone Number</t>
  </si>
  <si>
    <t>Number Shipping Units</t>
  </si>
  <si>
    <t>Kinds of Packaging, Description of Articles, Special Marks and Exceptions</t>
  </si>
  <si>
    <t>Weight Subject to Correction</t>
  </si>
  <si>
    <t>Dimensional Weight</t>
  </si>
  <si>
    <t>REMIT C.O.D.</t>
  </si>
  <si>
    <t>COD</t>
  </si>
  <si>
    <t>C.O.D. FEE</t>
  </si>
  <si>
    <t>TO</t>
  </si>
  <si>
    <t>AMT: $</t>
  </si>
  <si>
    <t>PREPAID</t>
  </si>
  <si>
    <t>$</t>
  </si>
  <si>
    <t>Subject to conditions, if this shipment is to be delivered to the consignee without recourse on the consignor, the consignor shall sign the following statement:</t>
  </si>
  <si>
    <t>COLLECT</t>
  </si>
  <si>
    <t>TOTAL</t>
  </si>
  <si>
    <t>CHARGES</t>
  </si>
  <si>
    <t>The carrier shall not make delivey of this shipment without payment of freight and all of the lawful charges.</t>
  </si>
  <si>
    <t>FREIGHT CHARGES ARE PREPAID UNLESS MARKED COLLECT</t>
  </si>
  <si>
    <t>Signature of Consignor</t>
  </si>
  <si>
    <t>CHECK BOX IF COLLECT</t>
  </si>
  <si>
    <t>RECEIVED, subject to the classifications and lawfully filed tariffs in effect on the date of the issue of this Bill of Lading, the property described above in apparent good order, except as noted (contents and conditions of contents of packages unknown), marked consigned and destined as indicated above which said carrier (the word carrier being understood throughout this contract as meaning any person or corporation in possession of the property under the contract) agrees to carry to its usual place of delivery at said destination, if on its route, otherwise to deliver to another carrier on the route to its destination.  It is mutually agreed as to each carrier of all or any of the said property, over all or any portion of said route to destination and as to each party at any time interested in all or any of said property, that every service to be performed hereunder shall be subject to the bill of lading terms and conditions in the governing classification on the date of shipment.  Shipper hereby certifies that he is familiar with all the bill of lading terms and conditions in the governing classification and the said terms and conditions are hereby agreed to by the shipper and accepted for himself and his assigns.</t>
  </si>
  <si>
    <t>CARRIER</t>
  </si>
  <si>
    <t># of pieces rec'd:</t>
  </si>
  <si>
    <t>Print Name:</t>
  </si>
  <si>
    <t>Print name:</t>
  </si>
  <si>
    <t>Signature:</t>
  </si>
  <si>
    <t>[Company Name]–  Bill of Lading</t>
  </si>
  <si>
    <t>YES / NO</t>
  </si>
  <si>
    <t>YES   /   NO</t>
  </si>
  <si>
    <t>Company Name</t>
  </si>
  <si>
    <t>Bill To:</t>
  </si>
  <si>
    <t>[Cutomer Name]</t>
  </si>
  <si>
    <t>Statement Date</t>
  </si>
  <si>
    <t>Statement #</t>
  </si>
  <si>
    <t>Remittance</t>
  </si>
  <si>
    <t>Account Summary</t>
  </si>
  <si>
    <t>To ensure proper credit, please ensclose a copy of this statement</t>
  </si>
  <si>
    <t>with your check and remit to:</t>
  </si>
  <si>
    <t>Payment Due Date</t>
  </si>
  <si>
    <t>Amount Enclosed $</t>
  </si>
  <si>
    <t>Make all checks payable to</t>
  </si>
  <si>
    <t>Please write your Customer ID on your check.</t>
  </si>
  <si>
    <t>Account Activity</t>
  </si>
  <si>
    <t>TYPE</t>
  </si>
  <si>
    <t>INVOICE</t>
  </si>
  <si>
    <t>DESCRIPTION</t>
  </si>
  <si>
    <t>PAYMENT</t>
  </si>
  <si>
    <t>AMOUNT</t>
  </si>
  <si>
    <t>BALANCE</t>
  </si>
  <si>
    <t>Balance Forward</t>
  </si>
  <si>
    <t xml:space="preserve"> $             250,00</t>
  </si>
  <si>
    <t xml:space="preserve"> $        50,00</t>
  </si>
  <si>
    <t xml:space="preserve"> $        10,00</t>
  </si>
  <si>
    <t xml:space="preserve"> $             210,00</t>
  </si>
  <si>
    <t xml:space="preserve">  </t>
  </si>
  <si>
    <t>Current Balance:</t>
  </si>
  <si>
    <t>If you have any questions about this invoice, please contact</t>
  </si>
  <si>
    <t>[Name], [Street Address], [City, ST ZIP]</t>
  </si>
  <si>
    <t>Phone [000-000-0000], Fax [000-000-0000], [Email]</t>
  </si>
  <si>
    <t>Thank you for your business!</t>
  </si>
  <si>
    <t>Billing Statement</t>
  </si>
  <si>
    <t>Cash Flow Statement</t>
  </si>
  <si>
    <t>For the Year Ending</t>
  </si>
  <si>
    <t>Cash at Beginning of Year</t>
  </si>
  <si>
    <t>Operations</t>
  </si>
  <si>
    <t>Customers</t>
  </si>
  <si>
    <t>Other Operations</t>
  </si>
  <si>
    <t>Cash paid for</t>
  </si>
  <si>
    <t>General operating and administrative expenses</t>
  </si>
  <si>
    <t>Wage expenses</t>
  </si>
  <si>
    <t>Interest</t>
  </si>
  <si>
    <t>Income taxes</t>
  </si>
  <si>
    <t>Net Cash Flow From Operations</t>
  </si>
  <si>
    <t>Investing Activities</t>
  </si>
  <si>
    <t>Cash receipts form</t>
  </si>
  <si>
    <t>Sale of property and equipment</t>
  </si>
  <si>
    <t>Collection of principal on loans</t>
  </si>
  <si>
    <t>Sale of investment securities</t>
  </si>
  <si>
    <t>Purchase of property and equipment</t>
  </si>
  <si>
    <t>Making loans to other entities</t>
  </si>
  <si>
    <t>Purchase of investment securities</t>
  </si>
  <si>
    <t>Net Cash Flow from Investing Activities</t>
  </si>
  <si>
    <t>Financing Activities</t>
  </si>
  <si>
    <t>Cash receipts from</t>
  </si>
  <si>
    <t>Issuance of stock</t>
  </si>
  <si>
    <t>Borrowing</t>
  </si>
  <si>
    <t>Repurchase of stock (treasury stock)</t>
  </si>
  <si>
    <t>Repayments of loans</t>
  </si>
  <si>
    <t>Dividends</t>
  </si>
  <si>
    <t>Net Cash Flow from Financing Activites</t>
  </si>
  <si>
    <t>Net Increase in Cash</t>
  </si>
  <si>
    <t>Cash at End of Year</t>
  </si>
  <si>
    <t>Inventory purchases</t>
  </si>
  <si>
    <t>Cash as End of Year</t>
  </si>
  <si>
    <t>3-Year Cash Flow Statement</t>
  </si>
  <si>
    <t>12-Month Cash Flow</t>
  </si>
  <si>
    <t>Period Beginning</t>
  </si>
  <si>
    <t>Period Ending</t>
  </si>
  <si>
    <t>Cash at Beginning of Period</t>
  </si>
  <si>
    <t>Cash as End of Period</t>
  </si>
  <si>
    <t>31-10-207</t>
  </si>
  <si>
    <t>12-MonthCash Flow Forecast</t>
  </si>
  <si>
    <t>Total Year</t>
  </si>
  <si>
    <t>Expected</t>
  </si>
  <si>
    <t>Actual</t>
  </si>
  <si>
    <t>Cash on Hand (beginning of month)</t>
  </si>
  <si>
    <t>Cash Receipts</t>
  </si>
  <si>
    <t>Total Cash Receipts</t>
  </si>
  <si>
    <t>Total Cash Available (before cash out)</t>
  </si>
  <si>
    <t>Cash Paid Out</t>
  </si>
  <si>
    <t>Total Cash Paid Out</t>
  </si>
  <si>
    <t>Cash Position (end of month)</t>
  </si>
  <si>
    <t>Expense Report</t>
  </si>
  <si>
    <t>Pay Period</t>
  </si>
  <si>
    <t>Purpose:</t>
  </si>
  <si>
    <t>From:</t>
  </si>
  <si>
    <t>Statement #:</t>
  </si>
  <si>
    <t xml:space="preserve">To: </t>
  </si>
  <si>
    <t>Name:</t>
  </si>
  <si>
    <t>Department:</t>
  </si>
  <si>
    <t>Employee ID:</t>
  </si>
  <si>
    <t>Manager:</t>
  </si>
  <si>
    <t>Air &amp; Trans.</t>
  </si>
  <si>
    <t>Lodging</t>
  </si>
  <si>
    <t>Fuel / Mileage</t>
  </si>
  <si>
    <t>Phone</t>
  </si>
  <si>
    <t>Meals &amp; Tips</t>
  </si>
  <si>
    <t>Entertainment</t>
  </si>
  <si>
    <t>Other</t>
  </si>
  <si>
    <t>Advances</t>
  </si>
  <si>
    <t>Total Reimbursement</t>
  </si>
  <si>
    <t>Itemized Expenses or Description of "Other"</t>
  </si>
  <si>
    <t>*Don't forget to attach receipts*</t>
  </si>
  <si>
    <t>Authorized By</t>
  </si>
  <si>
    <t>* For Office Use Only!*</t>
  </si>
  <si>
    <t>Years Ending:</t>
  </si>
  <si>
    <t>Revenue</t>
  </si>
  <si>
    <t>Sales revenue</t>
  </si>
  <si>
    <t>(Less sales returns and allowances)</t>
  </si>
  <si>
    <t>Service revenue</t>
  </si>
  <si>
    <t>Interest revenue</t>
  </si>
  <si>
    <t>Other revenue</t>
  </si>
  <si>
    <t>Total Revenues</t>
  </si>
  <si>
    <t>Expenses</t>
  </si>
  <si>
    <t>Bad debt</t>
  </si>
  <si>
    <t>Commissions</t>
  </si>
  <si>
    <t>Cost of goods sold</t>
  </si>
  <si>
    <t>Employee benefits</t>
  </si>
  <si>
    <t>Furniture and equipment</t>
  </si>
  <si>
    <t>Interest expense</t>
  </si>
  <si>
    <t>Maintenance and repairs</t>
  </si>
  <si>
    <t>Office supplies</t>
  </si>
  <si>
    <t>Payroll taxes</t>
  </si>
  <si>
    <t>Research and development</t>
  </si>
  <si>
    <t>Salaries and wages</t>
  </si>
  <si>
    <t>Software</t>
  </si>
  <si>
    <t>Travel</t>
  </si>
  <si>
    <t>Utilities</t>
  </si>
  <si>
    <t>Web hosting and domains</t>
  </si>
  <si>
    <t>Total Expenses</t>
  </si>
  <si>
    <t>Net Income Before Taxes</t>
  </si>
  <si>
    <t>Income tax expense</t>
  </si>
  <si>
    <t>Income from Continuing Operations</t>
  </si>
  <si>
    <t>Net Income</t>
  </si>
  <si>
    <t>Bill Pay Schedule</t>
  </si>
  <si>
    <t>Due On</t>
  </si>
  <si>
    <t>Pay On</t>
  </si>
  <si>
    <t>Notes</t>
  </si>
  <si>
    <t>Recipient(s)</t>
  </si>
  <si>
    <t>Jan</t>
  </si>
  <si>
    <t>Feb</t>
  </si>
  <si>
    <t>Mar</t>
  </si>
  <si>
    <t>Apr</t>
  </si>
  <si>
    <t>May</t>
  </si>
  <si>
    <t>Jun</t>
  </si>
  <si>
    <t>Jul</t>
  </si>
  <si>
    <t>Aug</t>
  </si>
  <si>
    <t>Sep</t>
  </si>
  <si>
    <t>Oct</t>
  </si>
  <si>
    <t xml:space="preserve">Nov </t>
  </si>
  <si>
    <t>Dec</t>
  </si>
  <si>
    <t>1st</t>
  </si>
  <si>
    <t>Property owner</t>
  </si>
  <si>
    <t>x</t>
  </si>
  <si>
    <t>5th</t>
  </si>
  <si>
    <t>10th</t>
  </si>
  <si>
    <t>Total for 1st half</t>
  </si>
  <si>
    <t>21st</t>
  </si>
  <si>
    <t>15th</t>
  </si>
  <si>
    <t>Supplier 3</t>
  </si>
  <si>
    <t>25th</t>
  </si>
  <si>
    <t>Supplier 4</t>
  </si>
  <si>
    <t>30th</t>
  </si>
  <si>
    <t>Total for 2nd half</t>
  </si>
  <si>
    <t>Monthly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</si>
</sst>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164" formatCode="_ &quot;€&quot;\ * #,##0_ ;_ &quot;€&quot;\ * \-#,##0_ ;_ &quot;€&quot;\ * &quot;-&quot;_ ;_ @_ "/>
    <numFmt numFmtId="165" formatCode="_ &quot;€&quot;\ * #,##0.00_ ;_ &quot;€&quot;\ * \-#,##0.00_ ;_ &quot;€&quot;\ * &quot;-&quot;??_ ;_ @_ "/>
    <numFmt numFmtId="166" formatCode="[$-413]d/mmm/yy;@"/>
    <numFmt numFmtId="167" formatCode="_-[$$-409]* #,##0.00_ ;_-[$$-409]* \-#,##0.00\ ;_-[$$-409]* &quot;-&quot;??_ ;_-@_ "/>
    <numFmt numFmtId="168" formatCode="d/mm/yy;@"/>
    <numFmt numFmtId="169" formatCode="[$$-409]#,##0.00"/>
    <numFmt numFmtId="170" formatCode="_-[$$-409]* #,##0_ ;_-[$$-409]* \-#,##0\ ;_-[$$-409]* &quot;-&quot;_ ;_-@_ "/>
    <numFmt numFmtId="171" formatCode="[$$-409]#,##0"/>
    <numFmt numFmtId="172" formatCode="[$-413]mmm/yy;@"/>
  </numFmts>
  <fonts count="23" x14ac:knownFonts="1">
    <font>
      <sz val="11"/>
      <color theme="1"/>
      <name val="Calibri"/>
      <family val="2"/>
      <scheme val="minor"/>
    </font>
    <font>
      <b/>
      <sz val="11"/>
      <color theme="1"/>
      <name val="Calibri"/>
      <family val="2"/>
      <scheme val="minor"/>
    </font>
    <font>
      <sz val="20"/>
      <color theme="1"/>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b/>
      <sz val="20"/>
      <color theme="1"/>
      <name val="Calibri"/>
      <family val="2"/>
      <scheme val="minor"/>
    </font>
    <font>
      <i/>
      <sz val="11"/>
      <color theme="1"/>
      <name val="Calibri"/>
      <family val="2"/>
      <scheme val="minor"/>
    </font>
    <font>
      <sz val="18"/>
      <color theme="1"/>
      <name val="Calibri"/>
      <family val="2"/>
      <scheme val="minor"/>
    </font>
    <font>
      <b/>
      <sz val="16"/>
      <color theme="1"/>
      <name val="Calibri"/>
      <family val="2"/>
      <scheme val="minor"/>
    </font>
    <font>
      <b/>
      <sz val="8"/>
      <color theme="1"/>
      <name val="Calibri"/>
      <family val="2"/>
      <scheme val="minor"/>
    </font>
    <font>
      <b/>
      <i/>
      <sz val="14"/>
      <color theme="1"/>
      <name val="Calibri"/>
      <family val="2"/>
      <scheme val="minor"/>
    </font>
    <font>
      <sz val="16"/>
      <color theme="1"/>
      <name val="Calibri"/>
      <family val="2"/>
      <scheme val="minor"/>
    </font>
    <font>
      <sz val="12"/>
      <color theme="1"/>
      <name val="Calibri"/>
      <family val="2"/>
      <scheme val="minor"/>
    </font>
    <font>
      <sz val="14"/>
      <color theme="1"/>
      <name val="Calibri"/>
      <family val="2"/>
      <scheme val="minor"/>
    </font>
    <font>
      <b/>
      <i/>
      <sz val="11"/>
      <color theme="1"/>
      <name val="Calibri"/>
      <family val="2"/>
      <scheme val="minor"/>
    </font>
    <font>
      <b/>
      <i/>
      <sz val="12"/>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auto="1"/>
      </bottom>
      <diagonal/>
    </border>
    <border>
      <left/>
      <right/>
      <top style="hair">
        <color auto="1"/>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auto="1"/>
      </top>
      <bottom/>
      <diagonal/>
    </border>
    <border>
      <left/>
      <right/>
      <top style="thin">
        <color auto="1"/>
      </top>
      <bottom style="double">
        <color auto="1"/>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s>
  <cellStyleXfs count="4">
    <xf numFmtId="0" fontId="0" fillId="0" borderId="0"/>
    <xf numFmtId="0" fontId="3" fillId="0" borderId="0" applyNumberFormat="0" applyFill="0" applyBorder="0" applyAlignment="0" applyProtection="0"/>
    <xf numFmtId="165" fontId="10" fillId="0" borderId="0" applyFont="0" applyFill="0" applyBorder="0" applyAlignment="0" applyProtection="0"/>
    <xf numFmtId="44" fontId="10" fillId="0" borderId="0" applyFont="0" applyFill="0" applyBorder="0" applyAlignment="0" applyProtection="0"/>
  </cellStyleXfs>
  <cellXfs count="732">
    <xf numFmtId="0" fontId="0" fillId="0" borderId="0" xfId="0"/>
    <xf numFmtId="0" fontId="0" fillId="0" borderId="7"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10" xfId="0" applyBorder="1" applyAlignment="1">
      <alignment vertical="center"/>
    </xf>
    <xf numFmtId="0" fontId="0" fillId="0" borderId="11" xfId="0" applyBorder="1" applyAlignment="1">
      <alignmen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6" xfId="0" applyFont="1" applyBorder="1"/>
    <xf numFmtId="0" fontId="5" fillId="0" borderId="0" xfId="1" applyFont="1"/>
    <xf numFmtId="0" fontId="4" fillId="0" borderId="0" xfId="0" applyFont="1" applyAlignment="1">
      <alignment horizontal="right"/>
    </xf>
    <xf numFmtId="0" fontId="1" fillId="0" borderId="11" xfId="0" applyFont="1" applyBorder="1" applyAlignment="1">
      <alignment vertical="center"/>
    </xf>
    <xf numFmtId="0" fontId="7" fillId="0" borderId="25" xfId="0" applyFont="1" applyBorder="1"/>
    <xf numFmtId="0" fontId="7" fillId="0" borderId="26" xfId="0" applyFont="1" applyBorder="1"/>
    <xf numFmtId="0" fontId="6" fillId="0" borderId="31" xfId="0" applyFont="1" applyBorder="1"/>
    <xf numFmtId="0" fontId="6" fillId="0" borderId="32" xfId="0" applyFont="1" applyBorder="1"/>
    <xf numFmtId="168" fontId="7" fillId="0" borderId="12" xfId="0" applyNumberFormat="1" applyFont="1" applyBorder="1"/>
    <xf numFmtId="0" fontId="7" fillId="0" borderId="24" xfId="0" applyFont="1" applyBorder="1"/>
    <xf numFmtId="168" fontId="7" fillId="0" borderId="14" xfId="0" applyNumberFormat="1" applyFont="1" applyBorder="1"/>
    <xf numFmtId="168" fontId="7" fillId="0" borderId="16" xfId="0" applyNumberFormat="1" applyFont="1" applyBorder="1"/>
    <xf numFmtId="169" fontId="7" fillId="0" borderId="24" xfId="0" applyNumberFormat="1" applyFont="1" applyBorder="1"/>
    <xf numFmtId="169" fontId="7" fillId="0" borderId="13" xfId="0" applyNumberFormat="1" applyFont="1" applyBorder="1"/>
    <xf numFmtId="169" fontId="7" fillId="0" borderId="25" xfId="0" applyNumberFormat="1" applyFont="1" applyBorder="1"/>
    <xf numFmtId="169" fontId="7" fillId="0" borderId="15" xfId="0" applyNumberFormat="1" applyFont="1" applyBorder="1"/>
    <xf numFmtId="169" fontId="7" fillId="0" borderId="26" xfId="0" applyNumberFormat="1" applyFont="1" applyBorder="1"/>
    <xf numFmtId="169" fontId="7" fillId="0" borderId="17" xfId="0" applyNumberFormat="1" applyFont="1" applyBorder="1"/>
    <xf numFmtId="169" fontId="7" fillId="0" borderId="28" xfId="0" applyNumberFormat="1" applyFont="1" applyBorder="1"/>
    <xf numFmtId="169" fontId="7" fillId="0" borderId="29" xfId="0" applyNumberFormat="1" applyFont="1" applyBorder="1"/>
    <xf numFmtId="0" fontId="6" fillId="2" borderId="30" xfId="0" applyFont="1" applyFill="1" applyBorder="1"/>
    <xf numFmtId="169" fontId="7" fillId="2" borderId="27" xfId="0" applyNumberFormat="1" applyFont="1" applyFill="1" applyBorder="1"/>
    <xf numFmtId="169" fontId="7" fillId="2" borderId="14" xfId="0" applyNumberFormat="1" applyFont="1" applyFill="1" applyBorder="1"/>
    <xf numFmtId="169" fontId="7" fillId="2" borderId="16" xfId="0" applyNumberFormat="1" applyFont="1" applyFill="1" applyBorder="1"/>
    <xf numFmtId="0" fontId="6" fillId="2" borderId="31" xfId="0" applyFont="1" applyFill="1" applyBorder="1"/>
    <xf numFmtId="169" fontId="7" fillId="2" borderId="28" xfId="0" applyNumberFormat="1" applyFont="1" applyFill="1" applyBorder="1"/>
    <xf numFmtId="169" fontId="7" fillId="2" borderId="25" xfId="0" applyNumberFormat="1" applyFont="1" applyFill="1" applyBorder="1"/>
    <xf numFmtId="169" fontId="7" fillId="2" borderId="26" xfId="0" applyNumberFormat="1" applyFont="1" applyFill="1" applyBorder="1"/>
    <xf numFmtId="0" fontId="1" fillId="2" borderId="2" xfId="0" applyFont="1" applyFill="1" applyBorder="1"/>
    <xf numFmtId="0" fontId="1" fillId="2" borderId="0" xfId="0" applyFont="1" applyFill="1" applyBorder="1"/>
    <xf numFmtId="0" fontId="1" fillId="2" borderId="4" xfId="0" applyFont="1" applyFill="1" applyBorder="1" applyAlignment="1">
      <alignment horizontal="center"/>
    </xf>
    <xf numFmtId="0" fontId="1" fillId="2" borderId="5" xfId="0" applyFont="1" applyFill="1" applyBorder="1" applyAlignment="1">
      <alignment horizontal="center"/>
    </xf>
    <xf numFmtId="168" fontId="6" fillId="0" borderId="30" xfId="0" applyNumberFormat="1" applyFont="1" applyBorder="1"/>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0" xfId="0" applyFont="1" applyFill="1" applyBorder="1" applyAlignment="1">
      <alignment horizontal="center"/>
    </xf>
    <xf numFmtId="0" fontId="1" fillId="0" borderId="1" xfId="0" applyFont="1" applyFill="1" applyBorder="1"/>
    <xf numFmtId="0" fontId="1" fillId="0" borderId="4" xfId="0" applyFont="1" applyFill="1" applyBorder="1"/>
    <xf numFmtId="0" fontId="1" fillId="0" borderId="6" xfId="0" applyFont="1" applyFill="1" applyBorder="1" applyAlignment="1">
      <alignment horizontal="center"/>
    </xf>
    <xf numFmtId="0" fontId="1" fillId="0" borderId="8" xfId="0" applyFont="1" applyFill="1" applyBorder="1" applyAlignment="1">
      <alignment horizontal="center"/>
    </xf>
    <xf numFmtId="0" fontId="1" fillId="0" borderId="7"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1" fillId="0" borderId="2" xfId="0" applyFont="1" applyBorder="1"/>
    <xf numFmtId="0" fontId="1" fillId="0" borderId="11" xfId="0" applyFont="1" applyBorder="1"/>
    <xf numFmtId="166" fontId="1" fillId="0" borderId="10" xfId="0" applyNumberFormat="1" applyFont="1" applyBorder="1" applyAlignment="1">
      <alignment vertical="center"/>
    </xf>
    <xf numFmtId="0" fontId="6" fillId="0" borderId="10" xfId="0" applyFont="1" applyBorder="1"/>
    <xf numFmtId="0" fontId="6" fillId="0" borderId="11" xfId="0" applyFont="1" applyBorder="1"/>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4" xfId="0" applyFont="1" applyBorder="1" applyAlignment="1">
      <alignment vertical="center"/>
    </xf>
    <xf numFmtId="169" fontId="7" fillId="0" borderId="18" xfId="0" applyNumberFormat="1" applyFont="1" applyBorder="1"/>
    <xf numFmtId="169" fontId="7" fillId="0" borderId="19" xfId="0" applyNumberFormat="1" applyFont="1" applyBorder="1"/>
    <xf numFmtId="169" fontId="7" fillId="0" borderId="20" xfId="0" applyNumberFormat="1" applyFont="1" applyBorder="1"/>
    <xf numFmtId="169" fontId="7" fillId="0" borderId="21" xfId="0" applyNumberFormat="1" applyFont="1" applyBorder="1"/>
    <xf numFmtId="169" fontId="7" fillId="0" borderId="22" xfId="0" applyNumberFormat="1" applyFont="1" applyBorder="1"/>
    <xf numFmtId="169" fontId="7" fillId="0" borderId="23" xfId="0" applyNumberFormat="1" applyFont="1" applyBorder="1"/>
    <xf numFmtId="0" fontId="6" fillId="3" borderId="9" xfId="0" applyFont="1" applyFill="1" applyBorder="1"/>
    <xf numFmtId="0" fontId="7" fillId="3" borderId="12" xfId="0" applyFont="1" applyFill="1" applyBorder="1"/>
    <xf numFmtId="0" fontId="7" fillId="3" borderId="14" xfId="0" applyFont="1" applyFill="1" applyBorder="1"/>
    <xf numFmtId="0" fontId="7" fillId="3" borderId="16" xfId="0" applyFont="1" applyFill="1" applyBorder="1"/>
    <xf numFmtId="0" fontId="6" fillId="3" borderId="10" xfId="0" applyFont="1" applyFill="1" applyBorder="1"/>
    <xf numFmtId="168" fontId="7" fillId="3" borderId="24" xfId="0" applyNumberFormat="1" applyFont="1" applyFill="1" applyBorder="1"/>
    <xf numFmtId="168" fontId="7" fillId="3" borderId="25" xfId="0" applyNumberFormat="1" applyFont="1" applyFill="1" applyBorder="1"/>
    <xf numFmtId="168" fontId="7" fillId="3" borderId="26" xfId="0" applyNumberFormat="1" applyFont="1" applyFill="1" applyBorder="1"/>
    <xf numFmtId="169" fontId="7" fillId="3" borderId="24" xfId="0" applyNumberFormat="1" applyFont="1" applyFill="1" applyBorder="1"/>
    <xf numFmtId="169" fontId="7" fillId="3" borderId="25" xfId="0" applyNumberFormat="1" applyFont="1" applyFill="1" applyBorder="1"/>
    <xf numFmtId="169" fontId="7" fillId="3" borderId="26" xfId="0" applyNumberFormat="1" applyFont="1" applyFill="1" applyBorder="1"/>
    <xf numFmtId="0" fontId="6" fillId="3" borderId="33" xfId="0" applyFont="1" applyFill="1" applyBorder="1"/>
    <xf numFmtId="169" fontId="9" fillId="3" borderId="33" xfId="0" applyNumberFormat="1" applyFont="1" applyFill="1" applyBorder="1" applyAlignment="1">
      <alignment vertical="center"/>
    </xf>
    <xf numFmtId="169" fontId="9" fillId="0" borderId="10" xfId="0" applyNumberFormat="1" applyFont="1" applyBorder="1" applyAlignment="1">
      <alignment vertical="center"/>
    </xf>
    <xf numFmtId="169" fontId="9" fillId="0" borderId="11" xfId="0" applyNumberFormat="1" applyFont="1" applyBorder="1" applyAlignment="1">
      <alignment vertical="center"/>
    </xf>
    <xf numFmtId="169" fontId="6" fillId="3" borderId="35" xfId="0" applyNumberFormat="1" applyFont="1" applyFill="1" applyBorder="1"/>
    <xf numFmtId="169" fontId="6" fillId="3" borderId="36" xfId="0" applyNumberFormat="1" applyFont="1" applyFill="1" applyBorder="1"/>
    <xf numFmtId="169" fontId="6" fillId="3" borderId="37" xfId="0" applyNumberFormat="1" applyFont="1" applyFill="1" applyBorder="1"/>
    <xf numFmtId="169" fontId="9" fillId="3" borderId="31" xfId="0" applyNumberFormat="1" applyFont="1" applyFill="1" applyBorder="1" applyAlignment="1">
      <alignment vertical="center"/>
    </xf>
    <xf numFmtId="169" fontId="9" fillId="0" borderId="31" xfId="0" applyNumberFormat="1" applyFont="1" applyBorder="1" applyAlignment="1">
      <alignment vertical="center"/>
    </xf>
    <xf numFmtId="0" fontId="0" fillId="0" borderId="0" xfId="0"/>
    <xf numFmtId="0" fontId="0" fillId="0" borderId="1" xfId="0" applyBorder="1"/>
    <xf numFmtId="0" fontId="0" fillId="0" borderId="4" xfId="0" applyBorder="1"/>
    <xf numFmtId="0" fontId="0" fillId="0" borderId="6" xfId="0" applyBorder="1"/>
    <xf numFmtId="0" fontId="0" fillId="0" borderId="2" xfId="0" applyBorder="1"/>
    <xf numFmtId="0" fontId="0" fillId="0" borderId="3" xfId="0" applyBorder="1"/>
    <xf numFmtId="0" fontId="0" fillId="0" borderId="0" xfId="0" applyBorder="1"/>
    <xf numFmtId="0" fontId="0" fillId="0" borderId="5" xfId="0" applyBorder="1"/>
    <xf numFmtId="0" fontId="0" fillId="0" borderId="8" xfId="0" applyBorder="1"/>
    <xf numFmtId="0" fontId="0" fillId="0" borderId="39" xfId="0" applyBorder="1"/>
    <xf numFmtId="0" fontId="0" fillId="0" borderId="40" xfId="0" applyBorder="1"/>
    <xf numFmtId="0" fontId="0" fillId="0" borderId="42" xfId="0" applyBorder="1"/>
    <xf numFmtId="0" fontId="0" fillId="0" borderId="38" xfId="0" applyBorder="1"/>
    <xf numFmtId="0" fontId="0" fillId="0" borderId="44" xfId="0" applyBorder="1"/>
    <xf numFmtId="0" fontId="0" fillId="0" borderId="45" xfId="0" applyBorder="1"/>
    <xf numFmtId="167" fontId="0" fillId="0" borderId="41" xfId="0" applyNumberFormat="1" applyBorder="1"/>
    <xf numFmtId="167" fontId="0" fillId="0" borderId="43" xfId="0" applyNumberFormat="1" applyBorder="1"/>
    <xf numFmtId="167" fontId="0" fillId="0" borderId="46" xfId="0" applyNumberFormat="1" applyBorder="1"/>
    <xf numFmtId="169" fontId="0" fillId="0" borderId="24" xfId="0" applyNumberFormat="1" applyBorder="1"/>
    <xf numFmtId="169" fontId="0" fillId="0" borderId="41" xfId="0" applyNumberFormat="1" applyBorder="1"/>
    <xf numFmtId="169" fontId="0" fillId="0" borderId="25" xfId="0" applyNumberFormat="1" applyBorder="1"/>
    <xf numFmtId="169" fontId="0" fillId="0" borderId="43" xfId="0" applyNumberFormat="1" applyBorder="1"/>
    <xf numFmtId="169" fontId="0" fillId="0" borderId="26" xfId="0" applyNumberFormat="1" applyBorder="1"/>
    <xf numFmtId="169" fontId="0" fillId="0" borderId="46" xfId="0" applyNumberFormat="1" applyBorder="1"/>
    <xf numFmtId="0" fontId="1" fillId="2" borderId="9" xfId="0" applyFont="1" applyFill="1" applyBorder="1"/>
    <xf numFmtId="0" fontId="0" fillId="2" borderId="10" xfId="0" applyFill="1" applyBorder="1"/>
    <xf numFmtId="0" fontId="0" fillId="2" borderId="11" xfId="0" applyFill="1" applyBorder="1"/>
    <xf numFmtId="0" fontId="1" fillId="2" borderId="10" xfId="0" applyFont="1" applyFill="1" applyBorder="1"/>
    <xf numFmtId="169" fontId="1" fillId="2" borderId="31" xfId="0" applyNumberFormat="1" applyFont="1" applyFill="1" applyBorder="1"/>
    <xf numFmtId="169" fontId="1" fillId="2" borderId="11" xfId="0" applyNumberFormat="1" applyFont="1" applyFill="1" applyBorder="1"/>
    <xf numFmtId="0" fontId="1" fillId="0" borderId="12" xfId="0" applyFont="1" applyBorder="1"/>
    <xf numFmtId="0" fontId="1" fillId="0" borderId="14" xfId="0" applyFont="1" applyBorder="1"/>
    <xf numFmtId="0" fontId="1" fillId="0" borderId="16" xfId="0" applyFont="1" applyBorder="1"/>
    <xf numFmtId="0" fontId="1" fillId="0" borderId="33" xfId="0" applyFont="1" applyBorder="1" applyAlignment="1">
      <alignment vertical="center"/>
    </xf>
    <xf numFmtId="0" fontId="0" fillId="4" borderId="1" xfId="0" applyFill="1" applyBorder="1"/>
    <xf numFmtId="0" fontId="0" fillId="4" borderId="2" xfId="0" applyFill="1" applyBorder="1"/>
    <xf numFmtId="0" fontId="0" fillId="4" borderId="3" xfId="0" applyFill="1" applyBorder="1"/>
    <xf numFmtId="0" fontId="0" fillId="4" borderId="55" xfId="0" applyFill="1" applyBorder="1"/>
    <xf numFmtId="0" fontId="0" fillId="4" borderId="47" xfId="0" applyFill="1" applyBorder="1"/>
    <xf numFmtId="0" fontId="0" fillId="4" borderId="56" xfId="0" applyFill="1" applyBorder="1"/>
    <xf numFmtId="0" fontId="0" fillId="4" borderId="4" xfId="0" applyFill="1" applyBorder="1"/>
    <xf numFmtId="0" fontId="0" fillId="4" borderId="0" xfId="0" applyFill="1" applyBorder="1"/>
    <xf numFmtId="0" fontId="0" fillId="4" borderId="5" xfId="0" applyFill="1" applyBorder="1"/>
    <xf numFmtId="0" fontId="0" fillId="4" borderId="7" xfId="0" applyFill="1" applyBorder="1"/>
    <xf numFmtId="0" fontId="0" fillId="4" borderId="8" xfId="0" applyFill="1" applyBorder="1"/>
    <xf numFmtId="0" fontId="4" fillId="0" borderId="50" xfId="0" applyFont="1" applyBorder="1"/>
    <xf numFmtId="0" fontId="4" fillId="0" borderId="52" xfId="0" applyFont="1" applyBorder="1"/>
    <xf numFmtId="0" fontId="4" fillId="0" borderId="51" xfId="0" applyFont="1" applyBorder="1"/>
    <xf numFmtId="0" fontId="4" fillId="0" borderId="57"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12" fillId="4" borderId="0" xfId="0" applyFont="1" applyFill="1" applyBorder="1"/>
    <xf numFmtId="0" fontId="0" fillId="4" borderId="6" xfId="0" applyFill="1" applyBorder="1"/>
    <xf numFmtId="0" fontId="1" fillId="4" borderId="4" xfId="0" applyFont="1" applyFill="1" applyBorder="1"/>
    <xf numFmtId="0" fontId="0" fillId="4" borderId="10" xfId="0" applyFill="1" applyBorder="1" applyAlignment="1">
      <alignment vertical="center"/>
    </xf>
    <xf numFmtId="0" fontId="0" fillId="4" borderId="11" xfId="0" applyFill="1" applyBorder="1" applyAlignment="1">
      <alignment vertical="center"/>
    </xf>
    <xf numFmtId="0" fontId="0" fillId="4" borderId="9" xfId="0" applyFill="1" applyBorder="1" applyAlignment="1">
      <alignment vertical="center"/>
    </xf>
    <xf numFmtId="0" fontId="1" fillId="4" borderId="10" xfId="0" applyFont="1" applyFill="1" applyBorder="1" applyAlignment="1">
      <alignment vertical="center"/>
    </xf>
    <xf numFmtId="0" fontId="1" fillId="4" borderId="9" xfId="0" applyFont="1" applyFill="1" applyBorder="1" applyAlignment="1">
      <alignment vertical="center"/>
    </xf>
    <xf numFmtId="0" fontId="4" fillId="0" borderId="54" xfId="0" applyFont="1" applyBorder="1"/>
    <xf numFmtId="0" fontId="4" fillId="0" borderId="48" xfId="0" applyFont="1" applyBorder="1"/>
    <xf numFmtId="0" fontId="7" fillId="0" borderId="6" xfId="0" applyFont="1" applyBorder="1" applyAlignment="1">
      <alignment horizontal="center" vertical="center" wrapText="1"/>
    </xf>
    <xf numFmtId="0" fontId="6" fillId="0" borderId="1" xfId="0" applyFont="1" applyBorder="1" applyAlignment="1">
      <alignment horizontal="center" vertical="center"/>
    </xf>
    <xf numFmtId="0" fontId="0" fillId="0" borderId="65" xfId="0" applyBorder="1" applyAlignment="1"/>
    <xf numFmtId="0" fontId="0" fillId="0" borderId="9" xfId="0" applyBorder="1" applyAlignment="1">
      <alignment horizontal="center"/>
    </xf>
    <xf numFmtId="0" fontId="0" fillId="0" borderId="33"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1" fillId="0" borderId="1" xfId="0" applyFont="1" applyBorder="1"/>
    <xf numFmtId="0" fontId="0" fillId="0" borderId="68" xfId="0" applyBorder="1"/>
    <xf numFmtId="0" fontId="1" fillId="0" borderId="1" xfId="0" applyFont="1" applyBorder="1" applyAlignment="1">
      <alignment horizontal="right"/>
    </xf>
    <xf numFmtId="0" fontId="1" fillId="0" borderId="9" xfId="0" applyFont="1" applyBorder="1"/>
    <xf numFmtId="0" fontId="1" fillId="0" borderId="4" xfId="0" applyFont="1" applyBorder="1"/>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 xfId="0" applyFont="1" applyFill="1" applyBorder="1"/>
    <xf numFmtId="0" fontId="0" fillId="2" borderId="2" xfId="0" applyFill="1" applyBorder="1"/>
    <xf numFmtId="0" fontId="0" fillId="2" borderId="3" xfId="0" applyFill="1" applyBorder="1"/>
    <xf numFmtId="14" fontId="0" fillId="0" borderId="39" xfId="0" applyNumberFormat="1" applyBorder="1"/>
    <xf numFmtId="14" fontId="0" fillId="0" borderId="42" xfId="0" applyNumberFormat="1" applyBorder="1"/>
    <xf numFmtId="0" fontId="0" fillId="2" borderId="41" xfId="0" applyFill="1" applyBorder="1"/>
    <xf numFmtId="0" fontId="0" fillId="2" borderId="43" xfId="0" applyFill="1" applyBorder="1"/>
    <xf numFmtId="0" fontId="0" fillId="2" borderId="46" xfId="0" applyFill="1" applyBorder="1"/>
    <xf numFmtId="0" fontId="1" fillId="0" borderId="33" xfId="0" applyFont="1" applyBorder="1"/>
    <xf numFmtId="0" fontId="1" fillId="0" borderId="10" xfId="0" applyFont="1" applyBorder="1"/>
    <xf numFmtId="0" fontId="1" fillId="0" borderId="17" xfId="0" applyFont="1" applyBorder="1"/>
    <xf numFmtId="0" fontId="0" fillId="0" borderId="0" xfId="0" applyBorder="1" applyAlignment="1">
      <alignment horizontal="center"/>
    </xf>
    <xf numFmtId="0" fontId="0" fillId="0" borderId="5" xfId="0" applyBorder="1" applyAlignment="1">
      <alignment horizontal="center"/>
    </xf>
    <xf numFmtId="0" fontId="0" fillId="0" borderId="0" xfId="0"/>
    <xf numFmtId="171" fontId="0" fillId="2" borderId="11" xfId="0" applyNumberFormat="1" applyFill="1" applyBorder="1"/>
    <xf numFmtId="171" fontId="0" fillId="2" borderId="10" xfId="0" applyNumberFormat="1" applyFill="1" applyBorder="1"/>
    <xf numFmtId="0" fontId="0" fillId="0" borderId="0" xfId="0" applyFill="1" applyBorder="1"/>
    <xf numFmtId="171" fontId="0" fillId="0" borderId="0" xfId="0" applyNumberFormat="1" applyFill="1" applyBorder="1"/>
    <xf numFmtId="169" fontId="0" fillId="0" borderId="5" xfId="0" applyNumberFormat="1" applyBorder="1"/>
    <xf numFmtId="171" fontId="0" fillId="0" borderId="5" xfId="0" applyNumberFormat="1" applyBorder="1"/>
    <xf numFmtId="171" fontId="0" fillId="0" borderId="71" xfId="0" applyNumberFormat="1" applyBorder="1"/>
    <xf numFmtId="171" fontId="1" fillId="0" borderId="5" xfId="0" applyNumberFormat="1" applyFont="1" applyBorder="1"/>
    <xf numFmtId="0" fontId="18" fillId="0" borderId="1" xfId="0" applyFont="1" applyBorder="1"/>
    <xf numFmtId="0" fontId="18" fillId="0" borderId="2" xfId="0" applyFont="1" applyFill="1" applyBorder="1"/>
    <xf numFmtId="3" fontId="18" fillId="0" borderId="2" xfId="0" applyNumberFormat="1" applyFont="1" applyFill="1" applyBorder="1"/>
    <xf numFmtId="171" fontId="8" fillId="0" borderId="33" xfId="0" applyNumberFormat="1" applyFont="1" applyFill="1" applyBorder="1"/>
    <xf numFmtId="0" fontId="18" fillId="0" borderId="4" xfId="0" applyFont="1" applyBorder="1"/>
    <xf numFmtId="0" fontId="18" fillId="0" borderId="0" xfId="0" applyFont="1" applyBorder="1"/>
    <xf numFmtId="0" fontId="18" fillId="0" borderId="0" xfId="0" applyFont="1" applyBorder="1" applyAlignment="1">
      <alignment horizontal="right"/>
    </xf>
    <xf numFmtId="171" fontId="18" fillId="0" borderId="5" xfId="0" applyNumberFormat="1" applyFont="1" applyBorder="1"/>
    <xf numFmtId="0" fontId="18" fillId="0" borderId="6" xfId="0" applyFont="1" applyBorder="1"/>
    <xf numFmtId="0" fontId="18" fillId="0" borderId="7" xfId="0" applyFont="1" applyBorder="1"/>
    <xf numFmtId="171" fontId="8" fillId="0" borderId="11" xfId="0" applyNumberFormat="1" applyFont="1" applyBorder="1"/>
    <xf numFmtId="0" fontId="1" fillId="0" borderId="0" xfId="0" applyFont="1" applyBorder="1"/>
    <xf numFmtId="0" fontId="1" fillId="0" borderId="0" xfId="0" applyFont="1" applyFill="1" applyBorder="1" applyAlignment="1">
      <alignment horizontal="right"/>
    </xf>
    <xf numFmtId="0" fontId="0" fillId="0" borderId="4" xfId="0" applyFill="1" applyBorder="1"/>
    <xf numFmtId="0" fontId="0" fillId="0" borderId="5" xfId="0" applyFill="1" applyBorder="1"/>
    <xf numFmtId="171" fontId="0" fillId="0" borderId="4" xfId="0" applyNumberFormat="1" applyFill="1" applyBorder="1"/>
    <xf numFmtId="171" fontId="0" fillId="0" borderId="12" xfId="0" applyNumberFormat="1" applyFill="1" applyBorder="1"/>
    <xf numFmtId="0" fontId="0" fillId="0" borderId="24" xfId="0" applyFill="1" applyBorder="1"/>
    <xf numFmtId="0" fontId="0" fillId="0" borderId="13" xfId="0" applyFill="1" applyBorder="1"/>
    <xf numFmtId="171" fontId="0" fillId="0" borderId="14" xfId="0" applyNumberFormat="1" applyFill="1" applyBorder="1"/>
    <xf numFmtId="169" fontId="0" fillId="0" borderId="12" xfId="0" applyNumberFormat="1" applyFill="1" applyBorder="1"/>
    <xf numFmtId="0" fontId="0" fillId="0" borderId="66" xfId="0" applyFill="1" applyBorder="1"/>
    <xf numFmtId="0" fontId="0" fillId="0" borderId="69" xfId="0" applyFill="1" applyBorder="1"/>
    <xf numFmtId="0" fontId="0" fillId="0" borderId="38" xfId="0" applyFill="1" applyBorder="1"/>
    <xf numFmtId="0" fontId="0" fillId="0" borderId="40" xfId="0" applyFill="1" applyBorder="1"/>
    <xf numFmtId="171" fontId="0" fillId="0" borderId="72" xfId="0" applyNumberFormat="1" applyFill="1" applyBorder="1"/>
    <xf numFmtId="171" fontId="0" fillId="0" borderId="79" xfId="0" applyNumberFormat="1" applyFill="1" applyBorder="1"/>
    <xf numFmtId="171" fontId="0" fillId="0" borderId="27" xfId="0" applyNumberFormat="1" applyFill="1" applyBorder="1"/>
    <xf numFmtId="171" fontId="0" fillId="0" borderId="82" xfId="0" applyNumberFormat="1" applyFill="1" applyBorder="1"/>
    <xf numFmtId="0" fontId="0" fillId="0" borderId="75" xfId="0" applyFill="1" applyBorder="1"/>
    <xf numFmtId="0" fontId="0" fillId="0" borderId="70" xfId="0" applyFill="1" applyBorder="1"/>
    <xf numFmtId="171" fontId="0" fillId="0" borderId="76" xfId="0" applyNumberFormat="1" applyFill="1" applyBorder="1"/>
    <xf numFmtId="0" fontId="1" fillId="0" borderId="88" xfId="0" applyFont="1" applyFill="1" applyBorder="1"/>
    <xf numFmtId="0" fontId="0" fillId="0" borderId="89" xfId="0" applyFill="1" applyBorder="1"/>
    <xf numFmtId="171" fontId="1" fillId="0" borderId="90" xfId="0" applyNumberFormat="1" applyFont="1" applyFill="1" applyBorder="1"/>
    <xf numFmtId="171" fontId="1" fillId="0" borderId="91" xfId="0" applyNumberFormat="1" applyFont="1" applyFill="1" applyBorder="1"/>
    <xf numFmtId="171" fontId="1" fillId="0" borderId="92" xfId="0" applyNumberFormat="1" applyFont="1" applyFill="1" applyBorder="1"/>
    <xf numFmtId="0" fontId="0" fillId="0" borderId="93" xfId="0" applyFill="1" applyBorder="1"/>
    <xf numFmtId="171" fontId="1" fillId="0" borderId="88" xfId="0" applyNumberFormat="1" applyFont="1" applyFill="1" applyBorder="1"/>
    <xf numFmtId="171" fontId="1" fillId="0" borderId="89" xfId="0" applyNumberFormat="1" applyFont="1" applyFill="1" applyBorder="1"/>
    <xf numFmtId="171" fontId="1" fillId="0" borderId="93" xfId="0" applyNumberFormat="1" applyFont="1" applyFill="1" applyBorder="1"/>
    <xf numFmtId="171" fontId="0" fillId="0" borderId="25" xfId="0" applyNumberFormat="1" applyFill="1" applyBorder="1"/>
    <xf numFmtId="171" fontId="0" fillId="0" borderId="15" xfId="0" applyNumberFormat="1" applyFill="1" applyBorder="1"/>
    <xf numFmtId="171" fontId="0" fillId="0" borderId="77" xfId="0" applyNumberFormat="1" applyFill="1" applyBorder="1"/>
    <xf numFmtId="171" fontId="0" fillId="0" borderId="78" xfId="0" applyNumberFormat="1" applyFill="1" applyBorder="1"/>
    <xf numFmtId="171" fontId="0" fillId="0" borderId="73" xfId="0" applyNumberFormat="1" applyFill="1" applyBorder="1"/>
    <xf numFmtId="171" fontId="0" fillId="0" borderId="74" xfId="0" applyNumberFormat="1" applyFill="1" applyBorder="1"/>
    <xf numFmtId="171" fontId="0" fillId="0" borderId="24" xfId="0" applyNumberFormat="1" applyFill="1" applyBorder="1"/>
    <xf numFmtId="171" fontId="0" fillId="0" borderId="13" xfId="0" applyNumberFormat="1" applyFill="1" applyBorder="1"/>
    <xf numFmtId="171" fontId="0" fillId="0" borderId="28" xfId="0" applyNumberFormat="1" applyFill="1" applyBorder="1"/>
    <xf numFmtId="171" fontId="0" fillId="0" borderId="29" xfId="0" applyNumberFormat="1" applyFill="1" applyBorder="1"/>
    <xf numFmtId="171" fontId="0" fillId="0" borderId="80" xfId="0" applyNumberFormat="1" applyFill="1" applyBorder="1"/>
    <xf numFmtId="171" fontId="0" fillId="0" borderId="81" xfId="0" applyNumberFormat="1" applyFill="1" applyBorder="1"/>
    <xf numFmtId="171" fontId="0" fillId="0" borderId="83" xfId="0" applyNumberFormat="1" applyFill="1" applyBorder="1"/>
    <xf numFmtId="171" fontId="0" fillId="0" borderId="84" xfId="0" applyNumberFormat="1" applyFill="1" applyBorder="1"/>
    <xf numFmtId="171" fontId="0" fillId="0" borderId="5" xfId="0" applyNumberFormat="1" applyFill="1" applyBorder="1"/>
    <xf numFmtId="170" fontId="1" fillId="0" borderId="25" xfId="0" applyNumberFormat="1" applyFont="1" applyFill="1" applyBorder="1"/>
    <xf numFmtId="14" fontId="1" fillId="0" borderId="12" xfId="0" applyNumberFormat="1" applyFont="1" applyFill="1" applyBorder="1" applyAlignment="1"/>
    <xf numFmtId="14" fontId="1" fillId="0" borderId="24" xfId="0" applyNumberFormat="1" applyFont="1" applyFill="1" applyBorder="1"/>
    <xf numFmtId="14" fontId="1" fillId="0" borderId="13" xfId="0" applyNumberFormat="1" applyFont="1" applyFill="1" applyBorder="1"/>
    <xf numFmtId="170" fontId="1" fillId="0" borderId="14" xfId="0" applyNumberFormat="1" applyFont="1" applyFill="1" applyBorder="1" applyAlignment="1"/>
    <xf numFmtId="170" fontId="1" fillId="0" borderId="15" xfId="0" applyNumberFormat="1" applyFont="1" applyFill="1" applyBorder="1"/>
    <xf numFmtId="170" fontId="1" fillId="0" borderId="16" xfId="0" applyNumberFormat="1" applyFont="1" applyFill="1" applyBorder="1" applyAlignment="1">
      <alignment horizontal="right"/>
    </xf>
    <xf numFmtId="170" fontId="1" fillId="0" borderId="26" xfId="0" applyNumberFormat="1" applyFont="1" applyFill="1" applyBorder="1"/>
    <xf numFmtId="170" fontId="1" fillId="0" borderId="17" xfId="0" applyNumberFormat="1" applyFont="1" applyFill="1" applyBorder="1"/>
    <xf numFmtId="0" fontId="1" fillId="2" borderId="31" xfId="0" applyFont="1" applyFill="1" applyBorder="1" applyAlignment="1">
      <alignment horizontal="center"/>
    </xf>
    <xf numFmtId="171" fontId="0" fillId="2" borderId="9" xfId="0" applyNumberFormat="1" applyFill="1" applyBorder="1"/>
    <xf numFmtId="171" fontId="0" fillId="2" borderId="30" xfId="0" applyNumberFormat="1" applyFill="1" applyBorder="1"/>
    <xf numFmtId="171" fontId="0" fillId="2" borderId="31" xfId="0" applyNumberFormat="1" applyFill="1" applyBorder="1"/>
    <xf numFmtId="171" fontId="0" fillId="2" borderId="32" xfId="0" applyNumberFormat="1" applyFill="1" applyBorder="1"/>
    <xf numFmtId="0" fontId="8" fillId="2" borderId="9" xfId="0" applyFont="1" applyFill="1" applyBorder="1" applyAlignment="1">
      <alignment wrapText="1"/>
    </xf>
    <xf numFmtId="0" fontId="8" fillId="2" borderId="10" xfId="0" applyFont="1" applyFill="1" applyBorder="1" applyAlignment="1">
      <alignment wrapText="1"/>
    </xf>
    <xf numFmtId="0" fontId="18" fillId="2" borderId="10" xfId="0" applyFont="1" applyFill="1" applyBorder="1"/>
    <xf numFmtId="171" fontId="8" fillId="2" borderId="9" xfId="0" applyNumberFormat="1" applyFont="1" applyFill="1" applyBorder="1"/>
    <xf numFmtId="171" fontId="8" fillId="2" borderId="11" xfId="0" applyNumberFormat="1" applyFont="1" applyFill="1" applyBorder="1"/>
    <xf numFmtId="171" fontId="8" fillId="2" borderId="31" xfId="0" applyNumberFormat="1" applyFont="1" applyFill="1" applyBorder="1"/>
    <xf numFmtId="0" fontId="0" fillId="0" borderId="71" xfId="0" applyBorder="1"/>
    <xf numFmtId="0" fontId="0" fillId="0" borderId="70" xfId="0" applyBorder="1"/>
    <xf numFmtId="14" fontId="0" fillId="0" borderId="94" xfId="0" applyNumberFormat="1" applyBorder="1"/>
    <xf numFmtId="14" fontId="0" fillId="0" borderId="95" xfId="0" applyNumberFormat="1" applyBorder="1"/>
    <xf numFmtId="14" fontId="0" fillId="0" borderId="96" xfId="0" applyNumberFormat="1" applyBorder="1"/>
    <xf numFmtId="14" fontId="0" fillId="0" borderId="72" xfId="0" applyNumberFormat="1" applyBorder="1"/>
    <xf numFmtId="14" fontId="0" fillId="0" borderId="73" xfId="0" applyNumberFormat="1" applyBorder="1"/>
    <xf numFmtId="14" fontId="0" fillId="0" borderId="74" xfId="0" applyNumberFormat="1" applyBorder="1"/>
    <xf numFmtId="171" fontId="1" fillId="0" borderId="94" xfId="0" applyNumberFormat="1" applyFont="1" applyBorder="1"/>
    <xf numFmtId="171" fontId="1" fillId="0" borderId="95" xfId="0" applyNumberFormat="1" applyFont="1" applyBorder="1"/>
    <xf numFmtId="171" fontId="1" fillId="0" borderId="96" xfId="0" applyNumberFormat="1" applyFont="1" applyBorder="1"/>
    <xf numFmtId="171" fontId="1" fillId="0" borderId="72" xfId="0" applyNumberFormat="1" applyFont="1" applyBorder="1"/>
    <xf numFmtId="171" fontId="1" fillId="0" borderId="73" xfId="0" applyNumberFormat="1" applyFont="1" applyBorder="1"/>
    <xf numFmtId="171" fontId="1" fillId="0" borderId="74" xfId="0" applyNumberFormat="1" applyFont="1" applyBorder="1"/>
    <xf numFmtId="172" fontId="1" fillId="2" borderId="30" xfId="0" applyNumberFormat="1" applyFont="1" applyFill="1" applyBorder="1"/>
    <xf numFmtId="172" fontId="1" fillId="2" borderId="31" xfId="0" applyNumberFormat="1" applyFont="1" applyFill="1" applyBorder="1"/>
    <xf numFmtId="172" fontId="1" fillId="2" borderId="32" xfId="0" applyNumberFormat="1" applyFont="1" applyFill="1" applyBorder="1"/>
    <xf numFmtId="0" fontId="0" fillId="0" borderId="69" xfId="0" applyBorder="1"/>
    <xf numFmtId="164" fontId="0" fillId="0" borderId="82" xfId="0" applyNumberFormat="1" applyBorder="1"/>
    <xf numFmtId="164" fontId="0" fillId="0" borderId="83" xfId="0" applyNumberFormat="1" applyBorder="1"/>
    <xf numFmtId="164" fontId="0" fillId="0" borderId="84" xfId="0" applyNumberFormat="1" applyBorder="1"/>
    <xf numFmtId="164" fontId="0" fillId="0" borderId="14" xfId="0" applyNumberFormat="1" applyBorder="1"/>
    <xf numFmtId="164" fontId="0" fillId="0" borderId="25" xfId="0" applyNumberFormat="1" applyBorder="1"/>
    <xf numFmtId="164" fontId="0" fillId="0" borderId="15" xfId="0" applyNumberFormat="1" applyBorder="1"/>
    <xf numFmtId="164" fontId="0" fillId="0" borderId="85" xfId="0" applyNumberFormat="1" applyBorder="1"/>
    <xf numFmtId="164" fontId="0" fillId="0" borderId="86" xfId="0" applyNumberFormat="1" applyBorder="1"/>
    <xf numFmtId="164" fontId="0" fillId="0" borderId="87" xfId="0" applyNumberFormat="1" applyBorder="1"/>
    <xf numFmtId="164" fontId="1" fillId="0" borderId="82" xfId="0" applyNumberFormat="1" applyFont="1" applyBorder="1"/>
    <xf numFmtId="164" fontId="1" fillId="0" borderId="83" xfId="0" applyNumberFormat="1" applyFont="1" applyBorder="1"/>
    <xf numFmtId="164" fontId="1" fillId="0" borderId="84" xfId="0" applyNumberFormat="1" applyFont="1" applyBorder="1"/>
    <xf numFmtId="164" fontId="1" fillId="0" borderId="4" xfId="0" applyNumberFormat="1" applyFont="1" applyBorder="1"/>
    <xf numFmtId="164" fontId="1" fillId="0" borderId="0" xfId="0" applyNumberFormat="1" applyFont="1" applyBorder="1"/>
    <xf numFmtId="164" fontId="1" fillId="0" borderId="5" xfId="0" applyNumberFormat="1" applyFont="1" applyBorder="1"/>
    <xf numFmtId="164" fontId="1" fillId="2" borderId="9" xfId="0" applyNumberFormat="1" applyFont="1" applyFill="1" applyBorder="1"/>
    <xf numFmtId="164" fontId="1" fillId="2" borderId="10" xfId="0" applyNumberFormat="1" applyFont="1" applyFill="1" applyBorder="1"/>
    <xf numFmtId="164" fontId="1" fillId="2" borderId="11" xfId="0" applyNumberFormat="1" applyFont="1" applyFill="1" applyBorder="1"/>
    <xf numFmtId="164" fontId="0" fillId="0" borderId="4" xfId="0" applyNumberFormat="1" applyBorder="1"/>
    <xf numFmtId="164" fontId="0" fillId="0" borderId="0" xfId="0" applyNumberFormat="1" applyBorder="1"/>
    <xf numFmtId="164" fontId="0" fillId="0" borderId="5" xfId="0" applyNumberFormat="1" applyBorder="1"/>
    <xf numFmtId="164" fontId="0" fillId="0" borderId="79" xfId="0" applyNumberFormat="1" applyBorder="1"/>
    <xf numFmtId="164" fontId="0" fillId="0" borderId="80" xfId="0" applyNumberFormat="1" applyBorder="1"/>
    <xf numFmtId="164" fontId="0" fillId="0" borderId="81" xfId="0" applyNumberFormat="1" applyBorder="1"/>
    <xf numFmtId="164" fontId="0" fillId="0" borderId="76" xfId="0" applyNumberFormat="1" applyBorder="1"/>
    <xf numFmtId="164" fontId="0" fillId="0" borderId="77" xfId="0" applyNumberFormat="1" applyBorder="1"/>
    <xf numFmtId="164" fontId="0" fillId="0" borderId="78" xfId="0" applyNumberFormat="1" applyBorder="1"/>
    <xf numFmtId="164" fontId="0" fillId="2" borderId="9" xfId="0" applyNumberFormat="1" applyFill="1" applyBorder="1"/>
    <xf numFmtId="164" fontId="0" fillId="2" borderId="10" xfId="0" applyNumberFormat="1" applyFill="1" applyBorder="1"/>
    <xf numFmtId="164" fontId="0" fillId="2" borderId="11" xfId="0" applyNumberFormat="1" applyFill="1" applyBorder="1"/>
    <xf numFmtId="0" fontId="0" fillId="7" borderId="5" xfId="0" applyFill="1" applyBorder="1"/>
    <xf numFmtId="169" fontId="0" fillId="0" borderId="0" xfId="0" applyNumberFormat="1" applyBorder="1"/>
    <xf numFmtId="171" fontId="0" fillId="0" borderId="4" xfId="0" applyNumberFormat="1" applyBorder="1"/>
    <xf numFmtId="171" fontId="0" fillId="7" borderId="0" xfId="0" applyNumberFormat="1" applyFill="1" applyBorder="1"/>
    <xf numFmtId="171" fontId="0" fillId="0" borderId="0" xfId="0" applyNumberFormat="1" applyBorder="1"/>
    <xf numFmtId="171" fontId="0" fillId="7" borderId="5" xfId="0" applyNumberFormat="1" applyFill="1" applyBorder="1"/>
    <xf numFmtId="0" fontId="0" fillId="0" borderId="9" xfId="0" applyBorder="1"/>
    <xf numFmtId="0" fontId="0" fillId="0" borderId="10" xfId="0" applyBorder="1"/>
    <xf numFmtId="171" fontId="1" fillId="0" borderId="9" xfId="0" applyNumberFormat="1" applyFont="1" applyBorder="1"/>
    <xf numFmtId="171" fontId="1" fillId="7" borderId="10" xfId="0" applyNumberFormat="1" applyFont="1" applyFill="1" applyBorder="1"/>
    <xf numFmtId="171" fontId="1" fillId="0" borderId="10" xfId="0" applyNumberFormat="1" applyFont="1" applyBorder="1"/>
    <xf numFmtId="171" fontId="1" fillId="7" borderId="11" xfId="0" applyNumberFormat="1" applyFont="1" applyFill="1" applyBorder="1"/>
    <xf numFmtId="0" fontId="1" fillId="7" borderId="0" xfId="0" applyFont="1" applyFill="1" applyBorder="1"/>
    <xf numFmtId="0" fontId="1" fillId="7" borderId="5" xfId="0" applyFont="1" applyFill="1" applyBorder="1"/>
    <xf numFmtId="171" fontId="0" fillId="0" borderId="42" xfId="0" applyNumberFormat="1" applyBorder="1"/>
    <xf numFmtId="171" fontId="0" fillId="7" borderId="38" xfId="0" applyNumberFormat="1" applyFill="1" applyBorder="1"/>
    <xf numFmtId="171" fontId="0" fillId="0" borderId="38" xfId="0" applyNumberFormat="1" applyBorder="1"/>
    <xf numFmtId="171" fontId="0" fillId="7" borderId="43" xfId="0" applyNumberFormat="1" applyFill="1" applyBorder="1"/>
    <xf numFmtId="171" fontId="0" fillId="0" borderId="44" xfId="0" applyNumberFormat="1" applyBorder="1"/>
    <xf numFmtId="171" fontId="0" fillId="7" borderId="45" xfId="0" applyNumberFormat="1" applyFill="1" applyBorder="1"/>
    <xf numFmtId="171" fontId="0" fillId="0" borderId="45" xfId="0" applyNumberFormat="1" applyBorder="1"/>
    <xf numFmtId="171" fontId="0" fillId="7" borderId="46" xfId="0" applyNumberFormat="1" applyFill="1" applyBorder="1"/>
    <xf numFmtId="171" fontId="0" fillId="0" borderId="39" xfId="0" applyNumberFormat="1" applyBorder="1"/>
    <xf numFmtId="171" fontId="0" fillId="7" borderId="40" xfId="0" applyNumberFormat="1" applyFill="1" applyBorder="1"/>
    <xf numFmtId="171" fontId="0" fillId="0" borderId="40" xfId="0" applyNumberFormat="1" applyBorder="1"/>
    <xf numFmtId="171" fontId="0" fillId="7" borderId="41" xfId="0" applyNumberFormat="1" applyFill="1" applyBorder="1"/>
    <xf numFmtId="0" fontId="1" fillId="7" borderId="4" xfId="0" applyFont="1" applyFill="1" applyBorder="1"/>
    <xf numFmtId="171" fontId="0" fillId="7" borderId="100" xfId="0" applyNumberFormat="1" applyFill="1" applyBorder="1"/>
    <xf numFmtId="0" fontId="1" fillId="0" borderId="98" xfId="0" applyFont="1" applyBorder="1"/>
    <xf numFmtId="0" fontId="1" fillId="7" borderId="100" xfId="0" applyFont="1" applyFill="1" applyBorder="1"/>
    <xf numFmtId="171" fontId="1" fillId="0" borderId="34" xfId="0" applyNumberFormat="1" applyFont="1" applyBorder="1"/>
    <xf numFmtId="171" fontId="1" fillId="7" borderId="101" xfId="0" applyNumberFormat="1" applyFont="1" applyFill="1" applyBorder="1"/>
    <xf numFmtId="171" fontId="0" fillId="0" borderId="98" xfId="0" applyNumberFormat="1" applyBorder="1"/>
    <xf numFmtId="171" fontId="0" fillId="0" borderId="19" xfId="0" applyNumberFormat="1" applyBorder="1"/>
    <xf numFmtId="171" fontId="0" fillId="7" borderId="22" xfId="0" applyNumberFormat="1" applyFill="1" applyBorder="1"/>
    <xf numFmtId="171" fontId="0" fillId="0" borderId="20" xfId="0" applyNumberFormat="1" applyBorder="1"/>
    <xf numFmtId="171" fontId="0" fillId="7" borderId="23" xfId="0" applyNumberFormat="1" applyFill="1" applyBorder="1"/>
    <xf numFmtId="171" fontId="0" fillId="0" borderId="18" xfId="0" applyNumberFormat="1" applyBorder="1"/>
    <xf numFmtId="171" fontId="0" fillId="7" borderId="21" xfId="0" applyNumberFormat="1" applyFill="1" applyBorder="1"/>
    <xf numFmtId="0" fontId="0" fillId="0" borderId="43" xfId="0" applyBorder="1"/>
    <xf numFmtId="0" fontId="0" fillId="0" borderId="46" xfId="0" applyBorder="1"/>
    <xf numFmtId="0" fontId="0" fillId="0" borderId="41" xfId="0" applyBorder="1"/>
    <xf numFmtId="0" fontId="0" fillId="0" borderId="66" xfId="0" applyBorder="1"/>
    <xf numFmtId="0" fontId="0" fillId="0" borderId="25" xfId="0" applyBorder="1"/>
    <xf numFmtId="0" fontId="0" fillId="0" borderId="19" xfId="0" applyBorder="1" applyAlignment="1">
      <alignment horizontal="right"/>
    </xf>
    <xf numFmtId="0" fontId="0" fillId="0" borderId="26" xfId="0" applyBorder="1"/>
    <xf numFmtId="0" fontId="0" fillId="0" borderId="25" xfId="0" applyBorder="1" applyAlignment="1">
      <alignment horizontal="center"/>
    </xf>
    <xf numFmtId="0" fontId="0" fillId="0" borderId="26" xfId="0" applyBorder="1" applyAlignment="1">
      <alignment horizontal="center"/>
    </xf>
    <xf numFmtId="0" fontId="1" fillId="2" borderId="94" xfId="0" applyFont="1" applyFill="1" applyBorder="1" applyAlignment="1">
      <alignment horizontal="center" vertical="center"/>
    </xf>
    <xf numFmtId="0" fontId="1" fillId="2" borderId="94" xfId="0" applyFont="1" applyFill="1" applyBorder="1" applyAlignment="1">
      <alignment horizontal="center" vertical="center" wrapText="1"/>
    </xf>
    <xf numFmtId="0" fontId="1" fillId="2" borderId="95" xfId="0" applyFont="1" applyFill="1" applyBorder="1" applyAlignment="1">
      <alignment horizontal="center" vertical="center" wrapText="1"/>
    </xf>
    <xf numFmtId="169" fontId="0" fillId="0" borderId="12" xfId="0" applyNumberFormat="1" applyBorder="1"/>
    <xf numFmtId="169" fontId="0" fillId="0" borderId="14" xfId="0" applyNumberFormat="1" applyBorder="1"/>
    <xf numFmtId="169" fontId="0" fillId="0" borderId="79" xfId="0" applyNumberFormat="1" applyBorder="1"/>
    <xf numFmtId="169" fontId="0" fillId="0" borderId="80" xfId="0" applyNumberFormat="1" applyBorder="1"/>
    <xf numFmtId="169" fontId="1" fillId="0" borderId="30" xfId="0" applyNumberFormat="1" applyFont="1" applyBorder="1"/>
    <xf numFmtId="169" fontId="1" fillId="0" borderId="31" xfId="0" applyNumberFormat="1" applyFont="1" applyBorder="1"/>
    <xf numFmtId="0" fontId="0" fillId="0" borderId="67" xfId="0" applyBorder="1"/>
    <xf numFmtId="0" fontId="20" fillId="0" borderId="4" xfId="0" applyFont="1" applyBorder="1"/>
    <xf numFmtId="0" fontId="20" fillId="0" borderId="0" xfId="0" applyFont="1" applyFill="1" applyBorder="1"/>
    <xf numFmtId="0" fontId="20" fillId="0" borderId="5" xfId="0" applyFont="1" applyFill="1" applyBorder="1"/>
    <xf numFmtId="0" fontId="0" fillId="0" borderId="27" xfId="0" applyBorder="1"/>
    <xf numFmtId="0" fontId="0" fillId="0" borderId="28" xfId="0" applyBorder="1"/>
    <xf numFmtId="0" fontId="1" fillId="5" borderId="30" xfId="0" applyFont="1" applyFill="1" applyBorder="1"/>
    <xf numFmtId="0" fontId="1" fillId="5" borderId="32" xfId="0" applyFont="1" applyFill="1" applyBorder="1"/>
    <xf numFmtId="169" fontId="0" fillId="0" borderId="29" xfId="0" applyNumberFormat="1" applyBorder="1"/>
    <xf numFmtId="169" fontId="0" fillId="0" borderId="15" xfId="0" applyNumberFormat="1" applyBorder="1"/>
    <xf numFmtId="169" fontId="0" fillId="0" borderId="17" xfId="0" applyNumberFormat="1" applyBorder="1"/>
    <xf numFmtId="0" fontId="0" fillId="0" borderId="28" xfId="0" applyBorder="1" applyAlignment="1">
      <alignment horizontal="center"/>
    </xf>
    <xf numFmtId="0" fontId="1" fillId="2" borderId="97" xfId="0" applyFont="1" applyFill="1" applyBorder="1" applyAlignment="1">
      <alignment horizontal="center" vertical="center" wrapText="1"/>
    </xf>
    <xf numFmtId="169" fontId="0" fillId="0" borderId="18" xfId="0" applyNumberFormat="1" applyBorder="1"/>
    <xf numFmtId="169" fontId="0" fillId="0" borderId="19" xfId="0" applyNumberFormat="1" applyBorder="1"/>
    <xf numFmtId="169" fontId="0" fillId="0" borderId="103" xfId="0" applyNumberFormat="1" applyBorder="1"/>
    <xf numFmtId="169" fontId="1" fillId="0" borderId="34" xfId="0" applyNumberFormat="1" applyFont="1" applyBorder="1"/>
    <xf numFmtId="0" fontId="1" fillId="5" borderId="9" xfId="0" applyFont="1" applyFill="1" applyBorder="1"/>
    <xf numFmtId="0" fontId="1" fillId="5" borderId="10" xfId="0" applyFont="1" applyFill="1" applyBorder="1"/>
    <xf numFmtId="0" fontId="1" fillId="5" borderId="11" xfId="0" applyFont="1" applyFill="1" applyBorder="1"/>
    <xf numFmtId="170" fontId="0" fillId="0" borderId="39" xfId="0" applyNumberFormat="1" applyBorder="1"/>
    <xf numFmtId="170" fontId="0" fillId="0" borderId="35" xfId="0" applyNumberFormat="1" applyBorder="1"/>
    <xf numFmtId="170" fontId="0" fillId="0" borderId="41" xfId="0" applyNumberFormat="1" applyBorder="1"/>
    <xf numFmtId="170" fontId="0" fillId="0" borderId="42" xfId="0" applyNumberFormat="1" applyBorder="1"/>
    <xf numFmtId="170" fontId="0" fillId="0" borderId="36" xfId="0" applyNumberFormat="1" applyBorder="1"/>
    <xf numFmtId="170" fontId="0" fillId="0" borderId="43" xfId="0" applyNumberFormat="1" applyBorder="1"/>
    <xf numFmtId="170" fontId="1" fillId="0" borderId="4" xfId="0" applyNumberFormat="1" applyFont="1" applyBorder="1"/>
    <xf numFmtId="170" fontId="1" fillId="0" borderId="49" xfId="0" applyNumberFormat="1" applyFont="1" applyBorder="1"/>
    <xf numFmtId="170" fontId="1" fillId="0" borderId="5" xfId="0" applyNumberFormat="1" applyFont="1" applyBorder="1"/>
    <xf numFmtId="170" fontId="0" fillId="0" borderId="9" xfId="0" applyNumberFormat="1" applyBorder="1"/>
    <xf numFmtId="170" fontId="0" fillId="0" borderId="33" xfId="0" applyNumberFormat="1" applyBorder="1"/>
    <xf numFmtId="170" fontId="0" fillId="0" borderId="11" xfId="0" applyNumberFormat="1" applyBorder="1"/>
    <xf numFmtId="170" fontId="0" fillId="0" borderId="6" xfId="0" applyNumberFormat="1" applyBorder="1"/>
    <xf numFmtId="170" fontId="0" fillId="0" borderId="64" xfId="0" applyNumberFormat="1" applyBorder="1"/>
    <xf numFmtId="170" fontId="0" fillId="0" borderId="8" xfId="0" applyNumberFormat="1" applyBorder="1"/>
    <xf numFmtId="0" fontId="1" fillId="6" borderId="9" xfId="0" applyFont="1" applyFill="1" applyBorder="1"/>
    <xf numFmtId="0" fontId="1" fillId="6" borderId="9"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0" fillId="6" borderId="10" xfId="0" applyFill="1" applyBorder="1"/>
    <xf numFmtId="170" fontId="0" fillId="6" borderId="9" xfId="0" applyNumberFormat="1" applyFill="1" applyBorder="1"/>
    <xf numFmtId="170" fontId="0" fillId="6" borderId="33" xfId="0" applyNumberFormat="1" applyFill="1" applyBorder="1"/>
    <xf numFmtId="170" fontId="0" fillId="6" borderId="11" xfId="0" applyNumberFormat="1" applyFill="1" applyBorder="1"/>
    <xf numFmtId="0" fontId="19" fillId="6" borderId="10" xfId="0" applyFont="1" applyFill="1" applyBorder="1"/>
    <xf numFmtId="170" fontId="22" fillId="6" borderId="9" xfId="0" applyNumberFormat="1" applyFont="1" applyFill="1" applyBorder="1"/>
    <xf numFmtId="170" fontId="22" fillId="6" borderId="33" xfId="0" applyNumberFormat="1" applyFont="1" applyFill="1" applyBorder="1"/>
    <xf numFmtId="170" fontId="22" fillId="6" borderId="11" xfId="0" applyNumberFormat="1" applyFont="1" applyFill="1" applyBorder="1"/>
    <xf numFmtId="170" fontId="1" fillId="0" borderId="39" xfId="0" applyNumberFormat="1" applyFont="1" applyBorder="1"/>
    <xf numFmtId="170" fontId="1" fillId="0" borderId="35" xfId="0" applyNumberFormat="1" applyFont="1" applyBorder="1"/>
    <xf numFmtId="170" fontId="1" fillId="0" borderId="41" xfId="0" applyNumberFormat="1" applyFont="1" applyBorder="1"/>
    <xf numFmtId="0" fontId="22" fillId="6" borderId="9" xfId="0" applyFont="1" applyFill="1" applyBorder="1"/>
    <xf numFmtId="0" fontId="0" fillId="0" borderId="0" xfId="0" applyFont="1" applyBorder="1"/>
    <xf numFmtId="0" fontId="1" fillId="0" borderId="72" xfId="0" applyFont="1" applyBorder="1"/>
    <xf numFmtId="0" fontId="8" fillId="0" borderId="30" xfId="0" applyFont="1" applyBorder="1"/>
    <xf numFmtId="169" fontId="1" fillId="0" borderId="96" xfId="0" applyNumberFormat="1" applyFont="1" applyBorder="1"/>
    <xf numFmtId="169" fontId="1" fillId="0" borderId="74" xfId="0" applyNumberFormat="1" applyFont="1" applyBorder="1"/>
    <xf numFmtId="169" fontId="8" fillId="0" borderId="32" xfId="0" applyNumberFormat="1" applyFont="1" applyBorder="1"/>
    <xf numFmtId="0" fontId="0" fillId="0" borderId="102"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1" fillId="5" borderId="30" xfId="0" applyFont="1" applyFill="1" applyBorder="1" applyAlignment="1">
      <alignment horizontal="center" vertical="center"/>
    </xf>
    <xf numFmtId="0" fontId="1" fillId="5" borderId="31" xfId="0" applyFont="1" applyFill="1" applyBorder="1" applyAlignment="1">
      <alignment horizontal="center" vertical="center"/>
    </xf>
    <xf numFmtId="169" fontId="1" fillId="5" borderId="32" xfId="0" applyNumberFormat="1" applyFont="1" applyFill="1" applyBorder="1" applyAlignment="1">
      <alignment horizontal="center" vertical="center"/>
    </xf>
    <xf numFmtId="0" fontId="1" fillId="5" borderId="101" xfId="0" applyFont="1" applyFill="1" applyBorder="1" applyAlignment="1">
      <alignment horizontal="center" vertical="center"/>
    </xf>
    <xf numFmtId="0" fontId="1" fillId="5" borderId="32" xfId="0" applyFont="1" applyFill="1" applyBorder="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0" borderId="2" xfId="0" applyFont="1" applyFill="1" applyBorder="1" applyAlignment="1">
      <alignment horizontal="center"/>
    </xf>
    <xf numFmtId="0" fontId="0" fillId="0" borderId="10" xfId="0" applyBorder="1" applyAlignment="1">
      <alignment horizontal="center" vertical="center"/>
    </xf>
    <xf numFmtId="167" fontId="8" fillId="0" borderId="10" xfId="0" applyNumberFormat="1" applyFont="1" applyBorder="1" applyAlignment="1">
      <alignment horizontal="center" vertical="center"/>
    </xf>
    <xf numFmtId="166" fontId="8" fillId="0" borderId="10" xfId="0" applyNumberFormat="1" applyFont="1" applyBorder="1" applyAlignment="1">
      <alignment horizontal="center"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0" fillId="0" borderId="24" xfId="0" applyBorder="1" applyAlignment="1">
      <alignment horizontal="left"/>
    </xf>
    <xf numFmtId="0" fontId="0" fillId="0" borderId="13" xfId="0" applyBorder="1" applyAlignment="1">
      <alignment horizontal="left"/>
    </xf>
    <xf numFmtId="0" fontId="0" fillId="0" borderId="25" xfId="0" applyBorder="1" applyAlignment="1">
      <alignment horizontal="left"/>
    </xf>
    <xf numFmtId="0" fontId="0" fillId="0" borderId="15" xfId="0" applyBorder="1" applyAlignment="1">
      <alignment horizontal="left"/>
    </xf>
    <xf numFmtId="0" fontId="0" fillId="0" borderId="26" xfId="0" applyBorder="1" applyAlignment="1">
      <alignment horizontal="left"/>
    </xf>
    <xf numFmtId="0" fontId="0" fillId="0" borderId="17" xfId="0" applyBorder="1" applyAlignment="1">
      <alignment horizontal="left"/>
    </xf>
    <xf numFmtId="0" fontId="2" fillId="0" borderId="0" xfId="0" applyFon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7" xfId="0" applyBorder="1" applyAlignment="1">
      <alignment horizontal="center"/>
    </xf>
    <xf numFmtId="0" fontId="0" fillId="0" borderId="59" xfId="0" applyBorder="1" applyAlignment="1">
      <alignment horizontal="center"/>
    </xf>
    <xf numFmtId="0" fontId="0" fillId="0" borderId="58"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57" xfId="0" applyBorder="1" applyAlignment="1">
      <alignment horizontal="center" wrapText="1"/>
    </xf>
    <xf numFmtId="0" fontId="0" fillId="0" borderId="59" xfId="0" applyBorder="1" applyAlignment="1">
      <alignment horizontal="center" wrapText="1"/>
    </xf>
    <xf numFmtId="0" fontId="0" fillId="0" borderId="53" xfId="0" applyBorder="1" applyAlignment="1">
      <alignment horizontal="center"/>
    </xf>
    <xf numFmtId="0" fontId="0" fillId="0" borderId="4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47" xfId="0" applyBorder="1" applyAlignment="1">
      <alignment horizontal="center"/>
    </xf>
    <xf numFmtId="0" fontId="0" fillId="0" borderId="56"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9" xfId="0"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63" xfId="0" applyBorder="1" applyAlignment="1">
      <alignment horizontal="center" vertical="center" wrapText="1"/>
    </xf>
    <xf numFmtId="0" fontId="0" fillId="0" borderId="49" xfId="0" applyBorder="1" applyAlignment="1">
      <alignment horizontal="center" vertical="center" wrapText="1"/>
    </xf>
    <xf numFmtId="0" fontId="0" fillId="0" borderId="64" xfId="0" applyBorder="1" applyAlignment="1">
      <alignment horizontal="center" vertical="center" wrapText="1"/>
    </xf>
    <xf numFmtId="0" fontId="0" fillId="4" borderId="53" xfId="0" applyFill="1" applyBorder="1" applyAlignment="1">
      <alignment horizontal="center"/>
    </xf>
    <xf numFmtId="0" fontId="0" fillId="4" borderId="48" xfId="0" applyFill="1" applyBorder="1" applyAlignment="1">
      <alignment horizontal="center"/>
    </xf>
    <xf numFmtId="0" fontId="0" fillId="4" borderId="54" xfId="0" applyFill="1" applyBorder="1" applyAlignment="1">
      <alignment horizontal="center"/>
    </xf>
    <xf numFmtId="0" fontId="0" fillId="4" borderId="4" xfId="0" applyFill="1" applyBorder="1" applyAlignment="1">
      <alignment horizontal="center"/>
    </xf>
    <xf numFmtId="0" fontId="0" fillId="4" borderId="0" xfId="0" applyFill="1" applyBorder="1" applyAlignment="1">
      <alignment horizontal="center"/>
    </xf>
    <xf numFmtId="0" fontId="0" fillId="4" borderId="5" xfId="0" applyFill="1" applyBorder="1" applyAlignment="1">
      <alignment horizontal="center"/>
    </xf>
    <xf numFmtId="0" fontId="0" fillId="4" borderId="55" xfId="0" applyFill="1" applyBorder="1" applyAlignment="1">
      <alignment horizontal="center"/>
    </xf>
    <xf numFmtId="0" fontId="0" fillId="4" borderId="47" xfId="0" applyFill="1" applyBorder="1" applyAlignment="1">
      <alignment horizontal="center"/>
    </xf>
    <xf numFmtId="0" fontId="0" fillId="4" borderId="56" xfId="0" applyFill="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55" xfId="0" applyBorder="1" applyAlignment="1">
      <alignment horizontal="left"/>
    </xf>
    <xf numFmtId="0" fontId="0" fillId="0" borderId="56"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0" fillId="0" borderId="53" xfId="0" applyBorder="1" applyAlignment="1">
      <alignment horizontal="left"/>
    </xf>
    <xf numFmtId="0" fontId="0" fillId="0" borderId="54" xfId="0" applyBorder="1" applyAlignment="1">
      <alignment horizontal="left"/>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65" fontId="0" fillId="0" borderId="4" xfId="2" applyFont="1" applyBorder="1" applyAlignment="1">
      <alignment horizontal="left"/>
    </xf>
    <xf numFmtId="165" fontId="0" fillId="0" borderId="5" xfId="2" applyFont="1" applyBorder="1" applyAlignment="1">
      <alignment horizontal="left"/>
    </xf>
    <xf numFmtId="165" fontId="0" fillId="0" borderId="55" xfId="2" applyFont="1" applyBorder="1" applyAlignment="1">
      <alignment horizontal="left"/>
    </xf>
    <xf numFmtId="165" fontId="0" fillId="0" borderId="56" xfId="2" applyFont="1" applyBorder="1" applyAlignment="1">
      <alignment horizontal="left"/>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left" vertical="center"/>
    </xf>
    <xf numFmtId="0" fontId="0" fillId="0" borderId="48"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47" xfId="0" applyBorder="1" applyAlignment="1">
      <alignment horizontal="left" vertical="center"/>
    </xf>
    <xf numFmtId="0" fontId="0" fillId="0" borderId="56" xfId="0" applyBorder="1" applyAlignment="1">
      <alignment horizontal="left" vertic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16" fillId="4" borderId="6" xfId="0" applyFont="1" applyFill="1" applyBorder="1" applyAlignment="1">
      <alignment horizontal="center"/>
    </xf>
    <xf numFmtId="0" fontId="16" fillId="4" borderId="7" xfId="0" applyFont="1" applyFill="1" applyBorder="1" applyAlignment="1">
      <alignment horizontal="center"/>
    </xf>
    <xf numFmtId="0" fontId="16" fillId="4" borderId="8"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Border="1" applyAlignment="1">
      <alignment horizontal="left" wrapText="1"/>
    </xf>
    <xf numFmtId="0" fontId="0" fillId="0" borderId="2" xfId="0" applyFont="1" applyBorder="1" applyAlignment="1">
      <alignment horizontal="left" wrapText="1"/>
    </xf>
    <xf numFmtId="0" fontId="0" fillId="0" borderId="3" xfId="0" applyFont="1" applyBorder="1" applyAlignment="1">
      <alignment horizontal="left" wrapText="1"/>
    </xf>
    <xf numFmtId="0" fontId="0" fillId="0" borderId="4" xfId="0" applyFont="1" applyBorder="1" applyAlignment="1">
      <alignment horizontal="left" wrapText="1"/>
    </xf>
    <xf numFmtId="0" fontId="0" fillId="0" borderId="0" xfId="0" applyFont="1" applyBorder="1" applyAlignment="1">
      <alignment horizontal="left" wrapText="1"/>
    </xf>
    <xf numFmtId="0" fontId="0" fillId="0" borderId="5" xfId="0" applyFont="1" applyBorder="1" applyAlignment="1">
      <alignment horizontal="left" wrapText="1"/>
    </xf>
    <xf numFmtId="0" fontId="1" fillId="0" borderId="0"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right"/>
    </xf>
    <xf numFmtId="0" fontId="1" fillId="0" borderId="2" xfId="0" applyFont="1" applyBorder="1" applyAlignment="1">
      <alignment horizontal="right"/>
    </xf>
    <xf numFmtId="0" fontId="0" fillId="0" borderId="67" xfId="0" applyBorder="1" applyAlignment="1">
      <alignment horizontal="right"/>
    </xf>
    <xf numFmtId="0" fontId="0" fillId="0" borderId="66" xfId="0" applyBorder="1" applyAlignment="1">
      <alignment horizontal="right"/>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0" borderId="44" xfId="0" applyFont="1" applyBorder="1" applyAlignment="1">
      <alignment horizontal="center" vertical="center"/>
    </xf>
    <xf numFmtId="0" fontId="1" fillId="0" borderId="23" xfId="0" applyFont="1" applyBorder="1" applyAlignment="1">
      <alignment horizontal="center" vertical="center"/>
    </xf>
    <xf numFmtId="0" fontId="8" fillId="0" borderId="9" xfId="0" applyFont="1" applyFill="1" applyBorder="1" applyAlignment="1">
      <alignment horizontal="right" wrapText="1"/>
    </xf>
    <xf numFmtId="0" fontId="8" fillId="0" borderId="10" xfId="0" applyFont="1" applyFill="1" applyBorder="1" applyAlignment="1">
      <alignment horizontal="right" wrapText="1"/>
    </xf>
    <xf numFmtId="0" fontId="8" fillId="0" borderId="11" xfId="0" applyFont="1" applyFill="1" applyBorder="1" applyAlignment="1">
      <alignment horizontal="right" wrapText="1"/>
    </xf>
    <xf numFmtId="0" fontId="8" fillId="0" borderId="9" xfId="0" applyFont="1" applyBorder="1" applyAlignment="1">
      <alignment horizontal="right"/>
    </xf>
    <xf numFmtId="0" fontId="8" fillId="0" borderId="10" xfId="0" applyFont="1" applyBorder="1" applyAlignment="1">
      <alignment horizontal="right"/>
    </xf>
    <xf numFmtId="0" fontId="8" fillId="0" borderId="11" xfId="0" applyFont="1" applyBorder="1" applyAlignment="1">
      <alignment horizontal="right"/>
    </xf>
    <xf numFmtId="0" fontId="17" fillId="0" borderId="1" xfId="0" applyFont="1" applyBorder="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2" fillId="2" borderId="4" xfId="0" applyFont="1" applyFill="1" applyBorder="1" applyAlignment="1">
      <alignment horizontal="center" wrapText="1"/>
    </xf>
    <xf numFmtId="0" fontId="2" fillId="2" borderId="0" xfId="0" applyFont="1" applyFill="1" applyBorder="1" applyAlignment="1">
      <alignment horizontal="center" wrapText="1"/>
    </xf>
    <xf numFmtId="0" fontId="2" fillId="2" borderId="5" xfId="0" applyFont="1" applyFill="1" applyBorder="1" applyAlignment="1">
      <alignment horizontal="center" wrapText="1"/>
    </xf>
    <xf numFmtId="14" fontId="1" fillId="0" borderId="1" xfId="0" applyNumberFormat="1" applyFont="1" applyBorder="1" applyAlignment="1">
      <alignment horizontal="right"/>
    </xf>
    <xf numFmtId="14" fontId="1" fillId="0" borderId="3" xfId="0" applyNumberFormat="1" applyFont="1" applyBorder="1" applyAlignment="1">
      <alignment horizontal="right"/>
    </xf>
    <xf numFmtId="170" fontId="1" fillId="0" borderId="6" xfId="0" applyNumberFormat="1" applyFont="1" applyBorder="1" applyAlignment="1">
      <alignment horizontal="right"/>
    </xf>
    <xf numFmtId="170" fontId="1" fillId="0" borderId="8" xfId="0" applyNumberFormat="1" applyFont="1" applyBorder="1" applyAlignment="1">
      <alignment horizontal="right"/>
    </xf>
    <xf numFmtId="0" fontId="1" fillId="0" borderId="6" xfId="0" applyFont="1" applyBorder="1" applyAlignment="1">
      <alignment horizontal="right"/>
    </xf>
    <xf numFmtId="0" fontId="1" fillId="0" borderId="7" xfId="0" applyFont="1" applyBorder="1" applyAlignment="1">
      <alignment horizontal="right"/>
    </xf>
    <xf numFmtId="0" fontId="17" fillId="0" borderId="1" xfId="0" applyFont="1" applyFill="1" applyBorder="1" applyAlignment="1">
      <alignment horizont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 fillId="0" borderId="1" xfId="0" applyFont="1" applyFill="1" applyBorder="1" applyAlignment="1">
      <alignment horizontal="right"/>
    </xf>
    <xf numFmtId="0" fontId="1" fillId="0" borderId="2" xfId="0" applyFont="1" applyFill="1" applyBorder="1" applyAlignment="1">
      <alignment horizontal="right"/>
    </xf>
    <xf numFmtId="0" fontId="1" fillId="0" borderId="4" xfId="0" applyFont="1" applyFill="1" applyBorder="1" applyAlignment="1">
      <alignment horizontal="right"/>
    </xf>
    <xf numFmtId="0" fontId="1" fillId="0" borderId="0" xfId="0" applyFont="1" applyFill="1" applyBorder="1" applyAlignment="1">
      <alignment horizontal="right"/>
    </xf>
    <xf numFmtId="0" fontId="1" fillId="0" borderId="6" xfId="0" applyFont="1" applyFill="1" applyBorder="1" applyAlignment="1">
      <alignment horizontal="right"/>
    </xf>
    <xf numFmtId="0" fontId="1" fillId="0" borderId="7" xfId="0" applyFont="1" applyFill="1" applyBorder="1" applyAlignment="1">
      <alignment horizontal="right"/>
    </xf>
    <xf numFmtId="0" fontId="1" fillId="0" borderId="3" xfId="0" applyFont="1" applyBorder="1" applyAlignment="1">
      <alignment horizontal="right"/>
    </xf>
    <xf numFmtId="0" fontId="1" fillId="0" borderId="8" xfId="0" applyFont="1" applyBorder="1" applyAlignment="1">
      <alignment horizontal="right"/>
    </xf>
    <xf numFmtId="0" fontId="17" fillId="0" borderId="1"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14" fontId="1" fillId="0" borderId="97" xfId="0" applyNumberFormat="1" applyFont="1" applyBorder="1" applyAlignment="1">
      <alignment horizontal="center"/>
    </xf>
    <xf numFmtId="14" fontId="1" fillId="0" borderId="99" xfId="0" applyNumberFormat="1" applyFont="1" applyBorder="1" applyAlignment="1">
      <alignment horizontal="center"/>
    </xf>
    <xf numFmtId="14" fontId="1" fillId="0" borderId="2"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2" fillId="5" borderId="4" xfId="0" applyFont="1" applyFill="1" applyBorder="1" applyAlignment="1">
      <alignment horizontal="center"/>
    </xf>
    <xf numFmtId="0" fontId="2" fillId="5" borderId="0" xfId="0" applyFont="1" applyFill="1" applyBorder="1" applyAlignment="1">
      <alignment horizontal="center"/>
    </xf>
    <xf numFmtId="0" fontId="2" fillId="5" borderId="5" xfId="0" applyFont="1" applyFill="1" applyBorder="1" applyAlignment="1">
      <alignment horizontal="center"/>
    </xf>
    <xf numFmtId="0" fontId="1" fillId="5" borderId="34" xfId="0" applyFont="1" applyFill="1" applyBorder="1" applyAlignment="1">
      <alignment horizontal="center"/>
    </xf>
    <xf numFmtId="0" fontId="1" fillId="5" borderId="101" xfId="0" applyFont="1" applyFill="1" applyBorder="1" applyAlignment="1">
      <alignment horizontal="center"/>
    </xf>
    <xf numFmtId="0" fontId="0" fillId="0" borderId="18" xfId="0" applyBorder="1" applyAlignment="1">
      <alignment horizontal="left"/>
    </xf>
    <xf numFmtId="0" fontId="0" fillId="0" borderId="41" xfId="0" applyBorder="1" applyAlignment="1">
      <alignment horizontal="left"/>
    </xf>
    <xf numFmtId="0" fontId="21" fillId="0" borderId="9" xfId="0" applyFont="1" applyFill="1" applyBorder="1" applyAlignment="1">
      <alignment horizontal="center"/>
    </xf>
    <xf numFmtId="0" fontId="21" fillId="0" borderId="10" xfId="0" applyFont="1" applyFill="1" applyBorder="1" applyAlignment="1">
      <alignment horizontal="center"/>
    </xf>
    <xf numFmtId="0" fontId="21" fillId="0" borderId="11" xfId="0" applyFont="1" applyFill="1"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19" xfId="0" applyBorder="1" applyAlignment="1">
      <alignment horizontal="left"/>
    </xf>
    <xf numFmtId="0" fontId="0" fillId="0" borderId="43" xfId="0" applyBorder="1" applyAlignment="1">
      <alignment horizontal="left"/>
    </xf>
    <xf numFmtId="169" fontId="1" fillId="0" borderId="14" xfId="0" applyNumberFormat="1" applyFont="1" applyBorder="1" applyAlignment="1">
      <alignment horizontal="center"/>
    </xf>
    <xf numFmtId="169" fontId="1" fillId="0" borderId="15" xfId="0" applyNumberFormat="1" applyFont="1" applyBorder="1" applyAlignment="1">
      <alignment horizontal="center"/>
    </xf>
    <xf numFmtId="169" fontId="1" fillId="0" borderId="6" xfId="0" applyNumberFormat="1" applyFont="1" applyBorder="1" applyAlignment="1">
      <alignment horizontal="center"/>
    </xf>
    <xf numFmtId="169" fontId="1" fillId="0" borderId="8" xfId="0" applyNumberFormat="1" applyFont="1" applyBorder="1" applyAlignment="1">
      <alignment horizontal="center"/>
    </xf>
    <xf numFmtId="169" fontId="1" fillId="0" borderId="44" xfId="0" applyNumberFormat="1" applyFont="1" applyBorder="1" applyAlignment="1">
      <alignment horizontal="center"/>
    </xf>
    <xf numFmtId="169" fontId="1" fillId="0" borderId="46" xfId="0" applyNumberFormat="1" applyFont="1" applyBorder="1" applyAlignment="1">
      <alignment horizontal="center"/>
    </xf>
    <xf numFmtId="169" fontId="1" fillId="0" borderId="67" xfId="0" applyNumberFormat="1" applyFont="1" applyBorder="1" applyAlignment="1">
      <alignment horizontal="center"/>
    </xf>
    <xf numFmtId="169" fontId="1" fillId="0" borderId="68" xfId="0" applyNumberFormat="1" applyFont="1" applyBorder="1" applyAlignment="1">
      <alignment horizontal="center"/>
    </xf>
    <xf numFmtId="0" fontId="1" fillId="2" borderId="97"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20" xfId="0" applyBorder="1" applyAlignment="1">
      <alignment horizontal="left"/>
    </xf>
    <xf numFmtId="0" fontId="0" fillId="0" borderId="46" xfId="0" applyBorder="1" applyAlignment="1">
      <alignment horizontal="left"/>
    </xf>
    <xf numFmtId="169" fontId="1" fillId="0" borderId="79" xfId="0" applyNumberFormat="1" applyFont="1" applyBorder="1" applyAlignment="1">
      <alignment horizontal="center"/>
    </xf>
    <xf numFmtId="169" fontId="1" fillId="0" borderId="81" xfId="0" applyNumberFormat="1" applyFont="1"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1" fillId="0" borderId="103" xfId="0" applyFont="1" applyFill="1" applyBorder="1" applyAlignment="1">
      <alignment horizontal="center"/>
    </xf>
    <xf numFmtId="0" fontId="1" fillId="0" borderId="69" xfId="0" applyFont="1" applyFill="1" applyBorder="1" applyAlignment="1">
      <alignment horizontal="center"/>
    </xf>
    <xf numFmtId="0" fontId="1" fillId="0" borderId="104" xfId="0" applyFont="1" applyFill="1" applyBorder="1" applyAlignment="1">
      <alignment horizontal="center"/>
    </xf>
    <xf numFmtId="0" fontId="1" fillId="2" borderId="67" xfId="0" applyFont="1" applyFill="1" applyBorder="1" applyAlignment="1">
      <alignment horizontal="right"/>
    </xf>
    <xf numFmtId="0" fontId="1" fillId="2" borderId="66" xfId="0" applyFont="1" applyFill="1" applyBorder="1" applyAlignment="1">
      <alignment horizontal="right"/>
    </xf>
    <xf numFmtId="0" fontId="1" fillId="2" borderId="42" xfId="0" applyFont="1" applyFill="1" applyBorder="1" applyAlignment="1">
      <alignment horizontal="right"/>
    </xf>
    <xf numFmtId="0" fontId="1" fillId="2" borderId="38" xfId="0" applyFont="1" applyFill="1" applyBorder="1" applyAlignment="1">
      <alignment horizontal="right"/>
    </xf>
    <xf numFmtId="0" fontId="1" fillId="2" borderId="44" xfId="0" applyFont="1" applyFill="1" applyBorder="1" applyAlignment="1">
      <alignment horizontal="right"/>
    </xf>
    <xf numFmtId="0" fontId="1" fillId="2" borderId="45" xfId="0" applyFont="1" applyFill="1" applyBorder="1" applyAlignment="1">
      <alignment horizontal="right"/>
    </xf>
    <xf numFmtId="169" fontId="1" fillId="0" borderId="12" xfId="0" applyNumberFormat="1" applyFont="1" applyBorder="1" applyAlignment="1">
      <alignment horizontal="center"/>
    </xf>
    <xf numFmtId="169" fontId="1" fillId="0" borderId="13" xfId="0" applyNumberFormat="1" applyFont="1" applyBorder="1" applyAlignment="1">
      <alignment horizontal="center"/>
    </xf>
    <xf numFmtId="169" fontId="0" fillId="0" borderId="30" xfId="0" applyNumberFormat="1" applyBorder="1" applyAlignment="1">
      <alignment horizontal="center"/>
    </xf>
    <xf numFmtId="169" fontId="0" fillId="0" borderId="32" xfId="0" applyNumberForma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42" xfId="0" applyBorder="1" applyAlignment="1">
      <alignment horizontal="right"/>
    </xf>
    <xf numFmtId="0" fontId="0" fillId="0" borderId="38" xfId="0" applyBorder="1" applyAlignment="1">
      <alignment horizontal="right"/>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cellXfs>
  <cellStyles count="4">
    <cellStyle name="Currency" xfId="2" builtinId="4"/>
    <cellStyle name="Hyperlink" xfId="1" builtinId="8"/>
    <cellStyle name="Normal" xfId="0" builtinId="0"/>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0.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1.xml.rels><?xml version="1.0" encoding="UTF-8" standalone="no"?>
<Relationships xmlns="http://schemas.openxmlformats.org/package/2006/relationships">
<Relationship Id="rId1" Target="../media/image3.png" Type="http://schemas.openxmlformats.org/officeDocument/2006/relationships/image"/>
</Relationships>

</file>

<file path=xl/drawings/_rels/drawing12.xml.rels><?xml version="1.0" encoding="UTF-8" standalone="no"?>
<Relationships xmlns="http://schemas.openxmlformats.org/package/2006/relationships">
<Relationship Id="rId1" Target="../media/image3.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2.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s>

</file>

<file path=xl/drawings/_rels/drawing5.xml.rels><?xml version="1.0" encoding="UTF-8" standalone="no"?>
<Relationships xmlns="http://schemas.openxmlformats.org/package/2006/relationships">
<Relationship Id="rId1" Target="../media/image1.png" Type="http://schemas.openxmlformats.org/officeDocument/2006/relationships/image"/>
</Relationships>

</file>

<file path=xl/drawings/_rels/drawing6.xml.rels><?xml version="1.0" encoding="UTF-8" standalone="no"?>
<Relationships xmlns="http://schemas.openxmlformats.org/package/2006/relationships">
<Relationship Id="rId1" Target="../media/image1.png" Type="http://schemas.openxmlformats.org/officeDocument/2006/relationships/image"/>
</Relationships>

</file>

<file path=xl/drawings/_rels/drawing7.xml.rels><?xml version="1.0" encoding="UTF-8" standalone="no"?>
<Relationships xmlns="http://schemas.openxmlformats.org/package/2006/relationships">
<Relationship Id="rId1" Target="../media/image1.png" Type="http://schemas.openxmlformats.org/officeDocument/2006/relationships/image"/>
</Relationships>

</file>

<file path=xl/drawings/_rels/drawing8.xml.rels><?xml version="1.0" encoding="UTF-8" standalone="no"?>
<Relationships xmlns="http://schemas.openxmlformats.org/package/2006/relationships">
<Relationship Id="rId1" Target="../media/image1.png" Type="http://schemas.openxmlformats.org/officeDocument/2006/relationships/image"/>
</Relationships>

</file>

<file path=xl/drawings/_rels/drawing9.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0</xdr:row>
      <xdr:rowOff>0</xdr:rowOff>
    </xdr:from>
    <xdr:to>
      <xdr:col>11</xdr:col>
      <xdr:colOff>647700</xdr:colOff>
      <xdr:row>0</xdr:row>
      <xdr:rowOff>638175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1575" y="0"/>
          <a:ext cx="638175" cy="638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26</xdr:col>
      <xdr:colOff>560295</xdr:colOff>
      <xdr:row>0</xdr:row>
      <xdr:rowOff>0</xdr:rowOff>
    </xdr:from>
    <xdr:to>
      <xdr:col>27</xdr:col>
      <xdr:colOff>564776</xdr:colOff>
      <xdr:row>1</xdr:row>
      <xdr:rowOff>4481</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7824" y="0"/>
          <a:ext cx="609599" cy="6095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9525</xdr:colOff>
      <xdr:row>1</xdr:row>
      <xdr:rowOff>168788</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552450" cy="5402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514350</xdr:colOff>
      <xdr:row>0</xdr:row>
      <xdr:rowOff>38100</xdr:rowOff>
    </xdr:from>
    <xdr:to>
      <xdr:col>4</xdr:col>
      <xdr:colOff>1062318</xdr:colOff>
      <xdr:row>1</xdr:row>
      <xdr:rowOff>316706</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38100"/>
          <a:ext cx="547968" cy="545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85725</xdr:colOff>
      <xdr:row>0</xdr:row>
      <xdr:rowOff>0</xdr:rowOff>
    </xdr:from>
    <xdr:to>
      <xdr:col>17</xdr:col>
      <xdr:colOff>723900</xdr:colOff>
      <xdr:row>0</xdr:row>
      <xdr:rowOff>638175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49275" y="0"/>
          <a:ext cx="6381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238125</xdr:colOff>
      <xdr:row>0</xdr:row>
      <xdr:rowOff>0</xdr:rowOff>
    </xdr:from>
    <xdr:to>
      <xdr:col>11</xdr:col>
      <xdr:colOff>878260</xdr:colOff>
      <xdr:row>0</xdr:row>
      <xdr:rowOff>640135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0620375" y="0"/>
          <a:ext cx="640135" cy="64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523875</xdr:colOff>
      <xdr:row>0</xdr:row>
      <xdr:rowOff>0</xdr:rowOff>
    </xdr:from>
    <xdr:to>
      <xdr:col>7</xdr:col>
      <xdr:colOff>514350</xdr:colOff>
      <xdr:row>0</xdr:row>
      <xdr:rowOff>638175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50" y="0"/>
          <a:ext cx="6381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561977</xdr:colOff>
      <xdr:row>0</xdr:row>
      <xdr:rowOff>38100</xdr:rowOff>
    </xdr:from>
    <xdr:to>
      <xdr:col>17</xdr:col>
      <xdr:colOff>561976</xdr:colOff>
      <xdr:row>0</xdr:row>
      <xdr:rowOff>647699</xdr:rowOff>
    </xdr:to>
    <xdr:pic>
      <xdr:nvPicPr>
        <xdr:cNvPr id="10" name="Afbeelding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5577" y="38100"/>
          <a:ext cx="609599" cy="609599"/>
        </a:xfrm>
        <a:prstGeom prst="rect">
          <a:avLst/>
        </a:prstGeom>
      </xdr:spPr>
    </xdr:pic>
    <xdr:clientData/>
  </xdr:twoCellAnchor>
  <xdr:twoCellAnchor>
    <xdr:from>
      <xdr:col>17</xdr:col>
      <xdr:colOff>219075</xdr:colOff>
      <xdr:row>43</xdr:row>
      <xdr:rowOff>47625</xdr:rowOff>
    </xdr:from>
    <xdr:to>
      <xdr:col>17</xdr:col>
      <xdr:colOff>476250</xdr:colOff>
      <xdr:row>44</xdr:row>
      <xdr:rowOff>133350</xdr:rowOff>
    </xdr:to>
    <xdr:sp macro="" textlink="">
      <xdr:nvSpPr>
        <xdr:cNvPr id="3" name="Rechthoek 2"/>
        <xdr:cNvSpPr/>
      </xdr:nvSpPr>
      <xdr:spPr>
        <a:xfrm>
          <a:off x="10287000" y="9144000"/>
          <a:ext cx="257175" cy="276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276225</xdr:colOff>
      <xdr:row>0</xdr:row>
      <xdr:rowOff>19050</xdr:rowOff>
    </xdr:from>
    <xdr:to>
      <xdr:col>8</xdr:col>
      <xdr:colOff>885824</xdr:colOff>
      <xdr:row>0</xdr:row>
      <xdr:rowOff>628649</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0225" y="19050"/>
          <a:ext cx="609599" cy="6095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133350</xdr:colOff>
      <xdr:row>0</xdr:row>
      <xdr:rowOff>66675</xdr:rowOff>
    </xdr:from>
    <xdr:to>
      <xdr:col>9</xdr:col>
      <xdr:colOff>742949</xdr:colOff>
      <xdr:row>1</xdr:row>
      <xdr:rowOff>361949</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0" y="66675"/>
          <a:ext cx="609599" cy="6095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142875</xdr:colOff>
      <xdr:row>0</xdr:row>
      <xdr:rowOff>9525</xdr:rowOff>
    </xdr:from>
    <xdr:to>
      <xdr:col>8</xdr:col>
      <xdr:colOff>752474</xdr:colOff>
      <xdr:row>2</xdr:row>
      <xdr:rowOff>19049</xdr:rowOff>
    </xdr:to>
    <xdr:pic>
      <xdr:nvPicPr>
        <xdr:cNvPr id="3" name="Afbeelding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9525"/>
          <a:ext cx="609599" cy="6095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47625</xdr:colOff>
      <xdr:row>0</xdr:row>
      <xdr:rowOff>9525</xdr:rowOff>
    </xdr:from>
    <xdr:to>
      <xdr:col>13</xdr:col>
      <xdr:colOff>657224</xdr:colOff>
      <xdr:row>2</xdr:row>
      <xdr:rowOff>19049</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91800" y="9525"/>
          <a:ext cx="609599" cy="60959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10.bin" Type="http://schemas.openxmlformats.org/officeDocument/2006/relationships/printerSettings"/>
<Relationship Id="rId3" Target="../drawings/drawing10.xml" Type="http://schemas.openxmlformats.org/officeDocument/2006/relationships/drawing"/>
</Relationships>

</file>

<file path=xl/worksheets/_rels/sheet11.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11.bin" Type="http://schemas.openxmlformats.org/officeDocument/2006/relationships/printerSettings"/>
<Relationship Id="rId3" Target="../drawings/drawing11.xml" Type="http://schemas.openxmlformats.org/officeDocument/2006/relationships/drawing"/>
</Relationships>

</file>

<file path=xl/worksheets/_rels/sheet12.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12.bin" Type="http://schemas.openxmlformats.org/officeDocument/2006/relationships/printerSettings"/>
<Relationship Id="rId3" Target="../drawings/drawing12.xml" Type="http://schemas.openxmlformats.org/officeDocument/2006/relationships/drawing"/>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2.bin" Type="http://schemas.openxmlformats.org/officeDocument/2006/relationships/printerSettings"/>
<Relationship Id="rId3"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3.bin" Type="http://schemas.openxmlformats.org/officeDocument/2006/relationships/printerSettings"/>
<Relationship Id="rId3"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4.bin" Type="http://schemas.openxmlformats.org/officeDocument/2006/relationships/printerSettings"/>
<Relationship Id="rId3"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5.bin" Type="http://schemas.openxmlformats.org/officeDocument/2006/relationships/printerSettings"/>
<Relationship Id="rId3"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6.bin" Type="http://schemas.openxmlformats.org/officeDocument/2006/relationships/printerSettings"/>
<Relationship Id="rId3"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7.bin" Type="http://schemas.openxmlformats.org/officeDocument/2006/relationships/printerSettings"/>
<Relationship Id="rId3"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8.bin" Type="http://schemas.openxmlformats.org/officeDocument/2006/relationships/printerSettings"/>
<Relationship Id="rId3"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http://www.allbusinesstemplates.com/" TargetMode="External" Type="http://schemas.openxmlformats.org/officeDocument/2006/relationships/hyperlink"/>
<Relationship Id="rId2" Target="../printerSettings/printerSettings9.bin" Type="http://schemas.openxmlformats.org/officeDocument/2006/relationships/printerSettings"/>
<Relationship Id="rId3"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topLeftCell="A7" workbookViewId="0">
      <selection activeCell="Q13" sqref="Q13"/>
    </sheetView>
  </sheetViews>
  <sheetFormatPr defaultRowHeight="15" x14ac:dyDescent="0.25"/>
  <cols>
    <col min="1" max="1" width="6.85546875" customWidth="1"/>
    <col min="2" max="2" width="27.140625" bestFit="1" customWidth="1"/>
    <col min="3" max="12" width="10.85546875" customWidth="1"/>
  </cols>
  <sheetData>
    <row r="1" spans="1:12" ht="52.5" customHeight="1" thickBot="1" x14ac:dyDescent="0.45">
      <c r="A1" s="445" t="s">
        <v>0</v>
      </c>
      <c r="B1" s="446"/>
      <c r="C1" s="446"/>
      <c r="D1" s="446"/>
      <c r="E1" s="446"/>
      <c r="F1" s="446"/>
      <c r="G1" s="446"/>
      <c r="H1" s="446"/>
      <c r="I1" s="446"/>
      <c r="J1" s="446"/>
      <c r="K1" s="446"/>
      <c r="L1" s="447"/>
    </row>
    <row r="2" spans="1:12" ht="27" customHeight="1" thickBot="1" x14ac:dyDescent="0.3">
      <c r="A2" s="17" t="s">
        <v>1</v>
      </c>
      <c r="B2" s="14"/>
      <c r="C2" s="453"/>
      <c r="D2" s="453"/>
      <c r="E2" s="14"/>
      <c r="F2" s="14"/>
      <c r="G2" s="15"/>
      <c r="H2" s="16" t="s">
        <v>2</v>
      </c>
      <c r="I2" s="14"/>
      <c r="J2" s="14"/>
      <c r="K2" s="14"/>
      <c r="L2" s="15"/>
    </row>
    <row r="3" spans="1:12" x14ac:dyDescent="0.25">
      <c r="A3" s="54"/>
      <c r="B3" s="46"/>
      <c r="C3" s="448" t="s">
        <v>4</v>
      </c>
      <c r="D3" s="449"/>
      <c r="E3" s="450" t="s">
        <v>5</v>
      </c>
      <c r="F3" s="451"/>
      <c r="G3" s="448" t="s">
        <v>6</v>
      </c>
      <c r="H3" s="449"/>
      <c r="I3" s="450" t="s">
        <v>7</v>
      </c>
      <c r="J3" s="451"/>
      <c r="K3" s="452" t="s">
        <v>8</v>
      </c>
      <c r="L3" s="449"/>
    </row>
    <row r="4" spans="1:12" ht="15.75" thickBot="1" x14ac:dyDescent="0.3">
      <c r="A4" s="55" t="s">
        <v>158</v>
      </c>
      <c r="B4" s="47" t="s">
        <v>3</v>
      </c>
      <c r="C4" s="51" t="s">
        <v>9</v>
      </c>
      <c r="D4" s="52" t="s">
        <v>10</v>
      </c>
      <c r="E4" s="48" t="s">
        <v>9</v>
      </c>
      <c r="F4" s="49" t="s">
        <v>10</v>
      </c>
      <c r="G4" s="51" t="s">
        <v>9</v>
      </c>
      <c r="H4" s="52" t="s">
        <v>10</v>
      </c>
      <c r="I4" s="48" t="s">
        <v>9</v>
      </c>
      <c r="J4" s="49" t="s">
        <v>10</v>
      </c>
      <c r="K4" s="53" t="s">
        <v>9</v>
      </c>
      <c r="L4" s="52" t="s">
        <v>10</v>
      </c>
    </row>
    <row r="5" spans="1:12" x14ac:dyDescent="0.25">
      <c r="A5" s="2">
        <v>10</v>
      </c>
      <c r="B5" s="8" t="s">
        <v>11</v>
      </c>
      <c r="C5" s="2"/>
      <c r="D5" s="3"/>
      <c r="E5" s="2"/>
      <c r="F5" s="3"/>
      <c r="G5" s="2"/>
      <c r="H5" s="3"/>
      <c r="I5" s="2"/>
      <c r="J5" s="3"/>
      <c r="K5" s="11"/>
      <c r="L5" s="3"/>
    </row>
    <row r="6" spans="1:12" x14ac:dyDescent="0.25">
      <c r="A6" s="4">
        <v>11</v>
      </c>
      <c r="B6" s="9" t="s">
        <v>12</v>
      </c>
      <c r="C6" s="4"/>
      <c r="D6" s="5"/>
      <c r="E6" s="4"/>
      <c r="F6" s="5"/>
      <c r="G6" s="4"/>
      <c r="H6" s="5"/>
      <c r="I6" s="4"/>
      <c r="J6" s="5"/>
      <c r="K6" s="12"/>
      <c r="L6" s="5"/>
    </row>
    <row r="7" spans="1:12" x14ac:dyDescent="0.25">
      <c r="A7" s="4">
        <v>20</v>
      </c>
      <c r="B7" s="9" t="s">
        <v>13</v>
      </c>
      <c r="C7" s="4"/>
      <c r="D7" s="5"/>
      <c r="E7" s="4"/>
      <c r="F7" s="5"/>
      <c r="G7" s="4"/>
      <c r="H7" s="5"/>
      <c r="I7" s="4"/>
      <c r="J7" s="5"/>
      <c r="K7" s="12"/>
      <c r="L7" s="5"/>
    </row>
    <row r="8" spans="1:12" x14ac:dyDescent="0.25">
      <c r="A8" s="4">
        <v>21</v>
      </c>
      <c r="B8" s="9" t="s">
        <v>14</v>
      </c>
      <c r="C8" s="4"/>
      <c r="D8" s="5"/>
      <c r="E8" s="4"/>
      <c r="F8" s="5"/>
      <c r="G8" s="4"/>
      <c r="H8" s="5"/>
      <c r="I8" s="4"/>
      <c r="J8" s="5"/>
      <c r="K8" s="12"/>
      <c r="L8" s="5"/>
    </row>
    <row r="9" spans="1:12" x14ac:dyDescent="0.25">
      <c r="A9" s="4">
        <v>30</v>
      </c>
      <c r="B9" s="9" t="s">
        <v>15</v>
      </c>
      <c r="C9" s="4"/>
      <c r="D9" s="5"/>
      <c r="E9" s="4"/>
      <c r="F9" s="5"/>
      <c r="G9" s="4"/>
      <c r="H9" s="5"/>
      <c r="I9" s="4"/>
      <c r="J9" s="5"/>
      <c r="K9" s="12"/>
      <c r="L9" s="5"/>
    </row>
    <row r="10" spans="1:12" x14ac:dyDescent="0.25">
      <c r="A10" s="4">
        <v>31</v>
      </c>
      <c r="B10" s="9" t="s">
        <v>16</v>
      </c>
      <c r="C10" s="4"/>
      <c r="D10" s="5"/>
      <c r="E10" s="4"/>
      <c r="F10" s="5"/>
      <c r="G10" s="4"/>
      <c r="H10" s="5"/>
      <c r="I10" s="4"/>
      <c r="J10" s="5"/>
      <c r="K10" s="12"/>
      <c r="L10" s="5"/>
    </row>
    <row r="11" spans="1:12" x14ac:dyDescent="0.25">
      <c r="A11" s="4">
        <v>40</v>
      </c>
      <c r="B11" s="9" t="s">
        <v>17</v>
      </c>
      <c r="C11" s="4"/>
      <c r="D11" s="5"/>
      <c r="E11" s="4"/>
      <c r="F11" s="5"/>
      <c r="G11" s="4"/>
      <c r="H11" s="5"/>
      <c r="I11" s="4"/>
      <c r="J11" s="5"/>
      <c r="K11" s="12"/>
      <c r="L11" s="5"/>
    </row>
    <row r="12" spans="1:12" x14ac:dyDescent="0.25">
      <c r="A12" s="4">
        <v>41</v>
      </c>
      <c r="B12" s="9" t="s">
        <v>18</v>
      </c>
      <c r="C12" s="4"/>
      <c r="D12" s="5"/>
      <c r="E12" s="4"/>
      <c r="F12" s="5"/>
      <c r="G12" s="4"/>
      <c r="H12" s="5"/>
      <c r="I12" s="4"/>
      <c r="J12" s="5"/>
      <c r="K12" s="12"/>
      <c r="L12" s="5"/>
    </row>
    <row r="13" spans="1:12" x14ac:dyDescent="0.25">
      <c r="A13" s="4">
        <v>50</v>
      </c>
      <c r="B13" s="9" t="s">
        <v>19</v>
      </c>
      <c r="C13" s="4"/>
      <c r="D13" s="5"/>
      <c r="E13" s="4"/>
      <c r="F13" s="5"/>
      <c r="G13" s="4"/>
      <c r="H13" s="5"/>
      <c r="I13" s="4"/>
      <c r="J13" s="5"/>
      <c r="K13" s="12"/>
      <c r="L13" s="5"/>
    </row>
    <row r="14" spans="1:12" x14ac:dyDescent="0.25">
      <c r="A14" s="4">
        <v>51</v>
      </c>
      <c r="B14" s="9" t="s">
        <v>20</v>
      </c>
      <c r="C14" s="4"/>
      <c r="D14" s="5"/>
      <c r="E14" s="4"/>
      <c r="F14" s="5"/>
      <c r="G14" s="4"/>
      <c r="H14" s="5"/>
      <c r="I14" s="4"/>
      <c r="J14" s="5"/>
      <c r="K14" s="12"/>
      <c r="L14" s="5"/>
    </row>
    <row r="15" spans="1:12" x14ac:dyDescent="0.25">
      <c r="A15" s="4">
        <v>1001</v>
      </c>
      <c r="B15" s="9" t="s">
        <v>21</v>
      </c>
      <c r="C15" s="4"/>
      <c r="D15" s="5"/>
      <c r="E15" s="4"/>
      <c r="F15" s="5"/>
      <c r="G15" s="4"/>
      <c r="H15" s="5"/>
      <c r="I15" s="4"/>
      <c r="J15" s="5"/>
      <c r="K15" s="12"/>
      <c r="L15" s="5"/>
    </row>
    <row r="16" spans="1:12" x14ac:dyDescent="0.25">
      <c r="A16" s="4">
        <v>1002</v>
      </c>
      <c r="B16" s="9" t="s">
        <v>22</v>
      </c>
      <c r="C16" s="4"/>
      <c r="D16" s="5"/>
      <c r="E16" s="4"/>
      <c r="F16" s="5"/>
      <c r="G16" s="4"/>
      <c r="H16" s="5"/>
      <c r="I16" s="4"/>
      <c r="J16" s="5"/>
      <c r="K16" s="12"/>
      <c r="L16" s="5"/>
    </row>
    <row r="17" spans="1:12" x14ac:dyDescent="0.25">
      <c r="A17" s="4">
        <v>1003</v>
      </c>
      <c r="B17" s="9" t="s">
        <v>23</v>
      </c>
      <c r="C17" s="4"/>
      <c r="D17" s="5"/>
      <c r="E17" s="4"/>
      <c r="F17" s="5"/>
      <c r="G17" s="4"/>
      <c r="H17" s="5"/>
      <c r="I17" s="4"/>
      <c r="J17" s="5"/>
      <c r="K17" s="12"/>
      <c r="L17" s="5"/>
    </row>
    <row r="18" spans="1:12" x14ac:dyDescent="0.25">
      <c r="A18" s="4">
        <v>1100</v>
      </c>
      <c r="B18" s="9" t="s">
        <v>24</v>
      </c>
      <c r="C18" s="4"/>
      <c r="D18" s="5"/>
      <c r="E18" s="4"/>
      <c r="F18" s="5"/>
      <c r="G18" s="4"/>
      <c r="H18" s="5"/>
      <c r="I18" s="4"/>
      <c r="J18" s="5"/>
      <c r="K18" s="12"/>
      <c r="L18" s="5"/>
    </row>
    <row r="19" spans="1:12" x14ac:dyDescent="0.25">
      <c r="A19" s="4">
        <v>1101</v>
      </c>
      <c r="B19" s="9" t="s">
        <v>25</v>
      </c>
      <c r="C19" s="4"/>
      <c r="D19" s="5"/>
      <c r="E19" s="4"/>
      <c r="F19" s="5"/>
      <c r="G19" s="4"/>
      <c r="H19" s="5"/>
      <c r="I19" s="4"/>
      <c r="J19" s="5"/>
      <c r="K19" s="12"/>
      <c r="L19" s="5"/>
    </row>
    <row r="20" spans="1:12" x14ac:dyDescent="0.25">
      <c r="A20" s="4">
        <v>1102</v>
      </c>
      <c r="B20" s="9" t="s">
        <v>26</v>
      </c>
      <c r="C20" s="4"/>
      <c r="D20" s="5"/>
      <c r="E20" s="4"/>
      <c r="F20" s="5"/>
      <c r="G20" s="4"/>
      <c r="H20" s="5"/>
      <c r="I20" s="4"/>
      <c r="J20" s="5"/>
      <c r="K20" s="12"/>
      <c r="L20" s="5"/>
    </row>
    <row r="21" spans="1:12" x14ac:dyDescent="0.25">
      <c r="A21" s="4">
        <v>1103</v>
      </c>
      <c r="B21" s="9" t="s">
        <v>27</v>
      </c>
      <c r="C21" s="4"/>
      <c r="D21" s="5"/>
      <c r="E21" s="4"/>
      <c r="F21" s="5"/>
      <c r="G21" s="4"/>
      <c r="H21" s="5"/>
      <c r="I21" s="4"/>
      <c r="J21" s="5"/>
      <c r="K21" s="12"/>
      <c r="L21" s="5"/>
    </row>
    <row r="22" spans="1:12" x14ac:dyDescent="0.25">
      <c r="A22" s="4">
        <v>1200</v>
      </c>
      <c r="B22" s="9" t="s">
        <v>28</v>
      </c>
      <c r="C22" s="4"/>
      <c r="D22" s="5"/>
      <c r="E22" s="4"/>
      <c r="F22" s="5"/>
      <c r="G22" s="4"/>
      <c r="H22" s="5"/>
      <c r="I22" s="4"/>
      <c r="J22" s="5"/>
      <c r="K22" s="12"/>
      <c r="L22" s="5"/>
    </row>
    <row r="23" spans="1:12" x14ac:dyDescent="0.25">
      <c r="A23" s="4">
        <v>1210</v>
      </c>
      <c r="B23" s="9" t="s">
        <v>29</v>
      </c>
      <c r="C23" s="4"/>
      <c r="D23" s="5"/>
      <c r="E23" s="4"/>
      <c r="F23" s="5"/>
      <c r="G23" s="4"/>
      <c r="H23" s="5"/>
      <c r="I23" s="4"/>
      <c r="J23" s="5"/>
      <c r="K23" s="12"/>
      <c r="L23" s="5"/>
    </row>
    <row r="24" spans="1:12" x14ac:dyDescent="0.25">
      <c r="A24" s="4">
        <v>1220</v>
      </c>
      <c r="B24" s="9" t="s">
        <v>30</v>
      </c>
      <c r="C24" s="4"/>
      <c r="D24" s="5"/>
      <c r="E24" s="4"/>
      <c r="F24" s="5"/>
      <c r="G24" s="4"/>
      <c r="H24" s="5"/>
      <c r="I24" s="4"/>
      <c r="J24" s="5"/>
      <c r="K24" s="12"/>
      <c r="L24" s="5"/>
    </row>
    <row r="25" spans="1:12" x14ac:dyDescent="0.25">
      <c r="A25" s="4">
        <v>1230</v>
      </c>
      <c r="B25" s="9" t="s">
        <v>31</v>
      </c>
      <c r="C25" s="4"/>
      <c r="D25" s="5"/>
      <c r="E25" s="4"/>
      <c r="F25" s="5"/>
      <c r="G25" s="4"/>
      <c r="H25" s="5"/>
      <c r="I25" s="4"/>
      <c r="J25" s="5"/>
      <c r="K25" s="12"/>
      <c r="L25" s="5"/>
    </row>
    <row r="26" spans="1:12" x14ac:dyDescent="0.25">
      <c r="A26" s="4">
        <v>1235</v>
      </c>
      <c r="B26" s="9" t="s">
        <v>32</v>
      </c>
      <c r="C26" s="4"/>
      <c r="D26" s="5"/>
      <c r="E26" s="4"/>
      <c r="F26" s="5"/>
      <c r="G26" s="4"/>
      <c r="H26" s="5"/>
      <c r="I26" s="4"/>
      <c r="J26" s="5"/>
      <c r="K26" s="12"/>
      <c r="L26" s="5"/>
    </row>
    <row r="27" spans="1:12" x14ac:dyDescent="0.25">
      <c r="A27" s="4">
        <v>1240</v>
      </c>
      <c r="B27" s="9" t="s">
        <v>33</v>
      </c>
      <c r="C27" s="4"/>
      <c r="D27" s="5"/>
      <c r="E27" s="4"/>
      <c r="F27" s="5"/>
      <c r="G27" s="4"/>
      <c r="H27" s="5"/>
      <c r="I27" s="4"/>
      <c r="J27" s="5"/>
      <c r="K27" s="12"/>
      <c r="L27" s="5"/>
    </row>
    <row r="28" spans="1:12" x14ac:dyDescent="0.25">
      <c r="A28" s="4">
        <v>1250</v>
      </c>
      <c r="B28" s="9" t="s">
        <v>34</v>
      </c>
      <c r="C28" s="4"/>
      <c r="D28" s="5"/>
      <c r="E28" s="4"/>
      <c r="F28" s="5"/>
      <c r="G28" s="4"/>
      <c r="H28" s="5"/>
      <c r="I28" s="4"/>
      <c r="J28" s="5"/>
      <c r="K28" s="12"/>
      <c r="L28" s="5"/>
    </row>
    <row r="29" spans="1:12" x14ac:dyDescent="0.25">
      <c r="A29" s="4">
        <v>2100</v>
      </c>
      <c r="B29" s="9" t="s">
        <v>35</v>
      </c>
      <c r="C29" s="4"/>
      <c r="D29" s="5"/>
      <c r="E29" s="4"/>
      <c r="F29" s="5"/>
      <c r="G29" s="4"/>
      <c r="H29" s="5"/>
      <c r="I29" s="4"/>
      <c r="J29" s="5"/>
      <c r="K29" s="12"/>
      <c r="L29" s="5"/>
    </row>
    <row r="30" spans="1:12" x14ac:dyDescent="0.25">
      <c r="A30" s="4">
        <v>2101</v>
      </c>
      <c r="B30" s="9" t="s">
        <v>36</v>
      </c>
      <c r="C30" s="4"/>
      <c r="D30" s="5"/>
      <c r="E30" s="4"/>
      <c r="F30" s="5"/>
      <c r="G30" s="4"/>
      <c r="H30" s="5"/>
      <c r="I30" s="4"/>
      <c r="J30" s="5"/>
      <c r="K30" s="12"/>
      <c r="L30" s="5"/>
    </row>
    <row r="31" spans="1:12" x14ac:dyDescent="0.25">
      <c r="A31" s="4">
        <v>2102</v>
      </c>
      <c r="B31" s="9" t="s">
        <v>37</v>
      </c>
      <c r="C31" s="4"/>
      <c r="D31" s="5"/>
      <c r="E31" s="4"/>
      <c r="F31" s="5"/>
      <c r="G31" s="4"/>
      <c r="H31" s="5"/>
      <c r="I31" s="4"/>
      <c r="J31" s="5"/>
      <c r="K31" s="12"/>
      <c r="L31" s="5"/>
    </row>
    <row r="32" spans="1:12" x14ac:dyDescent="0.25">
      <c r="A32" s="4">
        <v>2109</v>
      </c>
      <c r="B32" s="9" t="s">
        <v>38</v>
      </c>
      <c r="C32" s="4"/>
      <c r="D32" s="5"/>
      <c r="E32" s="4"/>
      <c r="F32" s="5"/>
      <c r="G32" s="4"/>
      <c r="H32" s="5"/>
      <c r="I32" s="4"/>
      <c r="J32" s="5"/>
      <c r="K32" s="12"/>
      <c r="L32" s="5"/>
    </row>
    <row r="33" spans="1:12" x14ac:dyDescent="0.25">
      <c r="A33" s="4">
        <v>2200</v>
      </c>
      <c r="B33" s="9" t="s">
        <v>39</v>
      </c>
      <c r="C33" s="4"/>
      <c r="D33" s="5"/>
      <c r="E33" s="4"/>
      <c r="F33" s="5"/>
      <c r="G33" s="4"/>
      <c r="H33" s="5"/>
      <c r="I33" s="4"/>
      <c r="J33" s="5"/>
      <c r="K33" s="12"/>
      <c r="L33" s="5"/>
    </row>
    <row r="34" spans="1:12" x14ac:dyDescent="0.25">
      <c r="A34" s="4">
        <v>2201</v>
      </c>
      <c r="B34" s="9" t="s">
        <v>40</v>
      </c>
      <c r="C34" s="4"/>
      <c r="D34" s="5"/>
      <c r="E34" s="4"/>
      <c r="F34" s="5"/>
      <c r="G34" s="4"/>
      <c r="H34" s="5"/>
      <c r="I34" s="4"/>
      <c r="J34" s="5"/>
      <c r="K34" s="12"/>
      <c r="L34" s="5"/>
    </row>
    <row r="35" spans="1:12" x14ac:dyDescent="0.25">
      <c r="A35" s="4">
        <v>2202</v>
      </c>
      <c r="B35" s="9" t="s">
        <v>41</v>
      </c>
      <c r="C35" s="4"/>
      <c r="D35" s="5"/>
      <c r="E35" s="4"/>
      <c r="F35" s="5"/>
      <c r="G35" s="4"/>
      <c r="H35" s="5"/>
      <c r="I35" s="4"/>
      <c r="J35" s="5"/>
      <c r="K35" s="12"/>
      <c r="L35" s="5"/>
    </row>
    <row r="36" spans="1:12" x14ac:dyDescent="0.25">
      <c r="A36" s="4">
        <v>2210</v>
      </c>
      <c r="B36" s="9" t="s">
        <v>42</v>
      </c>
      <c r="C36" s="4"/>
      <c r="D36" s="5"/>
      <c r="E36" s="4"/>
      <c r="F36" s="5"/>
      <c r="G36" s="4"/>
      <c r="H36" s="5"/>
      <c r="I36" s="4"/>
      <c r="J36" s="5"/>
      <c r="K36" s="12"/>
      <c r="L36" s="5"/>
    </row>
    <row r="37" spans="1:12" x14ac:dyDescent="0.25">
      <c r="A37" s="4">
        <v>2211</v>
      </c>
      <c r="B37" s="9" t="s">
        <v>43</v>
      </c>
      <c r="C37" s="4"/>
      <c r="D37" s="5"/>
      <c r="E37" s="4"/>
      <c r="F37" s="5"/>
      <c r="G37" s="4"/>
      <c r="H37" s="5"/>
      <c r="I37" s="4"/>
      <c r="J37" s="5"/>
      <c r="K37" s="12"/>
      <c r="L37" s="5"/>
    </row>
    <row r="38" spans="1:12" x14ac:dyDescent="0.25">
      <c r="A38" s="4">
        <v>2220</v>
      </c>
      <c r="B38" s="9" t="s">
        <v>44</v>
      </c>
      <c r="C38" s="4"/>
      <c r="D38" s="5"/>
      <c r="E38" s="4"/>
      <c r="F38" s="5"/>
      <c r="G38" s="4"/>
      <c r="H38" s="5"/>
      <c r="I38" s="4"/>
      <c r="J38" s="5"/>
      <c r="K38" s="12"/>
      <c r="L38" s="5"/>
    </row>
    <row r="39" spans="1:12" x14ac:dyDescent="0.25">
      <c r="A39" s="4">
        <v>2230</v>
      </c>
      <c r="B39" s="9" t="s">
        <v>45</v>
      </c>
      <c r="C39" s="4"/>
      <c r="D39" s="5"/>
      <c r="E39" s="4"/>
      <c r="F39" s="5"/>
      <c r="G39" s="4"/>
      <c r="H39" s="5"/>
      <c r="I39" s="4"/>
      <c r="J39" s="5"/>
      <c r="K39" s="12"/>
      <c r="L39" s="5"/>
    </row>
    <row r="40" spans="1:12" x14ac:dyDescent="0.25">
      <c r="A40" s="4">
        <v>2300</v>
      </c>
      <c r="B40" s="9" t="s">
        <v>46</v>
      </c>
      <c r="C40" s="4"/>
      <c r="D40" s="5"/>
      <c r="E40" s="4"/>
      <c r="F40" s="5"/>
      <c r="G40" s="4"/>
      <c r="H40" s="5"/>
      <c r="I40" s="4"/>
      <c r="J40" s="5"/>
      <c r="K40" s="12"/>
      <c r="L40" s="5"/>
    </row>
    <row r="41" spans="1:12" x14ac:dyDescent="0.25">
      <c r="A41" s="4">
        <v>2310</v>
      </c>
      <c r="B41" s="9" t="s">
        <v>47</v>
      </c>
      <c r="C41" s="4"/>
      <c r="D41" s="5"/>
      <c r="E41" s="4"/>
      <c r="F41" s="5"/>
      <c r="G41" s="4"/>
      <c r="H41" s="5"/>
      <c r="I41" s="4"/>
      <c r="J41" s="5"/>
      <c r="K41" s="12"/>
      <c r="L41" s="5"/>
    </row>
    <row r="42" spans="1:12" x14ac:dyDescent="0.25">
      <c r="A42" s="4">
        <v>2320</v>
      </c>
      <c r="B42" s="9" t="s">
        <v>48</v>
      </c>
      <c r="C42" s="4"/>
      <c r="D42" s="5"/>
      <c r="E42" s="4"/>
      <c r="F42" s="5"/>
      <c r="G42" s="4"/>
      <c r="H42" s="5"/>
      <c r="I42" s="4"/>
      <c r="J42" s="5"/>
      <c r="K42" s="12"/>
      <c r="L42" s="5"/>
    </row>
    <row r="43" spans="1:12" x14ac:dyDescent="0.25">
      <c r="A43" s="4">
        <v>2330</v>
      </c>
      <c r="B43" s="9" t="s">
        <v>49</v>
      </c>
      <c r="C43" s="4"/>
      <c r="D43" s="5"/>
      <c r="E43" s="4"/>
      <c r="F43" s="5"/>
      <c r="G43" s="4"/>
      <c r="H43" s="5"/>
      <c r="I43" s="4"/>
      <c r="J43" s="5"/>
      <c r="K43" s="12"/>
      <c r="L43" s="5"/>
    </row>
    <row r="44" spans="1:12" x14ac:dyDescent="0.25">
      <c r="A44" s="4">
        <v>3010</v>
      </c>
      <c r="B44" s="9" t="s">
        <v>50</v>
      </c>
      <c r="C44" s="4"/>
      <c r="D44" s="5"/>
      <c r="E44" s="4"/>
      <c r="F44" s="5"/>
      <c r="G44" s="4"/>
      <c r="H44" s="5"/>
      <c r="I44" s="4"/>
      <c r="J44" s="5"/>
      <c r="K44" s="12"/>
      <c r="L44" s="5"/>
    </row>
    <row r="45" spans="1:12" x14ac:dyDescent="0.25">
      <c r="A45" s="4">
        <v>3100</v>
      </c>
      <c r="B45" s="9" t="s">
        <v>51</v>
      </c>
      <c r="C45" s="4"/>
      <c r="D45" s="5"/>
      <c r="E45" s="4"/>
      <c r="F45" s="5"/>
      <c r="G45" s="4"/>
      <c r="H45" s="5"/>
      <c r="I45" s="4"/>
      <c r="J45" s="5"/>
      <c r="K45" s="12"/>
      <c r="L45" s="5"/>
    </row>
    <row r="46" spans="1:12" x14ac:dyDescent="0.25">
      <c r="A46" s="4">
        <v>3101</v>
      </c>
      <c r="B46" s="9" t="s">
        <v>52</v>
      </c>
      <c r="C46" s="4"/>
      <c r="D46" s="5"/>
      <c r="E46" s="4"/>
      <c r="F46" s="5"/>
      <c r="G46" s="4"/>
      <c r="H46" s="5"/>
      <c r="I46" s="4"/>
      <c r="J46" s="5"/>
      <c r="K46" s="12"/>
      <c r="L46" s="5"/>
    </row>
    <row r="47" spans="1:12" x14ac:dyDescent="0.25">
      <c r="A47" s="4">
        <v>3200</v>
      </c>
      <c r="B47" s="9" t="s">
        <v>53</v>
      </c>
      <c r="C47" s="4"/>
      <c r="D47" s="5"/>
      <c r="E47" s="4"/>
      <c r="F47" s="5"/>
      <c r="G47" s="4"/>
      <c r="H47" s="5"/>
      <c r="I47" s="4"/>
      <c r="J47" s="5"/>
      <c r="K47" s="12"/>
      <c r="L47" s="5"/>
    </row>
    <row r="48" spans="1:12" x14ac:dyDescent="0.25">
      <c r="A48" s="4">
        <v>4000</v>
      </c>
      <c r="B48" s="9" t="s">
        <v>54</v>
      </c>
      <c r="C48" s="4"/>
      <c r="D48" s="5"/>
      <c r="E48" s="4"/>
      <c r="F48" s="5"/>
      <c r="G48" s="4"/>
      <c r="H48" s="5"/>
      <c r="I48" s="4"/>
      <c r="J48" s="5"/>
      <c r="K48" s="12"/>
      <c r="L48" s="5"/>
    </row>
    <row r="49" spans="1:12" x14ac:dyDescent="0.25">
      <c r="A49" s="4">
        <v>4001</v>
      </c>
      <c r="B49" s="9" t="s">
        <v>55</v>
      </c>
      <c r="C49" s="4"/>
      <c r="D49" s="5"/>
      <c r="E49" s="4"/>
      <c r="F49" s="5"/>
      <c r="G49" s="4"/>
      <c r="H49" s="5"/>
      <c r="I49" s="4"/>
      <c r="J49" s="5"/>
      <c r="K49" s="12"/>
      <c r="L49" s="5"/>
    </row>
    <row r="50" spans="1:12" x14ac:dyDescent="0.25">
      <c r="A50" s="4">
        <v>4002</v>
      </c>
      <c r="B50" s="9" t="s">
        <v>56</v>
      </c>
      <c r="C50" s="4"/>
      <c r="D50" s="5"/>
      <c r="E50" s="4"/>
      <c r="F50" s="5"/>
      <c r="G50" s="4"/>
      <c r="H50" s="5"/>
      <c r="I50" s="4"/>
      <c r="J50" s="5"/>
      <c r="K50" s="12"/>
      <c r="L50" s="5"/>
    </row>
    <row r="51" spans="1:12" x14ac:dyDescent="0.25">
      <c r="A51" s="4">
        <v>4009</v>
      </c>
      <c r="B51" s="9" t="s">
        <v>57</v>
      </c>
      <c r="C51" s="4"/>
      <c r="D51" s="5"/>
      <c r="E51" s="4"/>
      <c r="F51" s="5"/>
      <c r="G51" s="4"/>
      <c r="H51" s="5"/>
      <c r="I51" s="4"/>
      <c r="J51" s="5"/>
      <c r="K51" s="12"/>
      <c r="L51" s="5"/>
    </row>
    <row r="52" spans="1:12" x14ac:dyDescent="0.25">
      <c r="A52" s="4">
        <v>4100</v>
      </c>
      <c r="B52" s="9" t="s">
        <v>58</v>
      </c>
      <c r="C52" s="4"/>
      <c r="D52" s="5"/>
      <c r="E52" s="4"/>
      <c r="F52" s="5"/>
      <c r="G52" s="4"/>
      <c r="H52" s="5"/>
      <c r="I52" s="4"/>
      <c r="J52" s="5"/>
      <c r="K52" s="12"/>
      <c r="L52" s="5"/>
    </row>
    <row r="53" spans="1:12" x14ac:dyDescent="0.25">
      <c r="A53" s="4">
        <v>4101</v>
      </c>
      <c r="B53" s="9" t="s">
        <v>59</v>
      </c>
      <c r="C53" s="4"/>
      <c r="D53" s="5"/>
      <c r="E53" s="4"/>
      <c r="F53" s="5"/>
      <c r="G53" s="4"/>
      <c r="H53" s="5"/>
      <c r="I53" s="4"/>
      <c r="J53" s="5"/>
      <c r="K53" s="12"/>
      <c r="L53" s="5"/>
    </row>
    <row r="54" spans="1:12" x14ac:dyDescent="0.25">
      <c r="A54" s="4">
        <v>4200</v>
      </c>
      <c r="B54" s="9" t="s">
        <v>60</v>
      </c>
      <c r="C54" s="4"/>
      <c r="D54" s="5"/>
      <c r="E54" s="4"/>
      <c r="F54" s="5"/>
      <c r="G54" s="4"/>
      <c r="H54" s="5"/>
      <c r="I54" s="4"/>
      <c r="J54" s="5"/>
      <c r="K54" s="12"/>
      <c r="L54" s="5"/>
    </row>
    <row r="55" spans="1:12" x14ac:dyDescent="0.25">
      <c r="A55" s="4">
        <v>4400</v>
      </c>
      <c r="B55" s="9" t="s">
        <v>61</v>
      </c>
      <c r="C55" s="4"/>
      <c r="D55" s="5"/>
      <c r="E55" s="4"/>
      <c r="F55" s="5"/>
      <c r="G55" s="4"/>
      <c r="H55" s="5"/>
      <c r="I55" s="4"/>
      <c r="J55" s="5"/>
      <c r="K55" s="12"/>
      <c r="L55" s="5"/>
    </row>
    <row r="56" spans="1:12" x14ac:dyDescent="0.25">
      <c r="A56" s="4">
        <v>4900</v>
      </c>
      <c r="B56" s="9" t="s">
        <v>62</v>
      </c>
      <c r="C56" s="4"/>
      <c r="D56" s="5"/>
      <c r="E56" s="4"/>
      <c r="F56" s="5"/>
      <c r="G56" s="4"/>
      <c r="H56" s="5"/>
      <c r="I56" s="4"/>
      <c r="J56" s="5"/>
      <c r="K56" s="12"/>
      <c r="L56" s="5"/>
    </row>
    <row r="57" spans="1:12" x14ac:dyDescent="0.25">
      <c r="A57" s="4">
        <v>4901</v>
      </c>
      <c r="B57" s="9" t="s">
        <v>63</v>
      </c>
      <c r="C57" s="4"/>
      <c r="D57" s="5"/>
      <c r="E57" s="4"/>
      <c r="F57" s="5"/>
      <c r="G57" s="4"/>
      <c r="H57" s="5"/>
      <c r="I57" s="4"/>
      <c r="J57" s="5"/>
      <c r="K57" s="12"/>
      <c r="L57" s="5"/>
    </row>
    <row r="58" spans="1:12" x14ac:dyDescent="0.25">
      <c r="A58" s="4">
        <v>4902</v>
      </c>
      <c r="B58" s="9" t="s">
        <v>64</v>
      </c>
      <c r="C58" s="4"/>
      <c r="D58" s="5"/>
      <c r="E58" s="4"/>
      <c r="F58" s="5"/>
      <c r="G58" s="4"/>
      <c r="H58" s="5"/>
      <c r="I58" s="4"/>
      <c r="J58" s="5"/>
      <c r="K58" s="12"/>
      <c r="L58" s="5"/>
    </row>
    <row r="59" spans="1:12" x14ac:dyDescent="0.25">
      <c r="A59" s="4">
        <v>4903</v>
      </c>
      <c r="B59" s="9" t="s">
        <v>65</v>
      </c>
      <c r="C59" s="4"/>
      <c r="D59" s="5"/>
      <c r="E59" s="4"/>
      <c r="F59" s="5"/>
      <c r="G59" s="4"/>
      <c r="H59" s="5"/>
      <c r="I59" s="4"/>
      <c r="J59" s="5"/>
      <c r="K59" s="12"/>
      <c r="L59" s="5"/>
    </row>
    <row r="60" spans="1:12" x14ac:dyDescent="0.25">
      <c r="A60" s="4">
        <v>4904</v>
      </c>
      <c r="B60" s="9" t="s">
        <v>66</v>
      </c>
      <c r="C60" s="4"/>
      <c r="D60" s="5"/>
      <c r="E60" s="4"/>
      <c r="F60" s="5"/>
      <c r="G60" s="4"/>
      <c r="H60" s="5"/>
      <c r="I60" s="4"/>
      <c r="J60" s="5"/>
      <c r="K60" s="12"/>
      <c r="L60" s="5"/>
    </row>
    <row r="61" spans="1:12" x14ac:dyDescent="0.25">
      <c r="A61" s="4">
        <v>4905</v>
      </c>
      <c r="B61" s="9" t="s">
        <v>67</v>
      </c>
      <c r="C61" s="4"/>
      <c r="D61" s="5"/>
      <c r="E61" s="4"/>
      <c r="F61" s="5"/>
      <c r="G61" s="4"/>
      <c r="H61" s="5"/>
      <c r="I61" s="4"/>
      <c r="J61" s="5"/>
      <c r="K61" s="12"/>
      <c r="L61" s="5"/>
    </row>
    <row r="62" spans="1:12" x14ac:dyDescent="0.25">
      <c r="A62" s="4">
        <v>5000</v>
      </c>
      <c r="B62" s="9" t="s">
        <v>68</v>
      </c>
      <c r="C62" s="4"/>
      <c r="D62" s="5"/>
      <c r="E62" s="4"/>
      <c r="F62" s="5"/>
      <c r="G62" s="4"/>
      <c r="H62" s="5"/>
      <c r="I62" s="4"/>
      <c r="J62" s="5"/>
      <c r="K62" s="12"/>
      <c r="L62" s="5"/>
    </row>
    <row r="63" spans="1:12" x14ac:dyDescent="0.25">
      <c r="A63" s="4">
        <v>5001</v>
      </c>
      <c r="B63" s="9" t="s">
        <v>69</v>
      </c>
      <c r="C63" s="4"/>
      <c r="D63" s="5"/>
      <c r="E63" s="4"/>
      <c r="F63" s="5"/>
      <c r="G63" s="4"/>
      <c r="H63" s="5"/>
      <c r="I63" s="4"/>
      <c r="J63" s="5"/>
      <c r="K63" s="12"/>
      <c r="L63" s="5"/>
    </row>
    <row r="64" spans="1:12" x14ac:dyDescent="0.25">
      <c r="A64" s="4">
        <v>5002</v>
      </c>
      <c r="B64" s="9" t="s">
        <v>70</v>
      </c>
      <c r="C64" s="4"/>
      <c r="D64" s="5"/>
      <c r="E64" s="4"/>
      <c r="F64" s="5"/>
      <c r="G64" s="4"/>
      <c r="H64" s="5"/>
      <c r="I64" s="4"/>
      <c r="J64" s="5"/>
      <c r="K64" s="12"/>
      <c r="L64" s="5"/>
    </row>
    <row r="65" spans="1:12" x14ac:dyDescent="0.25">
      <c r="A65" s="4">
        <v>5003</v>
      </c>
      <c r="B65" s="9" t="s">
        <v>71</v>
      </c>
      <c r="C65" s="4"/>
      <c r="D65" s="5"/>
      <c r="E65" s="4"/>
      <c r="F65" s="5"/>
      <c r="G65" s="4"/>
      <c r="H65" s="5"/>
      <c r="I65" s="4"/>
      <c r="J65" s="5"/>
      <c r="K65" s="12"/>
      <c r="L65" s="5"/>
    </row>
    <row r="66" spans="1:12" x14ac:dyDescent="0.25">
      <c r="A66" s="4">
        <v>5009</v>
      </c>
      <c r="B66" s="9" t="s">
        <v>72</v>
      </c>
      <c r="C66" s="4"/>
      <c r="D66" s="5"/>
      <c r="E66" s="4"/>
      <c r="F66" s="5"/>
      <c r="G66" s="4"/>
      <c r="H66" s="5"/>
      <c r="I66" s="4"/>
      <c r="J66" s="5"/>
      <c r="K66" s="12"/>
      <c r="L66" s="5"/>
    </row>
    <row r="67" spans="1:12" x14ac:dyDescent="0.25">
      <c r="A67" s="4">
        <v>5100</v>
      </c>
      <c r="B67" s="9" t="s">
        <v>73</v>
      </c>
      <c r="C67" s="4"/>
      <c r="D67" s="5"/>
      <c r="E67" s="4"/>
      <c r="F67" s="5"/>
      <c r="G67" s="4"/>
      <c r="H67" s="5"/>
      <c r="I67" s="4"/>
      <c r="J67" s="5"/>
      <c r="K67" s="12"/>
      <c r="L67" s="5"/>
    </row>
    <row r="68" spans="1:12" x14ac:dyDescent="0.25">
      <c r="A68" s="4">
        <v>5101</v>
      </c>
      <c r="B68" s="9" t="s">
        <v>74</v>
      </c>
      <c r="C68" s="4"/>
      <c r="D68" s="5"/>
      <c r="E68" s="4"/>
      <c r="F68" s="5"/>
      <c r="G68" s="4"/>
      <c r="H68" s="5"/>
      <c r="I68" s="4"/>
      <c r="J68" s="5"/>
      <c r="K68" s="12"/>
      <c r="L68" s="5"/>
    </row>
    <row r="69" spans="1:12" x14ac:dyDescent="0.25">
      <c r="A69" s="4">
        <v>5102</v>
      </c>
      <c r="B69" s="9" t="s">
        <v>75</v>
      </c>
      <c r="C69" s="4"/>
      <c r="D69" s="5"/>
      <c r="E69" s="4"/>
      <c r="F69" s="5"/>
      <c r="G69" s="4"/>
      <c r="H69" s="5"/>
      <c r="I69" s="4"/>
      <c r="J69" s="5"/>
      <c r="K69" s="12"/>
      <c r="L69" s="5"/>
    </row>
    <row r="70" spans="1:12" x14ac:dyDescent="0.25">
      <c r="A70" s="4">
        <v>5200</v>
      </c>
      <c r="B70" s="9" t="s">
        <v>76</v>
      </c>
      <c r="C70" s="4"/>
      <c r="D70" s="5"/>
      <c r="E70" s="4"/>
      <c r="F70" s="5"/>
      <c r="G70" s="4"/>
      <c r="H70" s="5"/>
      <c r="I70" s="4"/>
      <c r="J70" s="5"/>
      <c r="K70" s="12"/>
      <c r="L70" s="5"/>
    </row>
    <row r="71" spans="1:12" x14ac:dyDescent="0.25">
      <c r="A71" s="4">
        <v>5201</v>
      </c>
      <c r="B71" s="9" t="s">
        <v>77</v>
      </c>
      <c r="C71" s="4"/>
      <c r="D71" s="5"/>
      <c r="E71" s="4"/>
      <c r="F71" s="5"/>
      <c r="G71" s="4"/>
      <c r="H71" s="5"/>
      <c r="I71" s="4"/>
      <c r="J71" s="5"/>
      <c r="K71" s="12"/>
      <c r="L71" s="5"/>
    </row>
    <row r="72" spans="1:12" x14ac:dyDescent="0.25">
      <c r="A72" s="4">
        <v>6000</v>
      </c>
      <c r="B72" s="9" t="s">
        <v>78</v>
      </c>
      <c r="C72" s="4"/>
      <c r="D72" s="5"/>
      <c r="E72" s="4"/>
      <c r="F72" s="5"/>
      <c r="G72" s="4"/>
      <c r="H72" s="5"/>
      <c r="I72" s="4"/>
      <c r="J72" s="5"/>
      <c r="K72" s="12"/>
      <c r="L72" s="5"/>
    </row>
    <row r="73" spans="1:12" x14ac:dyDescent="0.25">
      <c r="A73" s="4">
        <v>6001</v>
      </c>
      <c r="B73" s="9" t="s">
        <v>79</v>
      </c>
      <c r="C73" s="4"/>
      <c r="D73" s="5"/>
      <c r="E73" s="4"/>
      <c r="F73" s="5"/>
      <c r="G73" s="4"/>
      <c r="H73" s="5"/>
      <c r="I73" s="4"/>
      <c r="J73" s="5"/>
      <c r="K73" s="12"/>
      <c r="L73" s="5"/>
    </row>
    <row r="74" spans="1:12" x14ac:dyDescent="0.25">
      <c r="A74" s="4">
        <v>6002</v>
      </c>
      <c r="B74" s="9" t="s">
        <v>80</v>
      </c>
      <c r="C74" s="4"/>
      <c r="D74" s="5"/>
      <c r="E74" s="4"/>
      <c r="F74" s="5"/>
      <c r="G74" s="4"/>
      <c r="H74" s="5"/>
      <c r="I74" s="4"/>
      <c r="J74" s="5"/>
      <c r="K74" s="12"/>
      <c r="L74" s="5"/>
    </row>
    <row r="75" spans="1:12" x14ac:dyDescent="0.25">
      <c r="A75" s="4">
        <v>6100</v>
      </c>
      <c r="B75" s="9" t="s">
        <v>81</v>
      </c>
      <c r="C75" s="4"/>
      <c r="D75" s="5"/>
      <c r="E75" s="4"/>
      <c r="F75" s="5"/>
      <c r="G75" s="4"/>
      <c r="H75" s="5"/>
      <c r="I75" s="4"/>
      <c r="J75" s="5"/>
      <c r="K75" s="12"/>
      <c r="L75" s="5"/>
    </row>
    <row r="76" spans="1:12" x14ac:dyDescent="0.25">
      <c r="A76" s="4">
        <v>6200</v>
      </c>
      <c r="B76" s="9" t="s">
        <v>82</v>
      </c>
      <c r="C76" s="4"/>
      <c r="D76" s="5"/>
      <c r="E76" s="4"/>
      <c r="F76" s="5"/>
      <c r="G76" s="4"/>
      <c r="H76" s="5"/>
      <c r="I76" s="4"/>
      <c r="J76" s="5"/>
      <c r="K76" s="12"/>
      <c r="L76" s="5"/>
    </row>
    <row r="77" spans="1:12" x14ac:dyDescent="0.25">
      <c r="A77" s="4">
        <v>6201</v>
      </c>
      <c r="B77" s="9" t="s">
        <v>83</v>
      </c>
      <c r="C77" s="4"/>
      <c r="D77" s="5"/>
      <c r="E77" s="4"/>
      <c r="F77" s="5"/>
      <c r="G77" s="4"/>
      <c r="H77" s="5"/>
      <c r="I77" s="4"/>
      <c r="J77" s="5"/>
      <c r="K77" s="12"/>
      <c r="L77" s="5"/>
    </row>
    <row r="78" spans="1:12" x14ac:dyDescent="0.25">
      <c r="A78" s="4">
        <v>6202</v>
      </c>
      <c r="B78" s="9" t="s">
        <v>84</v>
      </c>
      <c r="C78" s="4"/>
      <c r="D78" s="5"/>
      <c r="E78" s="4"/>
      <c r="F78" s="5"/>
      <c r="G78" s="4"/>
      <c r="H78" s="5"/>
      <c r="I78" s="4"/>
      <c r="J78" s="5"/>
      <c r="K78" s="12"/>
      <c r="L78" s="5"/>
    </row>
    <row r="79" spans="1:12" x14ac:dyDescent="0.25">
      <c r="A79" s="4">
        <v>6203</v>
      </c>
      <c r="B79" s="9" t="s">
        <v>85</v>
      </c>
      <c r="C79" s="4"/>
      <c r="D79" s="5"/>
      <c r="E79" s="4"/>
      <c r="F79" s="5"/>
      <c r="G79" s="4"/>
      <c r="H79" s="5"/>
      <c r="I79" s="4"/>
      <c r="J79" s="5"/>
      <c r="K79" s="12"/>
      <c r="L79" s="5"/>
    </row>
    <row r="80" spans="1:12" x14ac:dyDescent="0.25">
      <c r="A80" s="4">
        <v>6900</v>
      </c>
      <c r="B80" s="9" t="s">
        <v>86</v>
      </c>
      <c r="C80" s="4"/>
      <c r="D80" s="5"/>
      <c r="E80" s="4"/>
      <c r="F80" s="5"/>
      <c r="G80" s="4"/>
      <c r="H80" s="5"/>
      <c r="I80" s="4"/>
      <c r="J80" s="5"/>
      <c r="K80" s="12"/>
      <c r="L80" s="5"/>
    </row>
    <row r="81" spans="1:12" x14ac:dyDescent="0.25">
      <c r="A81" s="4">
        <v>7000</v>
      </c>
      <c r="B81" s="9" t="s">
        <v>87</v>
      </c>
      <c r="C81" s="4"/>
      <c r="D81" s="5"/>
      <c r="E81" s="4"/>
      <c r="F81" s="5"/>
      <c r="G81" s="4"/>
      <c r="H81" s="5"/>
      <c r="I81" s="4"/>
      <c r="J81" s="5"/>
      <c r="K81" s="12"/>
      <c r="L81" s="5"/>
    </row>
    <row r="82" spans="1:12" x14ac:dyDescent="0.25">
      <c r="A82" s="4">
        <v>7001</v>
      </c>
      <c r="B82" s="9" t="s">
        <v>88</v>
      </c>
      <c r="C82" s="4"/>
      <c r="D82" s="5"/>
      <c r="E82" s="4"/>
      <c r="F82" s="5"/>
      <c r="G82" s="4"/>
      <c r="H82" s="5"/>
      <c r="I82" s="4"/>
      <c r="J82" s="5"/>
      <c r="K82" s="12"/>
      <c r="L82" s="5"/>
    </row>
    <row r="83" spans="1:12" x14ac:dyDescent="0.25">
      <c r="A83" s="4">
        <v>7002</v>
      </c>
      <c r="B83" s="9" t="s">
        <v>89</v>
      </c>
      <c r="C83" s="4"/>
      <c r="D83" s="5"/>
      <c r="E83" s="4"/>
      <c r="F83" s="5"/>
      <c r="G83" s="4"/>
      <c r="H83" s="5"/>
      <c r="I83" s="4"/>
      <c r="J83" s="5"/>
      <c r="K83" s="12"/>
      <c r="L83" s="5"/>
    </row>
    <row r="84" spans="1:12" x14ac:dyDescent="0.25">
      <c r="A84" s="4">
        <v>7003</v>
      </c>
      <c r="B84" s="9" t="s">
        <v>90</v>
      </c>
      <c r="C84" s="4"/>
      <c r="D84" s="5"/>
      <c r="E84" s="4"/>
      <c r="F84" s="5"/>
      <c r="G84" s="4"/>
      <c r="H84" s="5"/>
      <c r="I84" s="4"/>
      <c r="J84" s="5"/>
      <c r="K84" s="12"/>
      <c r="L84" s="5"/>
    </row>
    <row r="85" spans="1:12" x14ac:dyDescent="0.25">
      <c r="A85" s="4">
        <v>7004</v>
      </c>
      <c r="B85" s="9" t="s">
        <v>91</v>
      </c>
      <c r="C85" s="4"/>
      <c r="D85" s="5"/>
      <c r="E85" s="4"/>
      <c r="F85" s="5"/>
      <c r="G85" s="4"/>
      <c r="H85" s="5"/>
      <c r="I85" s="4"/>
      <c r="J85" s="5"/>
      <c r="K85" s="12"/>
      <c r="L85" s="5"/>
    </row>
    <row r="86" spans="1:12" x14ac:dyDescent="0.25">
      <c r="A86" s="4">
        <v>7005</v>
      </c>
      <c r="B86" s="9" t="s">
        <v>92</v>
      </c>
      <c r="C86" s="4"/>
      <c r="D86" s="5"/>
      <c r="E86" s="4"/>
      <c r="F86" s="5"/>
      <c r="G86" s="4"/>
      <c r="H86" s="5"/>
      <c r="I86" s="4"/>
      <c r="J86" s="5"/>
      <c r="K86" s="12"/>
      <c r="L86" s="5"/>
    </row>
    <row r="87" spans="1:12" x14ac:dyDescent="0.25">
      <c r="A87" s="4">
        <v>7006</v>
      </c>
      <c r="B87" s="9" t="s">
        <v>93</v>
      </c>
      <c r="C87" s="4"/>
      <c r="D87" s="5"/>
      <c r="E87" s="4"/>
      <c r="F87" s="5"/>
      <c r="G87" s="4"/>
      <c r="H87" s="5"/>
      <c r="I87" s="4"/>
      <c r="J87" s="5"/>
      <c r="K87" s="12"/>
      <c r="L87" s="5"/>
    </row>
    <row r="88" spans="1:12" x14ac:dyDescent="0.25">
      <c r="A88" s="4">
        <v>7007</v>
      </c>
      <c r="B88" s="9" t="s">
        <v>94</v>
      </c>
      <c r="C88" s="4"/>
      <c r="D88" s="5"/>
      <c r="E88" s="4"/>
      <c r="F88" s="5"/>
      <c r="G88" s="4"/>
      <c r="H88" s="5"/>
      <c r="I88" s="4"/>
      <c r="J88" s="5"/>
      <c r="K88" s="12"/>
      <c r="L88" s="5"/>
    </row>
    <row r="89" spans="1:12" x14ac:dyDescent="0.25">
      <c r="A89" s="4">
        <v>7008</v>
      </c>
      <c r="B89" s="9" t="s">
        <v>95</v>
      </c>
      <c r="C89" s="4"/>
      <c r="D89" s="5"/>
      <c r="E89" s="4"/>
      <c r="F89" s="5"/>
      <c r="G89" s="4"/>
      <c r="H89" s="5"/>
      <c r="I89" s="4"/>
      <c r="J89" s="5"/>
      <c r="K89" s="12"/>
      <c r="L89" s="5"/>
    </row>
    <row r="90" spans="1:12" x14ac:dyDescent="0.25">
      <c r="A90" s="4">
        <v>7009</v>
      </c>
      <c r="B90" s="9" t="s">
        <v>96</v>
      </c>
      <c r="C90" s="4"/>
      <c r="D90" s="5"/>
      <c r="E90" s="4"/>
      <c r="F90" s="5"/>
      <c r="G90" s="4"/>
      <c r="H90" s="5"/>
      <c r="I90" s="4"/>
      <c r="J90" s="5"/>
      <c r="K90" s="12"/>
      <c r="L90" s="5"/>
    </row>
    <row r="91" spans="1:12" x14ac:dyDescent="0.25">
      <c r="A91" s="4">
        <v>7010</v>
      </c>
      <c r="B91" s="9" t="s">
        <v>97</v>
      </c>
      <c r="C91" s="4"/>
      <c r="D91" s="5"/>
      <c r="E91" s="4"/>
      <c r="F91" s="5"/>
      <c r="G91" s="4"/>
      <c r="H91" s="5"/>
      <c r="I91" s="4"/>
      <c r="J91" s="5"/>
      <c r="K91" s="12"/>
      <c r="L91" s="5"/>
    </row>
    <row r="92" spans="1:12" x14ac:dyDescent="0.25">
      <c r="A92" s="4">
        <v>7011</v>
      </c>
      <c r="B92" s="9" t="s">
        <v>98</v>
      </c>
      <c r="C92" s="4"/>
      <c r="D92" s="5"/>
      <c r="E92" s="4"/>
      <c r="F92" s="5"/>
      <c r="G92" s="4"/>
      <c r="H92" s="5"/>
      <c r="I92" s="4"/>
      <c r="J92" s="5"/>
      <c r="K92" s="12"/>
      <c r="L92" s="5"/>
    </row>
    <row r="93" spans="1:12" x14ac:dyDescent="0.25">
      <c r="A93" s="4">
        <v>7100</v>
      </c>
      <c r="B93" s="9" t="s">
        <v>99</v>
      </c>
      <c r="C93" s="4"/>
      <c r="D93" s="5"/>
      <c r="E93" s="4"/>
      <c r="F93" s="5"/>
      <c r="G93" s="4"/>
      <c r="H93" s="5"/>
      <c r="I93" s="4"/>
      <c r="J93" s="5"/>
      <c r="K93" s="12"/>
      <c r="L93" s="5"/>
    </row>
    <row r="94" spans="1:12" x14ac:dyDescent="0.25">
      <c r="A94" s="4">
        <v>7102</v>
      </c>
      <c r="B94" s="9" t="s">
        <v>100</v>
      </c>
      <c r="C94" s="4"/>
      <c r="D94" s="5"/>
      <c r="E94" s="4"/>
      <c r="F94" s="5"/>
      <c r="G94" s="4"/>
      <c r="H94" s="5"/>
      <c r="I94" s="4"/>
      <c r="J94" s="5"/>
      <c r="K94" s="12"/>
      <c r="L94" s="5"/>
    </row>
    <row r="95" spans="1:12" x14ac:dyDescent="0.25">
      <c r="A95" s="4">
        <v>7103</v>
      </c>
      <c r="B95" s="9" t="s">
        <v>101</v>
      </c>
      <c r="C95" s="4"/>
      <c r="D95" s="5"/>
      <c r="E95" s="4"/>
      <c r="F95" s="5"/>
      <c r="G95" s="4"/>
      <c r="H95" s="5"/>
      <c r="I95" s="4"/>
      <c r="J95" s="5"/>
      <c r="K95" s="12"/>
      <c r="L95" s="5"/>
    </row>
    <row r="96" spans="1:12" x14ac:dyDescent="0.25">
      <c r="A96" s="4">
        <v>7104</v>
      </c>
      <c r="B96" s="9" t="s">
        <v>102</v>
      </c>
      <c r="C96" s="4"/>
      <c r="D96" s="5"/>
      <c r="E96" s="4"/>
      <c r="F96" s="5"/>
      <c r="G96" s="4"/>
      <c r="H96" s="5"/>
      <c r="I96" s="4"/>
      <c r="J96" s="5"/>
      <c r="K96" s="12"/>
      <c r="L96" s="5"/>
    </row>
    <row r="97" spans="1:12" x14ac:dyDescent="0.25">
      <c r="A97" s="4">
        <v>7200</v>
      </c>
      <c r="B97" s="9" t="s">
        <v>103</v>
      </c>
      <c r="C97" s="4"/>
      <c r="D97" s="5"/>
      <c r="E97" s="4"/>
      <c r="F97" s="5"/>
      <c r="G97" s="4"/>
      <c r="H97" s="5"/>
      <c r="I97" s="4"/>
      <c r="J97" s="5"/>
      <c r="K97" s="12"/>
      <c r="L97" s="5"/>
    </row>
    <row r="98" spans="1:12" x14ac:dyDescent="0.25">
      <c r="A98" s="4">
        <v>7201</v>
      </c>
      <c r="B98" s="9" t="s">
        <v>104</v>
      </c>
      <c r="C98" s="4"/>
      <c r="D98" s="5"/>
      <c r="E98" s="4"/>
      <c r="F98" s="5"/>
      <c r="G98" s="4"/>
      <c r="H98" s="5"/>
      <c r="I98" s="4"/>
      <c r="J98" s="5"/>
      <c r="K98" s="12"/>
      <c r="L98" s="5"/>
    </row>
    <row r="99" spans="1:12" x14ac:dyDescent="0.25">
      <c r="A99" s="4">
        <v>7202</v>
      </c>
      <c r="B99" s="9" t="s">
        <v>105</v>
      </c>
      <c r="C99" s="4"/>
      <c r="D99" s="5"/>
      <c r="E99" s="4"/>
      <c r="F99" s="5"/>
      <c r="G99" s="4"/>
      <c r="H99" s="5"/>
      <c r="I99" s="4"/>
      <c r="J99" s="5"/>
      <c r="K99" s="12"/>
      <c r="L99" s="5"/>
    </row>
    <row r="100" spans="1:12" x14ac:dyDescent="0.25">
      <c r="A100" s="4">
        <v>7203</v>
      </c>
      <c r="B100" s="9" t="s">
        <v>106</v>
      </c>
      <c r="C100" s="4"/>
      <c r="D100" s="5"/>
      <c r="E100" s="4"/>
      <c r="F100" s="5"/>
      <c r="G100" s="4"/>
      <c r="H100" s="5"/>
      <c r="I100" s="4"/>
      <c r="J100" s="5"/>
      <c r="K100" s="12"/>
      <c r="L100" s="5"/>
    </row>
    <row r="101" spans="1:12" x14ac:dyDescent="0.25">
      <c r="A101" s="4">
        <v>7300</v>
      </c>
      <c r="B101" s="9" t="s">
        <v>107</v>
      </c>
      <c r="C101" s="4"/>
      <c r="D101" s="5"/>
      <c r="E101" s="4"/>
      <c r="F101" s="5"/>
      <c r="G101" s="4"/>
      <c r="H101" s="5"/>
      <c r="I101" s="4"/>
      <c r="J101" s="5"/>
      <c r="K101" s="12"/>
      <c r="L101" s="5"/>
    </row>
    <row r="102" spans="1:12" x14ac:dyDescent="0.25">
      <c r="A102" s="4">
        <v>7301</v>
      </c>
      <c r="B102" s="9" t="s">
        <v>108</v>
      </c>
      <c r="C102" s="4"/>
      <c r="D102" s="5"/>
      <c r="E102" s="4"/>
      <c r="F102" s="5"/>
      <c r="G102" s="4"/>
      <c r="H102" s="5"/>
      <c r="I102" s="4"/>
      <c r="J102" s="5"/>
      <c r="K102" s="12"/>
      <c r="L102" s="5"/>
    </row>
    <row r="103" spans="1:12" x14ac:dyDescent="0.25">
      <c r="A103" s="4">
        <v>7302</v>
      </c>
      <c r="B103" s="9" t="s">
        <v>109</v>
      </c>
      <c r="C103" s="4"/>
      <c r="D103" s="5"/>
      <c r="E103" s="4"/>
      <c r="F103" s="5"/>
      <c r="G103" s="4"/>
      <c r="H103" s="5"/>
      <c r="I103" s="4"/>
      <c r="J103" s="5"/>
      <c r="K103" s="12"/>
      <c r="L103" s="5"/>
    </row>
    <row r="104" spans="1:12" x14ac:dyDescent="0.25">
      <c r="A104" s="4">
        <v>7303</v>
      </c>
      <c r="B104" s="9" t="s">
        <v>110</v>
      </c>
      <c r="C104" s="4"/>
      <c r="D104" s="5"/>
      <c r="E104" s="4"/>
      <c r="F104" s="5"/>
      <c r="G104" s="4"/>
      <c r="H104" s="5"/>
      <c r="I104" s="4"/>
      <c r="J104" s="5"/>
      <c r="K104" s="12"/>
      <c r="L104" s="5"/>
    </row>
    <row r="105" spans="1:12" x14ac:dyDescent="0.25">
      <c r="A105" s="4">
        <v>7304</v>
      </c>
      <c r="B105" s="9" t="s">
        <v>111</v>
      </c>
      <c r="C105" s="4"/>
      <c r="D105" s="5"/>
      <c r="E105" s="4"/>
      <c r="F105" s="5"/>
      <c r="G105" s="4"/>
      <c r="H105" s="5"/>
      <c r="I105" s="4"/>
      <c r="J105" s="5"/>
      <c r="K105" s="12"/>
      <c r="L105" s="5"/>
    </row>
    <row r="106" spans="1:12" x14ac:dyDescent="0.25">
      <c r="A106" s="4">
        <v>7350</v>
      </c>
      <c r="B106" s="9" t="s">
        <v>112</v>
      </c>
      <c r="C106" s="4"/>
      <c r="D106" s="5"/>
      <c r="E106" s="4"/>
      <c r="F106" s="5"/>
      <c r="G106" s="4"/>
      <c r="H106" s="5"/>
      <c r="I106" s="4"/>
      <c r="J106" s="5"/>
      <c r="K106" s="12"/>
      <c r="L106" s="5"/>
    </row>
    <row r="107" spans="1:12" x14ac:dyDescent="0.25">
      <c r="A107" s="4">
        <v>7400</v>
      </c>
      <c r="B107" s="9" t="s">
        <v>113</v>
      </c>
      <c r="C107" s="4"/>
      <c r="D107" s="5"/>
      <c r="E107" s="4"/>
      <c r="F107" s="5"/>
      <c r="G107" s="4"/>
      <c r="H107" s="5"/>
      <c r="I107" s="4"/>
      <c r="J107" s="5"/>
      <c r="K107" s="12"/>
      <c r="L107" s="5"/>
    </row>
    <row r="108" spans="1:12" x14ac:dyDescent="0.25">
      <c r="A108" s="4">
        <v>7401</v>
      </c>
      <c r="B108" s="9" t="s">
        <v>114</v>
      </c>
      <c r="C108" s="4"/>
      <c r="D108" s="5"/>
      <c r="E108" s="4"/>
      <c r="F108" s="5"/>
      <c r="G108" s="4"/>
      <c r="H108" s="5"/>
      <c r="I108" s="4"/>
      <c r="J108" s="5"/>
      <c r="K108" s="12"/>
      <c r="L108" s="5"/>
    </row>
    <row r="109" spans="1:12" x14ac:dyDescent="0.25">
      <c r="A109" s="4">
        <v>7402</v>
      </c>
      <c r="B109" s="9" t="s">
        <v>115</v>
      </c>
      <c r="C109" s="4"/>
      <c r="D109" s="5"/>
      <c r="E109" s="4"/>
      <c r="F109" s="5"/>
      <c r="G109" s="4"/>
      <c r="H109" s="5"/>
      <c r="I109" s="4"/>
      <c r="J109" s="5"/>
      <c r="K109" s="12"/>
      <c r="L109" s="5"/>
    </row>
    <row r="110" spans="1:12" x14ac:dyDescent="0.25">
      <c r="A110" s="4">
        <v>7403</v>
      </c>
      <c r="B110" s="9" t="s">
        <v>116</v>
      </c>
      <c r="C110" s="4"/>
      <c r="D110" s="5"/>
      <c r="E110" s="4"/>
      <c r="F110" s="5"/>
      <c r="G110" s="4"/>
      <c r="H110" s="5"/>
      <c r="I110" s="4"/>
      <c r="J110" s="5"/>
      <c r="K110" s="12"/>
      <c r="L110" s="5"/>
    </row>
    <row r="111" spans="1:12" x14ac:dyDescent="0.25">
      <c r="A111" s="4">
        <v>7404</v>
      </c>
      <c r="B111" s="9" t="s">
        <v>117</v>
      </c>
      <c r="C111" s="4"/>
      <c r="D111" s="5"/>
      <c r="E111" s="4"/>
      <c r="F111" s="5"/>
      <c r="G111" s="4"/>
      <c r="H111" s="5"/>
      <c r="I111" s="4"/>
      <c r="J111" s="5"/>
      <c r="K111" s="12"/>
      <c r="L111" s="5"/>
    </row>
    <row r="112" spans="1:12" x14ac:dyDescent="0.25">
      <c r="A112" s="4">
        <v>7405</v>
      </c>
      <c r="B112" s="9" t="s">
        <v>118</v>
      </c>
      <c r="C112" s="4"/>
      <c r="D112" s="5"/>
      <c r="E112" s="4"/>
      <c r="F112" s="5"/>
      <c r="G112" s="4"/>
      <c r="H112" s="5"/>
      <c r="I112" s="4"/>
      <c r="J112" s="5"/>
      <c r="K112" s="12"/>
      <c r="L112" s="5"/>
    </row>
    <row r="113" spans="1:12" x14ac:dyDescent="0.25">
      <c r="A113" s="4">
        <v>7406</v>
      </c>
      <c r="B113" s="9" t="s">
        <v>119</v>
      </c>
      <c r="C113" s="4"/>
      <c r="D113" s="5"/>
      <c r="E113" s="4"/>
      <c r="F113" s="5"/>
      <c r="G113" s="4"/>
      <c r="H113" s="5"/>
      <c r="I113" s="4"/>
      <c r="J113" s="5"/>
      <c r="K113" s="12"/>
      <c r="L113" s="5"/>
    </row>
    <row r="114" spans="1:12" x14ac:dyDescent="0.25">
      <c r="A114" s="4">
        <v>7500</v>
      </c>
      <c r="B114" s="9" t="s">
        <v>120</v>
      </c>
      <c r="C114" s="4"/>
      <c r="D114" s="5"/>
      <c r="E114" s="4"/>
      <c r="F114" s="5"/>
      <c r="G114" s="4"/>
      <c r="H114" s="5"/>
      <c r="I114" s="4"/>
      <c r="J114" s="5"/>
      <c r="K114" s="12"/>
      <c r="L114" s="5"/>
    </row>
    <row r="115" spans="1:12" x14ac:dyDescent="0.25">
      <c r="A115" s="4">
        <v>7501</v>
      </c>
      <c r="B115" s="9" t="s">
        <v>121</v>
      </c>
      <c r="C115" s="4"/>
      <c r="D115" s="5"/>
      <c r="E115" s="4"/>
      <c r="F115" s="5"/>
      <c r="G115" s="4"/>
      <c r="H115" s="5"/>
      <c r="I115" s="4"/>
      <c r="J115" s="5"/>
      <c r="K115" s="12"/>
      <c r="L115" s="5"/>
    </row>
    <row r="116" spans="1:12" x14ac:dyDescent="0.25">
      <c r="A116" s="4">
        <v>7502</v>
      </c>
      <c r="B116" s="9" t="s">
        <v>122</v>
      </c>
      <c r="C116" s="4"/>
      <c r="D116" s="5"/>
      <c r="E116" s="4"/>
      <c r="F116" s="5"/>
      <c r="G116" s="4"/>
      <c r="H116" s="5"/>
      <c r="I116" s="4"/>
      <c r="J116" s="5"/>
      <c r="K116" s="12"/>
      <c r="L116" s="5"/>
    </row>
    <row r="117" spans="1:12" x14ac:dyDescent="0.25">
      <c r="A117" s="4">
        <v>7503</v>
      </c>
      <c r="B117" s="9" t="s">
        <v>123</v>
      </c>
      <c r="C117" s="4"/>
      <c r="D117" s="5"/>
      <c r="E117" s="4"/>
      <c r="F117" s="5"/>
      <c r="G117" s="4"/>
      <c r="H117" s="5"/>
      <c r="I117" s="4"/>
      <c r="J117" s="5"/>
      <c r="K117" s="12"/>
      <c r="L117" s="5"/>
    </row>
    <row r="118" spans="1:12" x14ac:dyDescent="0.25">
      <c r="A118" s="4">
        <v>7504</v>
      </c>
      <c r="B118" s="9" t="s">
        <v>124</v>
      </c>
      <c r="C118" s="4"/>
      <c r="D118" s="5"/>
      <c r="E118" s="4"/>
      <c r="F118" s="5"/>
      <c r="G118" s="4"/>
      <c r="H118" s="5"/>
      <c r="I118" s="4"/>
      <c r="J118" s="5"/>
      <c r="K118" s="12"/>
      <c r="L118" s="5"/>
    </row>
    <row r="119" spans="1:12" x14ac:dyDescent="0.25">
      <c r="A119" s="4">
        <v>7505</v>
      </c>
      <c r="B119" s="9" t="s">
        <v>125</v>
      </c>
      <c r="C119" s="4"/>
      <c r="D119" s="5"/>
      <c r="E119" s="4"/>
      <c r="F119" s="5"/>
      <c r="G119" s="4"/>
      <c r="H119" s="5"/>
      <c r="I119" s="4"/>
      <c r="J119" s="5"/>
      <c r="K119" s="12"/>
      <c r="L119" s="5"/>
    </row>
    <row r="120" spans="1:12" x14ac:dyDescent="0.25">
      <c r="A120" s="4">
        <v>7600</v>
      </c>
      <c r="B120" s="9" t="s">
        <v>126</v>
      </c>
      <c r="C120" s="4"/>
      <c r="D120" s="5"/>
      <c r="E120" s="4"/>
      <c r="F120" s="5"/>
      <c r="G120" s="4"/>
      <c r="H120" s="5"/>
      <c r="I120" s="4"/>
      <c r="J120" s="5"/>
      <c r="K120" s="12"/>
      <c r="L120" s="5"/>
    </row>
    <row r="121" spans="1:12" x14ac:dyDescent="0.25">
      <c r="A121" s="4">
        <v>7601</v>
      </c>
      <c r="B121" s="9" t="s">
        <v>127</v>
      </c>
      <c r="C121" s="4"/>
      <c r="D121" s="5"/>
      <c r="E121" s="4"/>
      <c r="F121" s="5"/>
      <c r="G121" s="4"/>
      <c r="H121" s="5"/>
      <c r="I121" s="4"/>
      <c r="J121" s="5"/>
      <c r="K121" s="12"/>
      <c r="L121" s="5"/>
    </row>
    <row r="122" spans="1:12" x14ac:dyDescent="0.25">
      <c r="A122" s="4">
        <v>7602</v>
      </c>
      <c r="B122" s="9" t="s">
        <v>128</v>
      </c>
      <c r="C122" s="4"/>
      <c r="D122" s="5"/>
      <c r="E122" s="4"/>
      <c r="F122" s="5"/>
      <c r="G122" s="4"/>
      <c r="H122" s="5"/>
      <c r="I122" s="4"/>
      <c r="J122" s="5"/>
      <c r="K122" s="12"/>
      <c r="L122" s="5"/>
    </row>
    <row r="123" spans="1:12" x14ac:dyDescent="0.25">
      <c r="A123" s="4">
        <v>7603</v>
      </c>
      <c r="B123" s="9" t="s">
        <v>129</v>
      </c>
      <c r="C123" s="4"/>
      <c r="D123" s="5"/>
      <c r="E123" s="4"/>
      <c r="F123" s="5"/>
      <c r="G123" s="4"/>
      <c r="H123" s="5"/>
      <c r="I123" s="4"/>
      <c r="J123" s="5"/>
      <c r="K123" s="12"/>
      <c r="L123" s="5"/>
    </row>
    <row r="124" spans="1:12" x14ac:dyDescent="0.25">
      <c r="A124" s="4">
        <v>7700</v>
      </c>
      <c r="B124" s="9" t="s">
        <v>130</v>
      </c>
      <c r="C124" s="4"/>
      <c r="D124" s="5"/>
      <c r="E124" s="4"/>
      <c r="F124" s="5"/>
      <c r="G124" s="4"/>
      <c r="H124" s="5"/>
      <c r="I124" s="4"/>
      <c r="J124" s="5"/>
      <c r="K124" s="12"/>
      <c r="L124" s="5"/>
    </row>
    <row r="125" spans="1:12" x14ac:dyDescent="0.25">
      <c r="A125" s="4">
        <v>7701</v>
      </c>
      <c r="B125" s="9" t="s">
        <v>131</v>
      </c>
      <c r="C125" s="4"/>
      <c r="D125" s="5"/>
      <c r="E125" s="4"/>
      <c r="F125" s="5"/>
      <c r="G125" s="4"/>
      <c r="H125" s="5"/>
      <c r="I125" s="4"/>
      <c r="J125" s="5"/>
      <c r="K125" s="12"/>
      <c r="L125" s="5"/>
    </row>
    <row r="126" spans="1:12" x14ac:dyDescent="0.25">
      <c r="A126" s="4">
        <v>7800</v>
      </c>
      <c r="B126" s="9" t="s">
        <v>132</v>
      </c>
      <c r="C126" s="4"/>
      <c r="D126" s="5"/>
      <c r="E126" s="4"/>
      <c r="F126" s="5"/>
      <c r="G126" s="4"/>
      <c r="H126" s="5"/>
      <c r="I126" s="4"/>
      <c r="J126" s="5"/>
      <c r="K126" s="12"/>
      <c r="L126" s="5"/>
    </row>
    <row r="127" spans="1:12" x14ac:dyDescent="0.25">
      <c r="A127" s="4">
        <v>7801</v>
      </c>
      <c r="B127" s="9" t="s">
        <v>133</v>
      </c>
      <c r="C127" s="4"/>
      <c r="D127" s="5"/>
      <c r="E127" s="4"/>
      <c r="F127" s="5"/>
      <c r="G127" s="4"/>
      <c r="H127" s="5"/>
      <c r="I127" s="4"/>
      <c r="J127" s="5"/>
      <c r="K127" s="12"/>
      <c r="L127" s="5"/>
    </row>
    <row r="128" spans="1:12" x14ac:dyDescent="0.25">
      <c r="A128" s="4">
        <v>7802</v>
      </c>
      <c r="B128" s="9" t="s">
        <v>134</v>
      </c>
      <c r="C128" s="4"/>
      <c r="D128" s="5"/>
      <c r="E128" s="4"/>
      <c r="F128" s="5"/>
      <c r="G128" s="4"/>
      <c r="H128" s="5"/>
      <c r="I128" s="4"/>
      <c r="J128" s="5"/>
      <c r="K128" s="12"/>
      <c r="L128" s="5"/>
    </row>
    <row r="129" spans="1:12" x14ac:dyDescent="0.25">
      <c r="A129" s="4">
        <v>7803</v>
      </c>
      <c r="B129" s="9" t="s">
        <v>135</v>
      </c>
      <c r="C129" s="4"/>
      <c r="D129" s="5"/>
      <c r="E129" s="4"/>
      <c r="F129" s="5"/>
      <c r="G129" s="4"/>
      <c r="H129" s="5"/>
      <c r="I129" s="4"/>
      <c r="J129" s="5"/>
      <c r="K129" s="12"/>
      <c r="L129" s="5"/>
    </row>
    <row r="130" spans="1:12" x14ac:dyDescent="0.25">
      <c r="A130" s="4">
        <v>7900</v>
      </c>
      <c r="B130" s="9" t="s">
        <v>136</v>
      </c>
      <c r="C130" s="4"/>
      <c r="D130" s="5"/>
      <c r="E130" s="4"/>
      <c r="F130" s="5"/>
      <c r="G130" s="4"/>
      <c r="H130" s="5"/>
      <c r="I130" s="4"/>
      <c r="J130" s="5"/>
      <c r="K130" s="12"/>
      <c r="L130" s="5"/>
    </row>
    <row r="131" spans="1:12" x14ac:dyDescent="0.25">
      <c r="A131" s="4">
        <v>7901</v>
      </c>
      <c r="B131" s="9" t="s">
        <v>137</v>
      </c>
      <c r="C131" s="4"/>
      <c r="D131" s="5"/>
      <c r="E131" s="4"/>
      <c r="F131" s="5"/>
      <c r="G131" s="4"/>
      <c r="H131" s="5"/>
      <c r="I131" s="4"/>
      <c r="J131" s="5"/>
      <c r="K131" s="12"/>
      <c r="L131" s="5"/>
    </row>
    <row r="132" spans="1:12" x14ac:dyDescent="0.25">
      <c r="A132" s="4">
        <v>7902</v>
      </c>
      <c r="B132" s="9" t="s">
        <v>138</v>
      </c>
      <c r="C132" s="4"/>
      <c r="D132" s="5"/>
      <c r="E132" s="4"/>
      <c r="F132" s="5"/>
      <c r="G132" s="4"/>
      <c r="H132" s="5"/>
      <c r="I132" s="4"/>
      <c r="J132" s="5"/>
      <c r="K132" s="12"/>
      <c r="L132" s="5"/>
    </row>
    <row r="133" spans="1:12" x14ac:dyDescent="0.25">
      <c r="A133" s="4">
        <v>7903</v>
      </c>
      <c r="B133" s="9" t="s">
        <v>139</v>
      </c>
      <c r="C133" s="4"/>
      <c r="D133" s="5"/>
      <c r="E133" s="4"/>
      <c r="F133" s="5"/>
      <c r="G133" s="4"/>
      <c r="H133" s="5"/>
      <c r="I133" s="4"/>
      <c r="J133" s="5"/>
      <c r="K133" s="12"/>
      <c r="L133" s="5"/>
    </row>
    <row r="134" spans="1:12" x14ac:dyDescent="0.25">
      <c r="A134" s="4">
        <v>7904</v>
      </c>
      <c r="B134" s="9" t="s">
        <v>140</v>
      </c>
      <c r="C134" s="4"/>
      <c r="D134" s="5"/>
      <c r="E134" s="4"/>
      <c r="F134" s="5"/>
      <c r="G134" s="4"/>
      <c r="H134" s="5"/>
      <c r="I134" s="4"/>
      <c r="J134" s="5"/>
      <c r="K134" s="12"/>
      <c r="L134" s="5"/>
    </row>
    <row r="135" spans="1:12" x14ac:dyDescent="0.25">
      <c r="A135" s="4">
        <v>7905</v>
      </c>
      <c r="B135" s="9" t="s">
        <v>61</v>
      </c>
      <c r="C135" s="4"/>
      <c r="D135" s="5"/>
      <c r="E135" s="4"/>
      <c r="F135" s="5"/>
      <c r="G135" s="4"/>
      <c r="H135" s="5"/>
      <c r="I135" s="4"/>
      <c r="J135" s="5"/>
      <c r="K135" s="12"/>
      <c r="L135" s="5"/>
    </row>
    <row r="136" spans="1:12" x14ac:dyDescent="0.25">
      <c r="A136" s="4">
        <v>7906</v>
      </c>
      <c r="B136" s="9" t="s">
        <v>141</v>
      </c>
      <c r="C136" s="4"/>
      <c r="D136" s="5"/>
      <c r="E136" s="4"/>
      <c r="F136" s="5"/>
      <c r="G136" s="4"/>
      <c r="H136" s="5"/>
      <c r="I136" s="4"/>
      <c r="J136" s="5"/>
      <c r="K136" s="12"/>
      <c r="L136" s="5"/>
    </row>
    <row r="137" spans="1:12" x14ac:dyDescent="0.25">
      <c r="A137" s="4">
        <v>8000</v>
      </c>
      <c r="B137" s="9" t="s">
        <v>142</v>
      </c>
      <c r="C137" s="4"/>
      <c r="D137" s="5"/>
      <c r="E137" s="4"/>
      <c r="F137" s="5"/>
      <c r="G137" s="4"/>
      <c r="H137" s="5"/>
      <c r="I137" s="4"/>
      <c r="J137" s="5"/>
      <c r="K137" s="12"/>
      <c r="L137" s="5"/>
    </row>
    <row r="138" spans="1:12" x14ac:dyDescent="0.25">
      <c r="A138" s="4">
        <v>8001</v>
      </c>
      <c r="B138" s="9" t="s">
        <v>14</v>
      </c>
      <c r="C138" s="4"/>
      <c r="D138" s="5"/>
      <c r="E138" s="4"/>
      <c r="F138" s="5"/>
      <c r="G138" s="4"/>
      <c r="H138" s="5"/>
      <c r="I138" s="4"/>
      <c r="J138" s="5"/>
      <c r="K138" s="12"/>
      <c r="L138" s="5"/>
    </row>
    <row r="139" spans="1:12" x14ac:dyDescent="0.25">
      <c r="A139" s="4">
        <v>8002</v>
      </c>
      <c r="B139" s="9" t="s">
        <v>143</v>
      </c>
      <c r="C139" s="4"/>
      <c r="D139" s="5"/>
      <c r="E139" s="4"/>
      <c r="F139" s="5"/>
      <c r="G139" s="4"/>
      <c r="H139" s="5"/>
      <c r="I139" s="4"/>
      <c r="J139" s="5"/>
      <c r="K139" s="12"/>
      <c r="L139" s="5"/>
    </row>
    <row r="140" spans="1:12" x14ac:dyDescent="0.25">
      <c r="A140" s="4">
        <v>8003</v>
      </c>
      <c r="B140" s="9" t="s">
        <v>144</v>
      </c>
      <c r="C140" s="4"/>
      <c r="D140" s="5"/>
      <c r="E140" s="4"/>
      <c r="F140" s="5"/>
      <c r="G140" s="4"/>
      <c r="H140" s="5"/>
      <c r="I140" s="4"/>
      <c r="J140" s="5"/>
      <c r="K140" s="12"/>
      <c r="L140" s="5"/>
    </row>
    <row r="141" spans="1:12" x14ac:dyDescent="0.25">
      <c r="A141" s="4">
        <v>8004</v>
      </c>
      <c r="B141" s="9" t="s">
        <v>145</v>
      </c>
      <c r="C141" s="4"/>
      <c r="D141" s="5"/>
      <c r="E141" s="4"/>
      <c r="F141" s="5"/>
      <c r="G141" s="4"/>
      <c r="H141" s="5"/>
      <c r="I141" s="4"/>
      <c r="J141" s="5"/>
      <c r="K141" s="12"/>
      <c r="L141" s="5"/>
    </row>
    <row r="142" spans="1:12" x14ac:dyDescent="0.25">
      <c r="A142" s="4">
        <v>8100</v>
      </c>
      <c r="B142" s="9" t="s">
        <v>146</v>
      </c>
      <c r="C142" s="4" t="s">
        <v>147</v>
      </c>
      <c r="D142" s="5"/>
      <c r="E142" s="4"/>
      <c r="F142" s="5"/>
      <c r="G142" s="4"/>
      <c r="H142" s="5"/>
      <c r="I142" s="4"/>
      <c r="J142" s="5"/>
      <c r="K142" s="12"/>
      <c r="L142" s="5"/>
    </row>
    <row r="143" spans="1:12" x14ac:dyDescent="0.25">
      <c r="A143" s="4">
        <v>8102</v>
      </c>
      <c r="B143" s="9" t="s">
        <v>148</v>
      </c>
      <c r="C143" s="4"/>
      <c r="D143" s="5"/>
      <c r="E143" s="4"/>
      <c r="F143" s="5"/>
      <c r="G143" s="4"/>
      <c r="H143" s="5"/>
      <c r="I143" s="4"/>
      <c r="J143" s="5"/>
      <c r="K143" s="12"/>
      <c r="L143" s="5"/>
    </row>
    <row r="144" spans="1:12" x14ac:dyDescent="0.25">
      <c r="A144" s="4">
        <v>8200</v>
      </c>
      <c r="B144" s="9" t="s">
        <v>149</v>
      </c>
      <c r="C144" s="4"/>
      <c r="D144" s="5"/>
      <c r="E144" s="4"/>
      <c r="F144" s="5"/>
      <c r="G144" s="4"/>
      <c r="H144" s="5"/>
      <c r="I144" s="4"/>
      <c r="J144" s="5"/>
      <c r="K144" s="12"/>
      <c r="L144" s="5"/>
    </row>
    <row r="145" spans="1:12" x14ac:dyDescent="0.25">
      <c r="A145" s="4">
        <v>8201</v>
      </c>
      <c r="B145" s="9" t="s">
        <v>150</v>
      </c>
      <c r="C145" s="4"/>
      <c r="D145" s="5"/>
      <c r="E145" s="4"/>
      <c r="F145" s="5"/>
      <c r="G145" s="4"/>
      <c r="H145" s="5"/>
      <c r="I145" s="4"/>
      <c r="J145" s="5"/>
      <c r="K145" s="12"/>
      <c r="L145" s="5"/>
    </row>
    <row r="146" spans="1:12" x14ac:dyDescent="0.25">
      <c r="A146" s="4">
        <v>8202</v>
      </c>
      <c r="B146" s="9" t="s">
        <v>151</v>
      </c>
      <c r="C146" s="4"/>
      <c r="D146" s="5"/>
      <c r="E146" s="4"/>
      <c r="F146" s="5"/>
      <c r="G146" s="4"/>
      <c r="H146" s="5"/>
      <c r="I146" s="4"/>
      <c r="J146" s="5"/>
      <c r="K146" s="12"/>
      <c r="L146" s="5"/>
    </row>
    <row r="147" spans="1:12" x14ac:dyDescent="0.25">
      <c r="A147" s="4">
        <v>8203</v>
      </c>
      <c r="B147" s="9" t="s">
        <v>152</v>
      </c>
      <c r="C147" s="4"/>
      <c r="D147" s="5"/>
      <c r="E147" s="4"/>
      <c r="F147" s="5"/>
      <c r="G147" s="4"/>
      <c r="H147" s="5"/>
      <c r="I147" s="4"/>
      <c r="J147" s="5"/>
      <c r="K147" s="12"/>
      <c r="L147" s="5"/>
    </row>
    <row r="148" spans="1:12" x14ac:dyDescent="0.25">
      <c r="A148" s="4">
        <v>8204</v>
      </c>
      <c r="B148" s="9" t="s">
        <v>153</v>
      </c>
      <c r="C148" s="4"/>
      <c r="D148" s="5"/>
      <c r="E148" s="4"/>
      <c r="F148" s="5"/>
      <c r="G148" s="4"/>
      <c r="H148" s="5"/>
      <c r="I148" s="4"/>
      <c r="J148" s="5"/>
      <c r="K148" s="12"/>
      <c r="L148" s="5"/>
    </row>
    <row r="149" spans="1:12" x14ac:dyDescent="0.25">
      <c r="A149" s="4">
        <v>8205</v>
      </c>
      <c r="B149" s="9" t="s">
        <v>154</v>
      </c>
      <c r="C149" s="4"/>
      <c r="D149" s="5"/>
      <c r="E149" s="4"/>
      <c r="F149" s="5"/>
      <c r="G149" s="4"/>
      <c r="H149" s="5"/>
      <c r="I149" s="4"/>
      <c r="J149" s="5"/>
      <c r="K149" s="12"/>
      <c r="L149" s="5"/>
    </row>
    <row r="150" spans="1:12" x14ac:dyDescent="0.25">
      <c r="A150" s="4">
        <v>9998</v>
      </c>
      <c r="B150" s="9" t="s">
        <v>155</v>
      </c>
      <c r="C150" s="4"/>
      <c r="D150" s="5"/>
      <c r="E150" s="4"/>
      <c r="F150" s="5"/>
      <c r="G150" s="4"/>
      <c r="H150" s="5"/>
      <c r="I150" s="4"/>
      <c r="J150" s="5"/>
      <c r="K150" s="12"/>
      <c r="L150" s="5"/>
    </row>
    <row r="151" spans="1:12" ht="15.75" thickBot="1" x14ac:dyDescent="0.3">
      <c r="A151" s="6">
        <v>9999</v>
      </c>
      <c r="B151" s="10" t="s">
        <v>156</v>
      </c>
      <c r="C151" s="6"/>
      <c r="D151" s="7"/>
      <c r="E151" s="6"/>
      <c r="F151" s="7"/>
      <c r="G151" s="6"/>
      <c r="H151" s="7"/>
      <c r="I151" s="6"/>
      <c r="J151" s="7"/>
      <c r="K151" s="13"/>
      <c r="L151" s="7"/>
    </row>
    <row r="152" spans="1:12" ht="15.75" thickBot="1" x14ac:dyDescent="0.3">
      <c r="A152" s="18" t="s">
        <v>157</v>
      </c>
      <c r="B152" s="1"/>
      <c r="C152" s="56">
        <f>SUM(C5:C151)</f>
        <v>0</v>
      </c>
      <c r="D152" s="57">
        <f>SUM(D5:D151)</f>
        <v>0</v>
      </c>
      <c r="E152" s="59">
        <f t="shared" ref="E152:L152" si="0">SUM(E5:E151)</f>
        <v>0</v>
      </c>
      <c r="F152" s="60">
        <f t="shared" si="0"/>
        <v>0</v>
      </c>
      <c r="G152" s="56">
        <f t="shared" si="0"/>
        <v>0</v>
      </c>
      <c r="H152" s="57">
        <f t="shared" si="0"/>
        <v>0</v>
      </c>
      <c r="I152" s="59">
        <f t="shared" si="0"/>
        <v>0</v>
      </c>
      <c r="J152" s="60">
        <f t="shared" si="0"/>
        <v>0</v>
      </c>
      <c r="K152" s="58">
        <f t="shared" si="0"/>
        <v>0</v>
      </c>
      <c r="L152" s="57">
        <f t="shared" si="0"/>
        <v>0</v>
      </c>
    </row>
    <row r="153" spans="1:12" x14ac:dyDescent="0.25">
      <c r="A153" s="20" t="s">
        <v>160</v>
      </c>
      <c r="B153" s="19" t="s">
        <v>159</v>
      </c>
    </row>
  </sheetData>
  <mergeCells count="7">
    <mergeCell ref="A1:L1"/>
    <mergeCell ref="C3:D3"/>
    <mergeCell ref="E3:F3"/>
    <mergeCell ref="G3:H3"/>
    <mergeCell ref="I3:J3"/>
    <mergeCell ref="K3:L3"/>
    <mergeCell ref="C2:D2"/>
  </mergeCells>
  <hyperlinks>
    <hyperlink ref="B153" r:id="rId1"/>
  </hyperlinks>
  <pageMargins left="0.7" right="0.7" top="0.75" bottom="0.75" header="0.3" footer="0.3"/>
  <pageSetup paperSize="9" scale="6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
  <sheetViews>
    <sheetView zoomScale="70" zoomScaleNormal="70" workbookViewId="0">
      <selection activeCell="A31" sqref="A31:B31"/>
    </sheetView>
  </sheetViews>
  <sheetFormatPr defaultRowHeight="15" x14ac:dyDescent="0.25"/>
  <cols>
    <col min="1" max="1" width="5.28515625" customWidth="1"/>
    <col min="2" max="2" width="46.5703125" bestFit="1" customWidth="1"/>
    <col min="20" max="21" width="9.5703125" bestFit="1" customWidth="1"/>
    <col min="23" max="23" width="9.5703125" bestFit="1" customWidth="1"/>
    <col min="25" max="25" width="9.5703125" bestFit="1" customWidth="1"/>
  </cols>
  <sheetData>
    <row r="1" spans="1:28" ht="47.25" customHeight="1" x14ac:dyDescent="0.35">
      <c r="A1" s="663" t="s">
        <v>204</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5"/>
    </row>
    <row r="2" spans="1:28" ht="30" customHeight="1" thickBot="1" x14ac:dyDescent="0.45">
      <c r="A2" s="674" t="s">
        <v>347</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6"/>
    </row>
    <row r="3" spans="1:28" x14ac:dyDescent="0.25">
      <c r="A3" s="97" t="s">
        <v>147</v>
      </c>
      <c r="B3" s="101"/>
      <c r="C3" s="671">
        <v>42736</v>
      </c>
      <c r="D3" s="670"/>
      <c r="E3" s="669">
        <v>42767</v>
      </c>
      <c r="F3" s="670"/>
      <c r="G3" s="669">
        <v>42795</v>
      </c>
      <c r="H3" s="670"/>
      <c r="I3" s="669">
        <v>42826</v>
      </c>
      <c r="J3" s="670"/>
      <c r="K3" s="669">
        <v>42856</v>
      </c>
      <c r="L3" s="670"/>
      <c r="M3" s="669">
        <v>42887</v>
      </c>
      <c r="N3" s="670"/>
      <c r="O3" s="669">
        <v>42917</v>
      </c>
      <c r="P3" s="670"/>
      <c r="Q3" s="669">
        <v>42948</v>
      </c>
      <c r="R3" s="670"/>
      <c r="S3" s="669">
        <v>42979</v>
      </c>
      <c r="T3" s="670"/>
      <c r="U3" s="669">
        <v>43009</v>
      </c>
      <c r="V3" s="670"/>
      <c r="W3" s="669">
        <v>43040</v>
      </c>
      <c r="X3" s="670"/>
      <c r="Y3" s="669">
        <v>43070</v>
      </c>
      <c r="Z3" s="671"/>
      <c r="AA3" s="672" t="s">
        <v>348</v>
      </c>
      <c r="AB3" s="673"/>
    </row>
    <row r="4" spans="1:28" ht="15.75" thickBot="1" x14ac:dyDescent="0.3">
      <c r="A4" s="99"/>
      <c r="B4" s="104"/>
      <c r="C4" s="207" t="s">
        <v>349</v>
      </c>
      <c r="D4" s="349" t="s">
        <v>350</v>
      </c>
      <c r="E4" s="348" t="s">
        <v>349</v>
      </c>
      <c r="F4" s="349" t="s">
        <v>350</v>
      </c>
      <c r="G4" s="348" t="s">
        <v>349</v>
      </c>
      <c r="H4" s="349" t="s">
        <v>350</v>
      </c>
      <c r="I4" s="348" t="s">
        <v>349</v>
      </c>
      <c r="J4" s="349" t="s">
        <v>350</v>
      </c>
      <c r="K4" s="348" t="s">
        <v>349</v>
      </c>
      <c r="L4" s="349" t="s">
        <v>350</v>
      </c>
      <c r="M4" s="348" t="s">
        <v>349</v>
      </c>
      <c r="N4" s="349" t="s">
        <v>350</v>
      </c>
      <c r="O4" s="348" t="s">
        <v>349</v>
      </c>
      <c r="P4" s="349" t="s">
        <v>350</v>
      </c>
      <c r="Q4" s="348" t="s">
        <v>349</v>
      </c>
      <c r="R4" s="349" t="s">
        <v>350</v>
      </c>
      <c r="S4" s="348" t="s">
        <v>349</v>
      </c>
      <c r="T4" s="349" t="s">
        <v>350</v>
      </c>
      <c r="U4" s="348" t="s">
        <v>349</v>
      </c>
      <c r="V4" s="349" t="s">
        <v>350</v>
      </c>
      <c r="W4" s="348" t="s">
        <v>349</v>
      </c>
      <c r="X4" s="349" t="s">
        <v>350</v>
      </c>
      <c r="Y4" s="348" t="s">
        <v>349</v>
      </c>
      <c r="Z4" s="332" t="s">
        <v>350</v>
      </c>
      <c r="AA4" s="171" t="s">
        <v>349</v>
      </c>
      <c r="AB4" s="333" t="s">
        <v>350</v>
      </c>
    </row>
    <row r="5" spans="1:28" ht="15.75" thickBot="1" x14ac:dyDescent="0.3">
      <c r="A5" s="170" t="s">
        <v>351</v>
      </c>
      <c r="B5" s="62"/>
      <c r="C5" s="330">
        <v>0</v>
      </c>
      <c r="D5" s="351">
        <v>0</v>
      </c>
      <c r="E5" s="350">
        <f>C30</f>
        <v>0</v>
      </c>
      <c r="F5" s="351">
        <f>D30</f>
        <v>0</v>
      </c>
      <c r="G5" s="350">
        <f t="shared" ref="G5:Z5" si="0">E30</f>
        <v>0</v>
      </c>
      <c r="H5" s="351">
        <f t="shared" si="0"/>
        <v>0</v>
      </c>
      <c r="I5" s="350">
        <f t="shared" si="0"/>
        <v>0</v>
      </c>
      <c r="J5" s="351">
        <f t="shared" si="0"/>
        <v>0</v>
      </c>
      <c r="K5" s="350">
        <f t="shared" si="0"/>
        <v>0</v>
      </c>
      <c r="L5" s="351">
        <f t="shared" si="0"/>
        <v>0</v>
      </c>
      <c r="M5" s="350">
        <f t="shared" si="0"/>
        <v>0</v>
      </c>
      <c r="N5" s="351">
        <f t="shared" si="0"/>
        <v>0</v>
      </c>
      <c r="O5" s="350">
        <f t="shared" si="0"/>
        <v>0</v>
      </c>
      <c r="P5" s="351">
        <f t="shared" si="0"/>
        <v>0</v>
      </c>
      <c r="Q5" s="350">
        <f t="shared" si="0"/>
        <v>0</v>
      </c>
      <c r="R5" s="351">
        <f t="shared" si="0"/>
        <v>0</v>
      </c>
      <c r="S5" s="350">
        <f t="shared" si="0"/>
        <v>0</v>
      </c>
      <c r="T5" s="351">
        <f t="shared" si="0"/>
        <v>0</v>
      </c>
      <c r="U5" s="350">
        <f t="shared" si="0"/>
        <v>0</v>
      </c>
      <c r="V5" s="351">
        <f t="shared" si="0"/>
        <v>0</v>
      </c>
      <c r="W5" s="350">
        <f t="shared" si="0"/>
        <v>0</v>
      </c>
      <c r="X5" s="351">
        <f t="shared" si="0"/>
        <v>0</v>
      </c>
      <c r="Y5" s="350">
        <f t="shared" si="0"/>
        <v>0</v>
      </c>
      <c r="Z5" s="329">
        <f t="shared" si="0"/>
        <v>0</v>
      </c>
      <c r="AA5" s="328">
        <f>C5+E5+G5+I5+K5+M5+O5+Q5+S5+U5+W5+Y5</f>
        <v>0</v>
      </c>
      <c r="AB5" s="331">
        <f>D5+F5+H5+J5+L5+N5+P5+R5+T5+V5+X5+Z5</f>
        <v>0</v>
      </c>
    </row>
    <row r="6" spans="1:28" x14ac:dyDescent="0.25">
      <c r="A6" s="346" t="s">
        <v>352</v>
      </c>
      <c r="B6" s="320"/>
      <c r="C6" s="324"/>
      <c r="D6" s="347"/>
      <c r="E6" s="352"/>
      <c r="F6" s="347"/>
      <c r="G6" s="352"/>
      <c r="H6" s="347"/>
      <c r="I6" s="352"/>
      <c r="J6" s="347"/>
      <c r="K6" s="352"/>
      <c r="L6" s="347"/>
      <c r="M6" s="352"/>
      <c r="N6" s="347"/>
      <c r="O6" s="352"/>
      <c r="P6" s="347"/>
      <c r="Q6" s="352"/>
      <c r="R6" s="347"/>
      <c r="S6" s="352"/>
      <c r="T6" s="347"/>
      <c r="U6" s="352"/>
      <c r="V6" s="347"/>
      <c r="W6" s="352"/>
      <c r="X6" s="347"/>
      <c r="Y6" s="352"/>
      <c r="Z6" s="323"/>
      <c r="AA6" s="322"/>
      <c r="AB6" s="325"/>
    </row>
    <row r="7" spans="1:28" x14ac:dyDescent="0.25">
      <c r="A7" s="98"/>
      <c r="B7" s="359" t="s">
        <v>311</v>
      </c>
      <c r="C7" s="336"/>
      <c r="D7" s="354"/>
      <c r="E7" s="353"/>
      <c r="F7" s="354"/>
      <c r="G7" s="353"/>
      <c r="H7" s="354"/>
      <c r="I7" s="353"/>
      <c r="J7" s="354"/>
      <c r="K7" s="353"/>
      <c r="L7" s="354"/>
      <c r="M7" s="353"/>
      <c r="N7" s="354"/>
      <c r="O7" s="353"/>
      <c r="P7" s="354"/>
      <c r="Q7" s="353"/>
      <c r="R7" s="354"/>
      <c r="S7" s="353"/>
      <c r="T7" s="354"/>
      <c r="U7" s="353"/>
      <c r="V7" s="354"/>
      <c r="W7" s="353"/>
      <c r="X7" s="354"/>
      <c r="Y7" s="353"/>
      <c r="Z7" s="335"/>
      <c r="AA7" s="334">
        <f t="shared" ref="AA7:AA13" si="1">C7+E7+G7+I7+K7+M7+O7+Q7+S7+U7+W7+Y7</f>
        <v>0</v>
      </c>
      <c r="AB7" s="337">
        <f t="shared" ref="AB7:AB13" si="2">D7+F7+H7+J7+L7+N7+P7+R7+T7+V7+X7+Z7</f>
        <v>0</v>
      </c>
    </row>
    <row r="8" spans="1:28" x14ac:dyDescent="0.25">
      <c r="A8" s="98"/>
      <c r="B8" s="359" t="s">
        <v>312</v>
      </c>
      <c r="C8" s="336"/>
      <c r="D8" s="354"/>
      <c r="E8" s="353"/>
      <c r="F8" s="354"/>
      <c r="G8" s="353"/>
      <c r="H8" s="354"/>
      <c r="I8" s="353"/>
      <c r="J8" s="354"/>
      <c r="K8" s="353"/>
      <c r="L8" s="354"/>
      <c r="M8" s="353"/>
      <c r="N8" s="354"/>
      <c r="O8" s="353"/>
      <c r="P8" s="354"/>
      <c r="Q8" s="353"/>
      <c r="R8" s="354"/>
      <c r="S8" s="353"/>
      <c r="T8" s="354"/>
      <c r="U8" s="353"/>
      <c r="V8" s="354"/>
      <c r="W8" s="353"/>
      <c r="X8" s="354"/>
      <c r="Y8" s="353"/>
      <c r="Z8" s="335"/>
      <c r="AA8" s="334">
        <f t="shared" si="1"/>
        <v>0</v>
      </c>
      <c r="AB8" s="337">
        <f t="shared" si="2"/>
        <v>0</v>
      </c>
    </row>
    <row r="9" spans="1:28" x14ac:dyDescent="0.25">
      <c r="A9" s="98"/>
      <c r="B9" s="359" t="s">
        <v>321</v>
      </c>
      <c r="C9" s="336"/>
      <c r="D9" s="354"/>
      <c r="E9" s="353"/>
      <c r="F9" s="354"/>
      <c r="G9" s="353"/>
      <c r="H9" s="354"/>
      <c r="I9" s="353"/>
      <c r="J9" s="354"/>
      <c r="K9" s="353"/>
      <c r="L9" s="354"/>
      <c r="M9" s="353"/>
      <c r="N9" s="354"/>
      <c r="O9" s="353"/>
      <c r="P9" s="354"/>
      <c r="Q9" s="353"/>
      <c r="R9" s="354"/>
      <c r="S9" s="353"/>
      <c r="T9" s="354"/>
      <c r="U9" s="353"/>
      <c r="V9" s="354"/>
      <c r="W9" s="353"/>
      <c r="X9" s="354"/>
      <c r="Y9" s="353"/>
      <c r="Z9" s="335"/>
      <c r="AA9" s="334">
        <f t="shared" si="1"/>
        <v>0</v>
      </c>
      <c r="AB9" s="337">
        <f t="shared" si="2"/>
        <v>0</v>
      </c>
    </row>
    <row r="10" spans="1:28" x14ac:dyDescent="0.25">
      <c r="A10" s="98"/>
      <c r="B10" s="359" t="s">
        <v>322</v>
      </c>
      <c r="C10" s="336"/>
      <c r="D10" s="354"/>
      <c r="E10" s="353"/>
      <c r="F10" s="354"/>
      <c r="G10" s="353"/>
      <c r="H10" s="354"/>
      <c r="I10" s="353"/>
      <c r="J10" s="354"/>
      <c r="K10" s="353"/>
      <c r="L10" s="354"/>
      <c r="M10" s="353"/>
      <c r="N10" s="354"/>
      <c r="O10" s="353"/>
      <c r="P10" s="354"/>
      <c r="Q10" s="353"/>
      <c r="R10" s="354"/>
      <c r="S10" s="353"/>
      <c r="T10" s="354"/>
      <c r="U10" s="353"/>
      <c r="V10" s="354"/>
      <c r="W10" s="353"/>
      <c r="X10" s="354"/>
      <c r="Y10" s="353"/>
      <c r="Z10" s="335"/>
      <c r="AA10" s="334">
        <f t="shared" si="1"/>
        <v>0</v>
      </c>
      <c r="AB10" s="337">
        <f t="shared" si="2"/>
        <v>0</v>
      </c>
    </row>
    <row r="11" spans="1:28" x14ac:dyDescent="0.25">
      <c r="A11" s="98"/>
      <c r="B11" s="359" t="s">
        <v>323</v>
      </c>
      <c r="C11" s="336"/>
      <c r="D11" s="354"/>
      <c r="E11" s="353"/>
      <c r="F11" s="354"/>
      <c r="G11" s="353"/>
      <c r="H11" s="354"/>
      <c r="I11" s="353"/>
      <c r="J11" s="354"/>
      <c r="K11" s="353"/>
      <c r="L11" s="354"/>
      <c r="M11" s="353"/>
      <c r="N11" s="354"/>
      <c r="O11" s="353"/>
      <c r="P11" s="354"/>
      <c r="Q11" s="353"/>
      <c r="R11" s="354"/>
      <c r="S11" s="353"/>
      <c r="T11" s="354"/>
      <c r="U11" s="353"/>
      <c r="V11" s="354"/>
      <c r="W11" s="353"/>
      <c r="X11" s="354"/>
      <c r="Y11" s="353"/>
      <c r="Z11" s="335"/>
      <c r="AA11" s="334">
        <f t="shared" si="1"/>
        <v>0</v>
      </c>
      <c r="AB11" s="337">
        <f t="shared" si="2"/>
        <v>0</v>
      </c>
    </row>
    <row r="12" spans="1:28" x14ac:dyDescent="0.25">
      <c r="A12" s="98"/>
      <c r="B12" s="359" t="s">
        <v>330</v>
      </c>
      <c r="C12" s="336"/>
      <c r="D12" s="354"/>
      <c r="E12" s="353"/>
      <c r="F12" s="354"/>
      <c r="G12" s="353"/>
      <c r="H12" s="354"/>
      <c r="I12" s="353"/>
      <c r="J12" s="354"/>
      <c r="K12" s="353"/>
      <c r="L12" s="354"/>
      <c r="M12" s="353"/>
      <c r="N12" s="354"/>
      <c r="O12" s="353"/>
      <c r="P12" s="354"/>
      <c r="Q12" s="353"/>
      <c r="R12" s="354"/>
      <c r="S12" s="353"/>
      <c r="T12" s="354"/>
      <c r="U12" s="353"/>
      <c r="V12" s="354"/>
      <c r="W12" s="353"/>
      <c r="X12" s="354"/>
      <c r="Y12" s="353"/>
      <c r="Z12" s="335"/>
      <c r="AA12" s="334">
        <f t="shared" si="1"/>
        <v>0</v>
      </c>
      <c r="AB12" s="337">
        <f t="shared" si="2"/>
        <v>0</v>
      </c>
    </row>
    <row r="13" spans="1:28" ht="15.75" thickBot="1" x14ac:dyDescent="0.3">
      <c r="A13" s="98"/>
      <c r="B13" s="360" t="s">
        <v>331</v>
      </c>
      <c r="C13" s="340"/>
      <c r="D13" s="356"/>
      <c r="E13" s="355"/>
      <c r="F13" s="356"/>
      <c r="G13" s="355"/>
      <c r="H13" s="356"/>
      <c r="I13" s="355"/>
      <c r="J13" s="356"/>
      <c r="K13" s="355"/>
      <c r="L13" s="356"/>
      <c r="M13" s="355"/>
      <c r="N13" s="356"/>
      <c r="O13" s="355"/>
      <c r="P13" s="356"/>
      <c r="Q13" s="355"/>
      <c r="R13" s="356"/>
      <c r="S13" s="355"/>
      <c r="T13" s="356"/>
      <c r="U13" s="355"/>
      <c r="V13" s="356"/>
      <c r="W13" s="355"/>
      <c r="X13" s="356"/>
      <c r="Y13" s="355"/>
      <c r="Z13" s="339"/>
      <c r="AA13" s="338">
        <f t="shared" si="1"/>
        <v>0</v>
      </c>
      <c r="AB13" s="341">
        <f t="shared" si="2"/>
        <v>0</v>
      </c>
    </row>
    <row r="14" spans="1:28" ht="15.75" thickBot="1" x14ac:dyDescent="0.3">
      <c r="A14" s="170" t="s">
        <v>353</v>
      </c>
      <c r="B14" s="62"/>
      <c r="C14" s="330">
        <f>SUM(C6:C13)</f>
        <v>0</v>
      </c>
      <c r="D14" s="351">
        <f t="shared" ref="D14:AB14" si="3">SUM(D6:D13)</f>
        <v>0</v>
      </c>
      <c r="E14" s="350">
        <f t="shared" si="3"/>
        <v>0</v>
      </c>
      <c r="F14" s="351">
        <f t="shared" si="3"/>
        <v>0</v>
      </c>
      <c r="G14" s="350">
        <f t="shared" si="3"/>
        <v>0</v>
      </c>
      <c r="H14" s="351">
        <f t="shared" si="3"/>
        <v>0</v>
      </c>
      <c r="I14" s="350">
        <f t="shared" si="3"/>
        <v>0</v>
      </c>
      <c r="J14" s="351">
        <f t="shared" si="3"/>
        <v>0</v>
      </c>
      <c r="K14" s="350">
        <f t="shared" si="3"/>
        <v>0</v>
      </c>
      <c r="L14" s="351">
        <f t="shared" si="3"/>
        <v>0</v>
      </c>
      <c r="M14" s="350">
        <f t="shared" si="3"/>
        <v>0</v>
      </c>
      <c r="N14" s="351">
        <f t="shared" si="3"/>
        <v>0</v>
      </c>
      <c r="O14" s="350">
        <f t="shared" si="3"/>
        <v>0</v>
      </c>
      <c r="P14" s="351">
        <f t="shared" si="3"/>
        <v>0</v>
      </c>
      <c r="Q14" s="350">
        <f t="shared" si="3"/>
        <v>0</v>
      </c>
      <c r="R14" s="351">
        <f t="shared" si="3"/>
        <v>0</v>
      </c>
      <c r="S14" s="350">
        <f t="shared" si="3"/>
        <v>0</v>
      </c>
      <c r="T14" s="351">
        <f t="shared" si="3"/>
        <v>0</v>
      </c>
      <c r="U14" s="350">
        <f t="shared" si="3"/>
        <v>0</v>
      </c>
      <c r="V14" s="351">
        <f t="shared" si="3"/>
        <v>0</v>
      </c>
      <c r="W14" s="350">
        <f t="shared" si="3"/>
        <v>0</v>
      </c>
      <c r="X14" s="351">
        <f t="shared" si="3"/>
        <v>0</v>
      </c>
      <c r="Y14" s="350">
        <f t="shared" si="3"/>
        <v>0</v>
      </c>
      <c r="Z14" s="329">
        <f t="shared" si="3"/>
        <v>0</v>
      </c>
      <c r="AA14" s="328">
        <f t="shared" si="3"/>
        <v>0</v>
      </c>
      <c r="AB14" s="331">
        <f t="shared" si="3"/>
        <v>0</v>
      </c>
    </row>
    <row r="15" spans="1:28" ht="15.75" thickBot="1" x14ac:dyDescent="0.3">
      <c r="A15" s="170" t="s">
        <v>354</v>
      </c>
      <c r="B15" s="62"/>
      <c r="C15" s="330">
        <f>C5+C14</f>
        <v>0</v>
      </c>
      <c r="D15" s="351">
        <f t="shared" ref="D15:AB15" si="4">D5+D14</f>
        <v>0</v>
      </c>
      <c r="E15" s="350">
        <f t="shared" si="4"/>
        <v>0</v>
      </c>
      <c r="F15" s="351">
        <f t="shared" si="4"/>
        <v>0</v>
      </c>
      <c r="G15" s="350">
        <f t="shared" si="4"/>
        <v>0</v>
      </c>
      <c r="H15" s="351">
        <f t="shared" si="4"/>
        <v>0</v>
      </c>
      <c r="I15" s="350">
        <f t="shared" si="4"/>
        <v>0</v>
      </c>
      <c r="J15" s="351">
        <f t="shared" si="4"/>
        <v>0</v>
      </c>
      <c r="K15" s="350">
        <f t="shared" si="4"/>
        <v>0</v>
      </c>
      <c r="L15" s="351">
        <f t="shared" si="4"/>
        <v>0</v>
      </c>
      <c r="M15" s="350">
        <f t="shared" si="4"/>
        <v>0</v>
      </c>
      <c r="N15" s="351">
        <f t="shared" si="4"/>
        <v>0</v>
      </c>
      <c r="O15" s="350">
        <f t="shared" si="4"/>
        <v>0</v>
      </c>
      <c r="P15" s="351">
        <f t="shared" si="4"/>
        <v>0</v>
      </c>
      <c r="Q15" s="350">
        <f t="shared" si="4"/>
        <v>0</v>
      </c>
      <c r="R15" s="351">
        <f t="shared" si="4"/>
        <v>0</v>
      </c>
      <c r="S15" s="350">
        <f t="shared" si="4"/>
        <v>0</v>
      </c>
      <c r="T15" s="351">
        <f t="shared" si="4"/>
        <v>0</v>
      </c>
      <c r="U15" s="350">
        <f t="shared" si="4"/>
        <v>0</v>
      </c>
      <c r="V15" s="351">
        <f t="shared" si="4"/>
        <v>0</v>
      </c>
      <c r="W15" s="350">
        <f t="shared" si="4"/>
        <v>0</v>
      </c>
      <c r="X15" s="351">
        <f t="shared" si="4"/>
        <v>0</v>
      </c>
      <c r="Y15" s="350">
        <f t="shared" si="4"/>
        <v>0</v>
      </c>
      <c r="Z15" s="329">
        <f t="shared" si="4"/>
        <v>0</v>
      </c>
      <c r="AA15" s="328">
        <f t="shared" si="4"/>
        <v>0</v>
      </c>
      <c r="AB15" s="331">
        <f t="shared" si="4"/>
        <v>0</v>
      </c>
    </row>
    <row r="16" spans="1:28" x14ac:dyDescent="0.25">
      <c r="A16" s="346" t="s">
        <v>355</v>
      </c>
      <c r="B16" s="320"/>
      <c r="C16" s="324"/>
      <c r="D16" s="347"/>
      <c r="E16" s="352"/>
      <c r="F16" s="347"/>
      <c r="G16" s="352"/>
      <c r="H16" s="347"/>
      <c r="I16" s="352"/>
      <c r="J16" s="347"/>
      <c r="K16" s="352"/>
      <c r="L16" s="347"/>
      <c r="M16" s="352"/>
      <c r="N16" s="347"/>
      <c r="O16" s="352"/>
      <c r="P16" s="347"/>
      <c r="Q16" s="352"/>
      <c r="R16" s="347"/>
      <c r="S16" s="352"/>
      <c r="T16" s="347"/>
      <c r="U16" s="352"/>
      <c r="V16" s="347"/>
      <c r="W16" s="352"/>
      <c r="X16" s="347"/>
      <c r="Y16" s="352"/>
      <c r="Z16" s="323"/>
      <c r="AA16" s="322"/>
      <c r="AB16" s="325"/>
    </row>
    <row r="17" spans="1:28" x14ac:dyDescent="0.25">
      <c r="A17" s="98"/>
      <c r="B17" s="359" t="s">
        <v>324</v>
      </c>
      <c r="C17" s="336"/>
      <c r="D17" s="354"/>
      <c r="E17" s="353"/>
      <c r="F17" s="354"/>
      <c r="G17" s="353"/>
      <c r="H17" s="354"/>
      <c r="I17" s="353"/>
      <c r="J17" s="354"/>
      <c r="K17" s="353"/>
      <c r="L17" s="354"/>
      <c r="M17" s="353"/>
      <c r="N17" s="354"/>
      <c r="O17" s="353"/>
      <c r="P17" s="354"/>
      <c r="Q17" s="353"/>
      <c r="R17" s="354"/>
      <c r="S17" s="353"/>
      <c r="T17" s="354"/>
      <c r="U17" s="353"/>
      <c r="V17" s="354"/>
      <c r="W17" s="353"/>
      <c r="X17" s="354"/>
      <c r="Y17" s="353"/>
      <c r="Z17" s="335"/>
      <c r="AA17" s="334">
        <f t="shared" ref="AA17:AA24" si="5">C17+E17+G17+I17+K17+M17+O17+Q17+S17+U17+W17+Y17</f>
        <v>0</v>
      </c>
      <c r="AB17" s="337">
        <f t="shared" ref="AB17:AB24" si="6">D17+F17+H17+J17+L17+N17+P17+R17+T17+V17+X17+Z17</f>
        <v>0</v>
      </c>
    </row>
    <row r="18" spans="1:28" x14ac:dyDescent="0.25">
      <c r="A18" s="98"/>
      <c r="B18" s="359" t="s">
        <v>325</v>
      </c>
      <c r="C18" s="336"/>
      <c r="D18" s="354"/>
      <c r="E18" s="353"/>
      <c r="F18" s="354"/>
      <c r="G18" s="353"/>
      <c r="H18" s="354"/>
      <c r="I18" s="353"/>
      <c r="J18" s="354"/>
      <c r="K18" s="353"/>
      <c r="L18" s="354"/>
      <c r="M18" s="353"/>
      <c r="N18" s="354"/>
      <c r="O18" s="353"/>
      <c r="P18" s="354"/>
      <c r="Q18" s="353"/>
      <c r="R18" s="354"/>
      <c r="S18" s="353"/>
      <c r="T18" s="354"/>
      <c r="U18" s="353"/>
      <c r="V18" s="354"/>
      <c r="W18" s="353"/>
      <c r="X18" s="354"/>
      <c r="Y18" s="353"/>
      <c r="Z18" s="335"/>
      <c r="AA18" s="334">
        <f t="shared" si="5"/>
        <v>0</v>
      </c>
      <c r="AB18" s="337">
        <f t="shared" si="6"/>
        <v>0</v>
      </c>
    </row>
    <row r="19" spans="1:28" x14ac:dyDescent="0.25">
      <c r="A19" s="98"/>
      <c r="B19" s="359" t="s">
        <v>326</v>
      </c>
      <c r="C19" s="336"/>
      <c r="D19" s="354"/>
      <c r="E19" s="353"/>
      <c r="F19" s="354"/>
      <c r="G19" s="353"/>
      <c r="H19" s="354"/>
      <c r="I19" s="353"/>
      <c r="J19" s="354"/>
      <c r="K19" s="353"/>
      <c r="L19" s="354"/>
      <c r="M19" s="353"/>
      <c r="N19" s="354"/>
      <c r="O19" s="353"/>
      <c r="P19" s="354"/>
      <c r="Q19" s="353"/>
      <c r="R19" s="354"/>
      <c r="S19" s="353"/>
      <c r="T19" s="354"/>
      <c r="U19" s="353"/>
      <c r="V19" s="354"/>
      <c r="W19" s="353"/>
      <c r="X19" s="354"/>
      <c r="Y19" s="353"/>
      <c r="Z19" s="335"/>
      <c r="AA19" s="334">
        <f t="shared" si="5"/>
        <v>0</v>
      </c>
      <c r="AB19" s="337">
        <f t="shared" si="6"/>
        <v>0</v>
      </c>
    </row>
    <row r="20" spans="1:28" x14ac:dyDescent="0.25">
      <c r="A20" s="98"/>
      <c r="B20" s="359" t="s">
        <v>338</v>
      </c>
      <c r="C20" s="336"/>
      <c r="D20" s="354"/>
      <c r="E20" s="353"/>
      <c r="F20" s="354"/>
      <c r="G20" s="353"/>
      <c r="H20" s="354"/>
      <c r="I20" s="353"/>
      <c r="J20" s="354"/>
      <c r="K20" s="353"/>
      <c r="L20" s="354"/>
      <c r="M20" s="353"/>
      <c r="N20" s="354"/>
      <c r="O20" s="353"/>
      <c r="P20" s="354"/>
      <c r="Q20" s="353"/>
      <c r="R20" s="354"/>
      <c r="S20" s="353"/>
      <c r="T20" s="354"/>
      <c r="U20" s="353"/>
      <c r="V20" s="354"/>
      <c r="W20" s="353"/>
      <c r="X20" s="354"/>
      <c r="Y20" s="353"/>
      <c r="Z20" s="335"/>
      <c r="AA20" s="334">
        <f t="shared" si="5"/>
        <v>0</v>
      </c>
      <c r="AB20" s="337">
        <f t="shared" si="6"/>
        <v>0</v>
      </c>
    </row>
    <row r="21" spans="1:28" x14ac:dyDescent="0.25">
      <c r="A21" s="98"/>
      <c r="B21" s="359" t="s">
        <v>314</v>
      </c>
      <c r="C21" s="336"/>
      <c r="D21" s="354"/>
      <c r="E21" s="353"/>
      <c r="F21" s="354"/>
      <c r="G21" s="353"/>
      <c r="H21" s="354"/>
      <c r="I21" s="353"/>
      <c r="J21" s="354"/>
      <c r="K21" s="353"/>
      <c r="L21" s="354"/>
      <c r="M21" s="353"/>
      <c r="N21" s="354"/>
      <c r="O21" s="353"/>
      <c r="P21" s="354"/>
      <c r="Q21" s="353"/>
      <c r="R21" s="354"/>
      <c r="S21" s="353"/>
      <c r="T21" s="354"/>
      <c r="U21" s="353"/>
      <c r="V21" s="354"/>
      <c r="W21" s="353"/>
      <c r="X21" s="354"/>
      <c r="Y21" s="353"/>
      <c r="Z21" s="335"/>
      <c r="AA21" s="334">
        <f t="shared" si="5"/>
        <v>0</v>
      </c>
      <c r="AB21" s="337">
        <f t="shared" si="6"/>
        <v>0</v>
      </c>
    </row>
    <row r="22" spans="1:28" x14ac:dyDescent="0.25">
      <c r="A22" s="98"/>
      <c r="B22" s="359" t="s">
        <v>315</v>
      </c>
      <c r="C22" s="336"/>
      <c r="D22" s="354"/>
      <c r="E22" s="353"/>
      <c r="F22" s="354"/>
      <c r="G22" s="353"/>
      <c r="H22" s="354"/>
      <c r="I22" s="353"/>
      <c r="J22" s="354"/>
      <c r="K22" s="353"/>
      <c r="L22" s="354"/>
      <c r="M22" s="353"/>
      <c r="N22" s="354"/>
      <c r="O22" s="353"/>
      <c r="P22" s="354"/>
      <c r="Q22" s="353"/>
      <c r="R22" s="354"/>
      <c r="S22" s="353"/>
      <c r="T22" s="354"/>
      <c r="U22" s="353"/>
      <c r="V22" s="354"/>
      <c r="W22" s="353"/>
      <c r="X22" s="354"/>
      <c r="Y22" s="353"/>
      <c r="Z22" s="335"/>
      <c r="AA22" s="334">
        <f t="shared" si="5"/>
        <v>0</v>
      </c>
      <c r="AB22" s="337">
        <f t="shared" si="6"/>
        <v>0</v>
      </c>
    </row>
    <row r="23" spans="1:28" x14ac:dyDescent="0.25">
      <c r="A23" s="98"/>
      <c r="B23" s="359" t="s">
        <v>316</v>
      </c>
      <c r="C23" s="336"/>
      <c r="D23" s="354"/>
      <c r="E23" s="353"/>
      <c r="F23" s="354"/>
      <c r="G23" s="353"/>
      <c r="H23" s="354"/>
      <c r="I23" s="353"/>
      <c r="J23" s="354"/>
      <c r="K23" s="353"/>
      <c r="L23" s="354"/>
      <c r="M23" s="353"/>
      <c r="N23" s="354"/>
      <c r="O23" s="353"/>
      <c r="P23" s="354"/>
      <c r="Q23" s="353"/>
      <c r="R23" s="354"/>
      <c r="S23" s="353"/>
      <c r="T23" s="354"/>
      <c r="U23" s="353"/>
      <c r="V23" s="354"/>
      <c r="W23" s="353"/>
      <c r="X23" s="354"/>
      <c r="Y23" s="353"/>
      <c r="Z23" s="335"/>
      <c r="AA23" s="334">
        <f t="shared" si="5"/>
        <v>0</v>
      </c>
      <c r="AB23" s="337">
        <f t="shared" si="6"/>
        <v>0</v>
      </c>
    </row>
    <row r="24" spans="1:28" ht="15.75" thickBot="1" x14ac:dyDescent="0.3">
      <c r="A24" s="98"/>
      <c r="B24" s="360" t="s">
        <v>317</v>
      </c>
      <c r="C24" s="340"/>
      <c r="D24" s="356"/>
      <c r="E24" s="355"/>
      <c r="F24" s="356"/>
      <c r="G24" s="355"/>
      <c r="H24" s="356"/>
      <c r="I24" s="355"/>
      <c r="J24" s="356"/>
      <c r="K24" s="355"/>
      <c r="L24" s="356"/>
      <c r="M24" s="355"/>
      <c r="N24" s="356"/>
      <c r="O24" s="355"/>
      <c r="P24" s="356"/>
      <c r="Q24" s="355"/>
      <c r="R24" s="356"/>
      <c r="S24" s="355"/>
      <c r="T24" s="356"/>
      <c r="U24" s="355"/>
      <c r="V24" s="356"/>
      <c r="W24" s="355"/>
      <c r="X24" s="356"/>
      <c r="Y24" s="355"/>
      <c r="Z24" s="339"/>
      <c r="AA24" s="338">
        <f t="shared" si="5"/>
        <v>0</v>
      </c>
      <c r="AB24" s="341">
        <f t="shared" si="6"/>
        <v>0</v>
      </c>
    </row>
    <row r="25" spans="1:28" ht="15.75" thickBot="1" x14ac:dyDescent="0.3">
      <c r="A25" s="170" t="s">
        <v>221</v>
      </c>
      <c r="B25" s="62"/>
      <c r="C25" s="330">
        <f>SUM(C17:C24)</f>
        <v>0</v>
      </c>
      <c r="D25" s="351">
        <f t="shared" ref="D25:AB25" si="7">SUM(D17:D24)</f>
        <v>0</v>
      </c>
      <c r="E25" s="350">
        <f t="shared" si="7"/>
        <v>0</v>
      </c>
      <c r="F25" s="351">
        <f t="shared" si="7"/>
        <v>0</v>
      </c>
      <c r="G25" s="350">
        <f t="shared" si="7"/>
        <v>0</v>
      </c>
      <c r="H25" s="351">
        <f t="shared" si="7"/>
        <v>0</v>
      </c>
      <c r="I25" s="350">
        <f t="shared" si="7"/>
        <v>0</v>
      </c>
      <c r="J25" s="351">
        <f t="shared" si="7"/>
        <v>0</v>
      </c>
      <c r="K25" s="350">
        <f t="shared" si="7"/>
        <v>0</v>
      </c>
      <c r="L25" s="351">
        <f t="shared" si="7"/>
        <v>0</v>
      </c>
      <c r="M25" s="350">
        <f t="shared" si="7"/>
        <v>0</v>
      </c>
      <c r="N25" s="351">
        <f t="shared" si="7"/>
        <v>0</v>
      </c>
      <c r="O25" s="350">
        <f t="shared" si="7"/>
        <v>0</v>
      </c>
      <c r="P25" s="351">
        <f t="shared" si="7"/>
        <v>0</v>
      </c>
      <c r="Q25" s="350">
        <f t="shared" si="7"/>
        <v>0</v>
      </c>
      <c r="R25" s="351">
        <f t="shared" si="7"/>
        <v>0</v>
      </c>
      <c r="S25" s="350">
        <f t="shared" si="7"/>
        <v>0</v>
      </c>
      <c r="T25" s="351">
        <f t="shared" si="7"/>
        <v>0</v>
      </c>
      <c r="U25" s="350">
        <f t="shared" si="7"/>
        <v>0</v>
      </c>
      <c r="V25" s="351">
        <f t="shared" si="7"/>
        <v>0</v>
      </c>
      <c r="W25" s="350">
        <f t="shared" si="7"/>
        <v>0</v>
      </c>
      <c r="X25" s="351">
        <f t="shared" si="7"/>
        <v>0</v>
      </c>
      <c r="Y25" s="350">
        <f t="shared" si="7"/>
        <v>0</v>
      </c>
      <c r="Z25" s="329">
        <f t="shared" si="7"/>
        <v>0</v>
      </c>
      <c r="AA25" s="328">
        <f t="shared" si="7"/>
        <v>0</v>
      </c>
      <c r="AB25" s="331">
        <f t="shared" si="7"/>
        <v>0</v>
      </c>
    </row>
    <row r="26" spans="1:28" x14ac:dyDescent="0.25">
      <c r="A26" s="98"/>
      <c r="B26" s="361" t="s">
        <v>332</v>
      </c>
      <c r="C26" s="344"/>
      <c r="D26" s="358"/>
      <c r="E26" s="357"/>
      <c r="F26" s="358"/>
      <c r="G26" s="357"/>
      <c r="H26" s="358"/>
      <c r="I26" s="357"/>
      <c r="J26" s="358"/>
      <c r="K26" s="357"/>
      <c r="L26" s="358"/>
      <c r="M26" s="357"/>
      <c r="N26" s="358"/>
      <c r="O26" s="357"/>
      <c r="P26" s="358"/>
      <c r="Q26" s="357"/>
      <c r="R26" s="358"/>
      <c r="S26" s="357"/>
      <c r="T26" s="358"/>
      <c r="U26" s="357"/>
      <c r="V26" s="358"/>
      <c r="W26" s="357"/>
      <c r="X26" s="358"/>
      <c r="Y26" s="357"/>
      <c r="Z26" s="343"/>
      <c r="AA26" s="342">
        <f t="shared" ref="AA26:AA28" si="8">C26+E26+G26+I26+K26+M26+O26+Q26+S26+U26+W26+Y26</f>
        <v>0</v>
      </c>
      <c r="AB26" s="345">
        <f t="shared" ref="AB26:AB28" si="9">D26+F26+H26+J26+L26+N26+P26+R26+T26+V26+X26+Z26</f>
        <v>0</v>
      </c>
    </row>
    <row r="27" spans="1:28" x14ac:dyDescent="0.25">
      <c r="A27" s="98"/>
      <c r="B27" s="359" t="s">
        <v>333</v>
      </c>
      <c r="C27" s="336"/>
      <c r="D27" s="354"/>
      <c r="E27" s="353"/>
      <c r="F27" s="354"/>
      <c r="G27" s="353"/>
      <c r="H27" s="354"/>
      <c r="I27" s="353"/>
      <c r="J27" s="354"/>
      <c r="K27" s="353"/>
      <c r="L27" s="354"/>
      <c r="M27" s="353"/>
      <c r="N27" s="354"/>
      <c r="O27" s="353"/>
      <c r="P27" s="354"/>
      <c r="Q27" s="353"/>
      <c r="R27" s="354"/>
      <c r="S27" s="353"/>
      <c r="T27" s="354"/>
      <c r="U27" s="353"/>
      <c r="V27" s="354"/>
      <c r="W27" s="353"/>
      <c r="X27" s="354"/>
      <c r="Y27" s="353"/>
      <c r="Z27" s="335"/>
      <c r="AA27" s="334">
        <f t="shared" si="8"/>
        <v>0</v>
      </c>
      <c r="AB27" s="337">
        <f t="shared" si="9"/>
        <v>0</v>
      </c>
    </row>
    <row r="28" spans="1:28" ht="15.75" thickBot="1" x14ac:dyDescent="0.3">
      <c r="A28" s="98"/>
      <c r="B28" s="360" t="s">
        <v>334</v>
      </c>
      <c r="C28" s="340"/>
      <c r="D28" s="356"/>
      <c r="E28" s="355"/>
      <c r="F28" s="356"/>
      <c r="G28" s="355"/>
      <c r="H28" s="356"/>
      <c r="I28" s="355"/>
      <c r="J28" s="356"/>
      <c r="K28" s="355"/>
      <c r="L28" s="356"/>
      <c r="M28" s="355"/>
      <c r="N28" s="356"/>
      <c r="O28" s="355"/>
      <c r="P28" s="356"/>
      <c r="Q28" s="355"/>
      <c r="R28" s="356"/>
      <c r="S28" s="355"/>
      <c r="T28" s="356"/>
      <c r="U28" s="355"/>
      <c r="V28" s="356"/>
      <c r="W28" s="355"/>
      <c r="X28" s="356"/>
      <c r="Y28" s="355"/>
      <c r="Z28" s="339"/>
      <c r="AA28" s="338">
        <f t="shared" si="8"/>
        <v>0</v>
      </c>
      <c r="AB28" s="341">
        <f t="shared" si="9"/>
        <v>0</v>
      </c>
    </row>
    <row r="29" spans="1:28" ht="15.75" thickBot="1" x14ac:dyDescent="0.3">
      <c r="A29" s="170" t="s">
        <v>356</v>
      </c>
      <c r="B29" s="62"/>
      <c r="C29" s="330">
        <f>SUM(C25:C28)</f>
        <v>0</v>
      </c>
      <c r="D29" s="351">
        <f t="shared" ref="D29:AB29" si="10">SUM(D25:D28)</f>
        <v>0</v>
      </c>
      <c r="E29" s="350">
        <f t="shared" si="10"/>
        <v>0</v>
      </c>
      <c r="F29" s="351">
        <f t="shared" si="10"/>
        <v>0</v>
      </c>
      <c r="G29" s="350">
        <f t="shared" si="10"/>
        <v>0</v>
      </c>
      <c r="H29" s="351">
        <f t="shared" si="10"/>
        <v>0</v>
      </c>
      <c r="I29" s="350">
        <f t="shared" si="10"/>
        <v>0</v>
      </c>
      <c r="J29" s="351">
        <f t="shared" si="10"/>
        <v>0</v>
      </c>
      <c r="K29" s="350">
        <f t="shared" si="10"/>
        <v>0</v>
      </c>
      <c r="L29" s="351">
        <f t="shared" si="10"/>
        <v>0</v>
      </c>
      <c r="M29" s="350">
        <f t="shared" si="10"/>
        <v>0</v>
      </c>
      <c r="N29" s="351">
        <f t="shared" si="10"/>
        <v>0</v>
      </c>
      <c r="O29" s="350">
        <f t="shared" si="10"/>
        <v>0</v>
      </c>
      <c r="P29" s="351">
        <f t="shared" si="10"/>
        <v>0</v>
      </c>
      <c r="Q29" s="350">
        <f t="shared" si="10"/>
        <v>0</v>
      </c>
      <c r="R29" s="351">
        <f t="shared" si="10"/>
        <v>0</v>
      </c>
      <c r="S29" s="350">
        <f t="shared" si="10"/>
        <v>0</v>
      </c>
      <c r="T29" s="351">
        <f t="shared" si="10"/>
        <v>0</v>
      </c>
      <c r="U29" s="350">
        <f t="shared" si="10"/>
        <v>0</v>
      </c>
      <c r="V29" s="351">
        <f t="shared" si="10"/>
        <v>0</v>
      </c>
      <c r="W29" s="350">
        <f t="shared" si="10"/>
        <v>0</v>
      </c>
      <c r="X29" s="351">
        <f t="shared" si="10"/>
        <v>0</v>
      </c>
      <c r="Y29" s="350">
        <f t="shared" si="10"/>
        <v>0</v>
      </c>
      <c r="Z29" s="329">
        <f t="shared" si="10"/>
        <v>0</v>
      </c>
      <c r="AA29" s="328">
        <f t="shared" si="10"/>
        <v>0</v>
      </c>
      <c r="AB29" s="331">
        <f t="shared" si="10"/>
        <v>0</v>
      </c>
    </row>
    <row r="30" spans="1:28" ht="15.75" thickBot="1" x14ac:dyDescent="0.3">
      <c r="A30" s="170" t="s">
        <v>357</v>
      </c>
      <c r="B30" s="62"/>
      <c r="C30" s="330">
        <f>C14+C29</f>
        <v>0</v>
      </c>
      <c r="D30" s="351">
        <f t="shared" ref="D30:AB30" si="11">D14+D29</f>
        <v>0</v>
      </c>
      <c r="E30" s="350">
        <f t="shared" si="11"/>
        <v>0</v>
      </c>
      <c r="F30" s="351">
        <f t="shared" si="11"/>
        <v>0</v>
      </c>
      <c r="G30" s="330">
        <f t="shared" si="11"/>
        <v>0</v>
      </c>
      <c r="H30" s="351">
        <f t="shared" si="11"/>
        <v>0</v>
      </c>
      <c r="I30" s="350">
        <f t="shared" si="11"/>
        <v>0</v>
      </c>
      <c r="J30" s="351">
        <f t="shared" si="11"/>
        <v>0</v>
      </c>
      <c r="K30" s="350">
        <f t="shared" si="11"/>
        <v>0</v>
      </c>
      <c r="L30" s="351">
        <f t="shared" si="11"/>
        <v>0</v>
      </c>
      <c r="M30" s="350">
        <f t="shared" si="11"/>
        <v>0</v>
      </c>
      <c r="N30" s="351">
        <f t="shared" si="11"/>
        <v>0</v>
      </c>
      <c r="O30" s="350">
        <f t="shared" si="11"/>
        <v>0</v>
      </c>
      <c r="P30" s="351">
        <f t="shared" si="11"/>
        <v>0</v>
      </c>
      <c r="Q30" s="350">
        <f t="shared" si="11"/>
        <v>0</v>
      </c>
      <c r="R30" s="351">
        <f t="shared" si="11"/>
        <v>0</v>
      </c>
      <c r="S30" s="350">
        <f t="shared" si="11"/>
        <v>0</v>
      </c>
      <c r="T30" s="351">
        <f t="shared" si="11"/>
        <v>0</v>
      </c>
      <c r="U30" s="350">
        <f t="shared" si="11"/>
        <v>0</v>
      </c>
      <c r="V30" s="351">
        <f t="shared" si="11"/>
        <v>0</v>
      </c>
      <c r="W30" s="350">
        <f t="shared" si="11"/>
        <v>0</v>
      </c>
      <c r="X30" s="351">
        <f t="shared" si="11"/>
        <v>0</v>
      </c>
      <c r="Y30" s="350">
        <f t="shared" si="11"/>
        <v>0</v>
      </c>
      <c r="Z30" s="329">
        <f t="shared" si="11"/>
        <v>0</v>
      </c>
      <c r="AA30" s="328">
        <f t="shared" si="11"/>
        <v>0</v>
      </c>
      <c r="AB30" s="331">
        <f t="shared" si="11"/>
        <v>0</v>
      </c>
    </row>
    <row r="31" spans="1:28" x14ac:dyDescent="0.25">
      <c r="A31" s="20" t="s">
        <v>160</v>
      </c>
      <c r="B31" s="19" t="s">
        <v>159</v>
      </c>
    </row>
    <row r="35" spans="3:4" x14ac:dyDescent="0.25">
      <c r="C35" s="187"/>
      <c r="D35" s="187"/>
    </row>
  </sheetData>
  <mergeCells count="15">
    <mergeCell ref="A1:AB1"/>
    <mergeCell ref="A2:AB2"/>
    <mergeCell ref="C3:D3"/>
    <mergeCell ref="E3:F3"/>
    <mergeCell ref="G3:H3"/>
    <mergeCell ref="I3:J3"/>
    <mergeCell ref="K3:L3"/>
    <mergeCell ref="M3:N3"/>
    <mergeCell ref="O3:P3"/>
    <mergeCell ref="Q3:R3"/>
    <mergeCell ref="S3:T3"/>
    <mergeCell ref="U3:V3"/>
    <mergeCell ref="W3:X3"/>
    <mergeCell ref="Y3:Z3"/>
    <mergeCell ref="AA3:AB3"/>
  </mergeCells>
  <hyperlinks>
    <hyperlink ref="B31" r:id="rId1"/>
  </hyperlinks>
  <pageMargins left="0.7" right="0.7" top="0.75" bottom="0.75" header="0.3" footer="0.3"/>
  <pageSetup paperSize="9" scale="44"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A19" zoomScale="85" zoomScaleNormal="85" workbookViewId="0">
      <selection activeCell="H55" sqref="H55"/>
    </sheetView>
  </sheetViews>
  <sheetFormatPr defaultRowHeight="15" x14ac:dyDescent="0.25"/>
  <cols>
    <col min="2" max="2" width="10.42578125" customWidth="1"/>
    <col min="3" max="3" width="32.85546875" customWidth="1"/>
    <col min="4" max="10" width="11.42578125" customWidth="1"/>
    <col min="11" max="11" width="6.42578125" customWidth="1"/>
    <col min="12" max="12" width="7.5703125" customWidth="1"/>
  </cols>
  <sheetData>
    <row r="1" spans="1:12" ht="32.25" customHeight="1" x14ac:dyDescent="0.4">
      <c r="A1" s="724" t="s">
        <v>358</v>
      </c>
      <c r="B1" s="725"/>
      <c r="C1" s="725"/>
      <c r="D1" s="725"/>
      <c r="E1" s="725"/>
      <c r="F1" s="725"/>
      <c r="G1" s="725"/>
      <c r="H1" s="725"/>
      <c r="I1" s="725"/>
      <c r="J1" s="725"/>
      <c r="K1" s="725"/>
      <c r="L1" s="726"/>
    </row>
    <row r="2" spans="1:12" x14ac:dyDescent="0.25">
      <c r="A2" s="377"/>
      <c r="B2" s="362"/>
      <c r="C2" s="362"/>
      <c r="D2" s="362"/>
      <c r="E2" s="362"/>
      <c r="F2" s="102"/>
      <c r="G2" s="102"/>
      <c r="H2" s="102"/>
      <c r="I2" s="711" t="s">
        <v>359</v>
      </c>
      <c r="J2" s="712"/>
      <c r="K2" s="712"/>
      <c r="L2" s="713"/>
    </row>
    <row r="3" spans="1:12" x14ac:dyDescent="0.25">
      <c r="A3" s="624" t="s">
        <v>360</v>
      </c>
      <c r="B3" s="625"/>
      <c r="C3" s="362"/>
      <c r="D3" s="362"/>
      <c r="E3" s="362"/>
      <c r="F3" s="102"/>
      <c r="G3" s="102"/>
      <c r="H3" s="102"/>
      <c r="I3" s="364" t="s">
        <v>361</v>
      </c>
      <c r="J3" s="108"/>
      <c r="K3" s="108"/>
      <c r="L3" s="359"/>
    </row>
    <row r="4" spans="1:12" x14ac:dyDescent="0.25">
      <c r="A4" s="727" t="s">
        <v>362</v>
      </c>
      <c r="B4" s="728"/>
      <c r="C4" s="108"/>
      <c r="D4" s="108"/>
      <c r="E4" s="108"/>
      <c r="F4" s="102"/>
      <c r="G4" s="102"/>
      <c r="H4" s="102"/>
      <c r="I4" s="364" t="s">
        <v>363</v>
      </c>
      <c r="J4" s="108"/>
      <c r="K4" s="108"/>
      <c r="L4" s="359"/>
    </row>
    <row r="5" spans="1:12" x14ac:dyDescent="0.25">
      <c r="A5" s="98"/>
      <c r="B5" s="102"/>
      <c r="C5" s="102"/>
      <c r="D5" s="102"/>
      <c r="E5" s="102"/>
      <c r="F5" s="102"/>
      <c r="G5" s="102"/>
      <c r="H5" s="102"/>
      <c r="I5" s="102"/>
      <c r="J5" s="102"/>
      <c r="K5" s="102"/>
      <c r="L5" s="103"/>
    </row>
    <row r="6" spans="1:12" ht="21.75" customHeight="1" x14ac:dyDescent="0.25">
      <c r="A6" s="727" t="s">
        <v>364</v>
      </c>
      <c r="B6" s="728"/>
      <c r="C6" s="108"/>
      <c r="D6" s="108"/>
      <c r="E6" s="108"/>
      <c r="F6" s="102"/>
      <c r="G6" s="102"/>
      <c r="H6" s="728" t="s">
        <v>365</v>
      </c>
      <c r="I6" s="728"/>
      <c r="J6" s="108"/>
      <c r="K6" s="108"/>
      <c r="L6" s="359"/>
    </row>
    <row r="7" spans="1:12" ht="21.75" customHeight="1" x14ac:dyDescent="0.25">
      <c r="A7" s="727" t="s">
        <v>366</v>
      </c>
      <c r="B7" s="728"/>
      <c r="C7" s="108"/>
      <c r="D7" s="108"/>
      <c r="E7" s="108"/>
      <c r="F7" s="102"/>
      <c r="G7" s="102"/>
      <c r="H7" s="728" t="s">
        <v>367</v>
      </c>
      <c r="I7" s="728"/>
      <c r="J7" s="108"/>
      <c r="K7" s="108"/>
      <c r="L7" s="359"/>
    </row>
    <row r="8" spans="1:12" ht="15.75" thickBot="1" x14ac:dyDescent="0.3">
      <c r="A8" s="98"/>
      <c r="B8" s="102"/>
      <c r="C8" s="102"/>
      <c r="D8" s="102"/>
      <c r="E8" s="102"/>
      <c r="F8" s="102"/>
      <c r="G8" s="102"/>
      <c r="H8" s="102"/>
      <c r="I8" s="102"/>
      <c r="J8" s="102"/>
      <c r="K8" s="102"/>
      <c r="L8" s="103"/>
    </row>
    <row r="9" spans="1:12" ht="34.5" customHeight="1" thickBot="1" x14ac:dyDescent="0.3">
      <c r="A9" s="368" t="s">
        <v>164</v>
      </c>
      <c r="B9" s="700" t="s">
        <v>217</v>
      </c>
      <c r="C9" s="701"/>
      <c r="D9" s="369" t="s">
        <v>368</v>
      </c>
      <c r="E9" s="370" t="s">
        <v>369</v>
      </c>
      <c r="F9" s="370" t="s">
        <v>370</v>
      </c>
      <c r="G9" s="370" t="s">
        <v>371</v>
      </c>
      <c r="H9" s="370" t="s">
        <v>372</v>
      </c>
      <c r="I9" s="370" t="s">
        <v>373</v>
      </c>
      <c r="J9" s="389" t="s">
        <v>374</v>
      </c>
      <c r="K9" s="706" t="s">
        <v>157</v>
      </c>
      <c r="L9" s="707"/>
    </row>
    <row r="10" spans="1:12" x14ac:dyDescent="0.25">
      <c r="A10" s="2"/>
      <c r="B10" s="679"/>
      <c r="C10" s="680"/>
      <c r="D10" s="371"/>
      <c r="E10" s="114"/>
      <c r="F10" s="114"/>
      <c r="G10" s="114"/>
      <c r="H10" s="114"/>
      <c r="I10" s="114"/>
      <c r="J10" s="390"/>
      <c r="K10" s="720">
        <f t="shared" ref="K10:K20" si="0">SUM(D10:J10)</f>
        <v>0</v>
      </c>
      <c r="L10" s="721"/>
    </row>
    <row r="11" spans="1:12" x14ac:dyDescent="0.25">
      <c r="A11" s="4"/>
      <c r="B11" s="690"/>
      <c r="C11" s="691"/>
      <c r="D11" s="372"/>
      <c r="E11" s="116"/>
      <c r="F11" s="116"/>
      <c r="G11" s="116"/>
      <c r="H11" s="116"/>
      <c r="I11" s="116"/>
      <c r="J11" s="391"/>
      <c r="K11" s="692">
        <f t="shared" si="0"/>
        <v>0</v>
      </c>
      <c r="L11" s="693"/>
    </row>
    <row r="12" spans="1:12" x14ac:dyDescent="0.25">
      <c r="A12" s="4"/>
      <c r="B12" s="690"/>
      <c r="C12" s="691"/>
      <c r="D12" s="372"/>
      <c r="E12" s="116"/>
      <c r="F12" s="116"/>
      <c r="G12" s="116"/>
      <c r="H12" s="116"/>
      <c r="I12" s="116"/>
      <c r="J12" s="391"/>
      <c r="K12" s="692">
        <f t="shared" si="0"/>
        <v>0</v>
      </c>
      <c r="L12" s="693"/>
    </row>
    <row r="13" spans="1:12" x14ac:dyDescent="0.25">
      <c r="A13" s="4"/>
      <c r="B13" s="690"/>
      <c r="C13" s="691"/>
      <c r="D13" s="372"/>
      <c r="E13" s="116"/>
      <c r="F13" s="116"/>
      <c r="G13" s="116"/>
      <c r="H13" s="116"/>
      <c r="I13" s="116"/>
      <c r="J13" s="391"/>
      <c r="K13" s="692">
        <f t="shared" si="0"/>
        <v>0</v>
      </c>
      <c r="L13" s="693"/>
    </row>
    <row r="14" spans="1:12" x14ac:dyDescent="0.25">
      <c r="A14" s="4"/>
      <c r="B14" s="690"/>
      <c r="C14" s="691"/>
      <c r="D14" s="372"/>
      <c r="E14" s="116"/>
      <c r="F14" s="116"/>
      <c r="G14" s="116"/>
      <c r="H14" s="116"/>
      <c r="I14" s="116"/>
      <c r="J14" s="391"/>
      <c r="K14" s="692">
        <f t="shared" si="0"/>
        <v>0</v>
      </c>
      <c r="L14" s="693"/>
    </row>
    <row r="15" spans="1:12" x14ac:dyDescent="0.25">
      <c r="A15" s="4"/>
      <c r="B15" s="690"/>
      <c r="C15" s="691"/>
      <c r="D15" s="372"/>
      <c r="E15" s="116"/>
      <c r="F15" s="116"/>
      <c r="G15" s="116"/>
      <c r="H15" s="116"/>
      <c r="I15" s="116"/>
      <c r="J15" s="391"/>
      <c r="K15" s="692">
        <f t="shared" si="0"/>
        <v>0</v>
      </c>
      <c r="L15" s="693"/>
    </row>
    <row r="16" spans="1:12" x14ac:dyDescent="0.25">
      <c r="A16" s="4"/>
      <c r="B16" s="690"/>
      <c r="C16" s="691"/>
      <c r="D16" s="372"/>
      <c r="E16" s="116"/>
      <c r="F16" s="116"/>
      <c r="G16" s="116"/>
      <c r="H16" s="116"/>
      <c r="I16" s="116"/>
      <c r="J16" s="391"/>
      <c r="K16" s="692">
        <f t="shared" si="0"/>
        <v>0</v>
      </c>
      <c r="L16" s="693"/>
    </row>
    <row r="17" spans="1:12" x14ac:dyDescent="0.25">
      <c r="A17" s="4"/>
      <c r="B17" s="690"/>
      <c r="C17" s="691"/>
      <c r="D17" s="372"/>
      <c r="E17" s="116"/>
      <c r="F17" s="116"/>
      <c r="G17" s="116"/>
      <c r="H17" s="116"/>
      <c r="I17" s="116"/>
      <c r="J17" s="391"/>
      <c r="K17" s="692">
        <f t="shared" si="0"/>
        <v>0</v>
      </c>
      <c r="L17" s="693"/>
    </row>
    <row r="18" spans="1:12" x14ac:dyDescent="0.25">
      <c r="A18" s="4"/>
      <c r="B18" s="690"/>
      <c r="C18" s="691"/>
      <c r="D18" s="372"/>
      <c r="E18" s="116"/>
      <c r="F18" s="116"/>
      <c r="G18" s="116"/>
      <c r="H18" s="116"/>
      <c r="I18" s="116"/>
      <c r="J18" s="391"/>
      <c r="K18" s="692">
        <f t="shared" si="0"/>
        <v>0</v>
      </c>
      <c r="L18" s="693"/>
    </row>
    <row r="19" spans="1:12" x14ac:dyDescent="0.25">
      <c r="A19" s="4"/>
      <c r="B19" s="690"/>
      <c r="C19" s="691"/>
      <c r="D19" s="372"/>
      <c r="E19" s="116"/>
      <c r="F19" s="116"/>
      <c r="G19" s="116"/>
      <c r="H19" s="116"/>
      <c r="I19" s="116"/>
      <c r="J19" s="391"/>
      <c r="K19" s="692">
        <f t="shared" si="0"/>
        <v>0</v>
      </c>
      <c r="L19" s="693"/>
    </row>
    <row r="20" spans="1:12" ht="15.75" thickBot="1" x14ac:dyDescent="0.3">
      <c r="A20" s="6"/>
      <c r="B20" s="702"/>
      <c r="C20" s="703"/>
      <c r="D20" s="373"/>
      <c r="E20" s="374"/>
      <c r="F20" s="374"/>
      <c r="G20" s="374"/>
      <c r="H20" s="374"/>
      <c r="I20" s="374"/>
      <c r="J20" s="392"/>
      <c r="K20" s="704">
        <f t="shared" si="0"/>
        <v>0</v>
      </c>
      <c r="L20" s="705"/>
    </row>
    <row r="21" spans="1:12" ht="15.75" thickBot="1" x14ac:dyDescent="0.3">
      <c r="A21" s="98"/>
      <c r="B21" s="102"/>
      <c r="C21" s="102"/>
      <c r="D21" s="375">
        <f t="shared" ref="D21:J21" si="1">SUM(D10:D20)</f>
        <v>0</v>
      </c>
      <c r="E21" s="376">
        <f t="shared" si="1"/>
        <v>0</v>
      </c>
      <c r="F21" s="376">
        <f t="shared" si="1"/>
        <v>0</v>
      </c>
      <c r="G21" s="376">
        <f t="shared" si="1"/>
        <v>0</v>
      </c>
      <c r="H21" s="376">
        <f t="shared" si="1"/>
        <v>0</v>
      </c>
      <c r="I21" s="376">
        <f t="shared" si="1"/>
        <v>0</v>
      </c>
      <c r="J21" s="393">
        <f t="shared" si="1"/>
        <v>0</v>
      </c>
      <c r="K21" s="722"/>
      <c r="L21" s="723"/>
    </row>
    <row r="22" spans="1:12" x14ac:dyDescent="0.25">
      <c r="A22" s="98"/>
      <c r="B22" s="102"/>
      <c r="C22" s="102"/>
      <c r="D22" s="102"/>
      <c r="E22" s="102"/>
      <c r="F22" s="102"/>
      <c r="G22" s="102"/>
      <c r="H22" s="102"/>
      <c r="I22" s="714" t="s">
        <v>221</v>
      </c>
      <c r="J22" s="715"/>
      <c r="K22" s="698">
        <f>SUM(K10:L20)</f>
        <v>0</v>
      </c>
      <c r="L22" s="699"/>
    </row>
    <row r="23" spans="1:12" ht="15.75" thickBot="1" x14ac:dyDescent="0.3">
      <c r="A23" s="378" t="s">
        <v>377</v>
      </c>
      <c r="B23" s="102"/>
      <c r="C23" s="102"/>
      <c r="D23" s="102"/>
      <c r="E23" s="102"/>
      <c r="F23" s="102"/>
      <c r="G23" s="102"/>
      <c r="H23" s="102"/>
      <c r="I23" s="716" t="s">
        <v>375</v>
      </c>
      <c r="J23" s="717"/>
      <c r="K23" s="696"/>
      <c r="L23" s="697"/>
    </row>
    <row r="24" spans="1:12" ht="15.75" thickBot="1" x14ac:dyDescent="0.3">
      <c r="A24" s="383" t="s">
        <v>164</v>
      </c>
      <c r="B24" s="677" t="s">
        <v>217</v>
      </c>
      <c r="C24" s="678"/>
      <c r="D24" s="384" t="s">
        <v>220</v>
      </c>
      <c r="E24" s="102"/>
      <c r="F24" s="102"/>
      <c r="G24" s="102"/>
      <c r="H24" s="102"/>
      <c r="I24" s="718" t="s">
        <v>376</v>
      </c>
      <c r="J24" s="719"/>
      <c r="K24" s="694">
        <f>K22-K23</f>
        <v>0</v>
      </c>
      <c r="L24" s="695"/>
    </row>
    <row r="25" spans="1:12" ht="16.5" thickBot="1" x14ac:dyDescent="0.3">
      <c r="A25" s="381"/>
      <c r="B25" s="688"/>
      <c r="C25" s="689"/>
      <c r="D25" s="385"/>
      <c r="E25" s="102"/>
      <c r="F25" s="102"/>
      <c r="G25" s="102"/>
      <c r="H25" s="102"/>
      <c r="I25" s="708" t="s">
        <v>378</v>
      </c>
      <c r="J25" s="709"/>
      <c r="K25" s="709"/>
      <c r="L25" s="710"/>
    </row>
    <row r="26" spans="1:12" ht="15.75" thickBot="1" x14ac:dyDescent="0.3">
      <c r="A26" s="4"/>
      <c r="B26" s="686"/>
      <c r="C26" s="687"/>
      <c r="D26" s="386"/>
      <c r="E26" s="102"/>
      <c r="F26" s="102"/>
      <c r="G26" s="102"/>
      <c r="H26" s="102"/>
      <c r="I26" s="102"/>
      <c r="J26" s="102"/>
      <c r="K26" s="102"/>
      <c r="L26" s="103"/>
    </row>
    <row r="27" spans="1:12" ht="15.75" thickBot="1" x14ac:dyDescent="0.3">
      <c r="A27" s="4"/>
      <c r="B27" s="686"/>
      <c r="C27" s="687"/>
      <c r="D27" s="386"/>
      <c r="E27" s="102"/>
      <c r="F27" s="102"/>
      <c r="G27" s="102"/>
      <c r="H27" s="102"/>
      <c r="I27" s="394" t="s">
        <v>379</v>
      </c>
      <c r="J27" s="395"/>
      <c r="K27" s="395" t="s">
        <v>164</v>
      </c>
      <c r="L27" s="396"/>
    </row>
    <row r="28" spans="1:12" x14ac:dyDescent="0.25">
      <c r="A28" s="4"/>
      <c r="B28" s="686"/>
      <c r="C28" s="687"/>
      <c r="D28" s="386"/>
      <c r="E28" s="102"/>
      <c r="F28" s="102"/>
      <c r="G28" s="102"/>
      <c r="H28" s="102"/>
      <c r="I28" s="209"/>
      <c r="J28" s="190"/>
      <c r="K28" s="190"/>
      <c r="L28" s="210"/>
    </row>
    <row r="29" spans="1:12" x14ac:dyDescent="0.25">
      <c r="A29" s="4"/>
      <c r="B29" s="686"/>
      <c r="C29" s="687"/>
      <c r="D29" s="386"/>
      <c r="E29" s="102"/>
      <c r="F29" s="102"/>
      <c r="G29" s="102"/>
      <c r="H29" s="102"/>
      <c r="I29" s="209"/>
      <c r="J29" s="190"/>
      <c r="K29" s="190"/>
      <c r="L29" s="210"/>
    </row>
    <row r="30" spans="1:12" ht="15.75" thickBot="1" x14ac:dyDescent="0.3">
      <c r="A30" s="4"/>
      <c r="B30" s="686"/>
      <c r="C30" s="687"/>
      <c r="D30" s="386"/>
      <c r="E30" s="102"/>
      <c r="F30" s="102"/>
      <c r="G30" s="102"/>
      <c r="H30" s="102"/>
      <c r="I30" s="209"/>
      <c r="J30" s="379"/>
      <c r="K30" s="379"/>
      <c r="L30" s="380"/>
    </row>
    <row r="31" spans="1:12" ht="16.5" thickBot="1" x14ac:dyDescent="0.3">
      <c r="A31" s="6"/>
      <c r="B31" s="684"/>
      <c r="C31" s="685"/>
      <c r="D31" s="387"/>
      <c r="E31" s="1"/>
      <c r="F31" s="1"/>
      <c r="G31" s="1"/>
      <c r="H31" s="1"/>
      <c r="I31" s="681" t="s">
        <v>380</v>
      </c>
      <c r="J31" s="682"/>
      <c r="K31" s="682"/>
      <c r="L31" s="683"/>
    </row>
    <row r="32" spans="1:12" x14ac:dyDescent="0.25">
      <c r="A32" s="20" t="s">
        <v>160</v>
      </c>
      <c r="B32" s="19" t="s">
        <v>159</v>
      </c>
      <c r="E32" s="102"/>
      <c r="F32" s="102"/>
      <c r="G32" s="102"/>
      <c r="H32" s="102"/>
    </row>
    <row r="33" spans="5:9" x14ac:dyDescent="0.25">
      <c r="E33" s="102"/>
      <c r="F33" s="102"/>
      <c r="G33" s="102"/>
      <c r="H33" s="102"/>
      <c r="I33" s="102"/>
    </row>
    <row r="34" spans="5:9" x14ac:dyDescent="0.25">
      <c r="E34" s="102"/>
      <c r="F34" s="102"/>
      <c r="G34" s="102"/>
      <c r="H34" s="102"/>
      <c r="I34" s="102"/>
    </row>
  </sheetData>
  <mergeCells count="49">
    <mergeCell ref="A1:L1"/>
    <mergeCell ref="A3:B3"/>
    <mergeCell ref="A4:B4"/>
    <mergeCell ref="A6:B6"/>
    <mergeCell ref="A7:B7"/>
    <mergeCell ref="H6:I6"/>
    <mergeCell ref="H7:I7"/>
    <mergeCell ref="K9:L9"/>
    <mergeCell ref="I25:L25"/>
    <mergeCell ref="I2:L2"/>
    <mergeCell ref="I22:J22"/>
    <mergeCell ref="I23:J23"/>
    <mergeCell ref="I24:J24"/>
    <mergeCell ref="K12:L12"/>
    <mergeCell ref="K11:L11"/>
    <mergeCell ref="K10:L10"/>
    <mergeCell ref="K21:L21"/>
    <mergeCell ref="B9:C9"/>
    <mergeCell ref="B20:C20"/>
    <mergeCell ref="B19:C19"/>
    <mergeCell ref="B18:C18"/>
    <mergeCell ref="B17:C17"/>
    <mergeCell ref="K14:L14"/>
    <mergeCell ref="K13:L13"/>
    <mergeCell ref="K24:L24"/>
    <mergeCell ref="K23:L23"/>
    <mergeCell ref="K22:L22"/>
    <mergeCell ref="K20:L20"/>
    <mergeCell ref="K19:L19"/>
    <mergeCell ref="K18:L18"/>
    <mergeCell ref="K17:L17"/>
    <mergeCell ref="K16:L16"/>
    <mergeCell ref="K15:L15"/>
    <mergeCell ref="B24:C24"/>
    <mergeCell ref="B10:C10"/>
    <mergeCell ref="I31:L31"/>
    <mergeCell ref="B31:C31"/>
    <mergeCell ref="B30:C30"/>
    <mergeCell ref="B29:C29"/>
    <mergeCell ref="B28:C28"/>
    <mergeCell ref="B27:C27"/>
    <mergeCell ref="B26:C26"/>
    <mergeCell ref="B25:C25"/>
    <mergeCell ref="B16:C16"/>
    <mergeCell ref="B15:C15"/>
    <mergeCell ref="B14:C14"/>
    <mergeCell ref="B13:C13"/>
    <mergeCell ref="B12:C12"/>
    <mergeCell ref="B11:C11"/>
  </mergeCells>
  <hyperlinks>
    <hyperlink ref="B32" r:id="rId1"/>
  </hyperlinks>
  <pageMargins left="0.7" right="0.7" top="0.75" bottom="0.75" header="0.3" footer="0.3"/>
  <pageSetup paperSize="9" scale="89"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8" workbookViewId="0">
      <selection activeCell="B37" sqref="A37:B37"/>
    </sheetView>
  </sheetViews>
  <sheetFormatPr defaultRowHeight="15" x14ac:dyDescent="0.25"/>
  <cols>
    <col min="1" max="1" width="2.85546875" customWidth="1"/>
    <col min="2" max="2" width="32.5703125" bestFit="1" customWidth="1"/>
    <col min="3" max="5" width="17.140625" customWidth="1"/>
  </cols>
  <sheetData>
    <row r="1" spans="1:5" ht="21" x14ac:dyDescent="0.35">
      <c r="A1" s="663" t="s">
        <v>204</v>
      </c>
      <c r="B1" s="664"/>
      <c r="C1" s="664"/>
      <c r="D1" s="664"/>
      <c r="E1" s="665"/>
    </row>
    <row r="2" spans="1:5" ht="26.25" x14ac:dyDescent="0.4">
      <c r="A2" s="674" t="s">
        <v>7</v>
      </c>
      <c r="B2" s="675"/>
      <c r="C2" s="675"/>
      <c r="D2" s="675"/>
      <c r="E2" s="676"/>
    </row>
    <row r="3" spans="1:5" ht="15.75" thickBot="1" x14ac:dyDescent="0.3">
      <c r="A3" s="511" t="s">
        <v>381</v>
      </c>
      <c r="B3" s="512"/>
      <c r="C3" s="512"/>
      <c r="D3" s="512"/>
      <c r="E3" s="513"/>
    </row>
    <row r="4" spans="1:5" ht="15.75" thickBot="1" x14ac:dyDescent="0.3">
      <c r="A4" s="412" t="s">
        <v>382</v>
      </c>
      <c r="B4" s="412"/>
      <c r="C4" s="413">
        <v>2017</v>
      </c>
      <c r="D4" s="414">
        <v>2016</v>
      </c>
      <c r="E4" s="415">
        <v>2015</v>
      </c>
    </row>
    <row r="5" spans="1:5" x14ac:dyDescent="0.25">
      <c r="A5" s="98"/>
      <c r="B5" s="106" t="s">
        <v>383</v>
      </c>
      <c r="C5" s="397">
        <v>150000</v>
      </c>
      <c r="D5" s="398">
        <v>175000</v>
      </c>
      <c r="E5" s="399">
        <f>D5-20000</f>
        <v>155000</v>
      </c>
    </row>
    <row r="6" spans="1:5" x14ac:dyDescent="0.25">
      <c r="A6" s="98"/>
      <c r="B6" s="108" t="s">
        <v>384</v>
      </c>
      <c r="C6" s="400"/>
      <c r="D6" s="401"/>
      <c r="E6" s="402"/>
    </row>
    <row r="7" spans="1:5" x14ac:dyDescent="0.25">
      <c r="A7" s="98"/>
      <c r="B7" s="108" t="s">
        <v>385</v>
      </c>
      <c r="C7" s="400">
        <v>50500</v>
      </c>
      <c r="D7" s="401">
        <v>75000</v>
      </c>
      <c r="E7" s="402">
        <f>D7-20000</f>
        <v>55000</v>
      </c>
    </row>
    <row r="8" spans="1:5" x14ac:dyDescent="0.25">
      <c r="A8" s="98"/>
      <c r="B8" s="108" t="s">
        <v>386</v>
      </c>
      <c r="C8" s="400"/>
      <c r="D8" s="401"/>
      <c r="E8" s="402"/>
    </row>
    <row r="9" spans="1:5" x14ac:dyDescent="0.25">
      <c r="A9" s="98"/>
      <c r="B9" s="108" t="s">
        <v>387</v>
      </c>
      <c r="C9" s="400"/>
      <c r="D9" s="401"/>
      <c r="E9" s="402"/>
    </row>
    <row r="10" spans="1:5" ht="15.75" thickBot="1" x14ac:dyDescent="0.3">
      <c r="A10" s="171" t="s">
        <v>388</v>
      </c>
      <c r="B10" s="428"/>
      <c r="C10" s="403">
        <f>SUM(C5:C9)</f>
        <v>200500</v>
      </c>
      <c r="D10" s="404">
        <f>SUM(D5:D9)</f>
        <v>250000</v>
      </c>
      <c r="E10" s="405">
        <f>SUM(E5:E9)</f>
        <v>210000</v>
      </c>
    </row>
    <row r="11" spans="1:5" ht="15.75" thickBot="1" x14ac:dyDescent="0.3">
      <c r="A11" s="412" t="s">
        <v>389</v>
      </c>
      <c r="B11" s="416"/>
      <c r="C11" s="417"/>
      <c r="D11" s="418"/>
      <c r="E11" s="419"/>
    </row>
    <row r="12" spans="1:5" x14ac:dyDescent="0.25">
      <c r="A12" s="98"/>
      <c r="B12" s="106" t="s">
        <v>83</v>
      </c>
      <c r="C12" s="397">
        <v>500</v>
      </c>
      <c r="D12" s="398">
        <v>450</v>
      </c>
      <c r="E12" s="399">
        <v>200</v>
      </c>
    </row>
    <row r="13" spans="1:5" x14ac:dyDescent="0.25">
      <c r="A13" s="98"/>
      <c r="B13" s="108" t="s">
        <v>390</v>
      </c>
      <c r="C13" s="400"/>
      <c r="D13" s="401"/>
      <c r="E13" s="402"/>
    </row>
    <row r="14" spans="1:5" x14ac:dyDescent="0.25">
      <c r="A14" s="98"/>
      <c r="B14" s="108" t="s">
        <v>391</v>
      </c>
      <c r="C14" s="400"/>
      <c r="D14" s="401"/>
      <c r="E14" s="402"/>
    </row>
    <row r="15" spans="1:5" x14ac:dyDescent="0.25">
      <c r="A15" s="98"/>
      <c r="B15" s="108" t="s">
        <v>392</v>
      </c>
      <c r="C15" s="400">
        <v>55000</v>
      </c>
      <c r="D15" s="401">
        <v>75000</v>
      </c>
      <c r="E15" s="402">
        <f>D15-20000</f>
        <v>55000</v>
      </c>
    </row>
    <row r="16" spans="1:5" x14ac:dyDescent="0.25">
      <c r="A16" s="98"/>
      <c r="B16" s="108" t="s">
        <v>142</v>
      </c>
      <c r="C16" s="400"/>
      <c r="D16" s="401"/>
      <c r="E16" s="402"/>
    </row>
    <row r="17" spans="1:5" x14ac:dyDescent="0.25">
      <c r="A17" s="98"/>
      <c r="B17" s="108" t="s">
        <v>393</v>
      </c>
      <c r="C17" s="400"/>
      <c r="D17" s="401"/>
      <c r="E17" s="402"/>
    </row>
    <row r="18" spans="1:5" x14ac:dyDescent="0.25">
      <c r="A18" s="98"/>
      <c r="B18" s="108" t="s">
        <v>394</v>
      </c>
      <c r="C18" s="400"/>
      <c r="D18" s="401"/>
      <c r="E18" s="402"/>
    </row>
    <row r="19" spans="1:5" x14ac:dyDescent="0.25">
      <c r="A19" s="98"/>
      <c r="B19" s="108" t="s">
        <v>153</v>
      </c>
      <c r="C19" s="400"/>
      <c r="D19" s="401"/>
      <c r="E19" s="402"/>
    </row>
    <row r="20" spans="1:5" x14ac:dyDescent="0.25">
      <c r="A20" s="98"/>
      <c r="B20" s="108" t="s">
        <v>395</v>
      </c>
      <c r="C20" s="400">
        <v>2000</v>
      </c>
      <c r="D20" s="401">
        <v>2500</v>
      </c>
      <c r="E20" s="402">
        <v>2800</v>
      </c>
    </row>
    <row r="21" spans="1:5" x14ac:dyDescent="0.25">
      <c r="A21" s="98"/>
      <c r="B21" s="108" t="s">
        <v>396</v>
      </c>
      <c r="C21" s="400"/>
      <c r="D21" s="401"/>
      <c r="E21" s="402"/>
    </row>
    <row r="22" spans="1:5" x14ac:dyDescent="0.25">
      <c r="A22" s="98"/>
      <c r="B22" s="108" t="s">
        <v>397</v>
      </c>
      <c r="C22" s="400"/>
      <c r="D22" s="401"/>
      <c r="E22" s="402"/>
    </row>
    <row r="23" spans="1:5" x14ac:dyDescent="0.25">
      <c r="A23" s="98"/>
      <c r="B23" s="108" t="s">
        <v>398</v>
      </c>
      <c r="C23" s="400"/>
      <c r="D23" s="401"/>
      <c r="E23" s="402"/>
    </row>
    <row r="24" spans="1:5" x14ac:dyDescent="0.25">
      <c r="A24" s="98"/>
      <c r="B24" s="108" t="s">
        <v>99</v>
      </c>
      <c r="C24" s="400"/>
      <c r="D24" s="401"/>
      <c r="E24" s="402"/>
    </row>
    <row r="25" spans="1:5" x14ac:dyDescent="0.25">
      <c r="A25" s="98"/>
      <c r="B25" s="108" t="s">
        <v>399</v>
      </c>
      <c r="C25" s="400"/>
      <c r="D25" s="401"/>
      <c r="E25" s="402"/>
    </row>
    <row r="26" spans="1:5" x14ac:dyDescent="0.25">
      <c r="A26" s="98"/>
      <c r="B26" s="108" t="s">
        <v>400</v>
      </c>
      <c r="C26" s="400">
        <v>65000</v>
      </c>
      <c r="D26" s="401">
        <v>85000</v>
      </c>
      <c r="E26" s="402">
        <v>78000</v>
      </c>
    </row>
    <row r="27" spans="1:5" x14ac:dyDescent="0.25">
      <c r="A27" s="98"/>
      <c r="B27" s="108" t="s">
        <v>401</v>
      </c>
      <c r="C27" s="400"/>
      <c r="D27" s="401"/>
      <c r="E27" s="402"/>
    </row>
    <row r="28" spans="1:5" x14ac:dyDescent="0.25">
      <c r="A28" s="98"/>
      <c r="B28" s="108" t="s">
        <v>402</v>
      </c>
      <c r="C28" s="400"/>
      <c r="D28" s="401"/>
      <c r="E28" s="402"/>
    </row>
    <row r="29" spans="1:5" x14ac:dyDescent="0.25">
      <c r="A29" s="98"/>
      <c r="B29" s="108" t="s">
        <v>403</v>
      </c>
      <c r="C29" s="400"/>
      <c r="D29" s="401"/>
      <c r="E29" s="402"/>
    </row>
    <row r="30" spans="1:5" x14ac:dyDescent="0.25">
      <c r="A30" s="98"/>
      <c r="B30" s="108" t="s">
        <v>404</v>
      </c>
      <c r="C30" s="400"/>
      <c r="D30" s="401"/>
      <c r="E30" s="402"/>
    </row>
    <row r="31" spans="1:5" x14ac:dyDescent="0.25">
      <c r="A31" s="98"/>
      <c r="B31" s="108" t="s">
        <v>374</v>
      </c>
      <c r="C31" s="400"/>
      <c r="D31" s="401"/>
      <c r="E31" s="402"/>
    </row>
    <row r="32" spans="1:5" ht="15.75" thickBot="1" x14ac:dyDescent="0.3">
      <c r="A32" s="171" t="s">
        <v>405</v>
      </c>
      <c r="B32" s="207"/>
      <c r="C32" s="403">
        <f>SUM(C12:C31)</f>
        <v>122500</v>
      </c>
      <c r="D32" s="404">
        <v>162950</v>
      </c>
      <c r="E32" s="405">
        <v>162950</v>
      </c>
    </row>
    <row r="33" spans="1:5" x14ac:dyDescent="0.25">
      <c r="A33" s="97"/>
      <c r="B33" s="106" t="s">
        <v>406</v>
      </c>
      <c r="C33" s="424">
        <f>C10-C32</f>
        <v>78000</v>
      </c>
      <c r="D33" s="425">
        <f>D10-D32</f>
        <v>87050</v>
      </c>
      <c r="E33" s="426">
        <f>E10-E32</f>
        <v>47050</v>
      </c>
    </row>
    <row r="34" spans="1:5" ht="15.75" thickBot="1" x14ac:dyDescent="0.3">
      <c r="A34" s="99"/>
      <c r="B34" s="1" t="s">
        <v>407</v>
      </c>
      <c r="C34" s="409">
        <f>C33*0.21</f>
        <v>16380</v>
      </c>
      <c r="D34" s="410">
        <f>D33*0.21</f>
        <v>18280.5</v>
      </c>
      <c r="E34" s="411">
        <f>E33*0.21</f>
        <v>9880.5</v>
      </c>
    </row>
    <row r="35" spans="1:5" ht="15.75" thickBot="1" x14ac:dyDescent="0.3">
      <c r="A35" s="326" t="s">
        <v>408</v>
      </c>
      <c r="B35" s="327"/>
      <c r="C35" s="406">
        <f>C33-C34</f>
        <v>61620</v>
      </c>
      <c r="D35" s="407">
        <f>D33-D34</f>
        <v>68769.5</v>
      </c>
      <c r="E35" s="408">
        <f>E33-E34</f>
        <v>37169.5</v>
      </c>
    </row>
    <row r="36" spans="1:5" ht="19.5" thickBot="1" x14ac:dyDescent="0.35">
      <c r="A36" s="427" t="s">
        <v>409</v>
      </c>
      <c r="B36" s="420"/>
      <c r="C36" s="421">
        <f>C35</f>
        <v>61620</v>
      </c>
      <c r="D36" s="422">
        <f>D35</f>
        <v>68769.5</v>
      </c>
      <c r="E36" s="423">
        <f>E35</f>
        <v>37169.5</v>
      </c>
    </row>
    <row r="37" spans="1:5" x14ac:dyDescent="0.25">
      <c r="A37" s="20" t="s">
        <v>160</v>
      </c>
      <c r="B37" s="19" t="s">
        <v>159</v>
      </c>
    </row>
  </sheetData>
  <mergeCells count="3">
    <mergeCell ref="A1:E1"/>
    <mergeCell ref="A2:E2"/>
    <mergeCell ref="A3:E3"/>
  </mergeCells>
  <hyperlinks>
    <hyperlink ref="B37"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B16" sqref="B16"/>
    </sheetView>
  </sheetViews>
  <sheetFormatPr defaultRowHeight="15" x14ac:dyDescent="0.25"/>
  <cols>
    <col min="4" max="4" width="16.140625" bestFit="1" customWidth="1"/>
    <col min="5" max="5" width="10.140625" bestFit="1" customWidth="1"/>
  </cols>
  <sheetData>
    <row r="1" spans="1:17" ht="46.5" customHeight="1" x14ac:dyDescent="0.25">
      <c r="A1" s="729" t="s">
        <v>410</v>
      </c>
      <c r="B1" s="730"/>
      <c r="C1" s="730"/>
      <c r="D1" s="730"/>
      <c r="E1" s="730"/>
      <c r="F1" s="730"/>
      <c r="G1" s="730"/>
      <c r="H1" s="730"/>
      <c r="I1" s="730"/>
      <c r="J1" s="730"/>
      <c r="K1" s="730"/>
      <c r="L1" s="730"/>
      <c r="M1" s="730"/>
      <c r="N1" s="730"/>
      <c r="O1" s="730"/>
      <c r="P1" s="730"/>
      <c r="Q1" s="731"/>
    </row>
    <row r="2" spans="1:17" ht="15.75" thickBot="1" x14ac:dyDescent="0.3">
      <c r="A2" s="98"/>
      <c r="B2" s="102"/>
      <c r="C2" s="102"/>
      <c r="D2" s="102"/>
      <c r="E2" s="102"/>
      <c r="F2" s="102"/>
      <c r="G2" s="102"/>
      <c r="H2" s="102"/>
      <c r="I2" s="102"/>
      <c r="J2" s="102"/>
      <c r="K2" s="102"/>
      <c r="L2" s="102"/>
      <c r="M2" s="102"/>
      <c r="N2" s="102"/>
      <c r="O2" s="102"/>
      <c r="P2" s="102"/>
      <c r="Q2" s="103"/>
    </row>
    <row r="3" spans="1:17" ht="15.75" thickBot="1" x14ac:dyDescent="0.3">
      <c r="A3" s="440" t="s">
        <v>411</v>
      </c>
      <c r="B3" s="441" t="s">
        <v>412</v>
      </c>
      <c r="C3" s="441" t="s">
        <v>413</v>
      </c>
      <c r="D3" s="441" t="s">
        <v>414</v>
      </c>
      <c r="E3" s="444" t="s">
        <v>220</v>
      </c>
      <c r="F3" s="443" t="s">
        <v>415</v>
      </c>
      <c r="G3" s="441" t="s">
        <v>416</v>
      </c>
      <c r="H3" s="441" t="s">
        <v>417</v>
      </c>
      <c r="I3" s="441" t="s">
        <v>418</v>
      </c>
      <c r="J3" s="441" t="s">
        <v>419</v>
      </c>
      <c r="K3" s="441" t="s">
        <v>420</v>
      </c>
      <c r="L3" s="441" t="s">
        <v>421</v>
      </c>
      <c r="M3" s="441" t="s">
        <v>422</v>
      </c>
      <c r="N3" s="441" t="s">
        <v>423</v>
      </c>
      <c r="O3" s="441" t="s">
        <v>424</v>
      </c>
      <c r="P3" s="441" t="s">
        <v>425</v>
      </c>
      <c r="Q3" s="444" t="s">
        <v>426</v>
      </c>
    </row>
    <row r="4" spans="1:17" x14ac:dyDescent="0.25">
      <c r="A4" s="381" t="s">
        <v>427</v>
      </c>
      <c r="B4" s="382" t="s">
        <v>427</v>
      </c>
      <c r="C4" s="382" t="s">
        <v>99</v>
      </c>
      <c r="D4" s="382" t="s">
        <v>428</v>
      </c>
      <c r="E4" s="385">
        <v>2500</v>
      </c>
      <c r="F4" s="434" t="s">
        <v>429</v>
      </c>
      <c r="G4" s="388"/>
      <c r="H4" s="388"/>
      <c r="I4" s="388"/>
      <c r="J4" s="388"/>
      <c r="K4" s="388"/>
      <c r="L4" s="388"/>
      <c r="M4" s="388"/>
      <c r="N4" s="388"/>
      <c r="O4" s="388"/>
      <c r="P4" s="388"/>
      <c r="Q4" s="437"/>
    </row>
    <row r="5" spans="1:17" x14ac:dyDescent="0.25">
      <c r="A5" s="4" t="s">
        <v>430</v>
      </c>
      <c r="B5" s="363" t="s">
        <v>427</v>
      </c>
      <c r="C5" s="363"/>
      <c r="D5" s="363" t="s">
        <v>183</v>
      </c>
      <c r="E5" s="386">
        <v>300</v>
      </c>
      <c r="F5" s="435" t="s">
        <v>429</v>
      </c>
      <c r="G5" s="366"/>
      <c r="H5" s="366"/>
      <c r="I5" s="366"/>
      <c r="J5" s="366"/>
      <c r="K5" s="366"/>
      <c r="L5" s="366"/>
      <c r="M5" s="366"/>
      <c r="N5" s="366"/>
      <c r="O5" s="366"/>
      <c r="P5" s="366"/>
      <c r="Q5" s="438"/>
    </row>
    <row r="6" spans="1:17" ht="15.75" thickBot="1" x14ac:dyDescent="0.3">
      <c r="A6" s="6" t="s">
        <v>431</v>
      </c>
      <c r="B6" s="365" t="s">
        <v>430</v>
      </c>
      <c r="C6" s="365"/>
      <c r="D6" s="365" t="s">
        <v>185</v>
      </c>
      <c r="E6" s="387">
        <v>800</v>
      </c>
      <c r="F6" s="436" t="s">
        <v>429</v>
      </c>
      <c r="G6" s="367"/>
      <c r="H6" s="367"/>
      <c r="I6" s="367"/>
      <c r="J6" s="367"/>
      <c r="K6" s="367"/>
      <c r="L6" s="367"/>
      <c r="M6" s="367"/>
      <c r="N6" s="367"/>
      <c r="O6" s="367"/>
      <c r="P6" s="367"/>
      <c r="Q6" s="439"/>
    </row>
    <row r="7" spans="1:17" ht="15.75" thickBot="1" x14ac:dyDescent="0.3">
      <c r="A7" s="98"/>
      <c r="B7" s="102"/>
      <c r="C7" s="102"/>
      <c r="D7" s="167" t="s">
        <v>432</v>
      </c>
      <c r="E7" s="431">
        <f>SUM(E4:E6)</f>
        <v>3600</v>
      </c>
      <c r="F7" s="185"/>
      <c r="G7" s="185"/>
      <c r="H7" s="185"/>
      <c r="I7" s="185"/>
      <c r="J7" s="185"/>
      <c r="K7" s="185"/>
      <c r="L7" s="185"/>
      <c r="M7" s="185"/>
      <c r="N7" s="185"/>
      <c r="O7" s="185"/>
      <c r="P7" s="185"/>
      <c r="Q7" s="186"/>
    </row>
    <row r="8" spans="1:17" s="187" customFormat="1" ht="15.75" thickBot="1" x14ac:dyDescent="0.3">
      <c r="A8" s="98"/>
      <c r="B8" s="102"/>
      <c r="C8" s="102"/>
      <c r="D8" s="61"/>
      <c r="E8" s="376"/>
      <c r="F8" s="185"/>
      <c r="G8" s="185"/>
      <c r="H8" s="185"/>
      <c r="I8" s="185"/>
      <c r="J8" s="185"/>
      <c r="K8" s="185"/>
      <c r="L8" s="185"/>
      <c r="M8" s="185"/>
      <c r="N8" s="185"/>
      <c r="O8" s="185"/>
      <c r="P8" s="185"/>
      <c r="Q8" s="186"/>
    </row>
    <row r="9" spans="1:17" ht="15.75" thickBot="1" x14ac:dyDescent="0.3">
      <c r="A9" s="440" t="s">
        <v>411</v>
      </c>
      <c r="B9" s="441" t="s">
        <v>412</v>
      </c>
      <c r="C9" s="441" t="s">
        <v>413</v>
      </c>
      <c r="D9" s="441" t="s">
        <v>414</v>
      </c>
      <c r="E9" s="442" t="s">
        <v>220</v>
      </c>
      <c r="F9" s="443" t="s">
        <v>415</v>
      </c>
      <c r="G9" s="441" t="s">
        <v>416</v>
      </c>
      <c r="H9" s="441" t="s">
        <v>417</v>
      </c>
      <c r="I9" s="441" t="s">
        <v>418</v>
      </c>
      <c r="J9" s="441" t="s">
        <v>419</v>
      </c>
      <c r="K9" s="441" t="s">
        <v>420</v>
      </c>
      <c r="L9" s="441" t="s">
        <v>421</v>
      </c>
      <c r="M9" s="441" t="s">
        <v>422</v>
      </c>
      <c r="N9" s="441" t="s">
        <v>423</v>
      </c>
      <c r="O9" s="441" t="s">
        <v>424</v>
      </c>
      <c r="P9" s="441" t="s">
        <v>425</v>
      </c>
      <c r="Q9" s="444" t="s">
        <v>426</v>
      </c>
    </row>
    <row r="10" spans="1:17" x14ac:dyDescent="0.25">
      <c r="A10" s="381" t="s">
        <v>433</v>
      </c>
      <c r="B10" s="382" t="s">
        <v>434</v>
      </c>
      <c r="C10" s="382"/>
      <c r="D10" s="382" t="s">
        <v>435</v>
      </c>
      <c r="E10" s="385">
        <v>250</v>
      </c>
      <c r="F10" s="434"/>
      <c r="G10" s="388"/>
      <c r="H10" s="388"/>
      <c r="I10" s="388"/>
      <c r="J10" s="388"/>
      <c r="K10" s="388"/>
      <c r="L10" s="388"/>
      <c r="M10" s="388"/>
      <c r="N10" s="388"/>
      <c r="O10" s="388"/>
      <c r="P10" s="388"/>
      <c r="Q10" s="437"/>
    </row>
    <row r="11" spans="1:17" x14ac:dyDescent="0.25">
      <c r="A11" s="4" t="s">
        <v>436</v>
      </c>
      <c r="B11" s="363" t="s">
        <v>434</v>
      </c>
      <c r="C11" s="363"/>
      <c r="D11" s="363" t="s">
        <v>437</v>
      </c>
      <c r="E11" s="386">
        <v>400</v>
      </c>
      <c r="F11" s="435"/>
      <c r="G11" s="366"/>
      <c r="H11" s="366"/>
      <c r="I11" s="366"/>
      <c r="J11" s="366"/>
      <c r="K11" s="366"/>
      <c r="L11" s="366"/>
      <c r="M11" s="366"/>
      <c r="N11" s="366"/>
      <c r="O11" s="366"/>
      <c r="P11" s="366"/>
      <c r="Q11" s="438"/>
    </row>
    <row r="12" spans="1:17" ht="15.75" thickBot="1" x14ac:dyDescent="0.3">
      <c r="A12" s="6" t="s">
        <v>438</v>
      </c>
      <c r="B12" s="365" t="s">
        <v>434</v>
      </c>
      <c r="C12" s="365"/>
      <c r="D12" s="365" t="s">
        <v>403</v>
      </c>
      <c r="E12" s="387">
        <v>800</v>
      </c>
      <c r="F12" s="436"/>
      <c r="G12" s="367"/>
      <c r="H12" s="367"/>
      <c r="I12" s="367"/>
      <c r="J12" s="367"/>
      <c r="K12" s="367"/>
      <c r="L12" s="367"/>
      <c r="M12" s="367"/>
      <c r="N12" s="367"/>
      <c r="O12" s="367"/>
      <c r="P12" s="367"/>
      <c r="Q12" s="439"/>
    </row>
    <row r="13" spans="1:17" ht="15.75" thickBot="1" x14ac:dyDescent="0.3">
      <c r="A13" s="97"/>
      <c r="B13" s="100"/>
      <c r="C13" s="101"/>
      <c r="D13" s="429" t="s">
        <v>439</v>
      </c>
      <c r="E13" s="432">
        <f>SUM(E10:E12)</f>
        <v>1450</v>
      </c>
      <c r="F13" s="102"/>
      <c r="G13" s="102"/>
      <c r="H13" s="102"/>
      <c r="I13" s="102"/>
      <c r="J13" s="102"/>
      <c r="K13" s="102"/>
      <c r="L13" s="102"/>
      <c r="M13" s="102"/>
      <c r="N13" s="102"/>
      <c r="O13" s="102"/>
      <c r="P13" s="102"/>
      <c r="Q13" s="103"/>
    </row>
    <row r="14" spans="1:17" ht="15.75" thickBot="1" x14ac:dyDescent="0.3">
      <c r="A14" s="98"/>
      <c r="B14" s="102"/>
      <c r="C14" s="102"/>
      <c r="D14" s="102"/>
      <c r="E14" s="321"/>
      <c r="F14" s="102"/>
      <c r="G14" s="102"/>
      <c r="H14" s="102"/>
      <c r="I14" s="102"/>
      <c r="J14" s="102"/>
      <c r="K14" s="102"/>
      <c r="L14" s="102"/>
      <c r="M14" s="102"/>
      <c r="N14" s="102"/>
      <c r="O14" s="102"/>
      <c r="P14" s="102"/>
      <c r="Q14" s="103"/>
    </row>
    <row r="15" spans="1:17" ht="16.5" thickBot="1" x14ac:dyDescent="0.3">
      <c r="A15" s="99"/>
      <c r="B15" s="1"/>
      <c r="C15" s="1"/>
      <c r="D15" s="430" t="s">
        <v>440</v>
      </c>
      <c r="E15" s="433">
        <f>E13+E7</f>
        <v>5050</v>
      </c>
      <c r="F15" s="1"/>
      <c r="G15" s="1"/>
      <c r="H15" s="1"/>
      <c r="I15" s="1"/>
      <c r="J15" s="1"/>
      <c r="K15" s="1"/>
      <c r="L15" s="1"/>
      <c r="M15" s="1"/>
      <c r="N15" s="1"/>
      <c r="O15" s="1"/>
      <c r="P15" s="1"/>
      <c r="Q15" s="104"/>
    </row>
    <row r="16" spans="1:17" x14ac:dyDescent="0.25">
      <c r="A16" s="20"/>
      <c r="B16" s="19"/>
    </row>
  </sheetData>
  <mergeCells count="1">
    <mergeCell ref="A1:Q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workbookViewId="0">
      <selection activeCell="A23" sqref="A23:B23"/>
    </sheetView>
  </sheetViews>
  <sheetFormatPr defaultRowHeight="15" x14ac:dyDescent="0.25"/>
  <cols>
    <col min="1" max="1" width="11.5703125" customWidth="1"/>
    <col min="2" max="2" width="12.28515625" customWidth="1"/>
    <col min="3" max="18" width="11.5703125" customWidth="1"/>
  </cols>
  <sheetData>
    <row r="1" spans="1:18" ht="52.5" customHeight="1" thickBot="1" x14ac:dyDescent="0.45">
      <c r="A1" s="445" t="s">
        <v>161</v>
      </c>
      <c r="B1" s="446"/>
      <c r="C1" s="446"/>
      <c r="D1" s="446"/>
      <c r="E1" s="446"/>
      <c r="F1" s="446"/>
      <c r="G1" s="446"/>
      <c r="H1" s="446"/>
      <c r="I1" s="446"/>
      <c r="J1" s="446"/>
      <c r="K1" s="446"/>
      <c r="L1" s="446"/>
      <c r="M1" s="446"/>
      <c r="N1" s="446"/>
      <c r="O1" s="446"/>
      <c r="P1" s="446"/>
      <c r="Q1" s="446"/>
      <c r="R1" s="447"/>
    </row>
    <row r="2" spans="1:18" ht="27" customHeight="1" thickBot="1" x14ac:dyDescent="0.3">
      <c r="A2" s="17" t="s">
        <v>1</v>
      </c>
      <c r="B2" s="16"/>
      <c r="C2" s="16"/>
      <c r="D2" s="16"/>
      <c r="E2" s="16"/>
      <c r="F2" s="21"/>
      <c r="G2" s="17" t="s">
        <v>163</v>
      </c>
      <c r="H2" s="16"/>
      <c r="I2" s="455">
        <f ca="1">TODAY()</f>
        <v>44260</v>
      </c>
      <c r="J2" s="455"/>
      <c r="K2" s="16"/>
      <c r="L2" s="21"/>
      <c r="M2" s="16" t="s">
        <v>162</v>
      </c>
      <c r="N2" s="454">
        <f>SUM(F4:F22)</f>
        <v>13450</v>
      </c>
      <c r="O2" s="454"/>
      <c r="P2" s="16"/>
      <c r="Q2" s="16"/>
      <c r="R2" s="21"/>
    </row>
    <row r="3" spans="1:18" ht="15.75" thickBot="1" x14ac:dyDescent="0.3">
      <c r="A3" s="50" t="s">
        <v>164</v>
      </c>
      <c r="B3" s="24" t="s">
        <v>165</v>
      </c>
      <c r="C3" s="24" t="s">
        <v>166</v>
      </c>
      <c r="D3" s="24" t="s">
        <v>167</v>
      </c>
      <c r="E3" s="24" t="s">
        <v>168</v>
      </c>
      <c r="F3" s="25" t="s">
        <v>169</v>
      </c>
      <c r="G3" s="38" t="s">
        <v>170</v>
      </c>
      <c r="H3" s="24" t="s">
        <v>171</v>
      </c>
      <c r="I3" s="42" t="s">
        <v>172</v>
      </c>
      <c r="J3" s="24" t="s">
        <v>173</v>
      </c>
      <c r="K3" s="42" t="s">
        <v>174</v>
      </c>
      <c r="L3" s="24" t="s">
        <v>175</v>
      </c>
      <c r="M3" s="42" t="s">
        <v>176</v>
      </c>
      <c r="N3" s="24" t="s">
        <v>177</v>
      </c>
      <c r="O3" s="42" t="s">
        <v>178</v>
      </c>
      <c r="P3" s="24" t="s">
        <v>179</v>
      </c>
      <c r="Q3" s="42" t="s">
        <v>180</v>
      </c>
      <c r="R3" s="25" t="s">
        <v>181</v>
      </c>
    </row>
    <row r="4" spans="1:18" x14ac:dyDescent="0.25">
      <c r="A4" s="26">
        <v>42374</v>
      </c>
      <c r="B4" s="27" t="s">
        <v>182</v>
      </c>
      <c r="C4" s="27" t="s">
        <v>183</v>
      </c>
      <c r="D4" s="30">
        <v>20000</v>
      </c>
      <c r="E4" s="30">
        <v>42740</v>
      </c>
      <c r="F4" s="31">
        <f>D4-SUM(G4:R4)</f>
        <v>13000</v>
      </c>
      <c r="G4" s="39">
        <v>1500</v>
      </c>
      <c r="H4" s="36">
        <v>1000</v>
      </c>
      <c r="I4" s="43">
        <v>2000</v>
      </c>
      <c r="J4" s="36">
        <v>1000</v>
      </c>
      <c r="K4" s="43">
        <v>1500</v>
      </c>
      <c r="L4" s="36"/>
      <c r="M4" s="43"/>
      <c r="N4" s="36"/>
      <c r="O4" s="43"/>
      <c r="P4" s="36"/>
      <c r="Q4" s="43"/>
      <c r="R4" s="37"/>
    </row>
    <row r="5" spans="1:18" x14ac:dyDescent="0.25">
      <c r="A5" s="28">
        <v>42358</v>
      </c>
      <c r="B5" s="22" t="s">
        <v>184</v>
      </c>
      <c r="C5" s="22" t="s">
        <v>185</v>
      </c>
      <c r="D5" s="32">
        <v>1000</v>
      </c>
      <c r="E5" s="32">
        <v>42541</v>
      </c>
      <c r="F5" s="33">
        <f>D5-SUM(G5:R5)</f>
        <v>450</v>
      </c>
      <c r="G5" s="40">
        <v>150</v>
      </c>
      <c r="H5" s="32">
        <v>200</v>
      </c>
      <c r="I5" s="44">
        <v>200</v>
      </c>
      <c r="J5" s="32"/>
      <c r="K5" s="44" t="s">
        <v>147</v>
      </c>
      <c r="L5" s="32"/>
      <c r="M5" s="44"/>
      <c r="N5" s="32"/>
      <c r="O5" s="44"/>
      <c r="P5" s="32"/>
      <c r="Q5" s="44"/>
      <c r="R5" s="33"/>
    </row>
    <row r="6" spans="1:18" x14ac:dyDescent="0.25">
      <c r="A6" s="28"/>
      <c r="B6" s="22"/>
      <c r="C6" s="22"/>
      <c r="D6" s="32"/>
      <c r="E6" s="32"/>
      <c r="F6" s="33">
        <f t="shared" ref="F6:F22" si="0">D6-SUM(G6:R6)</f>
        <v>0</v>
      </c>
      <c r="G6" s="40"/>
      <c r="H6" s="32"/>
      <c r="I6" s="44"/>
      <c r="J6" s="32"/>
      <c r="K6" s="44"/>
      <c r="L6" s="32"/>
      <c r="M6" s="44"/>
      <c r="N6" s="32"/>
      <c r="O6" s="44"/>
      <c r="P6" s="32"/>
      <c r="Q6" s="44"/>
      <c r="R6" s="33"/>
    </row>
    <row r="7" spans="1:18" x14ac:dyDescent="0.25">
      <c r="A7" s="28"/>
      <c r="B7" s="22"/>
      <c r="C7" s="22"/>
      <c r="D7" s="32"/>
      <c r="E7" s="32"/>
      <c r="F7" s="33">
        <f t="shared" si="0"/>
        <v>0</v>
      </c>
      <c r="G7" s="40"/>
      <c r="H7" s="32"/>
      <c r="I7" s="44"/>
      <c r="J7" s="32"/>
      <c r="K7" s="44"/>
      <c r="L7" s="32"/>
      <c r="M7" s="44"/>
      <c r="N7" s="32"/>
      <c r="O7" s="44"/>
      <c r="P7" s="32"/>
      <c r="Q7" s="44"/>
      <c r="R7" s="33"/>
    </row>
    <row r="8" spans="1:18" x14ac:dyDescent="0.25">
      <c r="A8" s="28"/>
      <c r="B8" s="22"/>
      <c r="C8" s="22"/>
      <c r="D8" s="32"/>
      <c r="E8" s="32"/>
      <c r="F8" s="33">
        <f t="shared" si="0"/>
        <v>0</v>
      </c>
      <c r="G8" s="40"/>
      <c r="H8" s="32"/>
      <c r="I8" s="44"/>
      <c r="J8" s="32"/>
      <c r="K8" s="44"/>
      <c r="L8" s="32"/>
      <c r="M8" s="44"/>
      <c r="N8" s="32"/>
      <c r="O8" s="44"/>
      <c r="P8" s="32"/>
      <c r="Q8" s="44"/>
      <c r="R8" s="33"/>
    </row>
    <row r="9" spans="1:18" x14ac:dyDescent="0.25">
      <c r="A9" s="28"/>
      <c r="B9" s="22"/>
      <c r="C9" s="22"/>
      <c r="D9" s="32"/>
      <c r="E9" s="32"/>
      <c r="F9" s="33">
        <f t="shared" si="0"/>
        <v>0</v>
      </c>
      <c r="G9" s="40"/>
      <c r="H9" s="32"/>
      <c r="I9" s="44"/>
      <c r="J9" s="32"/>
      <c r="K9" s="44"/>
      <c r="L9" s="32"/>
      <c r="M9" s="44"/>
      <c r="N9" s="32"/>
      <c r="O9" s="44"/>
      <c r="P9" s="32"/>
      <c r="Q9" s="44"/>
      <c r="R9" s="33"/>
    </row>
    <row r="10" spans="1:18" x14ac:dyDescent="0.25">
      <c r="A10" s="28"/>
      <c r="B10" s="22"/>
      <c r="C10" s="22"/>
      <c r="D10" s="32"/>
      <c r="E10" s="32"/>
      <c r="F10" s="33">
        <f t="shared" si="0"/>
        <v>0</v>
      </c>
      <c r="G10" s="40"/>
      <c r="H10" s="32"/>
      <c r="I10" s="44"/>
      <c r="J10" s="32"/>
      <c r="K10" s="44"/>
      <c r="L10" s="32"/>
      <c r="M10" s="44"/>
      <c r="N10" s="32"/>
      <c r="O10" s="44"/>
      <c r="P10" s="32"/>
      <c r="Q10" s="44"/>
      <c r="R10" s="33"/>
    </row>
    <row r="11" spans="1:18" x14ac:dyDescent="0.25">
      <c r="A11" s="28"/>
      <c r="B11" s="22"/>
      <c r="C11" s="22"/>
      <c r="D11" s="32"/>
      <c r="E11" s="32"/>
      <c r="F11" s="33">
        <f t="shared" si="0"/>
        <v>0</v>
      </c>
      <c r="G11" s="40"/>
      <c r="H11" s="32"/>
      <c r="I11" s="44"/>
      <c r="J11" s="32"/>
      <c r="K11" s="44"/>
      <c r="L11" s="32"/>
      <c r="M11" s="44"/>
      <c r="N11" s="32"/>
      <c r="O11" s="44"/>
      <c r="P11" s="32"/>
      <c r="Q11" s="44"/>
      <c r="R11" s="33"/>
    </row>
    <row r="12" spans="1:18" x14ac:dyDescent="0.25">
      <c r="A12" s="28"/>
      <c r="B12" s="22"/>
      <c r="C12" s="22"/>
      <c r="D12" s="32"/>
      <c r="E12" s="32"/>
      <c r="F12" s="33">
        <f t="shared" si="0"/>
        <v>0</v>
      </c>
      <c r="G12" s="40"/>
      <c r="H12" s="32"/>
      <c r="I12" s="44"/>
      <c r="J12" s="32"/>
      <c r="K12" s="44"/>
      <c r="L12" s="32"/>
      <c r="M12" s="44"/>
      <c r="N12" s="32"/>
      <c r="O12" s="44"/>
      <c r="P12" s="32"/>
      <c r="Q12" s="44"/>
      <c r="R12" s="33"/>
    </row>
    <row r="13" spans="1:18" x14ac:dyDescent="0.25">
      <c r="A13" s="28"/>
      <c r="B13" s="22"/>
      <c r="C13" s="22"/>
      <c r="D13" s="32"/>
      <c r="E13" s="32"/>
      <c r="F13" s="33">
        <f t="shared" si="0"/>
        <v>0</v>
      </c>
      <c r="G13" s="40"/>
      <c r="H13" s="32"/>
      <c r="I13" s="44"/>
      <c r="J13" s="32"/>
      <c r="K13" s="44"/>
      <c r="L13" s="32"/>
      <c r="M13" s="44"/>
      <c r="N13" s="32"/>
      <c r="O13" s="44"/>
      <c r="P13" s="32"/>
      <c r="Q13" s="44"/>
      <c r="R13" s="33"/>
    </row>
    <row r="14" spans="1:18" x14ac:dyDescent="0.25">
      <c r="A14" s="28"/>
      <c r="B14" s="22"/>
      <c r="C14" s="22"/>
      <c r="D14" s="32"/>
      <c r="E14" s="32"/>
      <c r="F14" s="33">
        <f t="shared" si="0"/>
        <v>0</v>
      </c>
      <c r="G14" s="40"/>
      <c r="H14" s="32"/>
      <c r="I14" s="44"/>
      <c r="J14" s="32"/>
      <c r="K14" s="44"/>
      <c r="L14" s="32"/>
      <c r="M14" s="44"/>
      <c r="N14" s="32"/>
      <c r="O14" s="44"/>
      <c r="P14" s="32"/>
      <c r="Q14" s="44"/>
      <c r="R14" s="33"/>
    </row>
    <row r="15" spans="1:18" x14ac:dyDescent="0.25">
      <c r="A15" s="28"/>
      <c r="B15" s="22"/>
      <c r="C15" s="22"/>
      <c r="D15" s="32"/>
      <c r="E15" s="32"/>
      <c r="F15" s="33">
        <f t="shared" si="0"/>
        <v>0</v>
      </c>
      <c r="G15" s="40"/>
      <c r="H15" s="32"/>
      <c r="I15" s="44"/>
      <c r="J15" s="32"/>
      <c r="K15" s="44"/>
      <c r="L15" s="32"/>
      <c r="M15" s="44"/>
      <c r="N15" s="32"/>
      <c r="O15" s="44"/>
      <c r="P15" s="32"/>
      <c r="Q15" s="44"/>
      <c r="R15" s="33"/>
    </row>
    <row r="16" spans="1:18" x14ac:dyDescent="0.25">
      <c r="A16" s="28"/>
      <c r="B16" s="22"/>
      <c r="C16" s="22"/>
      <c r="D16" s="32"/>
      <c r="E16" s="32"/>
      <c r="F16" s="33">
        <f t="shared" si="0"/>
        <v>0</v>
      </c>
      <c r="G16" s="40"/>
      <c r="H16" s="32"/>
      <c r="I16" s="44"/>
      <c r="J16" s="32"/>
      <c r="K16" s="44"/>
      <c r="L16" s="32"/>
      <c r="M16" s="44"/>
      <c r="N16" s="32"/>
      <c r="O16" s="44"/>
      <c r="P16" s="32"/>
      <c r="Q16" s="44"/>
      <c r="R16" s="33"/>
    </row>
    <row r="17" spans="1:18" x14ac:dyDescent="0.25">
      <c r="A17" s="28"/>
      <c r="B17" s="22"/>
      <c r="C17" s="22"/>
      <c r="D17" s="32"/>
      <c r="E17" s="32"/>
      <c r="F17" s="33">
        <f t="shared" si="0"/>
        <v>0</v>
      </c>
      <c r="G17" s="40"/>
      <c r="H17" s="32"/>
      <c r="I17" s="44"/>
      <c r="J17" s="32"/>
      <c r="K17" s="44"/>
      <c r="L17" s="32"/>
      <c r="M17" s="44"/>
      <c r="N17" s="32"/>
      <c r="O17" s="44"/>
      <c r="P17" s="32"/>
      <c r="Q17" s="44"/>
      <c r="R17" s="33"/>
    </row>
    <row r="18" spans="1:18" x14ac:dyDescent="0.25">
      <c r="A18" s="28"/>
      <c r="B18" s="22"/>
      <c r="C18" s="22"/>
      <c r="D18" s="32"/>
      <c r="E18" s="32"/>
      <c r="F18" s="33">
        <f t="shared" si="0"/>
        <v>0</v>
      </c>
      <c r="G18" s="40"/>
      <c r="H18" s="32"/>
      <c r="I18" s="44"/>
      <c r="J18" s="32"/>
      <c r="K18" s="44"/>
      <c r="L18" s="32"/>
      <c r="M18" s="44"/>
      <c r="N18" s="32"/>
      <c r="O18" s="44"/>
      <c r="P18" s="32"/>
      <c r="Q18" s="44"/>
      <c r="R18" s="33"/>
    </row>
    <row r="19" spans="1:18" x14ac:dyDescent="0.25">
      <c r="A19" s="28"/>
      <c r="B19" s="22"/>
      <c r="C19" s="22"/>
      <c r="D19" s="32"/>
      <c r="E19" s="32"/>
      <c r="F19" s="33">
        <f t="shared" si="0"/>
        <v>0</v>
      </c>
      <c r="G19" s="40"/>
      <c r="H19" s="32"/>
      <c r="I19" s="44"/>
      <c r="J19" s="32"/>
      <c r="K19" s="44"/>
      <c r="L19" s="32"/>
      <c r="M19" s="44"/>
      <c r="N19" s="32"/>
      <c r="O19" s="44"/>
      <c r="P19" s="32"/>
      <c r="Q19" s="44"/>
      <c r="R19" s="33"/>
    </row>
    <row r="20" spans="1:18" x14ac:dyDescent="0.25">
      <c r="A20" s="28"/>
      <c r="B20" s="22"/>
      <c r="C20" s="22"/>
      <c r="D20" s="32"/>
      <c r="E20" s="32"/>
      <c r="F20" s="33">
        <f t="shared" si="0"/>
        <v>0</v>
      </c>
      <c r="G20" s="40"/>
      <c r="H20" s="32"/>
      <c r="I20" s="44"/>
      <c r="J20" s="32"/>
      <c r="K20" s="44"/>
      <c r="L20" s="32"/>
      <c r="M20" s="44"/>
      <c r="N20" s="32"/>
      <c r="O20" s="44"/>
      <c r="P20" s="32"/>
      <c r="Q20" s="44"/>
      <c r="R20" s="33"/>
    </row>
    <row r="21" spans="1:18" x14ac:dyDescent="0.25">
      <c r="A21" s="28"/>
      <c r="B21" s="22"/>
      <c r="C21" s="22"/>
      <c r="D21" s="32"/>
      <c r="E21" s="32"/>
      <c r="F21" s="33">
        <f t="shared" si="0"/>
        <v>0</v>
      </c>
      <c r="G21" s="40"/>
      <c r="H21" s="32"/>
      <c r="I21" s="44"/>
      <c r="J21" s="32"/>
      <c r="K21" s="44"/>
      <c r="L21" s="32"/>
      <c r="M21" s="44"/>
      <c r="N21" s="32"/>
      <c r="O21" s="44"/>
      <c r="P21" s="32"/>
      <c r="Q21" s="44"/>
      <c r="R21" s="33"/>
    </row>
    <row r="22" spans="1:18" ht="15.75" thickBot="1" x14ac:dyDescent="0.3">
      <c r="A22" s="29"/>
      <c r="B22" s="23"/>
      <c r="C22" s="23"/>
      <c r="D22" s="34"/>
      <c r="E22" s="34"/>
      <c r="F22" s="35">
        <f t="shared" si="0"/>
        <v>0</v>
      </c>
      <c r="G22" s="41"/>
      <c r="H22" s="34"/>
      <c r="I22" s="45"/>
      <c r="J22" s="34"/>
      <c r="K22" s="45"/>
      <c r="L22" s="34"/>
      <c r="M22" s="45"/>
      <c r="N22" s="34"/>
      <c r="O22" s="45"/>
      <c r="P22" s="34"/>
      <c r="Q22" s="45"/>
      <c r="R22" s="35"/>
    </row>
    <row r="23" spans="1:18" x14ac:dyDescent="0.25">
      <c r="A23" s="20" t="s">
        <v>160</v>
      </c>
      <c r="B23" s="19" t="s">
        <v>159</v>
      </c>
    </row>
  </sheetData>
  <mergeCells count="3">
    <mergeCell ref="A1:R1"/>
    <mergeCell ref="N2:O2"/>
    <mergeCell ref="I2:J2"/>
  </mergeCells>
  <hyperlinks>
    <hyperlink ref="B23" r:id="rId1"/>
  </hyperlinks>
  <pageMargins left="0.7" right="0.7" top="0.75" bottom="0.75" header="0.3" footer="0.3"/>
  <pageSetup paperSize="9" scale="62"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24" sqref="A24:B24"/>
    </sheetView>
  </sheetViews>
  <sheetFormatPr defaultRowHeight="15" x14ac:dyDescent="0.25"/>
  <cols>
    <col min="1" max="6" width="14" customWidth="1"/>
    <col min="7" max="7" width="15.7109375" customWidth="1"/>
    <col min="8" max="12" width="14" customWidth="1"/>
  </cols>
  <sheetData>
    <row r="1" spans="1:12" ht="52.5" customHeight="1" thickBot="1" x14ac:dyDescent="0.45">
      <c r="A1" s="445" t="s">
        <v>186</v>
      </c>
      <c r="B1" s="446"/>
      <c r="C1" s="446"/>
      <c r="D1" s="446"/>
      <c r="E1" s="446"/>
      <c r="F1" s="446"/>
      <c r="G1" s="446"/>
      <c r="H1" s="446"/>
      <c r="I1" s="446"/>
      <c r="J1" s="446"/>
      <c r="K1" s="446"/>
      <c r="L1" s="447"/>
    </row>
    <row r="2" spans="1:12" ht="27" customHeight="1" thickBot="1" x14ac:dyDescent="0.3">
      <c r="A2" s="17" t="s">
        <v>1</v>
      </c>
      <c r="B2" s="61"/>
      <c r="C2" s="61"/>
      <c r="D2" s="61"/>
      <c r="E2" s="61"/>
      <c r="F2" s="61"/>
      <c r="G2" s="61"/>
      <c r="H2" s="61"/>
      <c r="I2" s="61"/>
      <c r="J2" s="17" t="s">
        <v>163</v>
      </c>
      <c r="K2" s="63">
        <v>42687</v>
      </c>
      <c r="L2" s="62"/>
    </row>
    <row r="3" spans="1:12" ht="15.75" thickBot="1" x14ac:dyDescent="0.3">
      <c r="A3" s="76" t="s">
        <v>187</v>
      </c>
      <c r="B3" s="64" t="s">
        <v>188</v>
      </c>
      <c r="C3" s="80" t="s">
        <v>189</v>
      </c>
      <c r="D3" s="64" t="s">
        <v>165</v>
      </c>
      <c r="E3" s="80" t="s">
        <v>167</v>
      </c>
      <c r="F3" s="64" t="s">
        <v>168</v>
      </c>
      <c r="G3" s="87" t="s">
        <v>190</v>
      </c>
      <c r="H3" s="64" t="s">
        <v>191</v>
      </c>
      <c r="I3" s="80" t="s">
        <v>192</v>
      </c>
      <c r="J3" s="64" t="s">
        <v>193</v>
      </c>
      <c r="K3" s="80" t="s">
        <v>194</v>
      </c>
      <c r="L3" s="65" t="s">
        <v>195</v>
      </c>
    </row>
    <row r="4" spans="1:12" x14ac:dyDescent="0.25">
      <c r="A4" s="77" t="s">
        <v>196</v>
      </c>
      <c r="B4" s="27"/>
      <c r="C4" s="81">
        <v>42343</v>
      </c>
      <c r="D4" s="27" t="s">
        <v>182</v>
      </c>
      <c r="E4" s="84">
        <v>20000</v>
      </c>
      <c r="F4" s="70">
        <v>42368</v>
      </c>
      <c r="G4" s="91">
        <v>13000</v>
      </c>
      <c r="H4" s="73" t="s">
        <v>202</v>
      </c>
      <c r="I4" s="84" t="s">
        <v>202</v>
      </c>
      <c r="J4" s="30" t="s">
        <v>202</v>
      </c>
      <c r="K4" s="84" t="s">
        <v>202</v>
      </c>
      <c r="L4" s="31">
        <v>13000</v>
      </c>
    </row>
    <row r="5" spans="1:12" x14ac:dyDescent="0.25">
      <c r="A5" s="78" t="s">
        <v>197</v>
      </c>
      <c r="B5" s="22"/>
      <c r="C5" s="82">
        <v>42374</v>
      </c>
      <c r="D5" s="22" t="s">
        <v>184</v>
      </c>
      <c r="E5" s="85">
        <v>1000</v>
      </c>
      <c r="F5" s="71">
        <v>42405</v>
      </c>
      <c r="G5" s="92">
        <v>450</v>
      </c>
      <c r="H5" s="74" t="s">
        <v>202</v>
      </c>
      <c r="I5" s="85" t="s">
        <v>202</v>
      </c>
      <c r="J5" s="32" t="s">
        <v>202</v>
      </c>
      <c r="K5" s="85" t="s">
        <v>202</v>
      </c>
      <c r="L5" s="33">
        <v>450</v>
      </c>
    </row>
    <row r="6" spans="1:12" x14ac:dyDescent="0.25">
      <c r="A6" s="78"/>
      <c r="B6" s="22"/>
      <c r="C6" s="82"/>
      <c r="D6" s="22"/>
      <c r="E6" s="85"/>
      <c r="F6" s="71"/>
      <c r="G6" s="92">
        <v>0</v>
      </c>
      <c r="H6" s="74" t="s">
        <v>202</v>
      </c>
      <c r="I6" s="85" t="s">
        <v>202</v>
      </c>
      <c r="J6" s="32" t="s">
        <v>202</v>
      </c>
      <c r="K6" s="85" t="s">
        <v>202</v>
      </c>
      <c r="L6" s="33" t="s">
        <v>202</v>
      </c>
    </row>
    <row r="7" spans="1:12" x14ac:dyDescent="0.25">
      <c r="A7" s="78"/>
      <c r="B7" s="22"/>
      <c r="C7" s="82"/>
      <c r="D7" s="22"/>
      <c r="E7" s="85"/>
      <c r="F7" s="71"/>
      <c r="G7" s="92">
        <v>0</v>
      </c>
      <c r="H7" s="74" t="s">
        <v>202</v>
      </c>
      <c r="I7" s="85" t="s">
        <v>202</v>
      </c>
      <c r="J7" s="32" t="s">
        <v>202</v>
      </c>
      <c r="K7" s="85" t="s">
        <v>202</v>
      </c>
      <c r="L7" s="33" t="s">
        <v>202</v>
      </c>
    </row>
    <row r="8" spans="1:12" x14ac:dyDescent="0.25">
      <c r="A8" s="78"/>
      <c r="B8" s="22"/>
      <c r="C8" s="82"/>
      <c r="D8" s="22"/>
      <c r="E8" s="85"/>
      <c r="F8" s="71"/>
      <c r="G8" s="92">
        <v>0</v>
      </c>
      <c r="H8" s="74" t="s">
        <v>202</v>
      </c>
      <c r="I8" s="85" t="s">
        <v>202</v>
      </c>
      <c r="J8" s="32" t="s">
        <v>202</v>
      </c>
      <c r="K8" s="85" t="s">
        <v>202</v>
      </c>
      <c r="L8" s="33" t="s">
        <v>202</v>
      </c>
    </row>
    <row r="9" spans="1:12" x14ac:dyDescent="0.25">
      <c r="A9" s="78"/>
      <c r="B9" s="22"/>
      <c r="C9" s="82"/>
      <c r="D9" s="22"/>
      <c r="E9" s="85"/>
      <c r="F9" s="71"/>
      <c r="G9" s="92">
        <v>0</v>
      </c>
      <c r="H9" s="74" t="s">
        <v>202</v>
      </c>
      <c r="I9" s="85" t="s">
        <v>202</v>
      </c>
      <c r="J9" s="32" t="s">
        <v>202</v>
      </c>
      <c r="K9" s="85" t="s">
        <v>202</v>
      </c>
      <c r="L9" s="33" t="s">
        <v>202</v>
      </c>
    </row>
    <row r="10" spans="1:12" x14ac:dyDescent="0.25">
      <c r="A10" s="78"/>
      <c r="B10" s="22"/>
      <c r="C10" s="82"/>
      <c r="D10" s="22"/>
      <c r="E10" s="85"/>
      <c r="F10" s="71"/>
      <c r="G10" s="92">
        <v>0</v>
      </c>
      <c r="H10" s="74" t="s">
        <v>202</v>
      </c>
      <c r="I10" s="85" t="s">
        <v>202</v>
      </c>
      <c r="J10" s="32" t="s">
        <v>202</v>
      </c>
      <c r="K10" s="85" t="s">
        <v>202</v>
      </c>
      <c r="L10" s="33" t="s">
        <v>202</v>
      </c>
    </row>
    <row r="11" spans="1:12" x14ac:dyDescent="0.25">
      <c r="A11" s="78"/>
      <c r="B11" s="22"/>
      <c r="C11" s="82"/>
      <c r="D11" s="22"/>
      <c r="E11" s="85"/>
      <c r="F11" s="71"/>
      <c r="G11" s="92">
        <v>0</v>
      </c>
      <c r="H11" s="74" t="s">
        <v>202</v>
      </c>
      <c r="I11" s="85" t="s">
        <v>202</v>
      </c>
      <c r="J11" s="32" t="s">
        <v>202</v>
      </c>
      <c r="K11" s="85" t="s">
        <v>202</v>
      </c>
      <c r="L11" s="33" t="s">
        <v>202</v>
      </c>
    </row>
    <row r="12" spans="1:12" x14ac:dyDescent="0.25">
      <c r="A12" s="78"/>
      <c r="B12" s="22"/>
      <c r="C12" s="82"/>
      <c r="D12" s="22"/>
      <c r="E12" s="85"/>
      <c r="F12" s="71"/>
      <c r="G12" s="92">
        <v>0</v>
      </c>
      <c r="H12" s="74" t="s">
        <v>202</v>
      </c>
      <c r="I12" s="85" t="s">
        <v>202</v>
      </c>
      <c r="J12" s="32" t="s">
        <v>202</v>
      </c>
      <c r="K12" s="85" t="s">
        <v>202</v>
      </c>
      <c r="L12" s="33" t="s">
        <v>202</v>
      </c>
    </row>
    <row r="13" spans="1:12" x14ac:dyDescent="0.25">
      <c r="A13" s="78"/>
      <c r="B13" s="22"/>
      <c r="C13" s="82"/>
      <c r="D13" s="22"/>
      <c r="E13" s="85"/>
      <c r="F13" s="71"/>
      <c r="G13" s="92">
        <v>0</v>
      </c>
      <c r="H13" s="74" t="s">
        <v>202</v>
      </c>
      <c r="I13" s="85" t="s">
        <v>202</v>
      </c>
      <c r="J13" s="32" t="s">
        <v>202</v>
      </c>
      <c r="K13" s="85" t="s">
        <v>202</v>
      </c>
      <c r="L13" s="33" t="s">
        <v>202</v>
      </c>
    </row>
    <row r="14" spans="1:12" x14ac:dyDescent="0.25">
      <c r="A14" s="78"/>
      <c r="B14" s="22"/>
      <c r="C14" s="82"/>
      <c r="D14" s="22"/>
      <c r="E14" s="85"/>
      <c r="F14" s="71"/>
      <c r="G14" s="92">
        <v>0</v>
      </c>
      <c r="H14" s="74" t="s">
        <v>202</v>
      </c>
      <c r="I14" s="85" t="s">
        <v>202</v>
      </c>
      <c r="J14" s="32" t="s">
        <v>202</v>
      </c>
      <c r="K14" s="85" t="s">
        <v>202</v>
      </c>
      <c r="L14" s="33" t="s">
        <v>202</v>
      </c>
    </row>
    <row r="15" spans="1:12" x14ac:dyDescent="0.25">
      <c r="A15" s="78"/>
      <c r="B15" s="22"/>
      <c r="C15" s="82"/>
      <c r="D15" s="22"/>
      <c r="E15" s="85"/>
      <c r="F15" s="71"/>
      <c r="G15" s="92">
        <v>0</v>
      </c>
      <c r="H15" s="74" t="s">
        <v>202</v>
      </c>
      <c r="I15" s="85" t="s">
        <v>202</v>
      </c>
      <c r="J15" s="32" t="s">
        <v>202</v>
      </c>
      <c r="K15" s="85" t="s">
        <v>202</v>
      </c>
      <c r="L15" s="33" t="s">
        <v>202</v>
      </c>
    </row>
    <row r="16" spans="1:12" x14ac:dyDescent="0.25">
      <c r="A16" s="78"/>
      <c r="B16" s="22"/>
      <c r="C16" s="82"/>
      <c r="D16" s="22"/>
      <c r="E16" s="85"/>
      <c r="F16" s="71"/>
      <c r="G16" s="92">
        <v>0</v>
      </c>
      <c r="H16" s="74" t="s">
        <v>202</v>
      </c>
      <c r="I16" s="85" t="s">
        <v>202</v>
      </c>
      <c r="J16" s="32" t="s">
        <v>202</v>
      </c>
      <c r="K16" s="85" t="s">
        <v>202</v>
      </c>
      <c r="L16" s="33" t="s">
        <v>202</v>
      </c>
    </row>
    <row r="17" spans="1:12" x14ac:dyDescent="0.25">
      <c r="A17" s="78"/>
      <c r="B17" s="22"/>
      <c r="C17" s="82"/>
      <c r="D17" s="22"/>
      <c r="E17" s="85"/>
      <c r="F17" s="71"/>
      <c r="G17" s="92">
        <v>0</v>
      </c>
      <c r="H17" s="74" t="s">
        <v>202</v>
      </c>
      <c r="I17" s="85" t="s">
        <v>202</v>
      </c>
      <c r="J17" s="32" t="s">
        <v>202</v>
      </c>
      <c r="K17" s="85" t="s">
        <v>202</v>
      </c>
      <c r="L17" s="33" t="s">
        <v>202</v>
      </c>
    </row>
    <row r="18" spans="1:12" x14ac:dyDescent="0.25">
      <c r="A18" s="78"/>
      <c r="B18" s="22"/>
      <c r="C18" s="82"/>
      <c r="D18" s="22"/>
      <c r="E18" s="85"/>
      <c r="F18" s="71"/>
      <c r="G18" s="92">
        <v>0</v>
      </c>
      <c r="H18" s="74" t="s">
        <v>202</v>
      </c>
      <c r="I18" s="85" t="s">
        <v>202</v>
      </c>
      <c r="J18" s="32" t="s">
        <v>202</v>
      </c>
      <c r="K18" s="85" t="s">
        <v>202</v>
      </c>
      <c r="L18" s="33" t="s">
        <v>202</v>
      </c>
    </row>
    <row r="19" spans="1:12" x14ac:dyDescent="0.25">
      <c r="A19" s="78"/>
      <c r="B19" s="22"/>
      <c r="C19" s="82"/>
      <c r="D19" s="22"/>
      <c r="E19" s="85"/>
      <c r="F19" s="71"/>
      <c r="G19" s="92">
        <v>0</v>
      </c>
      <c r="H19" s="74" t="s">
        <v>202</v>
      </c>
      <c r="I19" s="85" t="s">
        <v>202</v>
      </c>
      <c r="J19" s="32" t="s">
        <v>202</v>
      </c>
      <c r="K19" s="85" t="s">
        <v>202</v>
      </c>
      <c r="L19" s="33" t="s">
        <v>202</v>
      </c>
    </row>
    <row r="20" spans="1:12" x14ac:dyDescent="0.25">
      <c r="A20" s="78"/>
      <c r="B20" s="22"/>
      <c r="C20" s="82"/>
      <c r="D20" s="22"/>
      <c r="E20" s="85"/>
      <c r="F20" s="71"/>
      <c r="G20" s="92">
        <v>0</v>
      </c>
      <c r="H20" s="74" t="s">
        <v>202</v>
      </c>
      <c r="I20" s="85" t="s">
        <v>202</v>
      </c>
      <c r="J20" s="32" t="s">
        <v>202</v>
      </c>
      <c r="K20" s="85" t="s">
        <v>202</v>
      </c>
      <c r="L20" s="33" t="s">
        <v>202</v>
      </c>
    </row>
    <row r="21" spans="1:12" ht="15.75" thickBot="1" x14ac:dyDescent="0.3">
      <c r="A21" s="79"/>
      <c r="B21" s="23"/>
      <c r="C21" s="83"/>
      <c r="D21" s="23"/>
      <c r="E21" s="86"/>
      <c r="F21" s="72"/>
      <c r="G21" s="93">
        <v>0</v>
      </c>
      <c r="H21" s="75" t="s">
        <v>202</v>
      </c>
      <c r="I21" s="86" t="s">
        <v>202</v>
      </c>
      <c r="J21" s="34" t="s">
        <v>202</v>
      </c>
      <c r="K21" s="86" t="s">
        <v>202</v>
      </c>
      <c r="L21" s="35" t="s">
        <v>202</v>
      </c>
    </row>
    <row r="22" spans="1:12" ht="20.100000000000001" customHeight="1" thickBot="1" x14ac:dyDescent="0.3">
      <c r="A22" s="456" t="s">
        <v>203</v>
      </c>
      <c r="B22" s="457"/>
      <c r="C22" s="457"/>
      <c r="D22" s="457"/>
      <c r="E22" s="457"/>
      <c r="F22" s="458"/>
      <c r="G22" s="88">
        <v>13450</v>
      </c>
      <c r="H22" s="89">
        <v>0</v>
      </c>
      <c r="I22" s="94">
        <v>0</v>
      </c>
      <c r="J22" s="95">
        <v>0</v>
      </c>
      <c r="K22" s="94">
        <v>0</v>
      </c>
      <c r="L22" s="90">
        <v>13450</v>
      </c>
    </row>
    <row r="23" spans="1:12" ht="27" customHeight="1" thickBot="1" x14ac:dyDescent="0.3">
      <c r="A23" s="66" t="s">
        <v>198</v>
      </c>
      <c r="B23" s="67" t="s">
        <v>199</v>
      </c>
      <c r="C23" s="67"/>
      <c r="D23" s="67"/>
      <c r="E23" s="69" t="s">
        <v>200</v>
      </c>
      <c r="F23" s="68"/>
      <c r="G23" s="66" t="s">
        <v>201</v>
      </c>
      <c r="H23" s="67" t="s">
        <v>199</v>
      </c>
      <c r="I23" s="67"/>
      <c r="J23" s="67"/>
      <c r="K23" s="69" t="s">
        <v>200</v>
      </c>
      <c r="L23" s="68"/>
    </row>
    <row r="24" spans="1:12" x14ac:dyDescent="0.25">
      <c r="A24" s="20" t="s">
        <v>160</v>
      </c>
      <c r="B24" s="19" t="s">
        <v>159</v>
      </c>
    </row>
  </sheetData>
  <mergeCells count="2">
    <mergeCell ref="A1:L1"/>
    <mergeCell ref="A22:F22"/>
  </mergeCells>
  <hyperlinks>
    <hyperlink ref="B24"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A32" sqref="A32:B32"/>
    </sheetView>
  </sheetViews>
  <sheetFormatPr defaultRowHeight="15" x14ac:dyDescent="0.25"/>
  <cols>
    <col min="1" max="1" width="15.7109375" customWidth="1"/>
    <col min="3" max="3" width="11.42578125" customWidth="1"/>
    <col min="4" max="4" width="11.85546875" customWidth="1"/>
    <col min="5" max="5" width="11" customWidth="1"/>
    <col min="6" max="6" width="12.7109375" customWidth="1"/>
    <col min="7" max="7" width="9.7109375" customWidth="1"/>
  </cols>
  <sheetData>
    <row r="1" spans="1:8" ht="52.15" customHeight="1" x14ac:dyDescent="0.4">
      <c r="A1" s="465" t="s">
        <v>205</v>
      </c>
      <c r="B1" s="465"/>
      <c r="C1" s="465"/>
      <c r="D1" s="465"/>
      <c r="E1" s="465"/>
      <c r="F1" s="465"/>
      <c r="G1" s="465"/>
      <c r="H1" s="465"/>
    </row>
    <row r="2" spans="1:8" s="96" customFormat="1" ht="15.75" thickBot="1" x14ac:dyDescent="0.3"/>
    <row r="3" spans="1:8" x14ac:dyDescent="0.25">
      <c r="A3" s="97" t="s">
        <v>204</v>
      </c>
      <c r="B3" s="100"/>
      <c r="C3" s="101"/>
      <c r="F3" s="126" t="s">
        <v>209</v>
      </c>
      <c r="G3" s="459" t="s">
        <v>222</v>
      </c>
      <c r="H3" s="460"/>
    </row>
    <row r="4" spans="1:8" x14ac:dyDescent="0.25">
      <c r="A4" s="98" t="s">
        <v>206</v>
      </c>
      <c r="B4" s="102"/>
      <c r="C4" s="103"/>
      <c r="F4" s="127" t="s">
        <v>164</v>
      </c>
      <c r="G4" s="461">
        <v>42358</v>
      </c>
      <c r="H4" s="462"/>
    </row>
    <row r="5" spans="1:8" x14ac:dyDescent="0.25">
      <c r="A5" s="98" t="s">
        <v>207</v>
      </c>
      <c r="B5" s="102"/>
      <c r="C5" s="103"/>
      <c r="F5" s="127" t="s">
        <v>210</v>
      </c>
      <c r="G5" s="461">
        <v>2</v>
      </c>
      <c r="H5" s="462"/>
    </row>
    <row r="6" spans="1:8" ht="15.75" thickBot="1" x14ac:dyDescent="0.3">
      <c r="A6" s="99" t="s">
        <v>208</v>
      </c>
      <c r="B6" s="1"/>
      <c r="C6" s="104"/>
      <c r="F6" s="128" t="s">
        <v>188</v>
      </c>
      <c r="G6" s="463" t="s">
        <v>211</v>
      </c>
      <c r="H6" s="464"/>
    </row>
    <row r="7" spans="1:8" ht="15.75" thickBot="1" x14ac:dyDescent="0.3"/>
    <row r="8" spans="1:8" ht="15.75" thickBot="1" x14ac:dyDescent="0.3">
      <c r="A8" s="120" t="s">
        <v>212</v>
      </c>
      <c r="B8" s="121"/>
      <c r="C8" s="122"/>
      <c r="F8" s="120" t="s">
        <v>213</v>
      </c>
      <c r="G8" s="121"/>
      <c r="H8" s="122"/>
    </row>
    <row r="9" spans="1:8" x14ac:dyDescent="0.25">
      <c r="A9" s="97" t="s">
        <v>214</v>
      </c>
      <c r="B9" s="100"/>
      <c r="C9" s="101"/>
      <c r="F9" s="97" t="s">
        <v>214</v>
      </c>
      <c r="G9" s="100"/>
      <c r="H9" s="101"/>
    </row>
    <row r="10" spans="1:8" x14ac:dyDescent="0.25">
      <c r="A10" s="98" t="s">
        <v>204</v>
      </c>
      <c r="B10" s="102"/>
      <c r="C10" s="103"/>
      <c r="F10" s="98" t="s">
        <v>204</v>
      </c>
      <c r="G10" s="102"/>
      <c r="H10" s="103"/>
    </row>
    <row r="11" spans="1:8" x14ac:dyDescent="0.25">
      <c r="A11" s="98" t="s">
        <v>206</v>
      </c>
      <c r="B11" s="102"/>
      <c r="C11" s="103"/>
      <c r="F11" s="98" t="s">
        <v>206</v>
      </c>
      <c r="G11" s="102"/>
      <c r="H11" s="103"/>
    </row>
    <row r="12" spans="1:8" x14ac:dyDescent="0.25">
      <c r="A12" s="98" t="s">
        <v>207</v>
      </c>
      <c r="B12" s="102"/>
      <c r="C12" s="103"/>
      <c r="F12" s="98" t="s">
        <v>207</v>
      </c>
      <c r="G12" s="102"/>
      <c r="H12" s="103"/>
    </row>
    <row r="13" spans="1:8" x14ac:dyDescent="0.25">
      <c r="A13" s="98" t="s">
        <v>215</v>
      </c>
      <c r="B13" s="102"/>
      <c r="C13" s="103"/>
      <c r="F13" s="98" t="s">
        <v>215</v>
      </c>
      <c r="G13" s="102"/>
      <c r="H13" s="103"/>
    </row>
    <row r="14" spans="1:8" ht="15.75" thickBot="1" x14ac:dyDescent="0.3">
      <c r="A14" s="99" t="s">
        <v>216</v>
      </c>
      <c r="B14" s="1"/>
      <c r="C14" s="104"/>
      <c r="F14" s="99"/>
      <c r="G14" s="1"/>
      <c r="H14" s="104"/>
    </row>
    <row r="15" spans="1:8" ht="15.75" thickBot="1" x14ac:dyDescent="0.3"/>
    <row r="16" spans="1:8" ht="15.75" thickBot="1" x14ac:dyDescent="0.3">
      <c r="A16" s="120" t="s">
        <v>217</v>
      </c>
      <c r="B16" s="123"/>
      <c r="C16" s="123"/>
      <c r="D16" s="123"/>
      <c r="E16" s="123"/>
      <c r="F16" s="120" t="s">
        <v>218</v>
      </c>
      <c r="G16" s="124" t="s">
        <v>219</v>
      </c>
      <c r="H16" s="125" t="s">
        <v>220</v>
      </c>
    </row>
    <row r="17" spans="1:8" x14ac:dyDescent="0.25">
      <c r="A17" s="105" t="s">
        <v>224</v>
      </c>
      <c r="B17" s="106"/>
      <c r="C17" s="106"/>
      <c r="D17" s="106"/>
      <c r="E17" s="106"/>
      <c r="F17" s="105">
        <v>1</v>
      </c>
      <c r="G17" s="114">
        <v>100</v>
      </c>
      <c r="H17" s="115">
        <f t="shared" ref="H17:H28" si="0">F17*G17</f>
        <v>100</v>
      </c>
    </row>
    <row r="18" spans="1:8" x14ac:dyDescent="0.25">
      <c r="A18" s="107" t="s">
        <v>225</v>
      </c>
      <c r="B18" s="108"/>
      <c r="C18" s="108"/>
      <c r="D18" s="108"/>
      <c r="E18" s="108"/>
      <c r="F18" s="107">
        <v>5</v>
      </c>
      <c r="G18" s="116">
        <v>65</v>
      </c>
      <c r="H18" s="117">
        <f t="shared" si="0"/>
        <v>325</v>
      </c>
    </row>
    <row r="19" spans="1:8" x14ac:dyDescent="0.25">
      <c r="A19" s="107" t="s">
        <v>226</v>
      </c>
      <c r="B19" s="108"/>
      <c r="C19" s="108"/>
      <c r="D19" s="108"/>
      <c r="E19" s="108"/>
      <c r="F19" s="107">
        <v>1</v>
      </c>
      <c r="G19" s="116">
        <v>-50</v>
      </c>
      <c r="H19" s="117">
        <f t="shared" si="0"/>
        <v>-50</v>
      </c>
    </row>
    <row r="20" spans="1:8" x14ac:dyDescent="0.25">
      <c r="A20" s="107"/>
      <c r="B20" s="108"/>
      <c r="C20" s="108"/>
      <c r="D20" s="108"/>
      <c r="E20" s="108"/>
      <c r="F20" s="107"/>
      <c r="G20" s="116"/>
      <c r="H20" s="117">
        <f t="shared" si="0"/>
        <v>0</v>
      </c>
    </row>
    <row r="21" spans="1:8" x14ac:dyDescent="0.25">
      <c r="A21" s="107"/>
      <c r="B21" s="108"/>
      <c r="C21" s="108"/>
      <c r="D21" s="108"/>
      <c r="E21" s="108"/>
      <c r="F21" s="107"/>
      <c r="G21" s="116"/>
      <c r="H21" s="117">
        <f t="shared" si="0"/>
        <v>0</v>
      </c>
    </row>
    <row r="22" spans="1:8" x14ac:dyDescent="0.25">
      <c r="A22" s="107"/>
      <c r="B22" s="108"/>
      <c r="C22" s="108"/>
      <c r="D22" s="108"/>
      <c r="E22" s="108"/>
      <c r="F22" s="107"/>
      <c r="G22" s="116"/>
      <c r="H22" s="117">
        <f t="shared" si="0"/>
        <v>0</v>
      </c>
    </row>
    <row r="23" spans="1:8" x14ac:dyDescent="0.25">
      <c r="A23" s="107"/>
      <c r="B23" s="108"/>
      <c r="C23" s="108"/>
      <c r="D23" s="108"/>
      <c r="E23" s="108"/>
      <c r="F23" s="107"/>
      <c r="G23" s="116"/>
      <c r="H23" s="117">
        <f t="shared" si="0"/>
        <v>0</v>
      </c>
    </row>
    <row r="24" spans="1:8" x14ac:dyDescent="0.25">
      <c r="A24" s="107"/>
      <c r="B24" s="108"/>
      <c r="C24" s="108"/>
      <c r="D24" s="108"/>
      <c r="E24" s="108"/>
      <c r="F24" s="107"/>
      <c r="G24" s="116"/>
      <c r="H24" s="117">
        <f t="shared" si="0"/>
        <v>0</v>
      </c>
    </row>
    <row r="25" spans="1:8" x14ac:dyDescent="0.25">
      <c r="A25" s="107"/>
      <c r="B25" s="108"/>
      <c r="C25" s="108"/>
      <c r="D25" s="108"/>
      <c r="E25" s="108"/>
      <c r="F25" s="107"/>
      <c r="G25" s="116"/>
      <c r="H25" s="117">
        <f t="shared" si="0"/>
        <v>0</v>
      </c>
    </row>
    <row r="26" spans="1:8" x14ac:dyDescent="0.25">
      <c r="A26" s="107"/>
      <c r="B26" s="108"/>
      <c r="C26" s="108"/>
      <c r="D26" s="108"/>
      <c r="E26" s="108"/>
      <c r="F26" s="107"/>
      <c r="G26" s="116"/>
      <c r="H26" s="117">
        <f t="shared" si="0"/>
        <v>0</v>
      </c>
    </row>
    <row r="27" spans="1:8" x14ac:dyDescent="0.25">
      <c r="A27" s="107"/>
      <c r="B27" s="108"/>
      <c r="C27" s="108"/>
      <c r="D27" s="108"/>
      <c r="E27" s="108"/>
      <c r="F27" s="107"/>
      <c r="G27" s="116"/>
      <c r="H27" s="117">
        <f t="shared" si="0"/>
        <v>0</v>
      </c>
    </row>
    <row r="28" spans="1:8" ht="15.75" thickBot="1" x14ac:dyDescent="0.3">
      <c r="A28" s="109"/>
      <c r="B28" s="110"/>
      <c r="C28" s="110"/>
      <c r="D28" s="110"/>
      <c r="E28" s="110"/>
      <c r="F28" s="109"/>
      <c r="G28" s="118"/>
      <c r="H28" s="119">
        <f t="shared" si="0"/>
        <v>0</v>
      </c>
    </row>
    <row r="29" spans="1:8" x14ac:dyDescent="0.25">
      <c r="A29" s="98" t="s">
        <v>223</v>
      </c>
      <c r="B29" s="102"/>
      <c r="C29" s="102"/>
      <c r="D29" s="102"/>
      <c r="E29" s="101"/>
      <c r="F29" s="105" t="s">
        <v>221</v>
      </c>
      <c r="G29" s="106"/>
      <c r="H29" s="111">
        <f>SUM(H17:H28)</f>
        <v>375</v>
      </c>
    </row>
    <row r="30" spans="1:8" x14ac:dyDescent="0.25">
      <c r="A30" s="98"/>
      <c r="B30" s="102"/>
      <c r="C30" s="102"/>
      <c r="D30" s="102"/>
      <c r="E30" s="103"/>
      <c r="F30" s="107" t="s">
        <v>227</v>
      </c>
      <c r="G30" s="108"/>
      <c r="H30" s="112">
        <f>H29*0.21</f>
        <v>78.75</v>
      </c>
    </row>
    <row r="31" spans="1:8" ht="15.75" thickBot="1" x14ac:dyDescent="0.3">
      <c r="A31" s="99"/>
      <c r="B31" s="1"/>
      <c r="C31" s="1"/>
      <c r="D31" s="1"/>
      <c r="E31" s="104"/>
      <c r="F31" s="109" t="s">
        <v>157</v>
      </c>
      <c r="G31" s="110"/>
      <c r="H31" s="113">
        <f>H29+H30</f>
        <v>453.75</v>
      </c>
    </row>
    <row r="32" spans="1:8" x14ac:dyDescent="0.25">
      <c r="A32" s="20" t="s">
        <v>160</v>
      </c>
      <c r="B32" s="19" t="s">
        <v>159</v>
      </c>
    </row>
  </sheetData>
  <mergeCells count="5">
    <mergeCell ref="G3:H3"/>
    <mergeCell ref="G4:H4"/>
    <mergeCell ref="G5:H5"/>
    <mergeCell ref="G6:H6"/>
    <mergeCell ref="A1:H1"/>
  </mergeCells>
  <hyperlinks>
    <hyperlink ref="B32" r:id="rId1"/>
  </hyperlinks>
  <pageMargins left="0.7" right="0.7" top="0.75" bottom="0.75" header="0.3" footer="0.3"/>
  <pageSetup paperSize="9" scale="96"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topLeftCell="A37" workbookViewId="0">
      <selection activeCell="A53" sqref="A53:D53"/>
    </sheetView>
  </sheetViews>
  <sheetFormatPr defaultRowHeight="15" x14ac:dyDescent="0.25"/>
  <cols>
    <col min="1" max="1" width="10.42578125" customWidth="1"/>
    <col min="12" max="12" width="10.85546875" customWidth="1"/>
    <col min="13" max="13" width="5" customWidth="1"/>
    <col min="14" max="14" width="5.85546875" customWidth="1"/>
  </cols>
  <sheetData>
    <row r="1" spans="1:18" ht="52.15" customHeight="1" thickBot="1" x14ac:dyDescent="0.3">
      <c r="A1" s="566" t="s">
        <v>272</v>
      </c>
      <c r="B1" s="567"/>
      <c r="C1" s="567"/>
      <c r="D1" s="567"/>
      <c r="E1" s="567"/>
      <c r="F1" s="567"/>
      <c r="G1" s="567"/>
      <c r="H1" s="567"/>
      <c r="I1" s="567"/>
      <c r="J1" s="567"/>
      <c r="K1" s="567"/>
      <c r="L1" s="567"/>
      <c r="M1" s="567"/>
      <c r="N1" s="567"/>
      <c r="O1" s="567"/>
      <c r="P1" s="567"/>
      <c r="Q1" s="567"/>
      <c r="R1" s="568"/>
    </row>
    <row r="2" spans="1:18" x14ac:dyDescent="0.25">
      <c r="A2" s="550" t="s">
        <v>231</v>
      </c>
      <c r="B2" s="551"/>
      <c r="C2" s="551"/>
      <c r="D2" s="552"/>
      <c r="E2" s="152" t="s">
        <v>228</v>
      </c>
      <c r="F2" s="137"/>
      <c r="G2" s="137"/>
      <c r="H2" s="150" t="s">
        <v>229</v>
      </c>
      <c r="I2" s="137"/>
      <c r="J2" s="137"/>
      <c r="K2" s="150"/>
      <c r="L2" s="150"/>
      <c r="M2" s="150"/>
      <c r="N2" s="137"/>
      <c r="O2" s="138"/>
      <c r="P2" s="569"/>
      <c r="Q2" s="570"/>
      <c r="R2" s="571"/>
    </row>
    <row r="3" spans="1:18" x14ac:dyDescent="0.25">
      <c r="A3" s="550"/>
      <c r="B3" s="551"/>
      <c r="C3" s="551"/>
      <c r="D3" s="552"/>
      <c r="E3" s="136"/>
      <c r="F3" s="137"/>
      <c r="G3" s="137"/>
      <c r="H3" s="150" t="s">
        <v>230</v>
      </c>
      <c r="I3" s="137"/>
      <c r="J3" s="137"/>
      <c r="K3" s="150"/>
      <c r="L3" s="150"/>
      <c r="M3" s="150"/>
      <c r="N3" s="137"/>
      <c r="O3" s="138"/>
      <c r="P3" s="569"/>
      <c r="Q3" s="570"/>
      <c r="R3" s="571"/>
    </row>
    <row r="4" spans="1:18" ht="15.75" thickBot="1" x14ac:dyDescent="0.3">
      <c r="A4" s="599" t="s">
        <v>234</v>
      </c>
      <c r="B4" s="600"/>
      <c r="C4" s="600"/>
      <c r="D4" s="601"/>
      <c r="E4" s="151"/>
      <c r="F4" s="139"/>
      <c r="G4" s="139"/>
      <c r="H4" s="139"/>
      <c r="I4" s="139"/>
      <c r="J4" s="139"/>
      <c r="K4" s="139"/>
      <c r="L4" s="139"/>
      <c r="M4" s="139"/>
      <c r="N4" s="139"/>
      <c r="O4" s="140"/>
      <c r="P4" s="499"/>
      <c r="Q4" s="500"/>
      <c r="R4" s="572"/>
    </row>
    <row r="5" spans="1:18" ht="15.75" thickBot="1" x14ac:dyDescent="0.3">
      <c r="A5" s="602"/>
      <c r="B5" s="603"/>
      <c r="C5" s="603"/>
      <c r="D5" s="604"/>
      <c r="E5" s="152" t="s">
        <v>232</v>
      </c>
      <c r="F5" s="137"/>
      <c r="G5" s="137"/>
      <c r="H5" s="137"/>
      <c r="I5" s="137"/>
      <c r="J5" s="137"/>
      <c r="K5" s="137"/>
      <c r="L5" s="137"/>
      <c r="M5" s="137"/>
      <c r="N5" s="137"/>
      <c r="O5" s="138"/>
      <c r="P5" s="18" t="s">
        <v>233</v>
      </c>
      <c r="Q5" s="1"/>
      <c r="R5" s="104"/>
    </row>
    <row r="6" spans="1:18" s="96" customFormat="1" x14ac:dyDescent="0.25">
      <c r="A6" s="550" t="s">
        <v>238</v>
      </c>
      <c r="B6" s="551"/>
      <c r="C6" s="551"/>
      <c r="D6" s="552"/>
      <c r="E6" s="136"/>
      <c r="F6" s="137"/>
      <c r="G6" s="137"/>
      <c r="H6" s="137"/>
      <c r="I6" s="137"/>
      <c r="J6" s="137"/>
      <c r="K6" s="137"/>
      <c r="L6" s="137"/>
      <c r="M6" s="137"/>
      <c r="N6" s="137"/>
      <c r="O6" s="138"/>
      <c r="P6" s="560" t="s">
        <v>273</v>
      </c>
      <c r="Q6" s="561"/>
      <c r="R6" s="562"/>
    </row>
    <row r="7" spans="1:18" s="96" customFormat="1" ht="15.75" thickBot="1" x14ac:dyDescent="0.3">
      <c r="A7" s="553"/>
      <c r="B7" s="554"/>
      <c r="C7" s="554"/>
      <c r="D7" s="555"/>
      <c r="E7" s="151"/>
      <c r="F7" s="137"/>
      <c r="G7" s="137"/>
      <c r="H7" s="137"/>
      <c r="I7" s="137"/>
      <c r="J7" s="137"/>
      <c r="K7" s="139"/>
      <c r="L7" s="139"/>
      <c r="M7" s="137"/>
      <c r="N7" s="137"/>
      <c r="O7" s="138"/>
      <c r="P7" s="563"/>
      <c r="Q7" s="564"/>
      <c r="R7" s="565"/>
    </row>
    <row r="8" spans="1:18" ht="28.5" customHeight="1" thickBot="1" x14ac:dyDescent="0.3">
      <c r="A8" s="129" t="s">
        <v>235</v>
      </c>
      <c r="B8" s="153"/>
      <c r="C8" s="153"/>
      <c r="D8" s="154"/>
      <c r="E8" s="17" t="s">
        <v>236</v>
      </c>
      <c r="F8" s="155"/>
      <c r="G8" s="156"/>
      <c r="H8" s="153"/>
      <c r="I8" s="153"/>
      <c r="J8" s="154"/>
      <c r="K8" s="17" t="s">
        <v>237</v>
      </c>
      <c r="L8" s="14"/>
      <c r="M8" s="157"/>
      <c r="N8" s="153"/>
      <c r="O8" s="153"/>
      <c r="P8" s="153"/>
      <c r="Q8" s="153"/>
      <c r="R8" s="154"/>
    </row>
    <row r="9" spans="1:18" x14ac:dyDescent="0.25">
      <c r="A9" s="544" t="s">
        <v>239</v>
      </c>
      <c r="B9" s="545"/>
      <c r="C9" s="130"/>
      <c r="D9" s="131"/>
      <c r="E9" s="131"/>
      <c r="F9" s="137"/>
      <c r="G9" s="137"/>
      <c r="H9" s="137"/>
      <c r="I9" s="138"/>
      <c r="J9" s="544" t="s">
        <v>240</v>
      </c>
      <c r="K9" s="545"/>
      <c r="L9" s="130"/>
      <c r="M9" s="137"/>
      <c r="N9" s="137"/>
      <c r="O9" s="137"/>
      <c r="P9" s="137"/>
      <c r="Q9" s="137"/>
      <c r="R9" s="138"/>
    </row>
    <row r="10" spans="1:18" ht="15.75" thickBot="1" x14ac:dyDescent="0.3">
      <c r="A10" s="546"/>
      <c r="B10" s="547"/>
      <c r="C10" s="133"/>
      <c r="D10" s="134"/>
      <c r="E10" s="134"/>
      <c r="F10" s="134"/>
      <c r="G10" s="134"/>
      <c r="H10" s="134"/>
      <c r="I10" s="135"/>
      <c r="J10" s="546"/>
      <c r="K10" s="547"/>
      <c r="L10" s="133"/>
      <c r="M10" s="134"/>
      <c r="N10" s="134"/>
      <c r="O10" s="134"/>
      <c r="P10" s="134"/>
      <c r="Q10" s="134"/>
      <c r="R10" s="135"/>
    </row>
    <row r="11" spans="1:18" x14ac:dyDescent="0.25">
      <c r="A11" s="538" t="s">
        <v>241</v>
      </c>
      <c r="B11" s="539"/>
      <c r="C11" s="136"/>
      <c r="D11" s="137"/>
      <c r="E11" s="137"/>
      <c r="F11" s="137"/>
      <c r="G11" s="137"/>
      <c r="H11" s="137"/>
      <c r="I11" s="138"/>
      <c r="J11" s="538" t="s">
        <v>242</v>
      </c>
      <c r="K11" s="539"/>
      <c r="L11" s="136"/>
      <c r="M11" s="137"/>
      <c r="N11" s="137"/>
      <c r="O11" s="137"/>
      <c r="P11" s="137"/>
      <c r="Q11" s="137"/>
      <c r="R11" s="138"/>
    </row>
    <row r="12" spans="1:18" x14ac:dyDescent="0.25">
      <c r="A12" s="540"/>
      <c r="B12" s="541"/>
      <c r="C12" s="133"/>
      <c r="D12" s="134"/>
      <c r="E12" s="134"/>
      <c r="F12" s="134"/>
      <c r="G12" s="134"/>
      <c r="H12" s="134"/>
      <c r="I12" s="135"/>
      <c r="J12" s="540"/>
      <c r="K12" s="541"/>
      <c r="L12" s="133"/>
      <c r="M12" s="134"/>
      <c r="N12" s="134"/>
      <c r="O12" s="134"/>
      <c r="P12" s="134"/>
      <c r="Q12" s="134"/>
      <c r="R12" s="135"/>
    </row>
    <row r="13" spans="1:18" x14ac:dyDescent="0.25">
      <c r="A13" s="538" t="s">
        <v>243</v>
      </c>
      <c r="B13" s="539"/>
      <c r="C13" s="136"/>
      <c r="D13" s="137"/>
      <c r="E13" s="137"/>
      <c r="F13" s="137"/>
      <c r="G13" s="137"/>
      <c r="H13" s="137"/>
      <c r="I13" s="138"/>
      <c r="J13" s="538" t="s">
        <v>243</v>
      </c>
      <c r="K13" s="539"/>
      <c r="L13" s="136"/>
      <c r="M13" s="137"/>
      <c r="N13" s="137"/>
      <c r="O13" s="137"/>
      <c r="P13" s="137"/>
      <c r="Q13" s="137"/>
      <c r="R13" s="138"/>
    </row>
    <row r="14" spans="1:18" x14ac:dyDescent="0.25">
      <c r="A14" s="540"/>
      <c r="B14" s="541"/>
      <c r="C14" s="133"/>
      <c r="D14" s="134"/>
      <c r="E14" s="134"/>
      <c r="F14" s="134"/>
      <c r="G14" s="134"/>
      <c r="H14" s="134"/>
      <c r="I14" s="135"/>
      <c r="J14" s="540"/>
      <c r="K14" s="541"/>
      <c r="L14" s="133"/>
      <c r="M14" s="134"/>
      <c r="N14" s="134"/>
      <c r="O14" s="134"/>
      <c r="P14" s="134"/>
      <c r="Q14" s="134"/>
      <c r="R14" s="135"/>
    </row>
    <row r="15" spans="1:18" x14ac:dyDescent="0.25">
      <c r="A15" s="556" t="s">
        <v>244</v>
      </c>
      <c r="B15" s="557"/>
      <c r="C15" s="136"/>
      <c r="D15" s="137"/>
      <c r="E15" s="137"/>
      <c r="F15" s="137"/>
      <c r="G15" s="137"/>
      <c r="H15" s="137"/>
      <c r="I15" s="138"/>
      <c r="J15" s="538" t="s">
        <v>244</v>
      </c>
      <c r="K15" s="539"/>
      <c r="L15" s="136"/>
      <c r="M15" s="137"/>
      <c r="N15" s="137"/>
      <c r="O15" s="137"/>
      <c r="P15" s="137"/>
      <c r="Q15" s="137"/>
      <c r="R15" s="138"/>
    </row>
    <row r="16" spans="1:18" x14ac:dyDescent="0.25">
      <c r="A16" s="558"/>
      <c r="B16" s="559"/>
      <c r="C16" s="133"/>
      <c r="D16" s="134"/>
      <c r="E16" s="134"/>
      <c r="F16" s="134"/>
      <c r="G16" s="134"/>
      <c r="H16" s="134"/>
      <c r="I16" s="135"/>
      <c r="J16" s="540"/>
      <c r="K16" s="541"/>
      <c r="L16" s="133"/>
      <c r="M16" s="134"/>
      <c r="N16" s="134"/>
      <c r="O16" s="134"/>
      <c r="P16" s="134"/>
      <c r="Q16" s="134"/>
      <c r="R16" s="135"/>
    </row>
    <row r="17" spans="1:18" x14ac:dyDescent="0.25">
      <c r="A17" s="538" t="s">
        <v>245</v>
      </c>
      <c r="B17" s="539"/>
      <c r="C17" s="136"/>
      <c r="D17" s="137"/>
      <c r="E17" s="137"/>
      <c r="F17" s="137"/>
      <c r="G17" s="137"/>
      <c r="H17" s="137"/>
      <c r="I17" s="138"/>
      <c r="J17" s="538" t="s">
        <v>245</v>
      </c>
      <c r="K17" s="539"/>
      <c r="L17" s="136"/>
      <c r="M17" s="137"/>
      <c r="N17" s="137"/>
      <c r="O17" s="137"/>
      <c r="P17" s="137"/>
      <c r="Q17" s="137"/>
      <c r="R17" s="138"/>
    </row>
    <row r="18" spans="1:18" x14ac:dyDescent="0.25">
      <c r="A18" s="540"/>
      <c r="B18" s="541"/>
      <c r="C18" s="133"/>
      <c r="D18" s="134"/>
      <c r="E18" s="134"/>
      <c r="F18" s="134"/>
      <c r="G18" s="134"/>
      <c r="H18" s="134"/>
      <c r="I18" s="135"/>
      <c r="J18" s="540"/>
      <c r="K18" s="541"/>
      <c r="L18" s="133"/>
      <c r="M18" s="134"/>
      <c r="N18" s="134"/>
      <c r="O18" s="134"/>
      <c r="P18" s="134"/>
      <c r="Q18" s="134"/>
      <c r="R18" s="135"/>
    </row>
    <row r="19" spans="1:18" x14ac:dyDescent="0.25">
      <c r="A19" s="538" t="s">
        <v>246</v>
      </c>
      <c r="B19" s="539"/>
      <c r="C19" s="137"/>
      <c r="D19" s="137"/>
      <c r="E19" s="137"/>
      <c r="F19" s="137"/>
      <c r="G19" s="137"/>
      <c r="H19" s="137"/>
      <c r="I19" s="138"/>
      <c r="J19" s="548" t="s">
        <v>246</v>
      </c>
      <c r="K19" s="549"/>
      <c r="L19" s="137"/>
      <c r="M19" s="137"/>
      <c r="N19" s="137"/>
      <c r="O19" s="137"/>
      <c r="P19" s="137"/>
      <c r="Q19" s="137"/>
      <c r="R19" s="138"/>
    </row>
    <row r="20" spans="1:18" ht="15.75" thickBot="1" x14ac:dyDescent="0.3">
      <c r="A20" s="542"/>
      <c r="B20" s="543"/>
      <c r="C20" s="139"/>
      <c r="D20" s="139"/>
      <c r="E20" s="139"/>
      <c r="F20" s="139"/>
      <c r="G20" s="139"/>
      <c r="H20" s="139"/>
      <c r="I20" s="140"/>
      <c r="J20" s="542"/>
      <c r="K20" s="543"/>
      <c r="L20" s="139"/>
      <c r="M20" s="139"/>
      <c r="N20" s="139"/>
      <c r="O20" s="139"/>
      <c r="P20" s="139"/>
      <c r="Q20" s="139"/>
      <c r="R20" s="140"/>
    </row>
    <row r="21" spans="1:18" ht="22.5" customHeight="1" x14ac:dyDescent="0.25">
      <c r="A21" s="588" t="s">
        <v>247</v>
      </c>
      <c r="B21" s="589"/>
      <c r="C21" s="594" t="s">
        <v>248</v>
      </c>
      <c r="D21" s="594"/>
      <c r="E21" s="594"/>
      <c r="F21" s="594"/>
      <c r="G21" s="594"/>
      <c r="H21" s="594"/>
      <c r="I21" s="594"/>
      <c r="J21" s="594"/>
      <c r="K21" s="594"/>
      <c r="L21" s="594"/>
      <c r="M21" s="588" t="s">
        <v>158</v>
      </c>
      <c r="N21" s="589"/>
      <c r="O21" s="588" t="s">
        <v>249</v>
      </c>
      <c r="P21" s="589"/>
      <c r="Q21" s="592" t="s">
        <v>250</v>
      </c>
      <c r="R21" s="589"/>
    </row>
    <row r="22" spans="1:18" ht="1.5" customHeight="1" thickBot="1" x14ac:dyDescent="0.3">
      <c r="A22" s="590"/>
      <c r="B22" s="591"/>
      <c r="C22" s="595"/>
      <c r="D22" s="595"/>
      <c r="E22" s="595"/>
      <c r="F22" s="595"/>
      <c r="G22" s="595"/>
      <c r="H22" s="595"/>
      <c r="I22" s="595"/>
      <c r="J22" s="595"/>
      <c r="K22" s="595"/>
      <c r="L22" s="595"/>
      <c r="M22" s="590"/>
      <c r="N22" s="591"/>
      <c r="O22" s="590"/>
      <c r="P22" s="591"/>
      <c r="Q22" s="593"/>
      <c r="R22" s="591"/>
    </row>
    <row r="23" spans="1:18" x14ac:dyDescent="0.25">
      <c r="A23" s="141"/>
      <c r="B23" s="142"/>
      <c r="C23" s="143"/>
      <c r="D23" s="143"/>
      <c r="E23" s="143"/>
      <c r="F23" s="143"/>
      <c r="G23" s="143"/>
      <c r="H23" s="143"/>
      <c r="I23" s="143"/>
      <c r="J23" s="143"/>
      <c r="K23" s="143"/>
      <c r="L23" s="143"/>
      <c r="M23" s="141"/>
      <c r="N23" s="142"/>
      <c r="O23" s="141"/>
      <c r="P23" s="142"/>
      <c r="Q23" s="143"/>
      <c r="R23" s="142"/>
    </row>
    <row r="24" spans="1:18" x14ac:dyDescent="0.25">
      <c r="A24" s="144"/>
      <c r="B24" s="145"/>
      <c r="C24" s="146"/>
      <c r="D24" s="146"/>
      <c r="E24" s="146"/>
      <c r="F24" s="146"/>
      <c r="G24" s="146"/>
      <c r="H24" s="146"/>
      <c r="I24" s="146"/>
      <c r="J24" s="146"/>
      <c r="K24" s="146"/>
      <c r="L24" s="146"/>
      <c r="M24" s="144"/>
      <c r="N24" s="145"/>
      <c r="O24" s="144"/>
      <c r="P24" s="145"/>
      <c r="Q24" s="146"/>
      <c r="R24" s="145"/>
    </row>
    <row r="25" spans="1:18" x14ac:dyDescent="0.25">
      <c r="A25" s="144"/>
      <c r="B25" s="145"/>
      <c r="C25" s="146"/>
      <c r="D25" s="146"/>
      <c r="E25" s="146"/>
      <c r="F25" s="146"/>
      <c r="G25" s="146"/>
      <c r="H25" s="146"/>
      <c r="I25" s="146"/>
      <c r="J25" s="146"/>
      <c r="K25" s="146"/>
      <c r="L25" s="146"/>
      <c r="M25" s="144"/>
      <c r="N25" s="145"/>
      <c r="O25" s="144"/>
      <c r="P25" s="145"/>
      <c r="Q25" s="146"/>
      <c r="R25" s="145"/>
    </row>
    <row r="26" spans="1:18" x14ac:dyDescent="0.25">
      <c r="A26" s="144"/>
      <c r="B26" s="145"/>
      <c r="C26" s="146"/>
      <c r="D26" s="146"/>
      <c r="E26" s="146"/>
      <c r="F26" s="146"/>
      <c r="G26" s="146"/>
      <c r="H26" s="146"/>
      <c r="I26" s="146"/>
      <c r="J26" s="146"/>
      <c r="K26" s="146"/>
      <c r="L26" s="146"/>
      <c r="M26" s="144"/>
      <c r="N26" s="145"/>
      <c r="O26" s="144"/>
      <c r="P26" s="145"/>
      <c r="Q26" s="146"/>
      <c r="R26" s="145"/>
    </row>
    <row r="27" spans="1:18" x14ac:dyDescent="0.25">
      <c r="A27" s="144"/>
      <c r="B27" s="145"/>
      <c r="C27" s="146"/>
      <c r="D27" s="146"/>
      <c r="E27" s="146"/>
      <c r="F27" s="146"/>
      <c r="G27" s="146"/>
      <c r="H27" s="146"/>
      <c r="I27" s="146"/>
      <c r="J27" s="146"/>
      <c r="K27" s="146"/>
      <c r="L27" s="146"/>
      <c r="M27" s="144"/>
      <c r="N27" s="145"/>
      <c r="O27" s="144"/>
      <c r="P27" s="145"/>
      <c r="Q27" s="146"/>
      <c r="R27" s="145"/>
    </row>
    <row r="28" spans="1:18" x14ac:dyDescent="0.25">
      <c r="A28" s="144"/>
      <c r="B28" s="145"/>
      <c r="C28" s="146"/>
      <c r="D28" s="146"/>
      <c r="E28" s="146"/>
      <c r="F28" s="146"/>
      <c r="G28" s="146"/>
      <c r="H28" s="146"/>
      <c r="I28" s="146"/>
      <c r="J28" s="146"/>
      <c r="K28" s="146"/>
      <c r="L28" s="146"/>
      <c r="M28" s="144"/>
      <c r="N28" s="145"/>
      <c r="O28" s="144"/>
      <c r="P28" s="145"/>
      <c r="Q28" s="146"/>
      <c r="R28" s="145"/>
    </row>
    <row r="29" spans="1:18" x14ac:dyDescent="0.25">
      <c r="A29" s="144"/>
      <c r="B29" s="145"/>
      <c r="C29" s="146"/>
      <c r="D29" s="146"/>
      <c r="E29" s="146"/>
      <c r="F29" s="146"/>
      <c r="G29" s="146"/>
      <c r="H29" s="146"/>
      <c r="I29" s="146"/>
      <c r="J29" s="146"/>
      <c r="K29" s="146"/>
      <c r="L29" s="146"/>
      <c r="M29" s="144"/>
      <c r="N29" s="145"/>
      <c r="O29" s="144"/>
      <c r="P29" s="145"/>
      <c r="Q29" s="146"/>
      <c r="R29" s="145"/>
    </row>
    <row r="30" spans="1:18" x14ac:dyDescent="0.25">
      <c r="A30" s="144"/>
      <c r="B30" s="145"/>
      <c r="C30" s="146"/>
      <c r="D30" s="146"/>
      <c r="E30" s="146"/>
      <c r="F30" s="146"/>
      <c r="G30" s="146"/>
      <c r="H30" s="146"/>
      <c r="I30" s="146"/>
      <c r="J30" s="146"/>
      <c r="K30" s="146"/>
      <c r="L30" s="146"/>
      <c r="M30" s="144"/>
      <c r="N30" s="145"/>
      <c r="O30" s="144"/>
      <c r="P30" s="145"/>
      <c r="Q30" s="146"/>
      <c r="R30" s="145"/>
    </row>
    <row r="31" spans="1:18" x14ac:dyDescent="0.25">
      <c r="A31" s="144"/>
      <c r="B31" s="145"/>
      <c r="C31" s="146"/>
      <c r="D31" s="146"/>
      <c r="E31" s="146"/>
      <c r="F31" s="146"/>
      <c r="G31" s="146"/>
      <c r="H31" s="146"/>
      <c r="I31" s="146"/>
      <c r="J31" s="146"/>
      <c r="K31" s="146"/>
      <c r="L31" s="146"/>
      <c r="M31" s="144"/>
      <c r="N31" s="145"/>
      <c r="O31" s="144"/>
      <c r="P31" s="145"/>
      <c r="Q31" s="146"/>
      <c r="R31" s="145"/>
    </row>
    <row r="32" spans="1:18" x14ac:dyDescent="0.25">
      <c r="A32" s="144"/>
      <c r="B32" s="145"/>
      <c r="C32" s="146"/>
      <c r="D32" s="146"/>
      <c r="E32" s="146"/>
      <c r="F32" s="146"/>
      <c r="G32" s="146"/>
      <c r="H32" s="146"/>
      <c r="I32" s="146"/>
      <c r="J32" s="146"/>
      <c r="K32" s="146"/>
      <c r="L32" s="146"/>
      <c r="M32" s="144"/>
      <c r="N32" s="145"/>
      <c r="O32" s="144"/>
      <c r="P32" s="145"/>
      <c r="Q32" s="146"/>
      <c r="R32" s="145"/>
    </row>
    <row r="33" spans="1:18" x14ac:dyDescent="0.25">
      <c r="A33" s="144"/>
      <c r="B33" s="145"/>
      <c r="C33" s="146"/>
      <c r="D33" s="146"/>
      <c r="E33" s="146"/>
      <c r="F33" s="146"/>
      <c r="G33" s="146"/>
      <c r="H33" s="146"/>
      <c r="I33" s="146"/>
      <c r="J33" s="146"/>
      <c r="K33" s="146"/>
      <c r="L33" s="146"/>
      <c r="M33" s="144"/>
      <c r="N33" s="145"/>
      <c r="O33" s="144"/>
      <c r="P33" s="145"/>
      <c r="Q33" s="146"/>
      <c r="R33" s="145"/>
    </row>
    <row r="34" spans="1:18" x14ac:dyDescent="0.25">
      <c r="A34" s="144"/>
      <c r="B34" s="145"/>
      <c r="C34" s="146"/>
      <c r="D34" s="146"/>
      <c r="E34" s="146"/>
      <c r="F34" s="146"/>
      <c r="G34" s="146"/>
      <c r="H34" s="146"/>
      <c r="I34" s="146"/>
      <c r="J34" s="146"/>
      <c r="K34" s="146"/>
      <c r="L34" s="146"/>
      <c r="M34" s="144"/>
      <c r="N34" s="145"/>
      <c r="O34" s="144"/>
      <c r="P34" s="145"/>
      <c r="Q34" s="146"/>
      <c r="R34" s="145"/>
    </row>
    <row r="35" spans="1:18" ht="15.75" thickBot="1" x14ac:dyDescent="0.3">
      <c r="A35" s="147"/>
      <c r="B35" s="158"/>
      <c r="C35" s="159"/>
      <c r="D35" s="159"/>
      <c r="E35" s="159"/>
      <c r="F35" s="149"/>
      <c r="G35" s="149"/>
      <c r="H35" s="149"/>
      <c r="I35" s="149"/>
      <c r="J35" s="149"/>
      <c r="K35" s="149"/>
      <c r="L35" s="149"/>
      <c r="M35" s="147"/>
      <c r="N35" s="148"/>
      <c r="O35" s="147"/>
      <c r="P35" s="148"/>
      <c r="Q35" s="149"/>
      <c r="R35" s="148"/>
    </row>
    <row r="36" spans="1:18" ht="15.75" thickBot="1" x14ac:dyDescent="0.3">
      <c r="A36" s="161" t="s">
        <v>251</v>
      </c>
      <c r="B36" s="130"/>
      <c r="C36" s="131"/>
      <c r="D36" s="131"/>
      <c r="E36" s="132"/>
      <c r="F36" s="582" t="s">
        <v>252</v>
      </c>
      <c r="G36" s="596"/>
      <c r="H36" s="597"/>
      <c r="I36" s="597"/>
      <c r="J36" s="597"/>
      <c r="K36" s="598"/>
      <c r="L36" s="466" t="s">
        <v>253</v>
      </c>
      <c r="M36" s="467"/>
      <c r="N36" s="468"/>
      <c r="O36" s="466"/>
      <c r="P36" s="467"/>
      <c r="Q36" s="467"/>
      <c r="R36" s="468"/>
    </row>
    <row r="37" spans="1:18" ht="21" customHeight="1" thickBot="1" x14ac:dyDescent="0.3">
      <c r="A37" s="160" t="s">
        <v>254</v>
      </c>
      <c r="B37" s="136"/>
      <c r="C37" s="137"/>
      <c r="D37" s="137"/>
      <c r="E37" s="138"/>
      <c r="F37" s="583"/>
      <c r="G37" s="162" t="s">
        <v>255</v>
      </c>
      <c r="H37" s="476"/>
      <c r="I37" s="476"/>
      <c r="J37" s="476"/>
      <c r="K37" s="477"/>
      <c r="L37" s="163" t="s">
        <v>256</v>
      </c>
      <c r="M37" s="467" t="s">
        <v>274</v>
      </c>
      <c r="N37" s="468"/>
      <c r="O37" s="164" t="s">
        <v>257</v>
      </c>
      <c r="P37" s="466"/>
      <c r="Q37" s="467"/>
      <c r="R37" s="468"/>
    </row>
    <row r="38" spans="1:18" ht="21.75" customHeight="1" thickBot="1" x14ac:dyDescent="0.3">
      <c r="A38" s="514" t="s">
        <v>243</v>
      </c>
      <c r="B38" s="529"/>
      <c r="C38" s="530"/>
      <c r="D38" s="530"/>
      <c r="E38" s="531"/>
      <c r="F38" s="517" t="s">
        <v>258</v>
      </c>
      <c r="G38" s="518"/>
      <c r="H38" s="518"/>
      <c r="I38" s="518"/>
      <c r="J38" s="518"/>
      <c r="K38" s="519"/>
      <c r="L38" s="163" t="s">
        <v>259</v>
      </c>
      <c r="M38" s="467" t="s">
        <v>274</v>
      </c>
      <c r="N38" s="468"/>
      <c r="O38" s="164" t="s">
        <v>257</v>
      </c>
      <c r="P38" s="466"/>
      <c r="Q38" s="467"/>
      <c r="R38" s="468"/>
    </row>
    <row r="39" spans="1:18" ht="18" customHeight="1" thickBot="1" x14ac:dyDescent="0.3">
      <c r="A39" s="516"/>
      <c r="B39" s="532"/>
      <c r="C39" s="533"/>
      <c r="D39" s="533"/>
      <c r="E39" s="534"/>
      <c r="F39" s="520"/>
      <c r="G39" s="521"/>
      <c r="H39" s="521"/>
      <c r="I39" s="521"/>
      <c r="J39" s="521"/>
      <c r="K39" s="522"/>
      <c r="L39" s="469" t="s">
        <v>260</v>
      </c>
      <c r="M39" s="470"/>
      <c r="N39" s="471"/>
      <c r="O39" s="164" t="s">
        <v>257</v>
      </c>
      <c r="P39" s="469"/>
      <c r="Q39" s="470"/>
      <c r="R39" s="471"/>
    </row>
    <row r="40" spans="1:18" ht="18" customHeight="1" thickBot="1" x14ac:dyDescent="0.3">
      <c r="A40" s="515"/>
      <c r="B40" s="535"/>
      <c r="C40" s="536"/>
      <c r="D40" s="536"/>
      <c r="E40" s="537"/>
      <c r="F40" s="523"/>
      <c r="G40" s="524"/>
      <c r="H40" s="524"/>
      <c r="I40" s="524"/>
      <c r="J40" s="524"/>
      <c r="K40" s="525"/>
      <c r="L40" s="475" t="s">
        <v>261</v>
      </c>
      <c r="M40" s="476"/>
      <c r="N40" s="477"/>
      <c r="O40" s="164" t="s">
        <v>257</v>
      </c>
      <c r="P40" s="475"/>
      <c r="Q40" s="476"/>
      <c r="R40" s="477"/>
    </row>
    <row r="41" spans="1:18" ht="15" customHeight="1" x14ac:dyDescent="0.25">
      <c r="A41" s="514" t="s">
        <v>244</v>
      </c>
      <c r="B41" s="505"/>
      <c r="C41" s="506"/>
      <c r="D41" s="506"/>
      <c r="E41" s="507"/>
      <c r="F41" s="520" t="s">
        <v>262</v>
      </c>
      <c r="G41" s="521"/>
      <c r="H41" s="521"/>
      <c r="I41" s="521"/>
      <c r="J41" s="521"/>
      <c r="K41" s="522"/>
      <c r="L41" s="484" t="s">
        <v>263</v>
      </c>
      <c r="M41" s="485"/>
      <c r="N41" s="485"/>
      <c r="O41" s="485"/>
      <c r="P41" s="485"/>
      <c r="Q41" s="485"/>
      <c r="R41" s="486"/>
    </row>
    <row r="42" spans="1:18" ht="33.75" customHeight="1" thickBot="1" x14ac:dyDescent="0.3">
      <c r="A42" s="515"/>
      <c r="B42" s="508"/>
      <c r="C42" s="509"/>
      <c r="D42" s="509"/>
      <c r="E42" s="510"/>
      <c r="F42" s="520"/>
      <c r="G42" s="521"/>
      <c r="H42" s="521"/>
      <c r="I42" s="521"/>
      <c r="J42" s="521"/>
      <c r="K42" s="522"/>
      <c r="L42" s="487"/>
      <c r="M42" s="488"/>
      <c r="N42" s="488"/>
      <c r="O42" s="488"/>
      <c r="P42" s="488"/>
      <c r="Q42" s="488"/>
      <c r="R42" s="489"/>
    </row>
    <row r="43" spans="1:18" ht="15.75" customHeight="1" thickBot="1" x14ac:dyDescent="0.3">
      <c r="A43" s="526" t="s">
        <v>245</v>
      </c>
      <c r="B43" s="505"/>
      <c r="C43" s="506"/>
      <c r="D43" s="506"/>
      <c r="E43" s="507"/>
      <c r="F43" s="520"/>
      <c r="G43" s="521"/>
      <c r="H43" s="521"/>
      <c r="I43" s="521"/>
      <c r="J43" s="521"/>
      <c r="K43" s="522"/>
      <c r="L43" s="490"/>
      <c r="M43" s="491"/>
      <c r="N43" s="491"/>
      <c r="O43" s="491"/>
      <c r="P43" s="491"/>
      <c r="Q43" s="491"/>
      <c r="R43" s="492"/>
    </row>
    <row r="44" spans="1:18" ht="15" customHeight="1" x14ac:dyDescent="0.25">
      <c r="A44" s="527"/>
      <c r="B44" s="511"/>
      <c r="C44" s="512"/>
      <c r="D44" s="512"/>
      <c r="E44" s="513"/>
      <c r="F44" s="584" t="s">
        <v>264</v>
      </c>
      <c r="G44" s="585"/>
      <c r="H44" s="469"/>
      <c r="I44" s="470"/>
      <c r="J44" s="470"/>
      <c r="K44" s="471"/>
      <c r="L44" s="480" t="s">
        <v>265</v>
      </c>
      <c r="M44" s="493"/>
      <c r="N44" s="493"/>
      <c r="O44" s="493"/>
      <c r="P44" s="493"/>
      <c r="Q44" s="493"/>
      <c r="R44" s="481"/>
    </row>
    <row r="45" spans="1:18" ht="15.75" customHeight="1" thickBot="1" x14ac:dyDescent="0.3">
      <c r="A45" s="528"/>
      <c r="B45" s="475"/>
      <c r="C45" s="476"/>
      <c r="D45" s="476"/>
      <c r="E45" s="477"/>
      <c r="F45" s="586"/>
      <c r="G45" s="587"/>
      <c r="H45" s="475"/>
      <c r="I45" s="476"/>
      <c r="J45" s="476"/>
      <c r="K45" s="477"/>
      <c r="L45" s="482"/>
      <c r="M45" s="494"/>
      <c r="N45" s="494"/>
      <c r="O45" s="494"/>
      <c r="P45" s="494"/>
      <c r="Q45" s="494"/>
      <c r="R45" s="483"/>
    </row>
    <row r="46" spans="1:18" x14ac:dyDescent="0.25">
      <c r="A46" s="573" t="s">
        <v>266</v>
      </c>
      <c r="B46" s="574"/>
      <c r="C46" s="574"/>
      <c r="D46" s="574"/>
      <c r="E46" s="574"/>
      <c r="F46" s="574"/>
      <c r="G46" s="574"/>
      <c r="H46" s="574"/>
      <c r="I46" s="574"/>
      <c r="J46" s="574"/>
      <c r="K46" s="574"/>
      <c r="L46" s="574"/>
      <c r="M46" s="574"/>
      <c r="N46" s="574"/>
      <c r="O46" s="574"/>
      <c r="P46" s="574"/>
      <c r="Q46" s="574"/>
      <c r="R46" s="575"/>
    </row>
    <row r="47" spans="1:18" x14ac:dyDescent="0.25">
      <c r="A47" s="576"/>
      <c r="B47" s="577"/>
      <c r="C47" s="577"/>
      <c r="D47" s="577"/>
      <c r="E47" s="577"/>
      <c r="F47" s="577"/>
      <c r="G47" s="577"/>
      <c r="H47" s="577"/>
      <c r="I47" s="577"/>
      <c r="J47" s="577"/>
      <c r="K47" s="577"/>
      <c r="L47" s="577"/>
      <c r="M47" s="577"/>
      <c r="N47" s="577"/>
      <c r="O47" s="577"/>
      <c r="P47" s="577"/>
      <c r="Q47" s="577"/>
      <c r="R47" s="578"/>
    </row>
    <row r="48" spans="1:18" x14ac:dyDescent="0.25">
      <c r="A48" s="576"/>
      <c r="B48" s="577"/>
      <c r="C48" s="577"/>
      <c r="D48" s="577"/>
      <c r="E48" s="577"/>
      <c r="F48" s="577"/>
      <c r="G48" s="577"/>
      <c r="H48" s="577"/>
      <c r="I48" s="577"/>
      <c r="J48" s="577"/>
      <c r="K48" s="577"/>
      <c r="L48" s="577"/>
      <c r="M48" s="577"/>
      <c r="N48" s="577"/>
      <c r="O48" s="577"/>
      <c r="P48" s="577"/>
      <c r="Q48" s="577"/>
      <c r="R48" s="578"/>
    </row>
    <row r="49" spans="1:18" ht="26.25" customHeight="1" thickBot="1" x14ac:dyDescent="0.3">
      <c r="A49" s="579"/>
      <c r="B49" s="580"/>
      <c r="C49" s="580"/>
      <c r="D49" s="580"/>
      <c r="E49" s="580"/>
      <c r="F49" s="580"/>
      <c r="G49" s="580"/>
      <c r="H49" s="580"/>
      <c r="I49" s="580"/>
      <c r="J49" s="580"/>
      <c r="K49" s="580"/>
      <c r="L49" s="580"/>
      <c r="M49" s="580"/>
      <c r="N49" s="580"/>
      <c r="O49" s="580"/>
      <c r="P49" s="580"/>
      <c r="Q49" s="580"/>
      <c r="R49" s="581"/>
    </row>
    <row r="50" spans="1:18" x14ac:dyDescent="0.25">
      <c r="A50" s="497" t="s">
        <v>241</v>
      </c>
      <c r="B50" s="498"/>
      <c r="C50" s="469"/>
      <c r="D50" s="470"/>
      <c r="E50" s="470"/>
      <c r="F50" s="470"/>
      <c r="G50" s="470"/>
      <c r="H50" s="471"/>
      <c r="I50" s="501" t="s">
        <v>267</v>
      </c>
      <c r="J50" s="502"/>
      <c r="K50" s="469"/>
      <c r="L50" s="470"/>
      <c r="M50" s="470"/>
      <c r="N50" s="470"/>
      <c r="O50" s="470"/>
      <c r="P50" s="471"/>
      <c r="Q50" s="478" t="s">
        <v>268</v>
      </c>
      <c r="R50" s="479"/>
    </row>
    <row r="51" spans="1:18" ht="23.25" customHeight="1" x14ac:dyDescent="0.25">
      <c r="A51" s="495" t="s">
        <v>269</v>
      </c>
      <c r="B51" s="496"/>
      <c r="C51" s="472"/>
      <c r="D51" s="473"/>
      <c r="E51" s="473"/>
      <c r="F51" s="473"/>
      <c r="G51" s="473"/>
      <c r="H51" s="474"/>
      <c r="I51" s="503" t="s">
        <v>270</v>
      </c>
      <c r="J51" s="504"/>
      <c r="K51" s="472"/>
      <c r="L51" s="473"/>
      <c r="M51" s="473"/>
      <c r="N51" s="473"/>
      <c r="O51" s="473"/>
      <c r="P51" s="474"/>
      <c r="Q51" s="480"/>
      <c r="R51" s="481"/>
    </row>
    <row r="52" spans="1:18" ht="30" customHeight="1" thickBot="1" x14ac:dyDescent="0.3">
      <c r="A52" s="499" t="s">
        <v>271</v>
      </c>
      <c r="B52" s="500"/>
      <c r="C52" s="475"/>
      <c r="D52" s="476"/>
      <c r="E52" s="476"/>
      <c r="F52" s="476"/>
      <c r="G52" s="476"/>
      <c r="H52" s="477"/>
      <c r="I52" s="482" t="s">
        <v>271</v>
      </c>
      <c r="J52" s="494"/>
      <c r="K52" s="475"/>
      <c r="L52" s="476"/>
      <c r="M52" s="476"/>
      <c r="N52" s="476"/>
      <c r="O52" s="476"/>
      <c r="P52" s="477"/>
      <c r="Q52" s="482"/>
      <c r="R52" s="483"/>
    </row>
    <row r="53" spans="1:18" x14ac:dyDescent="0.25">
      <c r="A53" s="20" t="s">
        <v>160</v>
      </c>
      <c r="B53" s="19" t="s">
        <v>159</v>
      </c>
    </row>
  </sheetData>
  <mergeCells count="61">
    <mergeCell ref="P6:R7"/>
    <mergeCell ref="A1:R1"/>
    <mergeCell ref="P2:R4"/>
    <mergeCell ref="A46:R49"/>
    <mergeCell ref="F36:F37"/>
    <mergeCell ref="F44:G45"/>
    <mergeCell ref="H44:K45"/>
    <mergeCell ref="A21:B22"/>
    <mergeCell ref="Q21:R22"/>
    <mergeCell ref="O21:P22"/>
    <mergeCell ref="M21:N22"/>
    <mergeCell ref="C21:L22"/>
    <mergeCell ref="G36:K36"/>
    <mergeCell ref="H37:K37"/>
    <mergeCell ref="A2:D3"/>
    <mergeCell ref="A4:D5"/>
    <mergeCell ref="A6:D7"/>
    <mergeCell ref="A9:B10"/>
    <mergeCell ref="A11:B12"/>
    <mergeCell ref="A13:B14"/>
    <mergeCell ref="A15:B16"/>
    <mergeCell ref="A17:B18"/>
    <mergeCell ref="A19:B20"/>
    <mergeCell ref="J9:K10"/>
    <mergeCell ref="J11:K12"/>
    <mergeCell ref="J13:K14"/>
    <mergeCell ref="J17:K18"/>
    <mergeCell ref="J19:K20"/>
    <mergeCell ref="J15:K16"/>
    <mergeCell ref="M37:N37"/>
    <mergeCell ref="M38:N38"/>
    <mergeCell ref="B41:E42"/>
    <mergeCell ref="B43:E45"/>
    <mergeCell ref="A41:A42"/>
    <mergeCell ref="A38:A40"/>
    <mergeCell ref="F38:K40"/>
    <mergeCell ref="F41:K43"/>
    <mergeCell ref="A43:A45"/>
    <mergeCell ref="B38:E40"/>
    <mergeCell ref="A51:B51"/>
    <mergeCell ref="A50:B50"/>
    <mergeCell ref="A52:B52"/>
    <mergeCell ref="I50:J50"/>
    <mergeCell ref="I51:J51"/>
    <mergeCell ref="I52:J52"/>
    <mergeCell ref="L36:N36"/>
    <mergeCell ref="K50:P50"/>
    <mergeCell ref="C50:H50"/>
    <mergeCell ref="C51:H51"/>
    <mergeCell ref="C52:H52"/>
    <mergeCell ref="L39:N39"/>
    <mergeCell ref="L40:N40"/>
    <mergeCell ref="O36:R36"/>
    <mergeCell ref="Q50:R52"/>
    <mergeCell ref="K52:P52"/>
    <mergeCell ref="K51:P51"/>
    <mergeCell ref="P37:R37"/>
    <mergeCell ref="P38:R38"/>
    <mergeCell ref="P39:R40"/>
    <mergeCell ref="L41:R43"/>
    <mergeCell ref="L44:R45"/>
  </mergeCells>
  <hyperlinks>
    <hyperlink ref="B53" r:id="rId1"/>
  </hyperlinks>
  <pageMargins left="0.7" right="0.7" top="0.75" bottom="0.75" header="0.3" footer="0.3"/>
  <pageSetup paperSize="9" scale="54"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22" workbookViewId="0">
      <selection activeCell="A33" sqref="A33:D33"/>
    </sheetView>
  </sheetViews>
  <sheetFormatPr defaultRowHeight="15" x14ac:dyDescent="0.25"/>
  <cols>
    <col min="5" max="5" width="9.140625" style="96"/>
    <col min="6" max="6" width="13" customWidth="1"/>
    <col min="7" max="7" width="10.42578125" customWidth="1"/>
    <col min="8" max="8" width="10.85546875" customWidth="1"/>
    <col min="9" max="9" width="13.7109375" bestFit="1" customWidth="1"/>
  </cols>
  <sheetData>
    <row r="1" spans="1:9" ht="52.15" customHeight="1" x14ac:dyDescent="0.25">
      <c r="A1" s="611" t="s">
        <v>306</v>
      </c>
      <c r="B1" s="612"/>
      <c r="C1" s="612"/>
      <c r="D1" s="612"/>
      <c r="E1" s="612"/>
      <c r="F1" s="612"/>
      <c r="G1" s="612"/>
      <c r="H1" s="612"/>
      <c r="I1" s="613"/>
    </row>
    <row r="2" spans="1:9" x14ac:dyDescent="0.25">
      <c r="A2" s="550" t="s">
        <v>275</v>
      </c>
      <c r="B2" s="551"/>
      <c r="C2" s="551"/>
      <c r="D2" s="551"/>
      <c r="E2" s="166"/>
      <c r="F2" s="102"/>
      <c r="G2" s="102"/>
      <c r="H2" s="102"/>
      <c r="I2" s="103"/>
    </row>
    <row r="3" spans="1:9" x14ac:dyDescent="0.25">
      <c r="A3" s="550"/>
      <c r="B3" s="551"/>
      <c r="C3" s="551"/>
      <c r="D3" s="551"/>
      <c r="E3" s="166"/>
      <c r="F3" s="102"/>
      <c r="G3" s="102"/>
      <c r="H3" s="102"/>
      <c r="I3" s="103"/>
    </row>
    <row r="4" spans="1:9" s="96" customFormat="1" ht="15.75" thickBot="1" x14ac:dyDescent="0.3">
      <c r="A4" s="165"/>
      <c r="B4" s="166"/>
      <c r="C4" s="166"/>
      <c r="D4" s="166"/>
      <c r="E4" s="166"/>
      <c r="F4" s="102"/>
      <c r="G4" s="102"/>
      <c r="H4" s="102"/>
      <c r="I4" s="103"/>
    </row>
    <row r="5" spans="1:9" x14ac:dyDescent="0.25">
      <c r="A5" s="167" t="s">
        <v>276</v>
      </c>
      <c r="B5" s="61" t="s">
        <v>277</v>
      </c>
      <c r="C5" s="61"/>
      <c r="D5" s="100"/>
      <c r="E5" s="101"/>
      <c r="F5" s="102"/>
      <c r="G5" s="167" t="s">
        <v>278</v>
      </c>
      <c r="H5" s="100"/>
      <c r="I5" s="101"/>
    </row>
    <row r="6" spans="1:9" x14ac:dyDescent="0.25">
      <c r="A6" s="98"/>
      <c r="B6" s="102" t="s">
        <v>206</v>
      </c>
      <c r="C6" s="102"/>
      <c r="D6" s="102"/>
      <c r="E6" s="103"/>
      <c r="F6" s="102"/>
      <c r="G6" s="171" t="s">
        <v>279</v>
      </c>
      <c r="H6" s="102"/>
      <c r="I6" s="103"/>
    </row>
    <row r="7" spans="1:9" ht="15.75" thickBot="1" x14ac:dyDescent="0.3">
      <c r="A7" s="98"/>
      <c r="B7" s="102" t="s">
        <v>207</v>
      </c>
      <c r="C7" s="102"/>
      <c r="D7" s="102"/>
      <c r="E7" s="103"/>
      <c r="F7" s="102"/>
      <c r="G7" s="18" t="s">
        <v>210</v>
      </c>
      <c r="H7" s="1"/>
      <c r="I7" s="104"/>
    </row>
    <row r="8" spans="1:9" ht="15.75" thickBot="1" x14ac:dyDescent="0.3">
      <c r="A8" s="99"/>
      <c r="B8" s="1" t="s">
        <v>215</v>
      </c>
      <c r="C8" s="1"/>
      <c r="D8" s="1"/>
      <c r="E8" s="104"/>
      <c r="F8" s="102"/>
      <c r="G8" s="102"/>
      <c r="H8" s="102"/>
      <c r="I8" s="103"/>
    </row>
    <row r="9" spans="1:9" ht="15.75" thickBot="1" x14ac:dyDescent="0.3">
      <c r="A9" s="98"/>
      <c r="B9" s="102"/>
      <c r="C9" s="102"/>
      <c r="D9" s="102"/>
      <c r="E9" s="102"/>
      <c r="F9" s="102"/>
      <c r="G9" s="102"/>
      <c r="H9" s="102"/>
      <c r="I9" s="103"/>
    </row>
    <row r="10" spans="1:9" ht="15.75" thickBot="1" x14ac:dyDescent="0.3">
      <c r="A10" s="629" t="s">
        <v>280</v>
      </c>
      <c r="B10" s="630"/>
      <c r="C10" s="630"/>
      <c r="D10" s="630"/>
      <c r="E10" s="631"/>
      <c r="F10" s="102"/>
      <c r="G10" s="626" t="s">
        <v>281</v>
      </c>
      <c r="H10" s="627"/>
      <c r="I10" s="628"/>
    </row>
    <row r="11" spans="1:9" x14ac:dyDescent="0.25">
      <c r="A11" s="614" t="s">
        <v>282</v>
      </c>
      <c r="B11" s="615"/>
      <c r="C11" s="615"/>
      <c r="D11" s="615"/>
      <c r="E11" s="616"/>
      <c r="F11" s="102"/>
      <c r="G11" s="622" t="s">
        <v>169</v>
      </c>
      <c r="H11" s="623"/>
      <c r="I11" s="101"/>
    </row>
    <row r="12" spans="1:9" s="96" customFormat="1" x14ac:dyDescent="0.25">
      <c r="A12" s="617"/>
      <c r="B12" s="618"/>
      <c r="C12" s="618"/>
      <c r="D12" s="618"/>
      <c r="E12" s="619"/>
      <c r="F12" s="102"/>
      <c r="G12" s="624" t="s">
        <v>284</v>
      </c>
      <c r="H12" s="625"/>
      <c r="I12" s="168"/>
    </row>
    <row r="13" spans="1:9" ht="15.75" thickBot="1" x14ac:dyDescent="0.3">
      <c r="A13" s="98" t="s">
        <v>283</v>
      </c>
      <c r="B13" s="102"/>
      <c r="C13" s="102"/>
      <c r="D13" s="102"/>
      <c r="E13" s="103"/>
      <c r="F13" s="102"/>
      <c r="G13" s="632" t="s">
        <v>285</v>
      </c>
      <c r="H13" s="633"/>
      <c r="I13" s="184"/>
    </row>
    <row r="14" spans="1:9" x14ac:dyDescent="0.25">
      <c r="A14" s="98"/>
      <c r="B14" s="102" t="s">
        <v>204</v>
      </c>
      <c r="C14" s="102"/>
      <c r="D14" s="102"/>
      <c r="E14" s="103"/>
      <c r="F14" s="102"/>
      <c r="G14" s="102"/>
      <c r="H14" s="102"/>
      <c r="I14" s="103"/>
    </row>
    <row r="15" spans="1:9" x14ac:dyDescent="0.25">
      <c r="A15" s="98"/>
      <c r="B15" s="102" t="s">
        <v>206</v>
      </c>
      <c r="C15" s="102"/>
      <c r="D15" s="102"/>
      <c r="E15" s="103"/>
      <c r="F15" s="102"/>
      <c r="G15" s="102"/>
      <c r="H15" s="102"/>
      <c r="I15" s="103"/>
    </row>
    <row r="16" spans="1:9" x14ac:dyDescent="0.25">
      <c r="A16" s="98"/>
      <c r="B16" s="102" t="s">
        <v>207</v>
      </c>
      <c r="C16" s="102"/>
      <c r="D16" s="102"/>
      <c r="E16" s="103"/>
      <c r="F16" s="102"/>
      <c r="G16" s="512" t="s">
        <v>286</v>
      </c>
      <c r="H16" s="512"/>
      <c r="I16" s="513"/>
    </row>
    <row r="17" spans="1:9" ht="15.75" thickBot="1" x14ac:dyDescent="0.3">
      <c r="A17" s="99" t="s">
        <v>287</v>
      </c>
      <c r="B17" s="1"/>
      <c r="C17" s="1"/>
      <c r="D17" s="1"/>
      <c r="E17" s="104"/>
      <c r="F17" s="102"/>
      <c r="G17" s="620" t="s">
        <v>204</v>
      </c>
      <c r="H17" s="620"/>
      <c r="I17" s="621"/>
    </row>
    <row r="18" spans="1:9" ht="15.75" thickBot="1" x14ac:dyDescent="0.3">
      <c r="A18" s="98"/>
      <c r="B18" s="102"/>
      <c r="C18" s="102"/>
      <c r="D18" s="102"/>
      <c r="E18" s="102"/>
      <c r="F18" s="102"/>
      <c r="G18" s="102"/>
      <c r="H18" s="102"/>
      <c r="I18" s="103"/>
    </row>
    <row r="19" spans="1:9" ht="15.75" thickBot="1" x14ac:dyDescent="0.3">
      <c r="A19" s="174" t="s">
        <v>288</v>
      </c>
      <c r="B19" s="175"/>
      <c r="C19" s="175"/>
      <c r="D19" s="175"/>
      <c r="E19" s="175"/>
      <c r="F19" s="175"/>
      <c r="G19" s="175"/>
      <c r="H19" s="175"/>
      <c r="I19" s="176"/>
    </row>
    <row r="20" spans="1:9" ht="15.75" thickBot="1" x14ac:dyDescent="0.3">
      <c r="A20" s="170" t="s">
        <v>235</v>
      </c>
      <c r="B20" s="183" t="s">
        <v>289</v>
      </c>
      <c r="C20" s="183" t="s">
        <v>290</v>
      </c>
      <c r="D20" s="183" t="s">
        <v>291</v>
      </c>
      <c r="E20" s="183"/>
      <c r="F20" s="183"/>
      <c r="G20" s="183" t="s">
        <v>292</v>
      </c>
      <c r="H20" s="183" t="s">
        <v>293</v>
      </c>
      <c r="I20" s="62" t="s">
        <v>294</v>
      </c>
    </row>
    <row r="21" spans="1:9" x14ac:dyDescent="0.25">
      <c r="A21" s="177">
        <v>42374</v>
      </c>
      <c r="B21" s="106"/>
      <c r="C21" s="106"/>
      <c r="D21" s="106" t="s">
        <v>295</v>
      </c>
      <c r="E21" s="106"/>
      <c r="F21" s="106"/>
      <c r="G21" s="106"/>
      <c r="H21" s="106"/>
      <c r="I21" s="179" t="s">
        <v>296</v>
      </c>
    </row>
    <row r="22" spans="1:9" x14ac:dyDescent="0.25">
      <c r="A22" s="178">
        <v>42376</v>
      </c>
      <c r="B22" s="108"/>
      <c r="C22" s="108"/>
      <c r="D22" s="108"/>
      <c r="E22" s="108"/>
      <c r="F22" s="108"/>
      <c r="G22" s="108" t="s">
        <v>297</v>
      </c>
      <c r="H22" s="108" t="s">
        <v>298</v>
      </c>
      <c r="I22" s="180" t="s">
        <v>299</v>
      </c>
    </row>
    <row r="23" spans="1:9" x14ac:dyDescent="0.25">
      <c r="A23" s="107"/>
      <c r="B23" s="108"/>
      <c r="C23" s="108"/>
      <c r="D23" s="108"/>
      <c r="E23" s="108"/>
      <c r="F23" s="108"/>
      <c r="G23" s="108"/>
      <c r="H23" s="108"/>
      <c r="I23" s="180" t="s">
        <v>300</v>
      </c>
    </row>
    <row r="24" spans="1:9" x14ac:dyDescent="0.25">
      <c r="A24" s="107"/>
      <c r="B24" s="108"/>
      <c r="C24" s="108"/>
      <c r="D24" s="108"/>
      <c r="E24" s="108"/>
      <c r="F24" s="108"/>
      <c r="G24" s="108"/>
      <c r="H24" s="108"/>
      <c r="I24" s="180" t="s">
        <v>300</v>
      </c>
    </row>
    <row r="25" spans="1:9" ht="15.75" thickBot="1" x14ac:dyDescent="0.3">
      <c r="A25" s="109"/>
      <c r="B25" s="110"/>
      <c r="C25" s="110"/>
      <c r="D25" s="110"/>
      <c r="E25" s="110"/>
      <c r="F25" s="110"/>
      <c r="G25" s="110"/>
      <c r="H25" s="110"/>
      <c r="I25" s="181" t="s">
        <v>300</v>
      </c>
    </row>
    <row r="26" spans="1:9" ht="15.75" thickBot="1" x14ac:dyDescent="0.3">
      <c r="A26" s="170" t="s">
        <v>301</v>
      </c>
      <c r="B26" s="183"/>
      <c r="C26" s="183"/>
      <c r="D26" s="183"/>
      <c r="E26" s="183"/>
      <c r="F26" s="183"/>
      <c r="G26" s="183"/>
      <c r="H26" s="62"/>
      <c r="I26" s="182" t="s">
        <v>299</v>
      </c>
    </row>
    <row r="27" spans="1:9" ht="15.75" thickBot="1" x14ac:dyDescent="0.3">
      <c r="A27" s="98"/>
      <c r="B27" s="102"/>
      <c r="C27" s="102"/>
      <c r="D27" s="102"/>
      <c r="E27" s="102"/>
      <c r="F27" s="102"/>
      <c r="G27" s="102"/>
      <c r="H27" s="102"/>
      <c r="I27" s="103" t="s">
        <v>300</v>
      </c>
    </row>
    <row r="28" spans="1:9" x14ac:dyDescent="0.25">
      <c r="A28" s="605" t="s">
        <v>302</v>
      </c>
      <c r="B28" s="606"/>
      <c r="C28" s="606"/>
      <c r="D28" s="606"/>
      <c r="E28" s="606"/>
      <c r="F28" s="606"/>
      <c r="G28" s="606"/>
      <c r="H28" s="606"/>
      <c r="I28" s="607"/>
    </row>
    <row r="29" spans="1:9" x14ac:dyDescent="0.25">
      <c r="A29" s="532" t="s">
        <v>303</v>
      </c>
      <c r="B29" s="533"/>
      <c r="C29" s="533"/>
      <c r="D29" s="533"/>
      <c r="E29" s="533"/>
      <c r="F29" s="533"/>
      <c r="G29" s="533"/>
      <c r="H29" s="533"/>
      <c r="I29" s="534"/>
    </row>
    <row r="30" spans="1:9" x14ac:dyDescent="0.25">
      <c r="A30" s="532" t="s">
        <v>304</v>
      </c>
      <c r="B30" s="533"/>
      <c r="C30" s="533"/>
      <c r="D30" s="533"/>
      <c r="E30" s="533"/>
      <c r="F30" s="533"/>
      <c r="G30" s="533"/>
      <c r="H30" s="533"/>
      <c r="I30" s="534"/>
    </row>
    <row r="31" spans="1:9" x14ac:dyDescent="0.25">
      <c r="A31" s="136"/>
      <c r="B31" s="137"/>
      <c r="C31" s="137"/>
      <c r="D31" s="137"/>
      <c r="E31" s="137"/>
      <c r="F31" s="137"/>
      <c r="G31" s="137"/>
      <c r="H31" s="137"/>
      <c r="I31" s="138" t="s">
        <v>300</v>
      </c>
    </row>
    <row r="32" spans="1:9" ht="19.5" thickBot="1" x14ac:dyDescent="0.35">
      <c r="A32" s="608" t="s">
        <v>305</v>
      </c>
      <c r="B32" s="609"/>
      <c r="C32" s="609"/>
      <c r="D32" s="609"/>
      <c r="E32" s="609"/>
      <c r="F32" s="609"/>
      <c r="G32" s="609"/>
      <c r="H32" s="609"/>
      <c r="I32" s="610"/>
    </row>
    <row r="33" spans="1:9" x14ac:dyDescent="0.25">
      <c r="A33" s="20" t="s">
        <v>160</v>
      </c>
      <c r="B33" s="19" t="s">
        <v>159</v>
      </c>
      <c r="C33" s="187"/>
      <c r="D33" s="187"/>
      <c r="I33" t="s">
        <v>300</v>
      </c>
    </row>
    <row r="34" spans="1:9" x14ac:dyDescent="0.25">
      <c r="I34" t="s">
        <v>300</v>
      </c>
    </row>
    <row r="35" spans="1:9" x14ac:dyDescent="0.25">
      <c r="I35" t="s">
        <v>300</v>
      </c>
    </row>
    <row r="36" spans="1:9" x14ac:dyDescent="0.25">
      <c r="I36" t="s">
        <v>300</v>
      </c>
    </row>
    <row r="37" spans="1:9" x14ac:dyDescent="0.25">
      <c r="I37" t="s">
        <v>300</v>
      </c>
    </row>
  </sheetData>
  <mergeCells count="14">
    <mergeCell ref="A28:I28"/>
    <mergeCell ref="A29:I29"/>
    <mergeCell ref="A30:I30"/>
    <mergeCell ref="A32:I32"/>
    <mergeCell ref="A1:I1"/>
    <mergeCell ref="A2:D3"/>
    <mergeCell ref="A11:E12"/>
    <mergeCell ref="G16:I16"/>
    <mergeCell ref="G17:I17"/>
    <mergeCell ref="G11:H11"/>
    <mergeCell ref="G12:H12"/>
    <mergeCell ref="G10:I10"/>
    <mergeCell ref="A10:E10"/>
    <mergeCell ref="G13:H13"/>
  </mergeCells>
  <hyperlinks>
    <hyperlink ref="B33" r:id="rId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workbookViewId="0">
      <selection activeCell="A43" sqref="A43:D43"/>
    </sheetView>
  </sheetViews>
  <sheetFormatPr defaultRowHeight="15" x14ac:dyDescent="0.25"/>
  <cols>
    <col min="9" max="9" width="9.42578125" customWidth="1"/>
    <col min="10" max="10" width="11.85546875" bestFit="1" customWidth="1"/>
  </cols>
  <sheetData>
    <row r="1" spans="1:10" ht="24.75" customHeight="1" x14ac:dyDescent="0.35">
      <c r="A1" s="640" t="s">
        <v>204</v>
      </c>
      <c r="B1" s="641"/>
      <c r="C1" s="641"/>
      <c r="D1" s="641"/>
      <c r="E1" s="641"/>
      <c r="F1" s="641"/>
      <c r="G1" s="641"/>
      <c r="H1" s="641"/>
      <c r="I1" s="641"/>
      <c r="J1" s="642"/>
    </row>
    <row r="2" spans="1:10" ht="32.25" customHeight="1" x14ac:dyDescent="0.4">
      <c r="A2" s="643" t="s">
        <v>307</v>
      </c>
      <c r="B2" s="644"/>
      <c r="C2" s="644"/>
      <c r="D2" s="644"/>
      <c r="E2" s="644"/>
      <c r="F2" s="644"/>
      <c r="G2" s="644"/>
      <c r="H2" s="644"/>
      <c r="I2" s="644"/>
      <c r="J2" s="645"/>
    </row>
    <row r="3" spans="1:10" ht="15.75" thickBot="1" x14ac:dyDescent="0.3">
      <c r="A3" s="98"/>
      <c r="B3" s="102"/>
      <c r="C3" s="102"/>
      <c r="D3" s="102"/>
      <c r="E3" s="102"/>
      <c r="F3" s="102"/>
      <c r="G3" s="102"/>
      <c r="H3" s="102"/>
      <c r="I3" s="102"/>
      <c r="J3" s="103"/>
    </row>
    <row r="4" spans="1:10" x14ac:dyDescent="0.25">
      <c r="A4" s="98"/>
      <c r="B4" s="102"/>
      <c r="C4" s="102"/>
      <c r="D4" s="102"/>
      <c r="E4" s="102"/>
      <c r="F4" s="169"/>
      <c r="G4" s="623" t="s">
        <v>308</v>
      </c>
      <c r="H4" s="623"/>
      <c r="I4" s="646">
        <v>42735</v>
      </c>
      <c r="J4" s="647"/>
    </row>
    <row r="5" spans="1:10" ht="15.75" thickBot="1" x14ac:dyDescent="0.3">
      <c r="A5" s="98"/>
      <c r="B5" s="102"/>
      <c r="C5" s="102"/>
      <c r="D5" s="102"/>
      <c r="E5" s="102"/>
      <c r="F5" s="650" t="s">
        <v>309</v>
      </c>
      <c r="G5" s="651"/>
      <c r="H5" s="651"/>
      <c r="I5" s="648">
        <v>14700</v>
      </c>
      <c r="J5" s="649"/>
    </row>
    <row r="6" spans="1:10" ht="15.75" thickBot="1" x14ac:dyDescent="0.3">
      <c r="A6" s="98"/>
      <c r="B6" s="102"/>
      <c r="C6" s="102"/>
      <c r="D6" s="102"/>
      <c r="E6" s="102"/>
      <c r="F6" s="102"/>
      <c r="G6" s="102"/>
      <c r="H6" s="102"/>
      <c r="I6" s="102"/>
      <c r="J6" s="103"/>
    </row>
    <row r="7" spans="1:10" ht="15.75" thickBot="1" x14ac:dyDescent="0.3">
      <c r="A7" s="120" t="s">
        <v>310</v>
      </c>
      <c r="B7" s="121"/>
      <c r="C7" s="121"/>
      <c r="D7" s="121"/>
      <c r="E7" s="121"/>
      <c r="F7" s="121"/>
      <c r="G7" s="121"/>
      <c r="H7" s="121"/>
      <c r="I7" s="121"/>
      <c r="J7" s="122"/>
    </row>
    <row r="8" spans="1:10" x14ac:dyDescent="0.25">
      <c r="A8" s="171" t="s">
        <v>329</v>
      </c>
      <c r="B8" s="102"/>
      <c r="C8" s="102"/>
      <c r="D8" s="102"/>
      <c r="E8" s="102"/>
      <c r="F8" s="102"/>
      <c r="G8" s="102"/>
      <c r="H8" s="102"/>
      <c r="I8" s="102"/>
      <c r="J8" s="192"/>
    </row>
    <row r="9" spans="1:10" x14ac:dyDescent="0.25">
      <c r="A9" s="98"/>
      <c r="B9" s="102" t="s">
        <v>311</v>
      </c>
      <c r="C9" s="102"/>
      <c r="D9" s="102"/>
      <c r="E9" s="102"/>
      <c r="F9" s="102"/>
      <c r="G9" s="102"/>
      <c r="H9" s="102"/>
      <c r="I9" s="102"/>
      <c r="J9" s="193">
        <v>768000</v>
      </c>
    </row>
    <row r="10" spans="1:10" x14ac:dyDescent="0.25">
      <c r="A10" s="98"/>
      <c r="B10" s="102" t="s">
        <v>312</v>
      </c>
      <c r="C10" s="102"/>
      <c r="D10" s="102"/>
      <c r="E10" s="102"/>
      <c r="F10" s="102"/>
      <c r="G10" s="102"/>
      <c r="H10" s="102"/>
      <c r="I10" s="102"/>
      <c r="J10" s="193"/>
    </row>
    <row r="11" spans="1:10" x14ac:dyDescent="0.25">
      <c r="A11" s="171" t="s">
        <v>313</v>
      </c>
      <c r="B11" s="102"/>
      <c r="C11" s="102"/>
      <c r="D11" s="102"/>
      <c r="E11" s="102"/>
      <c r="F11" s="102"/>
      <c r="G11" s="102"/>
      <c r="H11" s="102"/>
      <c r="I11" s="102"/>
      <c r="J11" s="193"/>
    </row>
    <row r="12" spans="1:10" x14ac:dyDescent="0.25">
      <c r="A12" s="98"/>
      <c r="B12" s="102" t="s">
        <v>338</v>
      </c>
      <c r="C12" s="102"/>
      <c r="D12" s="102"/>
      <c r="E12" s="102"/>
      <c r="F12" s="102"/>
      <c r="G12" s="102"/>
      <c r="H12" s="102"/>
      <c r="I12" s="102"/>
      <c r="J12" s="193">
        <v>-264888</v>
      </c>
    </row>
    <row r="13" spans="1:10" x14ac:dyDescent="0.25">
      <c r="A13" s="98"/>
      <c r="B13" s="102" t="s">
        <v>314</v>
      </c>
      <c r="C13" s="102"/>
      <c r="D13" s="102"/>
      <c r="E13" s="102"/>
      <c r="F13" s="102"/>
      <c r="G13" s="102"/>
      <c r="H13" s="102"/>
      <c r="I13" s="102"/>
      <c r="J13" s="193">
        <v>-111000</v>
      </c>
    </row>
    <row r="14" spans="1:10" x14ac:dyDescent="0.25">
      <c r="A14" s="98"/>
      <c r="B14" s="102" t="s">
        <v>315</v>
      </c>
      <c r="C14" s="102"/>
      <c r="D14" s="102"/>
      <c r="E14" s="102"/>
      <c r="F14" s="102"/>
      <c r="G14" s="102"/>
      <c r="H14" s="102"/>
      <c r="I14" s="102"/>
      <c r="J14" s="193">
        <v>121000</v>
      </c>
    </row>
    <row r="15" spans="1:10" x14ac:dyDescent="0.25">
      <c r="A15" s="98"/>
      <c r="B15" s="102" t="s">
        <v>316</v>
      </c>
      <c r="C15" s="102"/>
      <c r="D15" s="102"/>
      <c r="E15" s="102"/>
      <c r="F15" s="102"/>
      <c r="G15" s="102"/>
      <c r="H15" s="102"/>
      <c r="I15" s="102"/>
      <c r="J15" s="193">
        <v>-60000</v>
      </c>
    </row>
    <row r="16" spans="1:10" ht="15.75" thickBot="1" x14ac:dyDescent="0.3">
      <c r="A16" s="98"/>
      <c r="B16" s="102" t="s">
        <v>317</v>
      </c>
      <c r="C16" s="102"/>
      <c r="D16" s="102"/>
      <c r="E16" s="102"/>
      <c r="F16" s="102"/>
      <c r="G16" s="102"/>
      <c r="H16" s="102"/>
      <c r="I16" s="102"/>
      <c r="J16" s="194">
        <v>-250000</v>
      </c>
    </row>
    <row r="17" spans="1:10" ht="15.75" thickTop="1" x14ac:dyDescent="0.25">
      <c r="A17" s="171" t="s">
        <v>318</v>
      </c>
      <c r="B17" s="102"/>
      <c r="C17" s="102"/>
      <c r="D17" s="102"/>
      <c r="E17" s="102"/>
      <c r="F17" s="102"/>
      <c r="G17" s="102"/>
      <c r="H17" s="102"/>
      <c r="I17" s="102"/>
      <c r="J17" s="195">
        <f>J9+J12+J13+J14+J15+J16</f>
        <v>203112</v>
      </c>
    </row>
    <row r="18" spans="1:10" ht="15.75" thickBot="1" x14ac:dyDescent="0.3">
      <c r="A18" s="98"/>
      <c r="B18" s="102"/>
      <c r="C18" s="102"/>
      <c r="D18" s="102"/>
      <c r="E18" s="102"/>
      <c r="F18" s="102"/>
      <c r="G18" s="102"/>
      <c r="H18" s="102"/>
      <c r="I18" s="102"/>
      <c r="J18" s="193"/>
    </row>
    <row r="19" spans="1:10" ht="15.75" thickBot="1" x14ac:dyDescent="0.3">
      <c r="A19" s="120" t="s">
        <v>319</v>
      </c>
      <c r="B19" s="121"/>
      <c r="C19" s="121"/>
      <c r="D19" s="121"/>
      <c r="E19" s="121"/>
      <c r="F19" s="121"/>
      <c r="G19" s="121"/>
      <c r="H19" s="121"/>
      <c r="I19" s="121"/>
      <c r="J19" s="188"/>
    </row>
    <row r="20" spans="1:10" x14ac:dyDescent="0.25">
      <c r="A20" s="98" t="s">
        <v>320</v>
      </c>
      <c r="B20" s="102"/>
      <c r="C20" s="102"/>
      <c r="D20" s="102"/>
      <c r="E20" s="102"/>
      <c r="F20" s="102"/>
      <c r="G20" s="102"/>
      <c r="H20" s="102"/>
      <c r="I20" s="102"/>
      <c r="J20" s="193"/>
    </row>
    <row r="21" spans="1:10" x14ac:dyDescent="0.25">
      <c r="A21" s="98"/>
      <c r="B21" s="102" t="s">
        <v>321</v>
      </c>
      <c r="C21" s="102"/>
      <c r="D21" s="102"/>
      <c r="E21" s="102"/>
      <c r="F21" s="102"/>
      <c r="G21" s="102"/>
      <c r="H21" s="102"/>
      <c r="I21" s="102"/>
      <c r="J21" s="193">
        <v>84000</v>
      </c>
    </row>
    <row r="22" spans="1:10" x14ac:dyDescent="0.25">
      <c r="A22" s="98"/>
      <c r="B22" s="102" t="s">
        <v>322</v>
      </c>
      <c r="C22" s="102"/>
      <c r="D22" s="102"/>
      <c r="E22" s="102"/>
      <c r="F22" s="102"/>
      <c r="G22" s="102"/>
      <c r="H22" s="102"/>
      <c r="I22" s="102"/>
      <c r="J22" s="193"/>
    </row>
    <row r="23" spans="1:10" x14ac:dyDescent="0.25">
      <c r="A23" s="98"/>
      <c r="B23" s="102" t="s">
        <v>323</v>
      </c>
      <c r="C23" s="102"/>
      <c r="D23" s="102"/>
      <c r="E23" s="102"/>
      <c r="F23" s="102"/>
      <c r="G23" s="102"/>
      <c r="H23" s="102"/>
      <c r="I23" s="102"/>
      <c r="J23" s="193"/>
    </row>
    <row r="24" spans="1:10" x14ac:dyDescent="0.25">
      <c r="A24" s="98" t="s">
        <v>313</v>
      </c>
      <c r="B24" s="102"/>
      <c r="C24" s="102"/>
      <c r="D24" s="102"/>
      <c r="E24" s="102"/>
      <c r="F24" s="102"/>
      <c r="G24" s="102"/>
      <c r="H24" s="102"/>
      <c r="I24" s="102"/>
      <c r="J24" s="193"/>
    </row>
    <row r="25" spans="1:10" x14ac:dyDescent="0.25">
      <c r="A25" s="98"/>
      <c r="B25" s="102" t="s">
        <v>324</v>
      </c>
      <c r="C25" s="102"/>
      <c r="D25" s="102"/>
      <c r="E25" s="102"/>
      <c r="F25" s="102"/>
      <c r="G25" s="102"/>
      <c r="H25" s="102"/>
      <c r="I25" s="102"/>
      <c r="J25" s="193">
        <v>-76000</v>
      </c>
    </row>
    <row r="26" spans="1:10" x14ac:dyDescent="0.25">
      <c r="A26" s="98"/>
      <c r="B26" s="102" t="s">
        <v>325</v>
      </c>
      <c r="C26" s="102"/>
      <c r="D26" s="102"/>
      <c r="E26" s="102"/>
      <c r="F26" s="102"/>
      <c r="G26" s="102"/>
      <c r="H26" s="102"/>
      <c r="I26" s="102"/>
      <c r="J26" s="193"/>
    </row>
    <row r="27" spans="1:10" ht="15.75" thickBot="1" x14ac:dyDescent="0.3">
      <c r="A27" s="98"/>
      <c r="B27" s="102" t="s">
        <v>326</v>
      </c>
      <c r="C27" s="102"/>
      <c r="D27" s="102"/>
      <c r="E27" s="102"/>
      <c r="F27" s="102"/>
      <c r="G27" s="102"/>
      <c r="H27" s="102"/>
      <c r="I27" s="102"/>
      <c r="J27" s="194"/>
    </row>
    <row r="28" spans="1:10" ht="15.75" thickTop="1" x14ac:dyDescent="0.25">
      <c r="A28" s="171" t="s">
        <v>327</v>
      </c>
      <c r="B28" s="102"/>
      <c r="C28" s="102"/>
      <c r="D28" s="102"/>
      <c r="E28" s="102"/>
      <c r="F28" s="102"/>
      <c r="G28" s="102"/>
      <c r="H28" s="102"/>
      <c r="I28" s="102"/>
      <c r="J28" s="195">
        <f>J21+J25</f>
        <v>8000</v>
      </c>
    </row>
    <row r="29" spans="1:10" ht="15.75" thickBot="1" x14ac:dyDescent="0.3">
      <c r="A29" s="98"/>
      <c r="B29" s="102"/>
      <c r="C29" s="102"/>
      <c r="D29" s="102"/>
      <c r="E29" s="102"/>
      <c r="F29" s="102"/>
      <c r="G29" s="102"/>
      <c r="H29" s="102"/>
      <c r="I29" s="102"/>
      <c r="J29" s="193"/>
    </row>
    <row r="30" spans="1:10" ht="15.75" thickBot="1" x14ac:dyDescent="0.3">
      <c r="A30" s="120" t="s">
        <v>328</v>
      </c>
      <c r="B30" s="121"/>
      <c r="C30" s="121"/>
      <c r="D30" s="121"/>
      <c r="E30" s="121"/>
      <c r="F30" s="121"/>
      <c r="G30" s="121"/>
      <c r="H30" s="121"/>
      <c r="I30" s="121"/>
      <c r="J30" s="188"/>
    </row>
    <row r="31" spans="1:10" x14ac:dyDescent="0.25">
      <c r="A31" s="171" t="s">
        <v>329</v>
      </c>
      <c r="B31" s="102"/>
      <c r="C31" s="102"/>
      <c r="D31" s="102"/>
      <c r="E31" s="102"/>
      <c r="F31" s="102"/>
      <c r="G31" s="102"/>
      <c r="H31" s="102"/>
      <c r="I31" s="102"/>
      <c r="J31" s="193"/>
    </row>
    <row r="32" spans="1:10" x14ac:dyDescent="0.25">
      <c r="A32" s="98"/>
      <c r="B32" s="102" t="s">
        <v>330</v>
      </c>
      <c r="C32" s="102"/>
      <c r="D32" s="102"/>
      <c r="E32" s="102"/>
      <c r="F32" s="102"/>
      <c r="G32" s="102"/>
      <c r="H32" s="102"/>
      <c r="I32" s="102"/>
      <c r="J32" s="193"/>
    </row>
    <row r="33" spans="1:10" x14ac:dyDescent="0.25">
      <c r="A33" s="98"/>
      <c r="B33" s="102" t="s">
        <v>331</v>
      </c>
      <c r="C33" s="102"/>
      <c r="D33" s="102"/>
      <c r="E33" s="102"/>
      <c r="F33" s="102"/>
      <c r="G33" s="102"/>
      <c r="H33" s="102"/>
      <c r="I33" s="102"/>
      <c r="J33" s="193"/>
    </row>
    <row r="34" spans="1:10" x14ac:dyDescent="0.25">
      <c r="A34" s="171" t="s">
        <v>313</v>
      </c>
      <c r="B34" s="102"/>
      <c r="C34" s="102"/>
      <c r="D34" s="102"/>
      <c r="E34" s="102"/>
      <c r="F34" s="102"/>
      <c r="G34" s="102"/>
      <c r="H34" s="102"/>
      <c r="I34" s="102"/>
      <c r="J34" s="193"/>
    </row>
    <row r="35" spans="1:10" x14ac:dyDescent="0.25">
      <c r="A35" s="98"/>
      <c r="B35" s="102" t="s">
        <v>332</v>
      </c>
      <c r="C35" s="102"/>
      <c r="D35" s="102"/>
      <c r="E35" s="102"/>
      <c r="F35" s="102"/>
      <c r="G35" s="102"/>
      <c r="H35" s="102"/>
      <c r="I35" s="102"/>
      <c r="J35" s="193"/>
    </row>
    <row r="36" spans="1:10" x14ac:dyDescent="0.25">
      <c r="A36" s="98"/>
      <c r="B36" s="102" t="s">
        <v>333</v>
      </c>
      <c r="C36" s="102"/>
      <c r="D36" s="102"/>
      <c r="E36" s="102"/>
      <c r="F36" s="102"/>
      <c r="G36" s="102"/>
      <c r="H36" s="102"/>
      <c r="I36" s="102"/>
      <c r="J36" s="193">
        <v>-36000</v>
      </c>
    </row>
    <row r="37" spans="1:10" ht="15.75" thickBot="1" x14ac:dyDescent="0.3">
      <c r="A37" s="98"/>
      <c r="B37" s="102" t="s">
        <v>334</v>
      </c>
      <c r="C37" s="102"/>
      <c r="D37" s="102"/>
      <c r="E37" s="102"/>
      <c r="F37" s="102"/>
      <c r="G37" s="102"/>
      <c r="H37" s="102"/>
      <c r="I37" s="102"/>
      <c r="J37" s="194">
        <v>-50000</v>
      </c>
    </row>
    <row r="38" spans="1:10" ht="15.75" thickTop="1" x14ac:dyDescent="0.25">
      <c r="A38" s="171" t="s">
        <v>335</v>
      </c>
      <c r="B38" s="102"/>
      <c r="C38" s="102"/>
      <c r="D38" s="102"/>
      <c r="E38" s="102"/>
      <c r="F38" s="102"/>
      <c r="G38" s="102"/>
      <c r="H38" s="102"/>
      <c r="I38" s="102"/>
      <c r="J38" s="195">
        <f>J36+J37</f>
        <v>-86000</v>
      </c>
    </row>
    <row r="39" spans="1:10" ht="15.75" thickBot="1" x14ac:dyDescent="0.3">
      <c r="A39" s="98"/>
      <c r="B39" s="102"/>
      <c r="C39" s="102"/>
      <c r="D39" s="102"/>
      <c r="E39" s="102"/>
      <c r="F39" s="102"/>
      <c r="G39" s="102"/>
      <c r="H39" s="102"/>
      <c r="I39" s="102"/>
      <c r="J39" s="193"/>
    </row>
    <row r="40" spans="1:10" ht="15" customHeight="1" thickBot="1" x14ac:dyDescent="0.3">
      <c r="A40" s="196"/>
      <c r="B40" s="197"/>
      <c r="C40" s="198"/>
      <c r="D40" s="197"/>
      <c r="E40" s="197"/>
      <c r="F40" s="197"/>
      <c r="G40" s="634" t="s">
        <v>336</v>
      </c>
      <c r="H40" s="635"/>
      <c r="I40" s="636"/>
      <c r="J40" s="199">
        <f>J38+J28+J17</f>
        <v>125112</v>
      </c>
    </row>
    <row r="41" spans="1:10" ht="16.5" thickBot="1" x14ac:dyDescent="0.3">
      <c r="A41" s="200"/>
      <c r="B41" s="201"/>
      <c r="C41" s="201"/>
      <c r="D41" s="201"/>
      <c r="E41" s="201"/>
      <c r="F41" s="201"/>
      <c r="G41" s="202"/>
      <c r="H41" s="202"/>
      <c r="I41" s="202"/>
      <c r="J41" s="203"/>
    </row>
    <row r="42" spans="1:10" ht="16.5" thickBot="1" x14ac:dyDescent="0.3">
      <c r="A42" s="204"/>
      <c r="B42" s="205"/>
      <c r="C42" s="205"/>
      <c r="D42" s="205"/>
      <c r="E42" s="205"/>
      <c r="F42" s="205"/>
      <c r="G42" s="637" t="s">
        <v>337</v>
      </c>
      <c r="H42" s="638"/>
      <c r="I42" s="639"/>
      <c r="J42" s="206">
        <f>J40+I5</f>
        <v>139812</v>
      </c>
    </row>
    <row r="43" spans="1:10" x14ac:dyDescent="0.25">
      <c r="A43" s="20" t="s">
        <v>160</v>
      </c>
      <c r="B43" s="19" t="s">
        <v>159</v>
      </c>
      <c r="C43" s="187"/>
      <c r="D43" s="187"/>
    </row>
  </sheetData>
  <mergeCells count="8">
    <mergeCell ref="G40:I40"/>
    <mergeCell ref="G42:I42"/>
    <mergeCell ref="A1:J1"/>
    <mergeCell ref="A2:J2"/>
    <mergeCell ref="I4:J4"/>
    <mergeCell ref="I5:J5"/>
    <mergeCell ref="G4:H4"/>
    <mergeCell ref="F5:H5"/>
  </mergeCells>
  <hyperlinks>
    <hyperlink ref="B43" r:id="rId1"/>
  </hyperlinks>
  <pageMargins left="0.7" right="0.7" top="0.75" bottom="0.75" header="0.3" footer="0.3"/>
  <pageSetup paperSize="9" scale="92"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opLeftCell="A19" workbookViewId="0">
      <selection activeCell="A42" sqref="A42:D42"/>
    </sheetView>
  </sheetViews>
  <sheetFormatPr defaultRowHeight="15" x14ac:dyDescent="0.25"/>
  <cols>
    <col min="7" max="7" width="11.7109375" customWidth="1"/>
    <col min="8" max="9" width="11.85546875" bestFit="1" customWidth="1"/>
  </cols>
  <sheetData>
    <row r="1" spans="1:9" ht="21" customHeight="1" x14ac:dyDescent="0.35">
      <c r="A1" s="652" t="s">
        <v>204</v>
      </c>
      <c r="B1" s="653"/>
      <c r="C1" s="653"/>
      <c r="D1" s="653"/>
      <c r="E1" s="653"/>
      <c r="F1" s="653"/>
      <c r="G1" s="653"/>
      <c r="H1" s="653"/>
      <c r="I1" s="654"/>
    </row>
    <row r="2" spans="1:9" ht="26.25" customHeight="1" x14ac:dyDescent="0.4">
      <c r="A2" s="643" t="s">
        <v>340</v>
      </c>
      <c r="B2" s="644"/>
      <c r="C2" s="644"/>
      <c r="D2" s="644"/>
      <c r="E2" s="644"/>
      <c r="F2" s="644"/>
      <c r="G2" s="644"/>
      <c r="H2" s="644"/>
      <c r="I2" s="645"/>
    </row>
    <row r="3" spans="1:9" ht="15.75" thickBot="1" x14ac:dyDescent="0.3">
      <c r="A3" s="209"/>
      <c r="B3" s="190"/>
      <c r="C3" s="190"/>
      <c r="D3" s="190"/>
      <c r="E3" s="190"/>
      <c r="F3" s="190"/>
      <c r="G3" s="190"/>
      <c r="H3" s="190"/>
      <c r="I3" s="210"/>
    </row>
    <row r="4" spans="1:9" x14ac:dyDescent="0.25">
      <c r="A4" s="209"/>
      <c r="B4" s="190"/>
      <c r="C4" s="208"/>
      <c r="D4" s="655" t="s">
        <v>308</v>
      </c>
      <c r="E4" s="656"/>
      <c r="F4" s="656"/>
      <c r="G4" s="253">
        <v>42735</v>
      </c>
      <c r="H4" s="254">
        <v>43100</v>
      </c>
      <c r="I4" s="255">
        <v>43465</v>
      </c>
    </row>
    <row r="5" spans="1:9" x14ac:dyDescent="0.25">
      <c r="A5" s="209"/>
      <c r="B5" s="190"/>
      <c r="C5" s="102"/>
      <c r="D5" s="657" t="s">
        <v>309</v>
      </c>
      <c r="E5" s="658"/>
      <c r="F5" s="658"/>
      <c r="G5" s="256">
        <v>14700</v>
      </c>
      <c r="H5" s="252">
        <f>G6</f>
        <v>139812</v>
      </c>
      <c r="I5" s="257">
        <f>H6</f>
        <v>161262</v>
      </c>
    </row>
    <row r="6" spans="1:9" s="187" customFormat="1" ht="15.75" thickBot="1" x14ac:dyDescent="0.3">
      <c r="A6" s="209"/>
      <c r="B6" s="190"/>
      <c r="C6" s="102"/>
      <c r="D6" s="659" t="s">
        <v>339</v>
      </c>
      <c r="E6" s="660"/>
      <c r="F6" s="660"/>
      <c r="G6" s="258">
        <f>G5+G41</f>
        <v>139812</v>
      </c>
      <c r="H6" s="259">
        <f>H5+H41</f>
        <v>161262</v>
      </c>
      <c r="I6" s="260">
        <f>I5+I41</f>
        <v>184857</v>
      </c>
    </row>
    <row r="7" spans="1:9" ht="15.75" thickBot="1" x14ac:dyDescent="0.3">
      <c r="A7" s="209"/>
      <c r="B7" s="190"/>
      <c r="C7" s="190"/>
      <c r="D7" s="190"/>
      <c r="E7" s="190"/>
      <c r="F7" s="190"/>
      <c r="G7" s="209"/>
      <c r="H7" s="190"/>
      <c r="I7" s="210"/>
    </row>
    <row r="8" spans="1:9" ht="15.75" thickBot="1" x14ac:dyDescent="0.3">
      <c r="A8" s="120" t="s">
        <v>310</v>
      </c>
      <c r="B8" s="121"/>
      <c r="C8" s="121"/>
      <c r="D8" s="121"/>
      <c r="E8" s="121"/>
      <c r="F8" s="121"/>
      <c r="G8" s="172">
        <v>2016</v>
      </c>
      <c r="H8" s="261">
        <v>2017</v>
      </c>
      <c r="I8" s="173">
        <v>2018</v>
      </c>
    </row>
    <row r="9" spans="1:9" x14ac:dyDescent="0.25">
      <c r="A9" s="55" t="s">
        <v>329</v>
      </c>
      <c r="B9" s="220"/>
      <c r="C9" s="220"/>
      <c r="D9" s="220"/>
      <c r="E9" s="220"/>
      <c r="F9" s="220"/>
      <c r="G9" s="216"/>
      <c r="H9" s="213"/>
      <c r="I9" s="214"/>
    </row>
    <row r="10" spans="1:9" x14ac:dyDescent="0.25">
      <c r="A10" s="209"/>
      <c r="B10" s="217" t="s">
        <v>311</v>
      </c>
      <c r="C10" s="217"/>
      <c r="D10" s="217"/>
      <c r="E10" s="217"/>
      <c r="F10" s="217"/>
      <c r="G10" s="215">
        <v>768000</v>
      </c>
      <c r="H10" s="237">
        <v>762520</v>
      </c>
      <c r="I10" s="238">
        <v>838772</v>
      </c>
    </row>
    <row r="11" spans="1:9" x14ac:dyDescent="0.25">
      <c r="A11" s="209"/>
      <c r="B11" s="219" t="s">
        <v>312</v>
      </c>
      <c r="C11" s="219"/>
      <c r="D11" s="219"/>
      <c r="E11" s="219"/>
      <c r="F11" s="219"/>
      <c r="G11" s="215"/>
      <c r="H11" s="237"/>
      <c r="I11" s="238"/>
    </row>
    <row r="12" spans="1:9" x14ac:dyDescent="0.25">
      <c r="A12" s="55" t="s">
        <v>313</v>
      </c>
      <c r="B12" s="219"/>
      <c r="C12" s="219"/>
      <c r="D12" s="219"/>
      <c r="E12" s="219"/>
      <c r="F12" s="219"/>
      <c r="G12" s="215"/>
      <c r="H12" s="237"/>
      <c r="I12" s="238"/>
    </row>
    <row r="13" spans="1:9" x14ac:dyDescent="0.25">
      <c r="A13" s="209"/>
      <c r="B13" s="217" t="s">
        <v>338</v>
      </c>
      <c r="C13" s="217"/>
      <c r="D13" s="217"/>
      <c r="E13" s="217"/>
      <c r="F13" s="217"/>
      <c r="G13" s="215">
        <v>-264888</v>
      </c>
      <c r="H13" s="237">
        <v>-290400</v>
      </c>
      <c r="I13" s="238">
        <v>-319440</v>
      </c>
    </row>
    <row r="14" spans="1:9" x14ac:dyDescent="0.25">
      <c r="A14" s="209"/>
      <c r="B14" s="219" t="s">
        <v>314</v>
      </c>
      <c r="C14" s="219"/>
      <c r="D14" s="219"/>
      <c r="E14" s="219"/>
      <c r="F14" s="219"/>
      <c r="G14" s="215">
        <v>-111000</v>
      </c>
      <c r="H14" s="237">
        <v>-123200</v>
      </c>
      <c r="I14" s="238">
        <v>-135520</v>
      </c>
    </row>
    <row r="15" spans="1:9" x14ac:dyDescent="0.25">
      <c r="A15" s="209"/>
      <c r="B15" s="219" t="s">
        <v>315</v>
      </c>
      <c r="C15" s="219"/>
      <c r="D15" s="219"/>
      <c r="E15" s="219"/>
      <c r="F15" s="219"/>
      <c r="G15" s="215">
        <v>121000</v>
      </c>
      <c r="H15" s="237">
        <v>-135300</v>
      </c>
      <c r="I15" s="238">
        <v>-148830</v>
      </c>
    </row>
    <row r="16" spans="1:9" x14ac:dyDescent="0.25">
      <c r="A16" s="209"/>
      <c r="B16" s="219" t="s">
        <v>316</v>
      </c>
      <c r="C16" s="219"/>
      <c r="D16" s="219"/>
      <c r="E16" s="219"/>
      <c r="F16" s="219"/>
      <c r="G16" s="215">
        <v>-60000</v>
      </c>
      <c r="H16" s="237">
        <v>-14850</v>
      </c>
      <c r="I16" s="238">
        <v>-16335</v>
      </c>
    </row>
    <row r="17" spans="1:14" ht="15.75" thickBot="1" x14ac:dyDescent="0.3">
      <c r="A17" s="225"/>
      <c r="B17" s="226" t="s">
        <v>317</v>
      </c>
      <c r="C17" s="226"/>
      <c r="D17" s="226"/>
      <c r="E17" s="226"/>
      <c r="F17" s="226"/>
      <c r="G17" s="227">
        <v>-250000</v>
      </c>
      <c r="H17" s="239">
        <v>-36080</v>
      </c>
      <c r="I17" s="240">
        <v>-39688</v>
      </c>
      <c r="M17" s="187"/>
      <c r="N17" s="187"/>
    </row>
    <row r="18" spans="1:14" ht="15.75" thickTop="1" x14ac:dyDescent="0.25">
      <c r="A18" s="228" t="s">
        <v>318</v>
      </c>
      <c r="B18" s="229"/>
      <c r="C18" s="229"/>
      <c r="D18" s="229"/>
      <c r="E18" s="229"/>
      <c r="F18" s="233"/>
      <c r="G18" s="230">
        <f>G10+G13+G14+G15+G16+G17</f>
        <v>203112</v>
      </c>
      <c r="H18" s="231">
        <f>H10+H13+H14+H15+H16+H17</f>
        <v>162690</v>
      </c>
      <c r="I18" s="232">
        <f>I10+I13+I14+I15+I16+I17</f>
        <v>178959</v>
      </c>
    </row>
    <row r="19" spans="1:14" ht="15.75" thickBot="1" x14ac:dyDescent="0.3">
      <c r="A19" s="209"/>
      <c r="B19" s="190"/>
      <c r="C19" s="190"/>
      <c r="D19" s="190"/>
      <c r="E19" s="190"/>
      <c r="F19" s="190"/>
      <c r="G19" s="221"/>
      <c r="H19" s="241"/>
      <c r="I19" s="242"/>
    </row>
    <row r="20" spans="1:14" ht="15.75" thickBot="1" x14ac:dyDescent="0.3">
      <c r="A20" s="120" t="s">
        <v>319</v>
      </c>
      <c r="B20" s="121"/>
      <c r="C20" s="121"/>
      <c r="D20" s="121"/>
      <c r="E20" s="121"/>
      <c r="F20" s="121"/>
      <c r="G20" s="262"/>
      <c r="H20" s="189"/>
      <c r="I20" s="188"/>
    </row>
    <row r="21" spans="1:14" x14ac:dyDescent="0.25">
      <c r="A21" s="55" t="s">
        <v>320</v>
      </c>
      <c r="B21" s="220"/>
      <c r="C21" s="220"/>
      <c r="D21" s="220"/>
      <c r="E21" s="220"/>
      <c r="F21" s="220"/>
      <c r="G21" s="212"/>
      <c r="H21" s="243"/>
      <c r="I21" s="244"/>
    </row>
    <row r="22" spans="1:14" x14ac:dyDescent="0.25">
      <c r="A22" s="209"/>
      <c r="B22" s="217" t="s">
        <v>321</v>
      </c>
      <c r="C22" s="217"/>
      <c r="D22" s="217"/>
      <c r="E22" s="217"/>
      <c r="F22" s="217"/>
      <c r="G22" s="215">
        <v>84000</v>
      </c>
      <c r="H22" s="237">
        <v>36960</v>
      </c>
      <c r="I22" s="238">
        <v>40656</v>
      </c>
    </row>
    <row r="23" spans="1:14" x14ac:dyDescent="0.25">
      <c r="A23" s="209"/>
      <c r="B23" s="219" t="s">
        <v>322</v>
      </c>
      <c r="C23" s="219"/>
      <c r="D23" s="219"/>
      <c r="E23" s="219"/>
      <c r="F23" s="219"/>
      <c r="G23" s="215"/>
      <c r="H23" s="237"/>
      <c r="I23" s="238"/>
    </row>
    <row r="24" spans="1:14" x14ac:dyDescent="0.25">
      <c r="A24" s="209"/>
      <c r="B24" s="219" t="s">
        <v>323</v>
      </c>
      <c r="C24" s="219"/>
      <c r="D24" s="219"/>
      <c r="E24" s="219"/>
      <c r="F24" s="219"/>
      <c r="G24" s="215"/>
      <c r="H24" s="237"/>
      <c r="I24" s="238"/>
    </row>
    <row r="25" spans="1:14" x14ac:dyDescent="0.25">
      <c r="A25" s="55" t="s">
        <v>313</v>
      </c>
      <c r="B25" s="219"/>
      <c r="C25" s="219"/>
      <c r="D25" s="219"/>
      <c r="E25" s="219"/>
      <c r="F25" s="219"/>
      <c r="G25" s="215"/>
      <c r="H25" s="237"/>
      <c r="I25" s="238"/>
    </row>
    <row r="26" spans="1:14" x14ac:dyDescent="0.25">
      <c r="A26" s="209"/>
      <c r="B26" s="217" t="s">
        <v>324</v>
      </c>
      <c r="C26" s="217"/>
      <c r="D26" s="217"/>
      <c r="E26" s="217"/>
      <c r="F26" s="217"/>
      <c r="G26" s="223">
        <v>-76000</v>
      </c>
      <c r="H26" s="245">
        <v>-82500</v>
      </c>
      <c r="I26" s="246">
        <v>-90750</v>
      </c>
    </row>
    <row r="27" spans="1:14" x14ac:dyDescent="0.25">
      <c r="A27" s="209"/>
      <c r="B27" s="219" t="s">
        <v>325</v>
      </c>
      <c r="C27" s="219"/>
      <c r="D27" s="219"/>
      <c r="E27" s="219"/>
      <c r="F27" s="219"/>
      <c r="G27" s="215"/>
      <c r="H27" s="237"/>
      <c r="I27" s="238"/>
    </row>
    <row r="28" spans="1:14" ht="15.75" thickBot="1" x14ac:dyDescent="0.3">
      <c r="A28" s="209"/>
      <c r="B28" s="218" t="s">
        <v>326</v>
      </c>
      <c r="C28" s="218"/>
      <c r="D28" s="218"/>
      <c r="E28" s="218"/>
      <c r="F28" s="218"/>
      <c r="G28" s="222"/>
      <c r="H28" s="247"/>
      <c r="I28" s="248"/>
    </row>
    <row r="29" spans="1:14" ht="15.75" thickTop="1" x14ac:dyDescent="0.25">
      <c r="A29" s="228" t="s">
        <v>327</v>
      </c>
      <c r="B29" s="229"/>
      <c r="C29" s="229"/>
      <c r="D29" s="229"/>
      <c r="E29" s="229"/>
      <c r="F29" s="229"/>
      <c r="G29" s="234">
        <f>G22+G26</f>
        <v>8000</v>
      </c>
      <c r="H29" s="231">
        <f>H22+H26</f>
        <v>-45540</v>
      </c>
      <c r="I29" s="236">
        <f>I22+I26</f>
        <v>-50094</v>
      </c>
    </row>
    <row r="30" spans="1:14" ht="15.75" thickBot="1" x14ac:dyDescent="0.3">
      <c r="A30" s="209"/>
      <c r="B30" s="190"/>
      <c r="C30" s="190"/>
      <c r="D30" s="190"/>
      <c r="E30" s="190"/>
      <c r="F30" s="190"/>
      <c r="G30" s="224"/>
      <c r="H30" s="249"/>
      <c r="I30" s="250"/>
    </row>
    <row r="31" spans="1:14" ht="15.75" thickBot="1" x14ac:dyDescent="0.3">
      <c r="A31" s="120" t="s">
        <v>328</v>
      </c>
      <c r="B31" s="121"/>
      <c r="C31" s="121"/>
      <c r="D31" s="121"/>
      <c r="E31" s="121"/>
      <c r="F31" s="121"/>
      <c r="G31" s="263"/>
      <c r="H31" s="264"/>
      <c r="I31" s="265"/>
    </row>
    <row r="32" spans="1:14" x14ac:dyDescent="0.25">
      <c r="A32" s="55" t="s">
        <v>329</v>
      </c>
      <c r="B32" s="190"/>
      <c r="C32" s="190"/>
      <c r="D32" s="190"/>
      <c r="E32" s="190"/>
      <c r="F32" s="190"/>
      <c r="G32" s="223"/>
      <c r="H32" s="245"/>
      <c r="I32" s="246"/>
    </row>
    <row r="33" spans="1:9" x14ac:dyDescent="0.25">
      <c r="A33" s="209"/>
      <c r="B33" s="217" t="s">
        <v>330</v>
      </c>
      <c r="C33" s="217"/>
      <c r="D33" s="217"/>
      <c r="E33" s="217"/>
      <c r="F33" s="217"/>
      <c r="G33" s="215"/>
      <c r="H33" s="237"/>
      <c r="I33" s="238"/>
    </row>
    <row r="34" spans="1:9" x14ac:dyDescent="0.25">
      <c r="A34" s="209"/>
      <c r="B34" s="219" t="s">
        <v>331</v>
      </c>
      <c r="C34" s="219"/>
      <c r="D34" s="219"/>
      <c r="E34" s="219"/>
      <c r="F34" s="219"/>
      <c r="G34" s="215"/>
      <c r="H34" s="237"/>
      <c r="I34" s="238"/>
    </row>
    <row r="35" spans="1:9" x14ac:dyDescent="0.25">
      <c r="A35" s="55" t="s">
        <v>313</v>
      </c>
      <c r="B35" s="219"/>
      <c r="C35" s="219"/>
      <c r="D35" s="219"/>
      <c r="E35" s="219"/>
      <c r="F35" s="219"/>
      <c r="G35" s="215"/>
      <c r="H35" s="237"/>
      <c r="I35" s="238"/>
    </row>
    <row r="36" spans="1:9" x14ac:dyDescent="0.25">
      <c r="A36" s="209"/>
      <c r="B36" s="217" t="s">
        <v>332</v>
      </c>
      <c r="C36" s="217"/>
      <c r="D36" s="217"/>
      <c r="E36" s="217"/>
      <c r="F36" s="217"/>
      <c r="G36" s="223"/>
      <c r="H36" s="245"/>
      <c r="I36" s="246"/>
    </row>
    <row r="37" spans="1:9" x14ac:dyDescent="0.25">
      <c r="A37" s="209"/>
      <c r="B37" s="219" t="s">
        <v>333</v>
      </c>
      <c r="C37" s="219"/>
      <c r="D37" s="219"/>
      <c r="E37" s="219"/>
      <c r="F37" s="219"/>
      <c r="G37" s="215">
        <v>-36000</v>
      </c>
      <c r="H37" s="237">
        <v>-37400</v>
      </c>
      <c r="I37" s="238">
        <v>-41140</v>
      </c>
    </row>
    <row r="38" spans="1:9" ht="15.75" thickBot="1" x14ac:dyDescent="0.3">
      <c r="A38" s="209"/>
      <c r="B38" s="218" t="s">
        <v>334</v>
      </c>
      <c r="C38" s="218"/>
      <c r="D38" s="218"/>
      <c r="E38" s="218"/>
      <c r="F38" s="218"/>
      <c r="G38" s="222">
        <v>-50000</v>
      </c>
      <c r="H38" s="247">
        <v>-58300</v>
      </c>
      <c r="I38" s="248">
        <v>-64130</v>
      </c>
    </row>
    <row r="39" spans="1:9" ht="15.75" thickTop="1" x14ac:dyDescent="0.25">
      <c r="A39" s="228" t="s">
        <v>335</v>
      </c>
      <c r="B39" s="229"/>
      <c r="C39" s="229"/>
      <c r="D39" s="229"/>
      <c r="E39" s="229"/>
      <c r="F39" s="229"/>
      <c r="G39" s="234">
        <f>G37+G38</f>
        <v>-86000</v>
      </c>
      <c r="H39" s="235">
        <f>H37+H38</f>
        <v>-95700</v>
      </c>
      <c r="I39" s="236">
        <f>I37+I38</f>
        <v>-105270</v>
      </c>
    </row>
    <row r="40" spans="1:9" ht="15.75" thickBot="1" x14ac:dyDescent="0.3">
      <c r="A40" s="209"/>
      <c r="B40" s="190"/>
      <c r="C40" s="190"/>
      <c r="D40" s="190"/>
      <c r="E40" s="190"/>
      <c r="F40" s="190"/>
      <c r="G40" s="211"/>
      <c r="H40" s="191"/>
      <c r="I40" s="251"/>
    </row>
    <row r="41" spans="1:9" ht="16.5" customHeight="1" thickBot="1" x14ac:dyDescent="0.3">
      <c r="A41" s="266" t="s">
        <v>336</v>
      </c>
      <c r="B41" s="267"/>
      <c r="C41" s="267"/>
      <c r="D41" s="268"/>
      <c r="E41" s="268"/>
      <c r="F41" s="268"/>
      <c r="G41" s="269">
        <f>G39+G29+G18</f>
        <v>125112</v>
      </c>
      <c r="H41" s="271">
        <v>21450</v>
      </c>
      <c r="I41" s="270">
        <v>23595</v>
      </c>
    </row>
    <row r="42" spans="1:9" x14ac:dyDescent="0.25">
      <c r="A42" s="20" t="s">
        <v>160</v>
      </c>
      <c r="B42" s="19" t="s">
        <v>159</v>
      </c>
      <c r="C42" s="187"/>
      <c r="D42" s="187"/>
    </row>
  </sheetData>
  <mergeCells count="5">
    <mergeCell ref="A1:I1"/>
    <mergeCell ref="A2:I2"/>
    <mergeCell ref="D4:F4"/>
    <mergeCell ref="D5:F5"/>
    <mergeCell ref="D6:F6"/>
  </mergeCells>
  <hyperlinks>
    <hyperlink ref="B42" r:id="rId1"/>
  </hyperlinks>
  <pageMargins left="0.7" right="0.7" top="0.75" bottom="0.75" header="0.3" footer="0.3"/>
  <pageSetup paperSize="9" scale="96"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opLeftCell="A22" workbookViewId="0">
      <selection activeCell="A44" sqref="A44:D44"/>
    </sheetView>
  </sheetViews>
  <sheetFormatPr defaultRowHeight="15" x14ac:dyDescent="0.25"/>
  <cols>
    <col min="2" max="2" width="43.28515625" customWidth="1"/>
    <col min="3" max="11" width="9.42578125" bestFit="1" customWidth="1"/>
    <col min="12" max="14" width="10.42578125" bestFit="1" customWidth="1"/>
  </cols>
  <sheetData>
    <row r="1" spans="1:14" ht="21" x14ac:dyDescent="0.35">
      <c r="A1" s="663" t="s">
        <v>204</v>
      </c>
      <c r="B1" s="664"/>
      <c r="C1" s="664"/>
      <c r="D1" s="664"/>
      <c r="E1" s="664"/>
      <c r="F1" s="664"/>
      <c r="G1" s="664"/>
      <c r="H1" s="664"/>
      <c r="I1" s="664"/>
      <c r="J1" s="664"/>
      <c r="K1" s="664"/>
      <c r="L1" s="664"/>
      <c r="M1" s="664"/>
      <c r="N1" s="665"/>
    </row>
    <row r="2" spans="1:14" ht="26.25" x14ac:dyDescent="0.4">
      <c r="A2" s="666" t="s">
        <v>341</v>
      </c>
      <c r="B2" s="667"/>
      <c r="C2" s="667"/>
      <c r="D2" s="667"/>
      <c r="E2" s="667"/>
      <c r="F2" s="667"/>
      <c r="G2" s="667"/>
      <c r="H2" s="667"/>
      <c r="I2" s="667"/>
      <c r="J2" s="667"/>
      <c r="K2" s="667"/>
      <c r="L2" s="667"/>
      <c r="M2" s="667"/>
      <c r="N2" s="668"/>
    </row>
    <row r="3" spans="1:14" ht="15.75" thickBot="1" x14ac:dyDescent="0.3">
      <c r="A3" s="98"/>
      <c r="B3" s="102"/>
      <c r="C3" s="102"/>
      <c r="D3" s="102"/>
      <c r="E3" s="102"/>
      <c r="F3" s="102"/>
      <c r="G3" s="102"/>
      <c r="H3" s="102"/>
      <c r="I3" s="102"/>
      <c r="J3" s="102"/>
      <c r="K3" s="102"/>
      <c r="L3" s="102"/>
      <c r="M3" s="102"/>
      <c r="N3" s="103"/>
    </row>
    <row r="4" spans="1:14" x14ac:dyDescent="0.25">
      <c r="A4" s="622" t="s">
        <v>342</v>
      </c>
      <c r="B4" s="661"/>
      <c r="C4" s="274">
        <v>42736</v>
      </c>
      <c r="D4" s="275">
        <v>42767</v>
      </c>
      <c r="E4" s="275">
        <v>42795</v>
      </c>
      <c r="F4" s="275">
        <v>42826</v>
      </c>
      <c r="G4" s="275">
        <v>42856</v>
      </c>
      <c r="H4" s="275">
        <v>42887</v>
      </c>
      <c r="I4" s="275">
        <v>42917</v>
      </c>
      <c r="J4" s="275">
        <v>42948</v>
      </c>
      <c r="K4" s="275">
        <v>42979</v>
      </c>
      <c r="L4" s="275">
        <v>43009</v>
      </c>
      <c r="M4" s="275">
        <v>43040</v>
      </c>
      <c r="N4" s="276">
        <v>43070</v>
      </c>
    </row>
    <row r="5" spans="1:14" ht="15.75" thickBot="1" x14ac:dyDescent="0.3">
      <c r="A5" s="650" t="s">
        <v>343</v>
      </c>
      <c r="B5" s="662"/>
      <c r="C5" s="277">
        <v>42825</v>
      </c>
      <c r="D5" s="278">
        <v>42794</v>
      </c>
      <c r="E5" s="278">
        <v>42825</v>
      </c>
      <c r="F5" s="278">
        <v>42855</v>
      </c>
      <c r="G5" s="278">
        <v>42886</v>
      </c>
      <c r="H5" s="278">
        <v>42916</v>
      </c>
      <c r="I5" s="278">
        <v>42947</v>
      </c>
      <c r="J5" s="278">
        <v>42978</v>
      </c>
      <c r="K5" s="278">
        <v>43008</v>
      </c>
      <c r="L5" s="278" t="s">
        <v>346</v>
      </c>
      <c r="M5" s="278">
        <v>43069</v>
      </c>
      <c r="N5" s="279">
        <v>43100</v>
      </c>
    </row>
    <row r="6" spans="1:14" ht="15.75" thickBot="1" x14ac:dyDescent="0.3">
      <c r="A6" s="98"/>
      <c r="B6" s="102" t="s">
        <v>147</v>
      </c>
      <c r="C6" s="98" t="s">
        <v>147</v>
      </c>
      <c r="D6" s="102" t="s">
        <v>147</v>
      </c>
      <c r="E6" s="102" t="s">
        <v>147</v>
      </c>
      <c r="F6" s="102"/>
      <c r="G6" s="102"/>
      <c r="H6" s="102"/>
      <c r="I6" s="102"/>
      <c r="J6" s="102"/>
      <c r="K6" s="102"/>
      <c r="L6" s="102"/>
      <c r="M6" s="102"/>
      <c r="N6" s="103"/>
    </row>
    <row r="7" spans="1:14" x14ac:dyDescent="0.25">
      <c r="A7" s="622" t="s">
        <v>344</v>
      </c>
      <c r="B7" s="661"/>
      <c r="C7" s="280">
        <v>4800</v>
      </c>
      <c r="D7" s="281">
        <f>C8</f>
        <v>6981</v>
      </c>
      <c r="E7" s="281">
        <f t="shared" ref="E7:N7" si="0">D8</f>
        <v>6981</v>
      </c>
      <c r="F7" s="281">
        <f t="shared" si="0"/>
        <v>6981</v>
      </c>
      <c r="G7" s="281">
        <f t="shared" si="0"/>
        <v>6981</v>
      </c>
      <c r="H7" s="281">
        <f t="shared" si="0"/>
        <v>6981</v>
      </c>
      <c r="I7" s="281">
        <f t="shared" si="0"/>
        <v>6981</v>
      </c>
      <c r="J7" s="281">
        <f t="shared" si="0"/>
        <v>6981</v>
      </c>
      <c r="K7" s="281">
        <f t="shared" si="0"/>
        <v>6981</v>
      </c>
      <c r="L7" s="281">
        <f t="shared" si="0"/>
        <v>6981</v>
      </c>
      <c r="M7" s="281">
        <f t="shared" si="0"/>
        <v>6981</v>
      </c>
      <c r="N7" s="282">
        <f t="shared" si="0"/>
        <v>6981</v>
      </c>
    </row>
    <row r="8" spans="1:14" ht="15.75" thickBot="1" x14ac:dyDescent="0.3">
      <c r="A8" s="650" t="s">
        <v>345</v>
      </c>
      <c r="B8" s="662"/>
      <c r="C8" s="283">
        <f>C7+C43</f>
        <v>6981</v>
      </c>
      <c r="D8" s="284">
        <f>D7+D43</f>
        <v>6981</v>
      </c>
      <c r="E8" s="284">
        <f t="shared" ref="E8:N8" si="1">E7+E43</f>
        <v>6981</v>
      </c>
      <c r="F8" s="284">
        <f t="shared" si="1"/>
        <v>6981</v>
      </c>
      <c r="G8" s="284">
        <f t="shared" si="1"/>
        <v>6981</v>
      </c>
      <c r="H8" s="284">
        <f t="shared" si="1"/>
        <v>6981</v>
      </c>
      <c r="I8" s="284">
        <f t="shared" si="1"/>
        <v>6981</v>
      </c>
      <c r="J8" s="284">
        <f t="shared" si="1"/>
        <v>6981</v>
      </c>
      <c r="K8" s="284">
        <f t="shared" si="1"/>
        <v>6981</v>
      </c>
      <c r="L8" s="284">
        <f t="shared" si="1"/>
        <v>6981</v>
      </c>
      <c r="M8" s="284">
        <f t="shared" si="1"/>
        <v>6981</v>
      </c>
      <c r="N8" s="285">
        <f t="shared" si="1"/>
        <v>6981</v>
      </c>
    </row>
    <row r="9" spans="1:14" ht="15.75" thickBot="1" x14ac:dyDescent="0.3">
      <c r="A9" s="98"/>
      <c r="B9" s="102"/>
      <c r="C9" s="98"/>
      <c r="D9" s="102"/>
      <c r="E9" s="102"/>
      <c r="F9" s="102"/>
      <c r="G9" s="102"/>
      <c r="H9" s="102"/>
      <c r="I9" s="102"/>
      <c r="J9" s="102"/>
      <c r="K9" s="102"/>
      <c r="L9" s="102"/>
      <c r="M9" s="102"/>
      <c r="N9" s="103"/>
    </row>
    <row r="10" spans="1:14" ht="15.75" thickBot="1" x14ac:dyDescent="0.3">
      <c r="A10" s="120" t="s">
        <v>310</v>
      </c>
      <c r="B10" s="122"/>
      <c r="C10" s="286">
        <v>42736</v>
      </c>
      <c r="D10" s="287">
        <v>42767</v>
      </c>
      <c r="E10" s="287">
        <v>42795</v>
      </c>
      <c r="F10" s="287">
        <v>42826</v>
      </c>
      <c r="G10" s="287">
        <v>42856</v>
      </c>
      <c r="H10" s="287">
        <v>42887</v>
      </c>
      <c r="I10" s="287">
        <v>42917</v>
      </c>
      <c r="J10" s="287">
        <v>42948</v>
      </c>
      <c r="K10" s="287">
        <v>42979</v>
      </c>
      <c r="L10" s="287">
        <v>43009</v>
      </c>
      <c r="M10" s="287">
        <v>43040</v>
      </c>
      <c r="N10" s="288">
        <v>43070</v>
      </c>
    </row>
    <row r="11" spans="1:14" x14ac:dyDescent="0.25">
      <c r="A11" s="171" t="s">
        <v>329</v>
      </c>
      <c r="B11" s="102"/>
      <c r="C11" s="290"/>
      <c r="D11" s="291"/>
      <c r="E11" s="291"/>
      <c r="F11" s="291"/>
      <c r="G11" s="291"/>
      <c r="H11" s="291"/>
      <c r="I11" s="291"/>
      <c r="J11" s="291"/>
      <c r="K11" s="291"/>
      <c r="L11" s="291"/>
      <c r="M11" s="291"/>
      <c r="N11" s="292"/>
    </row>
    <row r="12" spans="1:14" x14ac:dyDescent="0.25">
      <c r="A12" s="98"/>
      <c r="B12" s="108" t="s">
        <v>311</v>
      </c>
      <c r="C12" s="293">
        <v>58000</v>
      </c>
      <c r="D12" s="294"/>
      <c r="E12" s="294"/>
      <c r="F12" s="294"/>
      <c r="G12" s="294"/>
      <c r="H12" s="294"/>
      <c r="I12" s="294"/>
      <c r="J12" s="294"/>
      <c r="K12" s="294"/>
      <c r="L12" s="294"/>
      <c r="M12" s="294"/>
      <c r="N12" s="295"/>
    </row>
    <row r="13" spans="1:14" x14ac:dyDescent="0.25">
      <c r="A13" s="98"/>
      <c r="B13" s="108" t="s">
        <v>312</v>
      </c>
      <c r="C13" s="293"/>
      <c r="D13" s="294"/>
      <c r="E13" s="294"/>
      <c r="F13" s="294"/>
      <c r="G13" s="294"/>
      <c r="H13" s="294"/>
      <c r="I13" s="294"/>
      <c r="J13" s="294"/>
      <c r="K13" s="294"/>
      <c r="L13" s="294"/>
      <c r="M13" s="294"/>
      <c r="N13" s="295"/>
    </row>
    <row r="14" spans="1:14" x14ac:dyDescent="0.25">
      <c r="A14" s="171" t="s">
        <v>313</v>
      </c>
      <c r="B14" s="102"/>
      <c r="C14" s="290"/>
      <c r="D14" s="291"/>
      <c r="E14" s="291"/>
      <c r="F14" s="291"/>
      <c r="G14" s="291"/>
      <c r="H14" s="291"/>
      <c r="I14" s="291"/>
      <c r="J14" s="291"/>
      <c r="K14" s="291"/>
      <c r="L14" s="291"/>
      <c r="M14" s="291"/>
      <c r="N14" s="292"/>
    </row>
    <row r="15" spans="1:14" x14ac:dyDescent="0.25">
      <c r="A15" s="98"/>
      <c r="B15" s="108" t="s">
        <v>338</v>
      </c>
      <c r="C15" s="293">
        <v>-31000</v>
      </c>
      <c r="D15" s="294"/>
      <c r="E15" s="294"/>
      <c r="F15" s="294"/>
      <c r="G15" s="294"/>
      <c r="H15" s="294"/>
      <c r="I15" s="294"/>
      <c r="J15" s="294"/>
      <c r="K15" s="294"/>
      <c r="L15" s="294"/>
      <c r="M15" s="294"/>
      <c r="N15" s="295"/>
    </row>
    <row r="16" spans="1:14" x14ac:dyDescent="0.25">
      <c r="A16" s="98"/>
      <c r="B16" s="108" t="s">
        <v>314</v>
      </c>
      <c r="C16" s="293">
        <v>-8000</v>
      </c>
      <c r="D16" s="294"/>
      <c r="E16" s="294"/>
      <c r="F16" s="294"/>
      <c r="G16" s="294"/>
      <c r="H16" s="294"/>
      <c r="I16" s="294"/>
      <c r="J16" s="294"/>
      <c r="K16" s="294"/>
      <c r="L16" s="294"/>
      <c r="M16" s="294"/>
      <c r="N16" s="295"/>
    </row>
    <row r="17" spans="1:14" x14ac:dyDescent="0.25">
      <c r="A17" s="98"/>
      <c r="B17" s="108" t="s">
        <v>315</v>
      </c>
      <c r="C17" s="293">
        <v>-10420</v>
      </c>
      <c r="D17" s="294"/>
      <c r="E17" s="294"/>
      <c r="F17" s="294"/>
      <c r="G17" s="294"/>
      <c r="H17" s="294"/>
      <c r="I17" s="294"/>
      <c r="J17" s="294"/>
      <c r="K17" s="294"/>
      <c r="L17" s="294"/>
      <c r="M17" s="294"/>
      <c r="N17" s="295"/>
    </row>
    <row r="18" spans="1:14" x14ac:dyDescent="0.25">
      <c r="A18" s="98"/>
      <c r="B18" s="108" t="s">
        <v>316</v>
      </c>
      <c r="C18" s="293">
        <v>-1050</v>
      </c>
      <c r="D18" s="294"/>
      <c r="E18" s="294"/>
      <c r="F18" s="294"/>
      <c r="G18" s="294"/>
      <c r="H18" s="294"/>
      <c r="I18" s="294"/>
      <c r="J18" s="294"/>
      <c r="K18" s="294"/>
      <c r="L18" s="294"/>
      <c r="M18" s="294"/>
      <c r="N18" s="295"/>
    </row>
    <row r="19" spans="1:14" ht="15.75" thickBot="1" x14ac:dyDescent="0.3">
      <c r="A19" s="98"/>
      <c r="B19" s="272" t="s">
        <v>317</v>
      </c>
      <c r="C19" s="296">
        <v>-699</v>
      </c>
      <c r="D19" s="297"/>
      <c r="E19" s="297"/>
      <c r="F19" s="297"/>
      <c r="G19" s="297"/>
      <c r="H19" s="297"/>
      <c r="I19" s="297"/>
      <c r="J19" s="297"/>
      <c r="K19" s="297"/>
      <c r="L19" s="297"/>
      <c r="M19" s="297"/>
      <c r="N19" s="298"/>
    </row>
    <row r="20" spans="1:14" ht="15.75" thickTop="1" x14ac:dyDescent="0.25">
      <c r="A20" s="171" t="s">
        <v>318</v>
      </c>
      <c r="B20" s="207"/>
      <c r="C20" s="299">
        <f>C12+C15+C16+C17+C18+C19</f>
        <v>6831</v>
      </c>
      <c r="D20" s="300">
        <f t="shared" ref="D20:N20" si="2">D12+D15+D16+D17+D18+D19</f>
        <v>0</v>
      </c>
      <c r="E20" s="300">
        <f t="shared" si="2"/>
        <v>0</v>
      </c>
      <c r="F20" s="300">
        <f t="shared" si="2"/>
        <v>0</v>
      </c>
      <c r="G20" s="300">
        <f t="shared" si="2"/>
        <v>0</v>
      </c>
      <c r="H20" s="300">
        <f t="shared" si="2"/>
        <v>0</v>
      </c>
      <c r="I20" s="300">
        <f t="shared" si="2"/>
        <v>0</v>
      </c>
      <c r="J20" s="300">
        <f t="shared" si="2"/>
        <v>0</v>
      </c>
      <c r="K20" s="300">
        <f t="shared" si="2"/>
        <v>0</v>
      </c>
      <c r="L20" s="300">
        <f t="shared" si="2"/>
        <v>0</v>
      </c>
      <c r="M20" s="300">
        <f t="shared" si="2"/>
        <v>0</v>
      </c>
      <c r="N20" s="301">
        <f t="shared" si="2"/>
        <v>0</v>
      </c>
    </row>
    <row r="21" spans="1:14" ht="15.75" thickBot="1" x14ac:dyDescent="0.3">
      <c r="A21" s="171"/>
      <c r="B21" s="207"/>
      <c r="C21" s="302"/>
      <c r="D21" s="303"/>
      <c r="E21" s="303"/>
      <c r="F21" s="303"/>
      <c r="G21" s="303"/>
      <c r="H21" s="303"/>
      <c r="I21" s="303"/>
      <c r="J21" s="303"/>
      <c r="K21" s="303"/>
      <c r="L21" s="303"/>
      <c r="M21" s="303"/>
      <c r="N21" s="304"/>
    </row>
    <row r="22" spans="1:14" ht="15.75" thickBot="1" x14ac:dyDescent="0.3">
      <c r="A22" s="120" t="s">
        <v>319</v>
      </c>
      <c r="B22" s="123"/>
      <c r="C22" s="305"/>
      <c r="D22" s="306"/>
      <c r="E22" s="306"/>
      <c r="F22" s="306"/>
      <c r="G22" s="306"/>
      <c r="H22" s="306"/>
      <c r="I22" s="306"/>
      <c r="J22" s="306"/>
      <c r="K22" s="306"/>
      <c r="L22" s="306"/>
      <c r="M22" s="306"/>
      <c r="N22" s="307"/>
    </row>
    <row r="23" spans="1:14" x14ac:dyDescent="0.25">
      <c r="A23" s="171" t="s">
        <v>320</v>
      </c>
      <c r="B23" s="102"/>
      <c r="C23" s="308"/>
      <c r="D23" s="309"/>
      <c r="E23" s="309"/>
      <c r="F23" s="309"/>
      <c r="G23" s="309"/>
      <c r="H23" s="309"/>
      <c r="I23" s="309"/>
      <c r="J23" s="309"/>
      <c r="K23" s="309"/>
      <c r="L23" s="309"/>
      <c r="M23" s="309"/>
      <c r="N23" s="310"/>
    </row>
    <row r="24" spans="1:14" x14ac:dyDescent="0.25">
      <c r="A24" s="98"/>
      <c r="B24" s="108" t="s">
        <v>321</v>
      </c>
      <c r="C24" s="293">
        <v>2600</v>
      </c>
      <c r="D24" s="294"/>
      <c r="E24" s="294"/>
      <c r="F24" s="294"/>
      <c r="G24" s="294"/>
      <c r="H24" s="294"/>
      <c r="I24" s="294"/>
      <c r="J24" s="294"/>
      <c r="K24" s="294"/>
      <c r="L24" s="294"/>
      <c r="M24" s="294"/>
      <c r="N24" s="295"/>
    </row>
    <row r="25" spans="1:14" x14ac:dyDescent="0.25">
      <c r="A25" s="98"/>
      <c r="B25" s="108" t="s">
        <v>322</v>
      </c>
      <c r="C25" s="293"/>
      <c r="D25" s="294"/>
      <c r="E25" s="294"/>
      <c r="F25" s="294"/>
      <c r="G25" s="294"/>
      <c r="H25" s="294"/>
      <c r="I25" s="294"/>
      <c r="J25" s="294"/>
      <c r="K25" s="294"/>
      <c r="L25" s="294"/>
      <c r="M25" s="294"/>
      <c r="N25" s="295"/>
    </row>
    <row r="26" spans="1:14" x14ac:dyDescent="0.25">
      <c r="A26" s="98"/>
      <c r="B26" s="108" t="s">
        <v>323</v>
      </c>
      <c r="C26" s="293"/>
      <c r="D26" s="294"/>
      <c r="E26" s="294"/>
      <c r="F26" s="294"/>
      <c r="G26" s="294"/>
      <c r="H26" s="294"/>
      <c r="I26" s="294"/>
      <c r="J26" s="294"/>
      <c r="K26" s="294"/>
      <c r="L26" s="294"/>
      <c r="M26" s="294"/>
      <c r="N26" s="295"/>
    </row>
    <row r="27" spans="1:14" x14ac:dyDescent="0.25">
      <c r="A27" s="171" t="s">
        <v>313</v>
      </c>
      <c r="B27" s="102"/>
      <c r="C27" s="290"/>
      <c r="D27" s="291"/>
      <c r="E27" s="291"/>
      <c r="F27" s="291"/>
      <c r="G27" s="291"/>
      <c r="H27" s="291"/>
      <c r="I27" s="291"/>
      <c r="J27" s="291"/>
      <c r="K27" s="291"/>
      <c r="L27" s="291"/>
      <c r="M27" s="291"/>
      <c r="N27" s="292"/>
    </row>
    <row r="28" spans="1:14" x14ac:dyDescent="0.25">
      <c r="A28" s="98"/>
      <c r="B28" s="108" t="s">
        <v>324</v>
      </c>
      <c r="C28" s="293">
        <v>-6850</v>
      </c>
      <c r="D28" s="294"/>
      <c r="E28" s="294"/>
      <c r="F28" s="294"/>
      <c r="G28" s="294"/>
      <c r="H28" s="294"/>
      <c r="I28" s="294"/>
      <c r="J28" s="294"/>
      <c r="K28" s="294"/>
      <c r="L28" s="294"/>
      <c r="M28" s="294"/>
      <c r="N28" s="295"/>
    </row>
    <row r="29" spans="1:14" x14ac:dyDescent="0.25">
      <c r="A29" s="98"/>
      <c r="B29" s="289" t="s">
        <v>325</v>
      </c>
      <c r="C29" s="311"/>
      <c r="D29" s="312"/>
      <c r="E29" s="312"/>
      <c r="F29" s="312"/>
      <c r="G29" s="312"/>
      <c r="H29" s="312"/>
      <c r="I29" s="312"/>
      <c r="J29" s="312"/>
      <c r="K29" s="312"/>
      <c r="L29" s="312"/>
      <c r="M29" s="312"/>
      <c r="N29" s="313"/>
    </row>
    <row r="30" spans="1:14" ht="15.75" thickBot="1" x14ac:dyDescent="0.3">
      <c r="A30" s="98"/>
      <c r="B30" s="273" t="s">
        <v>326</v>
      </c>
      <c r="C30" s="314"/>
      <c r="D30" s="315"/>
      <c r="E30" s="315"/>
      <c r="F30" s="315"/>
      <c r="G30" s="315"/>
      <c r="H30" s="315"/>
      <c r="I30" s="315"/>
      <c r="J30" s="315"/>
      <c r="K30" s="315"/>
      <c r="L30" s="315"/>
      <c r="M30" s="315"/>
      <c r="N30" s="316"/>
    </row>
    <row r="31" spans="1:14" ht="15.75" thickTop="1" x14ac:dyDescent="0.25">
      <c r="A31" s="171" t="s">
        <v>327</v>
      </c>
      <c r="B31" s="102"/>
      <c r="C31" s="290">
        <f>C24+C28</f>
        <v>-4250</v>
      </c>
      <c r="D31" s="291">
        <f t="shared" ref="D31:N31" si="3">D24+D28</f>
        <v>0</v>
      </c>
      <c r="E31" s="291">
        <f t="shared" si="3"/>
        <v>0</v>
      </c>
      <c r="F31" s="291">
        <f t="shared" si="3"/>
        <v>0</v>
      </c>
      <c r="G31" s="291">
        <f t="shared" si="3"/>
        <v>0</v>
      </c>
      <c r="H31" s="291">
        <f t="shared" si="3"/>
        <v>0</v>
      </c>
      <c r="I31" s="291">
        <f t="shared" si="3"/>
        <v>0</v>
      </c>
      <c r="J31" s="291">
        <f t="shared" si="3"/>
        <v>0</v>
      </c>
      <c r="K31" s="291">
        <f t="shared" si="3"/>
        <v>0</v>
      </c>
      <c r="L31" s="291">
        <f t="shared" si="3"/>
        <v>0</v>
      </c>
      <c r="M31" s="291">
        <f t="shared" si="3"/>
        <v>0</v>
      </c>
      <c r="N31" s="292">
        <f t="shared" si="3"/>
        <v>0</v>
      </c>
    </row>
    <row r="32" spans="1:14" ht="15.75" thickBot="1" x14ac:dyDescent="0.3">
      <c r="A32" s="98"/>
      <c r="B32" s="102"/>
      <c r="C32" s="308"/>
      <c r="D32" s="309"/>
      <c r="E32" s="309"/>
      <c r="F32" s="309"/>
      <c r="G32" s="309"/>
      <c r="H32" s="309"/>
      <c r="I32" s="309"/>
      <c r="J32" s="309"/>
      <c r="K32" s="309"/>
      <c r="L32" s="309"/>
      <c r="M32" s="309"/>
      <c r="N32" s="310"/>
    </row>
    <row r="33" spans="1:14" ht="12.75" customHeight="1" thickBot="1" x14ac:dyDescent="0.3">
      <c r="A33" s="120" t="s">
        <v>328</v>
      </c>
      <c r="B33" s="121"/>
      <c r="C33" s="317"/>
      <c r="D33" s="318"/>
      <c r="E33" s="318"/>
      <c r="F33" s="318"/>
      <c r="G33" s="318"/>
      <c r="H33" s="318"/>
      <c r="I33" s="318"/>
      <c r="J33" s="318"/>
      <c r="K33" s="318"/>
      <c r="L33" s="318"/>
      <c r="M33" s="318"/>
      <c r="N33" s="319"/>
    </row>
    <row r="34" spans="1:14" x14ac:dyDescent="0.25">
      <c r="A34" s="171" t="s">
        <v>329</v>
      </c>
      <c r="B34" s="102"/>
      <c r="C34" s="308"/>
      <c r="D34" s="309"/>
      <c r="E34" s="309"/>
      <c r="F34" s="309"/>
      <c r="G34" s="309"/>
      <c r="H34" s="309"/>
      <c r="I34" s="309"/>
      <c r="J34" s="309"/>
      <c r="K34" s="309"/>
      <c r="L34" s="309"/>
      <c r="M34" s="309"/>
      <c r="N34" s="310"/>
    </row>
    <row r="35" spans="1:14" x14ac:dyDescent="0.25">
      <c r="A35" s="98"/>
      <c r="B35" s="108" t="s">
        <v>330</v>
      </c>
      <c r="C35" s="293"/>
      <c r="D35" s="294"/>
      <c r="E35" s="294"/>
      <c r="F35" s="294"/>
      <c r="G35" s="294"/>
      <c r="H35" s="294"/>
      <c r="I35" s="294"/>
      <c r="J35" s="294"/>
      <c r="K35" s="294"/>
      <c r="L35" s="294"/>
      <c r="M35" s="294"/>
      <c r="N35" s="295"/>
    </row>
    <row r="36" spans="1:14" x14ac:dyDescent="0.25">
      <c r="A36" s="98"/>
      <c r="B36" s="108" t="s">
        <v>331</v>
      </c>
      <c r="C36" s="293"/>
      <c r="D36" s="294"/>
      <c r="E36" s="294"/>
      <c r="F36" s="294"/>
      <c r="G36" s="294"/>
      <c r="H36" s="294"/>
      <c r="I36" s="294"/>
      <c r="J36" s="294"/>
      <c r="K36" s="294"/>
      <c r="L36" s="294"/>
      <c r="M36" s="294"/>
      <c r="N36" s="295"/>
    </row>
    <row r="37" spans="1:14" x14ac:dyDescent="0.25">
      <c r="A37" s="171" t="s">
        <v>313</v>
      </c>
      <c r="B37" s="102"/>
      <c r="C37" s="290"/>
      <c r="D37" s="291"/>
      <c r="E37" s="291"/>
      <c r="F37" s="291"/>
      <c r="G37" s="291"/>
      <c r="H37" s="291"/>
      <c r="I37" s="291"/>
      <c r="J37" s="291"/>
      <c r="K37" s="291"/>
      <c r="L37" s="291"/>
      <c r="M37" s="291"/>
      <c r="N37" s="292"/>
    </row>
    <row r="38" spans="1:14" x14ac:dyDescent="0.25">
      <c r="A38" s="98"/>
      <c r="B38" s="108" t="s">
        <v>332</v>
      </c>
      <c r="C38" s="293"/>
      <c r="D38" s="294"/>
      <c r="E38" s="294"/>
      <c r="F38" s="294"/>
      <c r="G38" s="294"/>
      <c r="H38" s="294"/>
      <c r="I38" s="294"/>
      <c r="J38" s="294"/>
      <c r="K38" s="294"/>
      <c r="L38" s="294"/>
      <c r="M38" s="294"/>
      <c r="N38" s="295"/>
    </row>
    <row r="39" spans="1:14" x14ac:dyDescent="0.25">
      <c r="A39" s="98"/>
      <c r="B39" s="108" t="s">
        <v>333</v>
      </c>
      <c r="C39" s="293">
        <v>3500</v>
      </c>
      <c r="D39" s="294"/>
      <c r="E39" s="294"/>
      <c r="F39" s="294"/>
      <c r="G39" s="294"/>
      <c r="H39" s="294"/>
      <c r="I39" s="294"/>
      <c r="J39" s="294"/>
      <c r="K39" s="294"/>
      <c r="L39" s="294"/>
      <c r="M39" s="294"/>
      <c r="N39" s="295"/>
    </row>
    <row r="40" spans="1:14" ht="15.75" thickBot="1" x14ac:dyDescent="0.3">
      <c r="A40" s="98"/>
      <c r="B40" s="273" t="s">
        <v>334</v>
      </c>
      <c r="C40" s="314">
        <v>-3900</v>
      </c>
      <c r="D40" s="315"/>
      <c r="E40" s="315"/>
      <c r="F40" s="315"/>
      <c r="G40" s="315"/>
      <c r="H40" s="315"/>
      <c r="I40" s="315"/>
      <c r="J40" s="315"/>
      <c r="K40" s="315"/>
      <c r="L40" s="315"/>
      <c r="M40" s="315"/>
      <c r="N40" s="316"/>
    </row>
    <row r="41" spans="1:14" ht="15.75" thickTop="1" x14ac:dyDescent="0.25">
      <c r="A41" s="171" t="s">
        <v>335</v>
      </c>
      <c r="B41" s="207"/>
      <c r="C41" s="299">
        <f>C39+C40</f>
        <v>-400</v>
      </c>
      <c r="D41" s="300">
        <f t="shared" ref="D41:N41" si="4">D39+D40</f>
        <v>0</v>
      </c>
      <c r="E41" s="300">
        <f t="shared" si="4"/>
        <v>0</v>
      </c>
      <c r="F41" s="300">
        <f t="shared" si="4"/>
        <v>0</v>
      </c>
      <c r="G41" s="300">
        <f t="shared" si="4"/>
        <v>0</v>
      </c>
      <c r="H41" s="300">
        <f t="shared" si="4"/>
        <v>0</v>
      </c>
      <c r="I41" s="300">
        <f t="shared" si="4"/>
        <v>0</v>
      </c>
      <c r="J41" s="300">
        <f t="shared" si="4"/>
        <v>0</v>
      </c>
      <c r="K41" s="300">
        <f t="shared" si="4"/>
        <v>0</v>
      </c>
      <c r="L41" s="300">
        <f t="shared" si="4"/>
        <v>0</v>
      </c>
      <c r="M41" s="300">
        <f t="shared" si="4"/>
        <v>0</v>
      </c>
      <c r="N41" s="301">
        <f t="shared" si="4"/>
        <v>0</v>
      </c>
    </row>
    <row r="42" spans="1:14" ht="15.75" thickBot="1" x14ac:dyDescent="0.3">
      <c r="A42" s="98"/>
      <c r="B42" s="102"/>
      <c r="C42" s="308"/>
      <c r="D42" s="309"/>
      <c r="E42" s="309"/>
      <c r="F42" s="309"/>
      <c r="G42" s="309"/>
      <c r="H42" s="309"/>
      <c r="I42" s="309"/>
      <c r="J42" s="309"/>
      <c r="K42" s="309"/>
      <c r="L42" s="309"/>
      <c r="M42" s="309"/>
      <c r="N42" s="310"/>
    </row>
    <row r="43" spans="1:14" ht="15.75" thickBot="1" x14ac:dyDescent="0.3">
      <c r="A43" s="120" t="s">
        <v>336</v>
      </c>
      <c r="B43" s="123"/>
      <c r="C43" s="305">
        <f>C41+C31+C20</f>
        <v>2181</v>
      </c>
      <c r="D43" s="306">
        <f t="shared" ref="D43:N43" si="5">D41+D31+D20</f>
        <v>0</v>
      </c>
      <c r="E43" s="306">
        <f t="shared" si="5"/>
        <v>0</v>
      </c>
      <c r="F43" s="306">
        <f t="shared" si="5"/>
        <v>0</v>
      </c>
      <c r="G43" s="306">
        <f t="shared" si="5"/>
        <v>0</v>
      </c>
      <c r="H43" s="306">
        <f t="shared" si="5"/>
        <v>0</v>
      </c>
      <c r="I43" s="306">
        <f t="shared" si="5"/>
        <v>0</v>
      </c>
      <c r="J43" s="306">
        <f t="shared" si="5"/>
        <v>0</v>
      </c>
      <c r="K43" s="306">
        <f t="shared" si="5"/>
        <v>0</v>
      </c>
      <c r="L43" s="306">
        <f t="shared" si="5"/>
        <v>0</v>
      </c>
      <c r="M43" s="306">
        <f t="shared" si="5"/>
        <v>0</v>
      </c>
      <c r="N43" s="307">
        <f t="shared" si="5"/>
        <v>0</v>
      </c>
    </row>
    <row r="44" spans="1:14" x14ac:dyDescent="0.25">
      <c r="A44" s="20" t="s">
        <v>160</v>
      </c>
      <c r="B44" s="19" t="s">
        <v>159</v>
      </c>
      <c r="C44" s="187"/>
      <c r="D44" s="187"/>
    </row>
  </sheetData>
  <mergeCells count="6">
    <mergeCell ref="A4:B4"/>
    <mergeCell ref="A5:B5"/>
    <mergeCell ref="A7:B7"/>
    <mergeCell ref="A8:B8"/>
    <mergeCell ref="A1:N1"/>
    <mergeCell ref="A2:N2"/>
  </mergeCells>
  <hyperlinks>
    <hyperlink ref="B44" r:id="rId1"/>
  </hyperlinks>
  <pageMargins left="0.7" right="0.7" top="0.75" bottom="0.75" header="0.3" footer="0.3"/>
  <pageSetup paperSize="9" scale="77" fitToHeight="0"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13</vt:i4>
      </vt:variant>
    </vt:vector>
  </HeadingPairs>
  <TitlesOfParts>
    <vt:vector baseType="lpstr" size="13">
      <vt:lpstr>Accounting Journal</vt:lpstr>
      <vt:lpstr>Accounts Payable Ledger</vt:lpstr>
      <vt:lpstr>Accounts Receivable Aging</vt:lpstr>
      <vt:lpstr>Basic Invoice</vt:lpstr>
      <vt:lpstr>Bill of Lading</vt:lpstr>
      <vt:lpstr>Billing Statement</vt:lpstr>
      <vt:lpstr>Cash Flow Statement</vt:lpstr>
      <vt:lpstr>3-Year Cash Flow Statement</vt:lpstr>
      <vt:lpstr>12-Months Cash Flow Statement</vt:lpstr>
      <vt:lpstr>Cash Flow Forecast</vt:lpstr>
      <vt:lpstr>Expense Report</vt:lpstr>
      <vt:lpstr>Income Statement</vt:lpstr>
      <vt:lpstr>Payment Schedule</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