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openxmlformats-officedocument.drawingml.chart+xml" PartName="/xl/charts/chart22.xml"/>
  <Override ContentType="application/vnd.openxmlformats-officedocument.drawingml.chart+xml" PartName="/xl/charts/chart23.xml"/>
  <Override ContentType="application/vnd.openxmlformats-officedocument.drawingml.chart+xml" PartName="/xl/charts/chart24.xml"/>
  <Override ContentType="application/vnd.openxmlformats-officedocument.drawingml.chart+xml" PartName="/xl/charts/chart25.xml"/>
  <Override ContentType="application/vnd.openxmlformats-officedocument.drawingml.chart+xml" PartName="/xl/charts/chart26.xml"/>
  <Override ContentType="application/vnd.openxmlformats-officedocument.drawingml.chart+xml" PartName="/xl/charts/chart27.xml"/>
  <Override ContentType="application/vnd.openxmlformats-officedocument.drawingml.chart+xml" PartName="/xl/charts/chart28.xml"/>
  <Override ContentType="application/vnd.openxmlformats-officedocument.drawingml.chart+xml" PartName="/xl/charts/chart29.xml"/>
  <Override ContentType="application/vnd.openxmlformats-officedocument.drawingml.chart+xml" PartName="/xl/charts/chart30.xml"/>
  <Override ContentType="application/vnd.openxmlformats-officedocument.drawingml.chart+xml" PartName="/xl/charts/chart31.xml"/>
  <Override ContentType="application/vnd.openxmlformats-officedocument.drawingml.chart+xml" PartName="/xl/charts/chart32.xml"/>
  <Override ContentType="application/vnd.openxmlformats-officedocument.drawingml.chart+xml" PartName="/xl/charts/chart33.xml"/>
  <Override ContentType="application/vnd.openxmlformats-officedocument.drawingml.chart+xml" PartName="/xl/charts/chart34.xml"/>
  <Override ContentType="application/vnd.openxmlformats-officedocument.drawingml.chart+xml" PartName="/xl/charts/chart35.xml"/>
  <Override ContentType="application/vnd.openxmlformats-officedocument.drawingml.chart+xml" PartName="/xl/charts/chart36.xml"/>
  <Override ContentType="application/vnd.openxmlformats-officedocument.drawingml.chart+xml" PartName="/xl/charts/chart37.xml"/>
  <Override ContentType="application/vnd.openxmlformats-officedocument.drawingml.chart+xml" PartName="/xl/charts/chart38.xml"/>
  <Override ContentType="application/vnd.openxmlformats-officedocument.drawingml.chart+xml" PartName="/xl/charts/chart39.xml"/>
  <Override ContentType="application/vnd.openxmlformats-officedocument.drawingml.chart+xml" PartName="/xl/charts/chart40.xml"/>
  <Override ContentType="application/vnd.openxmlformats-officedocument.drawingml.chart+xml" PartName="/xl/charts/chart41.xml"/>
  <Override ContentType="application/vnd.openxmlformats-officedocument.drawingml.chart+xml" PartName="/xl/charts/chart42.xml"/>
  <Override ContentType="application/vnd.openxmlformats-officedocument.drawingml.chart+xml" PartName="/xl/charts/chart43.xml"/>
  <Override ContentType="application/vnd.openxmlformats-officedocument.drawingml.chart+xml" PartName="/xl/charts/chart44.xml"/>
  <Override ContentType="application/vnd.openxmlformats-officedocument.drawingml.chart+xml" PartName="/xl/charts/chart45.xml"/>
  <Override ContentType="application/vnd.openxmlformats-officedocument.drawingml.chart+xml" PartName="/xl/charts/chart46.xml"/>
  <Override ContentType="application/vnd.openxmlformats-officedocument.drawingml.chart+xml" PartName="/xl/charts/chart47.xml"/>
  <Override ContentType="application/vnd.openxmlformats-officedocument.drawingml.chart+xml" PartName="/xl/charts/chart48.xml"/>
  <Override ContentType="application/vnd.openxmlformats-officedocument.drawingml.chart+xml" PartName="/xl/charts/chart49.xml"/>
  <Override ContentType="application/vnd.openxmlformats-officedocument.drawingml.chart+xml" PartName="/xl/charts/chart50.xml"/>
  <Override ContentType="application/vnd.openxmlformats-officedocument.drawingml.chart+xml" PartName="/xl/charts/chart51.xml"/>
  <Override ContentType="application/vnd.openxmlformats-officedocument.drawingml.chart+xml" PartName="/xl/charts/chart52.xml"/>
  <Override ContentType="application/vnd.openxmlformats-officedocument.drawingml.chart+xml" PartName="/xl/charts/chart53.xml"/>
  <Override ContentType="application/vnd.openxmlformats-officedocument.drawingml.chart+xml" PartName="/xl/charts/chart54.xml"/>
  <Override ContentType="application/vnd.openxmlformats-officedocument.drawingml.chart+xml" PartName="/xl/charts/chart5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50" windowWidth="20490" windowHeight="7890" tabRatio="699" firstSheet="1" activeTab="1"/>
  </bookViews>
  <sheets>
    <sheet name="Overview" sheetId="14" r:id="rId1"/>
    <sheet name="January" sheetId="36" r:id="rId2"/>
    <sheet name="May" sheetId="46" r:id="rId3"/>
    <sheet name="June" sheetId="47" r:id="rId4"/>
    <sheet name="July" sheetId="48" r:id="rId5"/>
    <sheet name="August" sheetId="49" r:id="rId6"/>
    <sheet name="September" sheetId="50" r:id="rId7"/>
    <sheet name="October" sheetId="51" r:id="rId8"/>
    <sheet name="November" sheetId="52" r:id="rId9"/>
    <sheet name="December" sheetId="53" r:id="rId10"/>
  </sheets>
  <definedNames>
    <definedName name="Jahr">Overview!$A$3</definedName>
    <definedName name="Monat" localSheetId="5">August!$U$1</definedName>
    <definedName name="Monat" localSheetId="9">December!$U$1</definedName>
    <definedName name="Monat" localSheetId="1">January!$V$1</definedName>
    <definedName name="Monat" localSheetId="4">July!$U$1</definedName>
    <definedName name="Monat" localSheetId="3">June!$U$1</definedName>
    <definedName name="Monat" localSheetId="2">May!$U$1</definedName>
    <definedName name="Monat" localSheetId="8">November!$U$1</definedName>
    <definedName name="Monat" localSheetId="7">October!$U$1</definedName>
    <definedName name="Monat" localSheetId="6">September!$U$1</definedName>
    <definedName name="Monat">#REF!</definedName>
    <definedName name="patient">Overview!$B$1</definedName>
    <definedName name="_xlnm.Print_Area" localSheetId="0">Overview!$A$1:$I$39</definedName>
  </definedNames>
  <calcPr calcId="144525" concurrentCalc="0"/>
</workbook>
</file>

<file path=xl/calcChain.xml><?xml version="1.0" encoding="utf-8"?>
<calcChain xmlns="http://schemas.openxmlformats.org/spreadsheetml/2006/main">
  <c r="R3" i="53" l="1"/>
  <c r="S3" i="53"/>
  <c r="T3" i="53"/>
  <c r="A4" i="53"/>
  <c r="F4" i="53"/>
  <c r="K4" i="53"/>
  <c r="R4" i="53"/>
  <c r="S4" i="53"/>
  <c r="T4" i="53"/>
  <c r="A5" i="53"/>
  <c r="F5" i="53"/>
  <c r="K5" i="53"/>
  <c r="R5" i="53"/>
  <c r="S5" i="53"/>
  <c r="T5" i="53"/>
  <c r="A6" i="53"/>
  <c r="F6" i="53"/>
  <c r="K6" i="53"/>
  <c r="A7" i="53"/>
  <c r="F7" i="53"/>
  <c r="K7" i="53"/>
  <c r="A8" i="53"/>
  <c r="F8" i="53"/>
  <c r="K8" i="53"/>
  <c r="R8" i="53"/>
  <c r="S8" i="53"/>
  <c r="T8" i="53"/>
  <c r="A9" i="53"/>
  <c r="F9" i="53"/>
  <c r="K9" i="53"/>
  <c r="R9" i="53"/>
  <c r="S9" i="53"/>
  <c r="T9" i="53"/>
  <c r="A10" i="53"/>
  <c r="F10" i="53"/>
  <c r="K10" i="53"/>
  <c r="R10" i="53"/>
  <c r="S10" i="53"/>
  <c r="T10" i="53"/>
  <c r="A11" i="53"/>
  <c r="F11" i="53"/>
  <c r="K11" i="53"/>
  <c r="A12" i="53"/>
  <c r="F12" i="53"/>
  <c r="K12" i="53"/>
  <c r="A13" i="53"/>
  <c r="F13" i="53"/>
  <c r="K13" i="53"/>
  <c r="R13" i="53"/>
  <c r="S13" i="53"/>
  <c r="T13" i="53"/>
  <c r="A14" i="53"/>
  <c r="F14" i="53"/>
  <c r="K14" i="53"/>
  <c r="R14" i="53"/>
  <c r="S14" i="53"/>
  <c r="T14" i="53"/>
  <c r="A15" i="53"/>
  <c r="F15" i="53"/>
  <c r="K15" i="53"/>
  <c r="R15" i="53"/>
  <c r="S15" i="53"/>
  <c r="T15" i="53"/>
  <c r="A16" i="53"/>
  <c r="F16" i="53"/>
  <c r="K16" i="53"/>
  <c r="A17" i="53"/>
  <c r="F17" i="53"/>
  <c r="K17" i="53"/>
  <c r="A18" i="53"/>
  <c r="F18" i="53"/>
  <c r="K18" i="53"/>
  <c r="A19" i="53"/>
  <c r="F19" i="53"/>
  <c r="K19" i="53"/>
  <c r="A20" i="53"/>
  <c r="F20" i="53"/>
  <c r="K20" i="53"/>
  <c r="A21" i="53"/>
  <c r="F21" i="53"/>
  <c r="K21" i="53"/>
  <c r="A22" i="53"/>
  <c r="F22" i="53"/>
  <c r="K22" i="53"/>
  <c r="A23" i="53"/>
  <c r="F23" i="53"/>
  <c r="K23" i="53"/>
  <c r="A24" i="53"/>
  <c r="F24" i="53"/>
  <c r="K24" i="53"/>
  <c r="A25" i="53"/>
  <c r="F25" i="53"/>
  <c r="K25" i="53"/>
  <c r="A26" i="53"/>
  <c r="F26" i="53"/>
  <c r="K26" i="53"/>
  <c r="A27" i="53"/>
  <c r="F27" i="53"/>
  <c r="K27" i="53"/>
  <c r="A28" i="53"/>
  <c r="F28" i="53"/>
  <c r="K28" i="53"/>
  <c r="A29" i="53"/>
  <c r="F29" i="53"/>
  <c r="K29" i="53"/>
  <c r="A30" i="53"/>
  <c r="F30" i="53"/>
  <c r="K30" i="53"/>
  <c r="A31" i="53"/>
  <c r="F31" i="53"/>
  <c r="K31" i="53"/>
  <c r="A32" i="53"/>
  <c r="F32" i="53"/>
  <c r="K32" i="53"/>
  <c r="A33" i="53"/>
  <c r="F33" i="53"/>
  <c r="K33" i="53"/>
  <c r="A34" i="53"/>
  <c r="F34" i="53"/>
  <c r="K34" i="53"/>
  <c r="R3" i="52"/>
  <c r="S3" i="52"/>
  <c r="T3" i="52"/>
  <c r="A4" i="52"/>
  <c r="F4" i="52"/>
  <c r="K4" i="52"/>
  <c r="R4" i="52"/>
  <c r="S4" i="52"/>
  <c r="T4" i="52"/>
  <c r="A5" i="52"/>
  <c r="F5" i="52"/>
  <c r="K5" i="52"/>
  <c r="R5" i="52"/>
  <c r="S5" i="52"/>
  <c r="T5" i="52"/>
  <c r="A6" i="52"/>
  <c r="F6" i="52"/>
  <c r="K6" i="52"/>
  <c r="A7" i="52"/>
  <c r="F7" i="52"/>
  <c r="K7" i="52"/>
  <c r="A8" i="52"/>
  <c r="F8" i="52"/>
  <c r="K8" i="52"/>
  <c r="R8" i="52"/>
  <c r="S8" i="52"/>
  <c r="T8" i="52"/>
  <c r="A9" i="52"/>
  <c r="F9" i="52"/>
  <c r="K9" i="52"/>
  <c r="R9" i="52"/>
  <c r="S9" i="52"/>
  <c r="T9" i="52"/>
  <c r="A10" i="52"/>
  <c r="F10" i="52"/>
  <c r="K10" i="52"/>
  <c r="R10" i="52"/>
  <c r="S10" i="52"/>
  <c r="T10" i="52"/>
  <c r="A11" i="52"/>
  <c r="F11" i="52"/>
  <c r="K11" i="52"/>
  <c r="A12" i="52"/>
  <c r="F12" i="52"/>
  <c r="K12" i="52"/>
  <c r="A13" i="52"/>
  <c r="F13" i="52"/>
  <c r="K13" i="52"/>
  <c r="R13" i="52"/>
  <c r="S13" i="52"/>
  <c r="T13" i="52"/>
  <c r="A14" i="52"/>
  <c r="F14" i="52"/>
  <c r="K14" i="52"/>
  <c r="R14" i="52"/>
  <c r="S14" i="52"/>
  <c r="T14" i="52"/>
  <c r="A15" i="52"/>
  <c r="F15" i="52"/>
  <c r="K15" i="52"/>
  <c r="R15" i="52"/>
  <c r="S15" i="52"/>
  <c r="T15" i="52"/>
  <c r="A16" i="52"/>
  <c r="F16" i="52"/>
  <c r="K16" i="52"/>
  <c r="A17" i="52"/>
  <c r="F17" i="52"/>
  <c r="K17" i="52"/>
  <c r="A18" i="52"/>
  <c r="F18" i="52"/>
  <c r="K18" i="52"/>
  <c r="A19" i="52"/>
  <c r="F19" i="52"/>
  <c r="K19" i="52"/>
  <c r="A20" i="52"/>
  <c r="F20" i="52"/>
  <c r="K20" i="52"/>
  <c r="A21" i="52"/>
  <c r="F21" i="52"/>
  <c r="K21" i="52"/>
  <c r="A22" i="52"/>
  <c r="F22" i="52"/>
  <c r="K22" i="52"/>
  <c r="A23" i="52"/>
  <c r="F23" i="52"/>
  <c r="K23" i="52"/>
  <c r="A24" i="52"/>
  <c r="F24" i="52"/>
  <c r="K24" i="52"/>
  <c r="A25" i="52"/>
  <c r="F25" i="52"/>
  <c r="K25" i="52"/>
  <c r="A26" i="52"/>
  <c r="F26" i="52"/>
  <c r="K26" i="52"/>
  <c r="A27" i="52"/>
  <c r="F27" i="52"/>
  <c r="K27" i="52"/>
  <c r="A28" i="52"/>
  <c r="F28" i="52"/>
  <c r="K28" i="52"/>
  <c r="A29" i="52"/>
  <c r="F29" i="52"/>
  <c r="K29" i="52"/>
  <c r="A30" i="52"/>
  <c r="F30" i="52"/>
  <c r="K30" i="52"/>
  <c r="A31" i="52"/>
  <c r="F31" i="52"/>
  <c r="K31" i="52"/>
  <c r="A32" i="52"/>
  <c r="F32" i="52"/>
  <c r="K32" i="52"/>
  <c r="A33" i="52"/>
  <c r="F33" i="52"/>
  <c r="K33" i="52"/>
  <c r="A34" i="52"/>
  <c r="F34" i="52"/>
  <c r="K34" i="52"/>
  <c r="R3" i="51"/>
  <c r="S3" i="51"/>
  <c r="T3" i="51"/>
  <c r="A4" i="51"/>
  <c r="F4" i="51"/>
  <c r="K4" i="51"/>
  <c r="R4" i="51"/>
  <c r="S4" i="51"/>
  <c r="T4" i="51"/>
  <c r="A5" i="51"/>
  <c r="F5" i="51"/>
  <c r="K5" i="51"/>
  <c r="R5" i="51"/>
  <c r="S5" i="51"/>
  <c r="T5" i="51"/>
  <c r="A6" i="51"/>
  <c r="F6" i="51"/>
  <c r="K6" i="51"/>
  <c r="A7" i="51"/>
  <c r="F7" i="51"/>
  <c r="K7" i="51"/>
  <c r="A8" i="51"/>
  <c r="F8" i="51"/>
  <c r="K8" i="51"/>
  <c r="R8" i="51"/>
  <c r="S8" i="51"/>
  <c r="T8" i="51"/>
  <c r="A9" i="51"/>
  <c r="F9" i="51"/>
  <c r="K9" i="51"/>
  <c r="R9" i="51"/>
  <c r="S9" i="51"/>
  <c r="T9" i="51"/>
  <c r="A10" i="51"/>
  <c r="F10" i="51"/>
  <c r="K10" i="51"/>
  <c r="R10" i="51"/>
  <c r="S10" i="51"/>
  <c r="T10" i="51"/>
  <c r="A11" i="51"/>
  <c r="F11" i="51"/>
  <c r="K11" i="51"/>
  <c r="A12" i="51"/>
  <c r="F12" i="51"/>
  <c r="K12" i="51"/>
  <c r="A13" i="51"/>
  <c r="F13" i="51"/>
  <c r="K13" i="51"/>
  <c r="R13" i="51"/>
  <c r="S13" i="51"/>
  <c r="T13" i="51"/>
  <c r="A14" i="51"/>
  <c r="F14" i="51"/>
  <c r="K14" i="51"/>
  <c r="R14" i="51"/>
  <c r="S14" i="51"/>
  <c r="T14" i="51"/>
  <c r="A15" i="51"/>
  <c r="F15" i="51"/>
  <c r="K15" i="51"/>
  <c r="R15" i="51"/>
  <c r="S15" i="51"/>
  <c r="T15" i="51"/>
  <c r="A16" i="51"/>
  <c r="F16" i="51"/>
  <c r="K16" i="51"/>
  <c r="A17" i="51"/>
  <c r="F17" i="51"/>
  <c r="K17" i="51"/>
  <c r="A18" i="51"/>
  <c r="F18" i="51"/>
  <c r="K18" i="51"/>
  <c r="A19" i="51"/>
  <c r="F19" i="51"/>
  <c r="K19" i="51"/>
  <c r="A20" i="51"/>
  <c r="F20" i="51"/>
  <c r="K20" i="51"/>
  <c r="A21" i="51"/>
  <c r="F21" i="51"/>
  <c r="K21" i="51"/>
  <c r="A22" i="51"/>
  <c r="F22" i="51"/>
  <c r="K22" i="51"/>
  <c r="A23" i="51"/>
  <c r="F23" i="51"/>
  <c r="K23" i="51"/>
  <c r="A24" i="51"/>
  <c r="F24" i="51"/>
  <c r="K24" i="51"/>
  <c r="A25" i="51"/>
  <c r="F25" i="51"/>
  <c r="K25" i="51"/>
  <c r="A26" i="51"/>
  <c r="F26" i="51"/>
  <c r="K26" i="51"/>
  <c r="A27" i="51"/>
  <c r="F27" i="51"/>
  <c r="K27" i="51"/>
  <c r="A28" i="51"/>
  <c r="F28" i="51"/>
  <c r="K28" i="51"/>
  <c r="A29" i="51"/>
  <c r="F29" i="51"/>
  <c r="K29" i="51"/>
  <c r="A30" i="51"/>
  <c r="F30" i="51"/>
  <c r="K30" i="51"/>
  <c r="A31" i="51"/>
  <c r="F31" i="51"/>
  <c r="K31" i="51"/>
  <c r="A32" i="51"/>
  <c r="F32" i="51"/>
  <c r="K32" i="51"/>
  <c r="A33" i="51"/>
  <c r="F33" i="51"/>
  <c r="K33" i="51"/>
  <c r="A34" i="51"/>
  <c r="F34" i="51"/>
  <c r="K34" i="51"/>
  <c r="R3" i="50"/>
  <c r="S3" i="50"/>
  <c r="T3" i="50"/>
  <c r="A4" i="50"/>
  <c r="F4" i="50"/>
  <c r="K4" i="50"/>
  <c r="R4" i="50"/>
  <c r="S4" i="50"/>
  <c r="T4" i="50"/>
  <c r="A5" i="50"/>
  <c r="F5" i="50"/>
  <c r="K5" i="50"/>
  <c r="R5" i="50"/>
  <c r="S5" i="50"/>
  <c r="T5" i="50"/>
  <c r="A6" i="50"/>
  <c r="F6" i="50"/>
  <c r="K6" i="50"/>
  <c r="A7" i="50"/>
  <c r="F7" i="50"/>
  <c r="K7" i="50"/>
  <c r="A8" i="50"/>
  <c r="F8" i="50"/>
  <c r="K8" i="50"/>
  <c r="R8" i="50"/>
  <c r="S8" i="50"/>
  <c r="T8" i="50"/>
  <c r="A9" i="50"/>
  <c r="F9" i="50"/>
  <c r="K9" i="50"/>
  <c r="R9" i="50"/>
  <c r="S9" i="50"/>
  <c r="T9" i="50"/>
  <c r="A10" i="50"/>
  <c r="F10" i="50"/>
  <c r="K10" i="50"/>
  <c r="R10" i="50"/>
  <c r="S10" i="50"/>
  <c r="T10" i="50"/>
  <c r="A11" i="50"/>
  <c r="F11" i="50"/>
  <c r="K11" i="50"/>
  <c r="A12" i="50"/>
  <c r="F12" i="50"/>
  <c r="K12" i="50"/>
  <c r="A13" i="50"/>
  <c r="F13" i="50"/>
  <c r="K13" i="50"/>
  <c r="R13" i="50"/>
  <c r="S13" i="50"/>
  <c r="T13" i="50"/>
  <c r="A14" i="50"/>
  <c r="F14" i="50"/>
  <c r="K14" i="50"/>
  <c r="R14" i="50"/>
  <c r="S14" i="50"/>
  <c r="T14" i="50"/>
  <c r="A15" i="50"/>
  <c r="F15" i="50"/>
  <c r="K15" i="50"/>
  <c r="R15" i="50"/>
  <c r="S15" i="50"/>
  <c r="T15" i="50"/>
  <c r="A16" i="50"/>
  <c r="F16" i="50"/>
  <c r="K16" i="50"/>
  <c r="A17" i="50"/>
  <c r="F17" i="50"/>
  <c r="K17" i="50"/>
  <c r="A18" i="50"/>
  <c r="F18" i="50"/>
  <c r="K18" i="50"/>
  <c r="A19" i="50"/>
  <c r="F19" i="50"/>
  <c r="K19" i="50"/>
  <c r="A20" i="50"/>
  <c r="F20" i="50"/>
  <c r="K20" i="50"/>
  <c r="A21" i="50"/>
  <c r="F21" i="50"/>
  <c r="K21" i="50"/>
  <c r="A22" i="50"/>
  <c r="F22" i="50"/>
  <c r="K22" i="50"/>
  <c r="A23" i="50"/>
  <c r="F23" i="50"/>
  <c r="K23" i="50"/>
  <c r="A24" i="50"/>
  <c r="F24" i="50"/>
  <c r="K24" i="50"/>
  <c r="A25" i="50"/>
  <c r="F25" i="50"/>
  <c r="K25" i="50"/>
  <c r="A26" i="50"/>
  <c r="F26" i="50"/>
  <c r="K26" i="50"/>
  <c r="A27" i="50"/>
  <c r="F27" i="50"/>
  <c r="K27" i="50"/>
  <c r="A28" i="50"/>
  <c r="F28" i="50"/>
  <c r="K28" i="50"/>
  <c r="A29" i="50"/>
  <c r="F29" i="50"/>
  <c r="K29" i="50"/>
  <c r="A30" i="50"/>
  <c r="F30" i="50"/>
  <c r="K30" i="50"/>
  <c r="A31" i="50"/>
  <c r="F31" i="50"/>
  <c r="K31" i="50"/>
  <c r="A32" i="50"/>
  <c r="F32" i="50"/>
  <c r="K32" i="50"/>
  <c r="A33" i="50"/>
  <c r="F33" i="50"/>
  <c r="K33" i="50"/>
  <c r="A34" i="50"/>
  <c r="F34" i="50"/>
  <c r="K34" i="50"/>
  <c r="R3" i="49"/>
  <c r="S3" i="49"/>
  <c r="T3" i="49"/>
  <c r="A4" i="49"/>
  <c r="F4" i="49"/>
  <c r="K4" i="49"/>
  <c r="R4" i="49"/>
  <c r="S4" i="49"/>
  <c r="T4" i="49"/>
  <c r="A5" i="49"/>
  <c r="F5" i="49"/>
  <c r="K5" i="49"/>
  <c r="R5" i="49"/>
  <c r="S5" i="49"/>
  <c r="T5" i="49"/>
  <c r="A6" i="49"/>
  <c r="F6" i="49"/>
  <c r="K6" i="49"/>
  <c r="A7" i="49"/>
  <c r="F7" i="49"/>
  <c r="K7" i="49"/>
  <c r="A8" i="49"/>
  <c r="F8" i="49"/>
  <c r="K8" i="49"/>
  <c r="R8" i="49"/>
  <c r="S8" i="49"/>
  <c r="T8" i="49"/>
  <c r="A9" i="49"/>
  <c r="F9" i="49"/>
  <c r="K9" i="49"/>
  <c r="R9" i="49"/>
  <c r="S9" i="49"/>
  <c r="T9" i="49"/>
  <c r="A10" i="49"/>
  <c r="F10" i="49"/>
  <c r="K10" i="49"/>
  <c r="R10" i="49"/>
  <c r="S10" i="49"/>
  <c r="T10" i="49"/>
  <c r="A11" i="49"/>
  <c r="F11" i="49"/>
  <c r="K11" i="49"/>
  <c r="A12" i="49"/>
  <c r="F12" i="49"/>
  <c r="K12" i="49"/>
  <c r="A13" i="49"/>
  <c r="F13" i="49"/>
  <c r="K13" i="49"/>
  <c r="R13" i="49"/>
  <c r="S13" i="49"/>
  <c r="T13" i="49"/>
  <c r="A14" i="49"/>
  <c r="F14" i="49"/>
  <c r="K14" i="49"/>
  <c r="R14" i="49"/>
  <c r="S14" i="49"/>
  <c r="T14" i="49"/>
  <c r="A15" i="49"/>
  <c r="F15" i="49"/>
  <c r="K15" i="49"/>
  <c r="R15" i="49"/>
  <c r="S15" i="49"/>
  <c r="T15" i="49"/>
  <c r="A16" i="49"/>
  <c r="F16" i="49"/>
  <c r="K16" i="49"/>
  <c r="A17" i="49"/>
  <c r="F17" i="49"/>
  <c r="K17" i="49"/>
  <c r="A18" i="49"/>
  <c r="F18" i="49"/>
  <c r="K18" i="49"/>
  <c r="A19" i="49"/>
  <c r="F19" i="49"/>
  <c r="K19" i="49"/>
  <c r="A20" i="49"/>
  <c r="F20" i="49"/>
  <c r="K20" i="49"/>
  <c r="A21" i="49"/>
  <c r="F21" i="49"/>
  <c r="K21" i="49"/>
  <c r="A22" i="49"/>
  <c r="F22" i="49"/>
  <c r="K22" i="49"/>
  <c r="A23" i="49"/>
  <c r="F23" i="49"/>
  <c r="K23" i="49"/>
  <c r="A24" i="49"/>
  <c r="F24" i="49"/>
  <c r="K24" i="49"/>
  <c r="A25" i="49"/>
  <c r="F25" i="49"/>
  <c r="K25" i="49"/>
  <c r="A26" i="49"/>
  <c r="F26" i="49"/>
  <c r="K26" i="49"/>
  <c r="A27" i="49"/>
  <c r="F27" i="49"/>
  <c r="K27" i="49"/>
  <c r="A28" i="49"/>
  <c r="F28" i="49"/>
  <c r="K28" i="49"/>
  <c r="A29" i="49"/>
  <c r="F29" i="49"/>
  <c r="K29" i="49"/>
  <c r="A30" i="49"/>
  <c r="F30" i="49"/>
  <c r="K30" i="49"/>
  <c r="A31" i="49"/>
  <c r="F31" i="49"/>
  <c r="K31" i="49"/>
  <c r="A32" i="49"/>
  <c r="F32" i="49"/>
  <c r="K32" i="49"/>
  <c r="A33" i="49"/>
  <c r="F33" i="49"/>
  <c r="K33" i="49"/>
  <c r="A34" i="49"/>
  <c r="F34" i="49"/>
  <c r="K34" i="49"/>
  <c r="R3" i="48"/>
  <c r="S3" i="48"/>
  <c r="T3" i="48"/>
  <c r="A4" i="48"/>
  <c r="F4" i="48"/>
  <c r="K4" i="48"/>
  <c r="R4" i="48"/>
  <c r="S4" i="48"/>
  <c r="T4" i="48"/>
  <c r="A5" i="48"/>
  <c r="F5" i="48"/>
  <c r="K5" i="48"/>
  <c r="R5" i="48"/>
  <c r="S5" i="48"/>
  <c r="T5" i="48"/>
  <c r="A6" i="48"/>
  <c r="F6" i="48"/>
  <c r="K6" i="48"/>
  <c r="A7" i="48"/>
  <c r="F7" i="48"/>
  <c r="K7" i="48"/>
  <c r="A8" i="48"/>
  <c r="F8" i="48"/>
  <c r="K8" i="48"/>
  <c r="R8" i="48"/>
  <c r="S8" i="48"/>
  <c r="T8" i="48"/>
  <c r="A9" i="48"/>
  <c r="F9" i="48"/>
  <c r="K9" i="48"/>
  <c r="R9" i="48"/>
  <c r="S9" i="48"/>
  <c r="T9" i="48"/>
  <c r="A10" i="48"/>
  <c r="F10" i="48"/>
  <c r="K10" i="48"/>
  <c r="R10" i="48"/>
  <c r="S10" i="48"/>
  <c r="T10" i="48"/>
  <c r="A11" i="48"/>
  <c r="F11" i="48"/>
  <c r="K11" i="48"/>
  <c r="A12" i="48"/>
  <c r="F12" i="48"/>
  <c r="K12" i="48"/>
  <c r="A13" i="48"/>
  <c r="F13" i="48"/>
  <c r="K13" i="48"/>
  <c r="R13" i="48"/>
  <c r="S13" i="48"/>
  <c r="T13" i="48"/>
  <c r="A14" i="48"/>
  <c r="F14" i="48"/>
  <c r="K14" i="48"/>
  <c r="R14" i="48"/>
  <c r="S14" i="48"/>
  <c r="T14" i="48"/>
  <c r="A15" i="48"/>
  <c r="F15" i="48"/>
  <c r="K15" i="48"/>
  <c r="R15" i="48"/>
  <c r="S15" i="48"/>
  <c r="T15" i="48"/>
  <c r="A16" i="48"/>
  <c r="F16" i="48"/>
  <c r="K16" i="48"/>
  <c r="A17" i="48"/>
  <c r="F17" i="48"/>
  <c r="K17" i="48"/>
  <c r="A18" i="48"/>
  <c r="F18" i="48"/>
  <c r="K18" i="48"/>
  <c r="A19" i="48"/>
  <c r="F19" i="48"/>
  <c r="K19" i="48"/>
  <c r="A20" i="48"/>
  <c r="F20" i="48"/>
  <c r="K20" i="48"/>
  <c r="A21" i="48"/>
  <c r="F21" i="48"/>
  <c r="K21" i="48"/>
  <c r="A22" i="48"/>
  <c r="F22" i="48"/>
  <c r="K22" i="48"/>
  <c r="A23" i="48"/>
  <c r="F23" i="48"/>
  <c r="K23" i="48"/>
  <c r="A24" i="48"/>
  <c r="F24" i="48"/>
  <c r="K24" i="48"/>
  <c r="A25" i="48"/>
  <c r="F25" i="48"/>
  <c r="K25" i="48"/>
  <c r="A26" i="48"/>
  <c r="F26" i="48"/>
  <c r="K26" i="48"/>
  <c r="A27" i="48"/>
  <c r="F27" i="48"/>
  <c r="K27" i="48"/>
  <c r="A28" i="48"/>
  <c r="F28" i="48"/>
  <c r="K28" i="48"/>
  <c r="A29" i="48"/>
  <c r="F29" i="48"/>
  <c r="K29" i="48"/>
  <c r="A30" i="48"/>
  <c r="F30" i="48"/>
  <c r="K30" i="48"/>
  <c r="A31" i="48"/>
  <c r="F31" i="48"/>
  <c r="K31" i="48"/>
  <c r="A32" i="48"/>
  <c r="F32" i="48"/>
  <c r="K32" i="48"/>
  <c r="A33" i="48"/>
  <c r="F33" i="48"/>
  <c r="K33" i="48"/>
  <c r="A34" i="48"/>
  <c r="F34" i="48"/>
  <c r="K34" i="48"/>
  <c r="R3" i="47"/>
  <c r="S3" i="47"/>
  <c r="T3" i="47"/>
  <c r="A4" i="47"/>
  <c r="F4" i="47"/>
  <c r="K4" i="47"/>
  <c r="R4" i="47"/>
  <c r="S4" i="47"/>
  <c r="T4" i="47"/>
  <c r="A5" i="47"/>
  <c r="F5" i="47"/>
  <c r="K5" i="47"/>
  <c r="R5" i="47"/>
  <c r="S5" i="47"/>
  <c r="T5" i="47"/>
  <c r="A6" i="47"/>
  <c r="F6" i="47"/>
  <c r="K6" i="47"/>
  <c r="A7" i="47"/>
  <c r="F7" i="47"/>
  <c r="K7" i="47"/>
  <c r="A8" i="47"/>
  <c r="F8" i="47"/>
  <c r="K8" i="47"/>
  <c r="R8" i="47"/>
  <c r="S8" i="47"/>
  <c r="T8" i="47"/>
  <c r="A9" i="47"/>
  <c r="F9" i="47"/>
  <c r="K9" i="47"/>
  <c r="R9" i="47"/>
  <c r="S9" i="47"/>
  <c r="T9" i="47"/>
  <c r="A10" i="47"/>
  <c r="F10" i="47"/>
  <c r="K10" i="47"/>
  <c r="R10" i="47"/>
  <c r="S10" i="47"/>
  <c r="T10" i="47"/>
  <c r="A11" i="47"/>
  <c r="F11" i="47"/>
  <c r="K11" i="47"/>
  <c r="A12" i="47"/>
  <c r="F12" i="47"/>
  <c r="K12" i="47"/>
  <c r="A13" i="47"/>
  <c r="F13" i="47"/>
  <c r="K13" i="47"/>
  <c r="R13" i="47"/>
  <c r="S13" i="47"/>
  <c r="T13" i="47"/>
  <c r="A14" i="47"/>
  <c r="F14" i="47"/>
  <c r="K14" i="47"/>
  <c r="R14" i="47"/>
  <c r="S14" i="47"/>
  <c r="T14" i="47"/>
  <c r="A15" i="47"/>
  <c r="F15" i="47"/>
  <c r="K15" i="47"/>
  <c r="R15" i="47"/>
  <c r="S15" i="47"/>
  <c r="T15" i="47"/>
  <c r="A16" i="47"/>
  <c r="F16" i="47"/>
  <c r="K16" i="47"/>
  <c r="A17" i="47"/>
  <c r="F17" i="47"/>
  <c r="K17" i="47"/>
  <c r="A18" i="47"/>
  <c r="F18" i="47"/>
  <c r="K18" i="47"/>
  <c r="A19" i="47"/>
  <c r="F19" i="47"/>
  <c r="K19" i="47"/>
  <c r="A20" i="47"/>
  <c r="F20" i="47"/>
  <c r="K20" i="47"/>
  <c r="A21" i="47"/>
  <c r="F21" i="47"/>
  <c r="K21" i="47"/>
  <c r="A22" i="47"/>
  <c r="F22" i="47"/>
  <c r="K22" i="47"/>
  <c r="A23" i="47"/>
  <c r="F23" i="47"/>
  <c r="K23" i="47"/>
  <c r="A24" i="47"/>
  <c r="F24" i="47"/>
  <c r="K24" i="47"/>
  <c r="A25" i="47"/>
  <c r="F25" i="47"/>
  <c r="K25" i="47"/>
  <c r="A26" i="47"/>
  <c r="F26" i="47"/>
  <c r="K26" i="47"/>
  <c r="A27" i="47"/>
  <c r="F27" i="47"/>
  <c r="K27" i="47"/>
  <c r="A28" i="47"/>
  <c r="F28" i="47"/>
  <c r="K28" i="47"/>
  <c r="A29" i="47"/>
  <c r="F29" i="47"/>
  <c r="K29" i="47"/>
  <c r="A30" i="47"/>
  <c r="F30" i="47"/>
  <c r="K30" i="47"/>
  <c r="A31" i="47"/>
  <c r="F31" i="47"/>
  <c r="K31" i="47"/>
  <c r="A32" i="47"/>
  <c r="F32" i="47"/>
  <c r="K32" i="47"/>
  <c r="A33" i="47"/>
  <c r="F33" i="47"/>
  <c r="K33" i="47"/>
  <c r="A34" i="47"/>
  <c r="F34" i="47"/>
  <c r="K34" i="47"/>
  <c r="R3" i="46"/>
  <c r="S3" i="46"/>
  <c r="T3" i="46"/>
  <c r="A4" i="46"/>
  <c r="F4" i="46"/>
  <c r="K4" i="46"/>
  <c r="R4" i="46"/>
  <c r="S4" i="46"/>
  <c r="T4" i="46"/>
  <c r="A5" i="46"/>
  <c r="F5" i="46"/>
  <c r="K5" i="46"/>
  <c r="R5" i="46"/>
  <c r="S5" i="46"/>
  <c r="T5" i="46"/>
  <c r="A6" i="46"/>
  <c r="F6" i="46"/>
  <c r="K6" i="46"/>
  <c r="A7" i="46"/>
  <c r="F7" i="46"/>
  <c r="K7" i="46"/>
  <c r="A8" i="46"/>
  <c r="F8" i="46"/>
  <c r="K8" i="46"/>
  <c r="R8" i="46"/>
  <c r="S8" i="46"/>
  <c r="T8" i="46"/>
  <c r="A9" i="46"/>
  <c r="F9" i="46"/>
  <c r="K9" i="46"/>
  <c r="R9" i="46"/>
  <c r="S9" i="46"/>
  <c r="T9" i="46"/>
  <c r="A10" i="46"/>
  <c r="F10" i="46"/>
  <c r="K10" i="46"/>
  <c r="R10" i="46"/>
  <c r="S10" i="46"/>
  <c r="T10" i="46"/>
  <c r="A11" i="46"/>
  <c r="F11" i="46"/>
  <c r="K11" i="46"/>
  <c r="A12" i="46"/>
  <c r="F12" i="46"/>
  <c r="K12" i="46"/>
  <c r="A13" i="46"/>
  <c r="F13" i="46"/>
  <c r="K13" i="46"/>
  <c r="R13" i="46"/>
  <c r="S13" i="46"/>
  <c r="T13" i="46"/>
  <c r="A14" i="46"/>
  <c r="F14" i="46"/>
  <c r="K14" i="46"/>
  <c r="R14" i="46"/>
  <c r="S14" i="46"/>
  <c r="T14" i="46"/>
  <c r="A15" i="46"/>
  <c r="F15" i="46"/>
  <c r="K15" i="46"/>
  <c r="R15" i="46"/>
  <c r="S15" i="46"/>
  <c r="T15" i="46"/>
  <c r="A16" i="46"/>
  <c r="F16" i="46"/>
  <c r="K16" i="46"/>
  <c r="A17" i="46"/>
  <c r="F17" i="46"/>
  <c r="K17" i="46"/>
  <c r="A18" i="46"/>
  <c r="F18" i="46"/>
  <c r="K18" i="46"/>
  <c r="A19" i="46"/>
  <c r="F19" i="46"/>
  <c r="K19" i="46"/>
  <c r="A20" i="46"/>
  <c r="F20" i="46"/>
  <c r="K20" i="46"/>
  <c r="A21" i="46"/>
  <c r="F21" i="46"/>
  <c r="K21" i="46"/>
  <c r="A22" i="46"/>
  <c r="F22" i="46"/>
  <c r="K22" i="46"/>
  <c r="A23" i="46"/>
  <c r="F23" i="46"/>
  <c r="K23" i="46"/>
  <c r="A24" i="46"/>
  <c r="F24" i="46"/>
  <c r="K24" i="46"/>
  <c r="A25" i="46"/>
  <c r="F25" i="46"/>
  <c r="K25" i="46"/>
  <c r="A26" i="46"/>
  <c r="F26" i="46"/>
  <c r="K26" i="46"/>
  <c r="A27" i="46"/>
  <c r="F27" i="46"/>
  <c r="K27" i="46"/>
  <c r="A28" i="46"/>
  <c r="F28" i="46"/>
  <c r="K28" i="46"/>
  <c r="A29" i="46"/>
  <c r="F29" i="46"/>
  <c r="K29" i="46"/>
  <c r="A30" i="46"/>
  <c r="F30" i="46"/>
  <c r="K30" i="46"/>
  <c r="A31" i="46"/>
  <c r="F31" i="46"/>
  <c r="K31" i="46"/>
  <c r="A32" i="46"/>
  <c r="F32" i="46"/>
  <c r="K32" i="46"/>
  <c r="A33" i="46"/>
  <c r="F33" i="46"/>
  <c r="K33" i="46"/>
  <c r="A34" i="46"/>
  <c r="F34" i="46"/>
  <c r="K34" i="46"/>
  <c r="S3" i="36"/>
  <c r="T3" i="36"/>
  <c r="U3" i="36"/>
  <c r="B4" i="36"/>
  <c r="G4" i="36"/>
  <c r="L4" i="36"/>
  <c r="S4" i="36"/>
  <c r="T4" i="36"/>
  <c r="U4" i="36"/>
  <c r="B5" i="36"/>
  <c r="G5" i="36"/>
  <c r="L5" i="36"/>
  <c r="S5" i="36"/>
  <c r="T5" i="36"/>
  <c r="U5" i="36"/>
  <c r="B6" i="36"/>
  <c r="G6" i="36"/>
  <c r="L6" i="36"/>
  <c r="B7" i="36"/>
  <c r="G7" i="36"/>
  <c r="L7" i="36"/>
  <c r="B8" i="36"/>
  <c r="G8" i="36"/>
  <c r="L8" i="36"/>
  <c r="S8" i="36"/>
  <c r="T8" i="36"/>
  <c r="U8" i="36"/>
  <c r="B9" i="36"/>
  <c r="G9" i="36"/>
  <c r="L9" i="36"/>
  <c r="S9" i="36"/>
  <c r="T9" i="36"/>
  <c r="U9" i="36"/>
  <c r="B10" i="36"/>
  <c r="G10" i="36"/>
  <c r="L10" i="36"/>
  <c r="S10" i="36"/>
  <c r="T10" i="36"/>
  <c r="U10" i="36"/>
  <c r="B11" i="36"/>
  <c r="G11" i="36"/>
  <c r="L11" i="36"/>
  <c r="B12" i="36"/>
  <c r="G12" i="36"/>
  <c r="L12" i="36"/>
  <c r="B13" i="36"/>
  <c r="G13" i="36"/>
  <c r="L13" i="36"/>
  <c r="S13" i="36"/>
  <c r="T13" i="36"/>
  <c r="U13" i="36"/>
  <c r="B14" i="36"/>
  <c r="G14" i="36"/>
  <c r="L14" i="36"/>
  <c r="S14" i="36"/>
  <c r="T14" i="36"/>
  <c r="U14" i="36"/>
  <c r="B15" i="36"/>
  <c r="G15" i="36"/>
  <c r="L15" i="36"/>
  <c r="S15" i="36"/>
  <c r="T15" i="36"/>
  <c r="U15" i="36"/>
  <c r="B16" i="36"/>
  <c r="G16" i="36"/>
  <c r="L16" i="36"/>
  <c r="B17" i="36"/>
  <c r="G17" i="36"/>
  <c r="L17" i="36"/>
  <c r="B18" i="36"/>
  <c r="G18" i="36"/>
  <c r="L18" i="36"/>
  <c r="B19" i="36"/>
  <c r="G19" i="36"/>
  <c r="L19" i="36"/>
  <c r="B20" i="36"/>
  <c r="G20" i="36"/>
  <c r="L20" i="36"/>
  <c r="B21" i="36"/>
  <c r="G21" i="36"/>
  <c r="L21" i="36"/>
  <c r="B22" i="36"/>
  <c r="G22" i="36"/>
  <c r="L22" i="36"/>
  <c r="B23" i="36"/>
  <c r="G23" i="36"/>
  <c r="L23" i="36"/>
  <c r="B24" i="36"/>
  <c r="G24" i="36"/>
  <c r="L24" i="36"/>
  <c r="B25" i="36"/>
  <c r="G25" i="36"/>
  <c r="L25" i="36"/>
  <c r="B26" i="36"/>
  <c r="G26" i="36"/>
  <c r="L26" i="36"/>
  <c r="B27" i="36"/>
  <c r="G27" i="36"/>
  <c r="L27" i="36"/>
  <c r="B28" i="36"/>
  <c r="G28" i="36"/>
  <c r="L28" i="36"/>
  <c r="B29" i="36"/>
  <c r="G29" i="36"/>
  <c r="L29" i="36"/>
  <c r="B30" i="36"/>
  <c r="G30" i="36"/>
  <c r="L30" i="36"/>
  <c r="B31" i="36"/>
  <c r="G31" i="36"/>
  <c r="L31" i="36"/>
  <c r="B32" i="36"/>
  <c r="G32" i="36"/>
  <c r="L32" i="36"/>
  <c r="B33" i="36"/>
  <c r="G33" i="36"/>
  <c r="L33" i="36"/>
  <c r="B34" i="36"/>
  <c r="G34" i="36"/>
  <c r="L34" i="36"/>
  <c r="F5" i="14"/>
  <c r="G5" i="14"/>
  <c r="H5" i="14"/>
  <c r="F6" i="14"/>
  <c r="G6" i="14"/>
  <c r="H6" i="14"/>
  <c r="F7" i="14"/>
  <c r="G7" i="14"/>
  <c r="H7" i="14"/>
  <c r="F8" i="14"/>
  <c r="G8" i="14"/>
  <c r="H8" i="14"/>
  <c r="F9" i="14"/>
  <c r="G9" i="14"/>
  <c r="H9" i="14"/>
  <c r="F10" i="14"/>
  <c r="G10" i="14"/>
  <c r="H10" i="14"/>
  <c r="F11" i="14"/>
  <c r="G11" i="14"/>
  <c r="H11" i="14"/>
  <c r="F12" i="14"/>
  <c r="G12" i="14"/>
  <c r="H12" i="14"/>
  <c r="F13" i="14"/>
  <c r="G13" i="14"/>
  <c r="H13" i="14"/>
</calcChain>
</file>

<file path=xl/sharedStrings.xml><?xml version="1.0" encoding="utf-8"?>
<sst xmlns="http://schemas.openxmlformats.org/spreadsheetml/2006/main" count="342" uniqueCount="20">
  <si>
    <t xml:space="preserve">SYS </t>
  </si>
  <si>
    <t xml:space="preserve">DIA </t>
  </si>
  <si>
    <t>SYS</t>
  </si>
  <si>
    <t>DIA</t>
  </si>
  <si>
    <t>Name</t>
  </si>
  <si>
    <t>Susi Sorglos</t>
  </si>
  <si>
    <t>Annual overview</t>
  </si>
  <si>
    <t>Year</t>
  </si>
  <si>
    <t>Systolic</t>
  </si>
  <si>
    <t>Diastolic</t>
  </si>
  <si>
    <t>Pulse</t>
  </si>
  <si>
    <t>Maximum values</t>
  </si>
  <si>
    <t>Lowest values</t>
  </si>
  <si>
    <t>Average values</t>
  </si>
  <si>
    <t>Day</t>
  </si>
  <si>
    <t>Highest values</t>
  </si>
  <si>
    <t>morning</t>
  </si>
  <si>
    <t>midday</t>
  </si>
  <si>
    <t>evening</t>
  </si>
  <si>
    <t>Pulsee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</si>
</sst>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sz val="10"/>
      <name val="Calibri"/>
      <family val="2"/>
      <scheme val="minor"/>
    </font>
    <font>
      <sz val="4"/>
      <color indexed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name val="Calibri"/>
      <family val="2"/>
      <scheme val="minor"/>
    </font>
    <font>
      <b/>
      <sz val="24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2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1" fillId="0" borderId="0" xfId="0" applyFont="1"/>
    <xf numFmtId="0" fontId="3" fillId="0" borderId="0" xfId="1" applyAlignment="1" applyProtection="1"/>
    <xf numFmtId="0" fontId="0" fillId="0" borderId="0" xfId="0" applyProtection="1">
      <protection locked="0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17" fontId="7" fillId="0" borderId="0" xfId="0" applyNumberFormat="1" applyFont="1" applyAlignment="1">
      <alignment horizontal="center"/>
    </xf>
    <xf numFmtId="0" fontId="8" fillId="0" borderId="0" xfId="0" applyFont="1"/>
    <xf numFmtId="0" fontId="8" fillId="0" borderId="2" xfId="0" applyFont="1" applyBorder="1"/>
    <xf numFmtId="0" fontId="5" fillId="0" borderId="2" xfId="0" applyFont="1" applyBorder="1"/>
    <xf numFmtId="0" fontId="5" fillId="3" borderId="2" xfId="0" applyFont="1" applyFill="1" applyBorder="1"/>
    <xf numFmtId="0" fontId="5" fillId="0" borderId="2" xfId="0" applyFont="1" applyFill="1" applyBorder="1"/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Alignment="1">
      <alignment horizontal="center"/>
    </xf>
    <xf numFmtId="1" fontId="5" fillId="0" borderId="0" xfId="0" applyNumberFormat="1" applyFont="1"/>
    <xf numFmtId="164" fontId="5" fillId="4" borderId="2" xfId="0" applyNumberFormat="1" applyFont="1" applyFill="1" applyBorder="1"/>
    <xf numFmtId="0" fontId="9" fillId="5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3" borderId="3" xfId="0" applyFont="1" applyFill="1" applyBorder="1" applyAlignment="1">
      <alignment vertical="center"/>
    </xf>
    <xf numFmtId="1" fontId="5" fillId="0" borderId="2" xfId="0" applyNumberFormat="1" applyFont="1" applyBorder="1"/>
    <xf numFmtId="0" fontId="5" fillId="0" borderId="1" xfId="0" applyFont="1" applyFill="1" applyBorder="1"/>
    <xf numFmtId="0" fontId="8" fillId="0" borderId="1" xfId="0" applyFont="1" applyFill="1" applyBorder="1"/>
    <xf numFmtId="0" fontId="10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  <xf numFmtId="0" fontId="4" fillId="0" borderId="0" xfId="0" applyFont="1"/>
    <xf numFmtId="0" fontId="11" fillId="6" borderId="2" xfId="0" applyFont="1" applyFill="1" applyBorder="1"/>
    <xf numFmtId="0" fontId="11" fillId="7" borderId="2" xfId="0" applyFont="1" applyFill="1" applyBorder="1"/>
    <xf numFmtId="0" fontId="11" fillId="4" borderId="2" xfId="0" applyFont="1" applyFill="1" applyBorder="1"/>
    <xf numFmtId="0" fontId="12" fillId="0" borderId="2" xfId="0" applyFont="1" applyBorder="1" applyAlignment="1">
      <alignment horizontal="center"/>
    </xf>
    <xf numFmtId="1" fontId="12" fillId="0" borderId="2" xfId="0" quotePrefix="1" applyNumberFormat="1" applyFont="1" applyBorder="1"/>
    <xf numFmtId="0" fontId="11" fillId="0" borderId="2" xfId="0" applyFont="1" applyBorder="1"/>
    <xf numFmtId="0" fontId="12" fillId="0" borderId="2" xfId="0" applyFont="1" applyBorder="1"/>
    <xf numFmtId="0" fontId="5" fillId="0" borderId="4" xfId="0" applyFont="1" applyFill="1" applyBorder="1"/>
    <xf numFmtId="0" fontId="13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3" borderId="11" xfId="0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Fill="1" applyBorder="1"/>
    <xf numFmtId="0" fontId="5" fillId="0" borderId="14" xfId="0" applyFont="1" applyFill="1" applyBorder="1"/>
    <xf numFmtId="0" fontId="8" fillId="0" borderId="11" xfId="0" applyFont="1" applyBorder="1"/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1" fontId="5" fillId="0" borderId="17" xfId="0" applyNumberFormat="1" applyFont="1" applyBorder="1"/>
    <xf numFmtId="164" fontId="5" fillId="4" borderId="16" xfId="0" applyNumberFormat="1" applyFont="1" applyFill="1" applyBorder="1"/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0" fontId="5" fillId="0" borderId="18" xfId="0" applyFont="1" applyBorder="1"/>
    <xf numFmtId="0" fontId="5" fillId="0" borderId="16" xfId="0" applyFont="1" applyFill="1" applyBorder="1"/>
    <xf numFmtId="0" fontId="5" fillId="0" borderId="19" xfId="0" applyFont="1" applyFill="1" applyBorder="1"/>
    <xf numFmtId="0" fontId="5" fillId="0" borderId="18" xfId="0" applyFont="1" applyFill="1" applyBorder="1"/>
    <xf numFmtId="0" fontId="8" fillId="0" borderId="19" xfId="0" applyFont="1" applyBorder="1"/>
    <xf numFmtId="0" fontId="5" fillId="0" borderId="0" xfId="0" applyFont="1" applyBorder="1" applyAlignment="1">
      <alignment horizontal="center"/>
    </xf>
    <xf numFmtId="0" fontId="5" fillId="0" borderId="19" xfId="0" applyFont="1" applyBorder="1"/>
    <xf numFmtId="1" fontId="5" fillId="0" borderId="0" xfId="0" applyNumberFormat="1" applyFont="1" applyBorder="1"/>
    <xf numFmtId="0" fontId="5" fillId="0" borderId="20" xfId="0" applyFont="1" applyBorder="1"/>
    <xf numFmtId="1" fontId="5" fillId="0" borderId="21" xfId="0" applyNumberFormat="1" applyFont="1" applyBorder="1"/>
    <xf numFmtId="0" fontId="5" fillId="0" borderId="21" xfId="0" applyFont="1" applyFill="1" applyBorder="1"/>
    <xf numFmtId="0" fontId="5" fillId="0" borderId="22" xfId="0" applyFont="1" applyFill="1" applyBorder="1"/>
  </cellXfs>
  <cellStyles count="2">
    <cellStyle name="Hyperlink" xfId="1" builtinId="8"/>
    <cellStyle name="Normal" xfId="0" builtinId="0"/>
  </cellStyles>
  <dxfs count="81"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C5000B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284C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2300DC"/>
      <rgbColor rgb="0000CCFF"/>
      <rgbColor rgb="00CCFFFF"/>
      <rgbColor rgb="00CCFFCC"/>
      <rgbColor rgb="00FFFF99"/>
      <rgbColor rgb="0083CAFF"/>
      <rgbColor rgb="00FF99CC"/>
      <rgbColor rgb="00CC99FF"/>
      <rgbColor rgb="00FFCC99"/>
      <rgbColor rgb="003366FF"/>
      <rgbColor rgb="0033CC66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55E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10.xml" Type="http://schemas.openxmlformats.org/officeDocument/2006/relationships/worksheet"/>
<Relationship Id="rId11" Target="theme/theme1.xml" Type="http://schemas.openxmlformats.org/officeDocument/2006/relationships/theme"/>
<Relationship Id="rId12" Target="styles.xml" Type="http://schemas.openxmlformats.org/officeDocument/2006/relationships/styles"/>
<Relationship Id="rId13" Target="sharedStrings.xml" Type="http://schemas.openxmlformats.org/officeDocument/2006/relationships/sharedStrings"/>
<Relationship Id="rId14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worksheets/sheet9.xml" Type="http://schemas.openxmlformats.org/officeDocument/2006/relationships/worksheet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193627258811797E-2"/>
          <c:y val="8.2250908391444319E-2"/>
          <c:w val="0.78260812924969025"/>
          <c:h val="0.714284204452016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Overview!$F$4</c:f>
              <c:strCache>
                <c:ptCount val="1"/>
                <c:pt idx="0">
                  <c:v>Maximum values</c:v>
                </c:pt>
              </c:strCache>
            </c:strRef>
          </c:tx>
          <c:spPr>
            <a:solidFill>
              <a:srgbClr val="77933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Overview!$D$5:$E$13</c:f>
              <c:multiLvlStrCache>
                <c:ptCount val="9"/>
                <c:lvl>
                  <c:pt idx="0">
                    <c:v>morning</c:v>
                  </c:pt>
                  <c:pt idx="1">
                    <c:v>midday</c:v>
                  </c:pt>
                  <c:pt idx="2">
                    <c:v>evening</c:v>
                  </c:pt>
                  <c:pt idx="3">
                    <c:v>morning</c:v>
                  </c:pt>
                  <c:pt idx="4">
                    <c:v>midday</c:v>
                  </c:pt>
                  <c:pt idx="5">
                    <c:v>evening</c:v>
                  </c:pt>
                  <c:pt idx="6">
                    <c:v>morning</c:v>
                  </c:pt>
                  <c:pt idx="7">
                    <c:v>midday</c:v>
                  </c:pt>
                  <c:pt idx="8">
                    <c:v>evening</c:v>
                  </c:pt>
                </c:lvl>
                <c:lvl>
                  <c:pt idx="0">
                    <c:v>Systolic</c:v>
                  </c:pt>
                  <c:pt idx="3">
                    <c:v>Diastolic</c:v>
                  </c:pt>
                  <c:pt idx="6">
                    <c:v>Pulsee</c:v>
                  </c:pt>
                </c:lvl>
              </c:multiLvlStrCache>
            </c:multiLvlStrRef>
          </c:cat>
          <c:val>
            <c:numRef>
              <c:f>Overview!$F$5:$F$13</c:f>
              <c:numCache>
                <c:formatCode>0</c:formatCode>
                <c:ptCount val="9"/>
                <c:pt idx="0">
                  <c:v>130</c:v>
                </c:pt>
                <c:pt idx="1">
                  <c:v>135</c:v>
                </c:pt>
                <c:pt idx="2">
                  <c:v>124</c:v>
                </c:pt>
                <c:pt idx="3">
                  <c:v>80</c:v>
                </c:pt>
                <c:pt idx="4">
                  <c:v>90</c:v>
                </c:pt>
                <c:pt idx="5">
                  <c:v>85</c:v>
                </c:pt>
                <c:pt idx="6">
                  <c:v>96</c:v>
                </c:pt>
                <c:pt idx="7">
                  <c:v>88</c:v>
                </c:pt>
                <c:pt idx="8">
                  <c:v>101</c:v>
                </c:pt>
              </c:numCache>
            </c:numRef>
          </c:val>
        </c:ser>
        <c:ser>
          <c:idx val="1"/>
          <c:order val="1"/>
          <c:tx>
            <c:strRef>
              <c:f>Overview!$G$4</c:f>
              <c:strCache>
                <c:ptCount val="1"/>
                <c:pt idx="0">
                  <c:v>Average values</c:v>
                </c:pt>
              </c:strCache>
            </c:strRef>
          </c:tx>
          <c:spPr>
            <a:solidFill>
              <a:srgbClr val="C3D69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Overview!$D$5:$E$13</c:f>
              <c:multiLvlStrCache>
                <c:ptCount val="9"/>
                <c:lvl>
                  <c:pt idx="0">
                    <c:v>morning</c:v>
                  </c:pt>
                  <c:pt idx="1">
                    <c:v>midday</c:v>
                  </c:pt>
                  <c:pt idx="2">
                    <c:v>evening</c:v>
                  </c:pt>
                  <c:pt idx="3">
                    <c:v>morning</c:v>
                  </c:pt>
                  <c:pt idx="4">
                    <c:v>midday</c:v>
                  </c:pt>
                  <c:pt idx="5">
                    <c:v>evening</c:v>
                  </c:pt>
                  <c:pt idx="6">
                    <c:v>morning</c:v>
                  </c:pt>
                  <c:pt idx="7">
                    <c:v>midday</c:v>
                  </c:pt>
                  <c:pt idx="8">
                    <c:v>evening</c:v>
                  </c:pt>
                </c:lvl>
                <c:lvl>
                  <c:pt idx="0">
                    <c:v>Systolic</c:v>
                  </c:pt>
                  <c:pt idx="3">
                    <c:v>Diastolic</c:v>
                  </c:pt>
                  <c:pt idx="6">
                    <c:v>Pulsee</c:v>
                  </c:pt>
                </c:lvl>
              </c:multiLvlStrCache>
            </c:multiLvlStrRef>
          </c:cat>
          <c:val>
            <c:numRef>
              <c:f>Overview!$G$5:$G$13</c:f>
              <c:numCache>
                <c:formatCode>0</c:formatCode>
                <c:ptCount val="9"/>
                <c:pt idx="0">
                  <c:v>130</c:v>
                </c:pt>
                <c:pt idx="1">
                  <c:v>135</c:v>
                </c:pt>
                <c:pt idx="2">
                  <c:v>124</c:v>
                </c:pt>
                <c:pt idx="3">
                  <c:v>80</c:v>
                </c:pt>
                <c:pt idx="4">
                  <c:v>90</c:v>
                </c:pt>
                <c:pt idx="5">
                  <c:v>85</c:v>
                </c:pt>
                <c:pt idx="6">
                  <c:v>96</c:v>
                </c:pt>
                <c:pt idx="7">
                  <c:v>88</c:v>
                </c:pt>
                <c:pt idx="8">
                  <c:v>101</c:v>
                </c:pt>
              </c:numCache>
            </c:numRef>
          </c:val>
        </c:ser>
        <c:ser>
          <c:idx val="2"/>
          <c:order val="2"/>
          <c:tx>
            <c:strRef>
              <c:f>Overview!$H$4</c:f>
              <c:strCache>
                <c:ptCount val="1"/>
                <c:pt idx="0">
                  <c:v>Lowest values</c:v>
                </c:pt>
              </c:strCache>
            </c:strRef>
          </c:tx>
          <c:spPr>
            <a:solidFill>
              <a:srgbClr val="EBF1D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Overview!$D$5:$E$13</c:f>
              <c:multiLvlStrCache>
                <c:ptCount val="9"/>
                <c:lvl>
                  <c:pt idx="0">
                    <c:v>morning</c:v>
                  </c:pt>
                  <c:pt idx="1">
                    <c:v>midday</c:v>
                  </c:pt>
                  <c:pt idx="2">
                    <c:v>evening</c:v>
                  </c:pt>
                  <c:pt idx="3">
                    <c:v>morning</c:v>
                  </c:pt>
                  <c:pt idx="4">
                    <c:v>midday</c:v>
                  </c:pt>
                  <c:pt idx="5">
                    <c:v>evening</c:v>
                  </c:pt>
                  <c:pt idx="6">
                    <c:v>morning</c:v>
                  </c:pt>
                  <c:pt idx="7">
                    <c:v>midday</c:v>
                  </c:pt>
                  <c:pt idx="8">
                    <c:v>evening</c:v>
                  </c:pt>
                </c:lvl>
                <c:lvl>
                  <c:pt idx="0">
                    <c:v>Systolic</c:v>
                  </c:pt>
                  <c:pt idx="3">
                    <c:v>Diastolic</c:v>
                  </c:pt>
                  <c:pt idx="6">
                    <c:v>Pulsee</c:v>
                  </c:pt>
                </c:lvl>
              </c:multiLvlStrCache>
            </c:multiLvlStrRef>
          </c:cat>
          <c:val>
            <c:numRef>
              <c:f>Overview!$H$5:$H$13</c:f>
              <c:numCache>
                <c:formatCode>0</c:formatCode>
                <c:ptCount val="9"/>
                <c:pt idx="0">
                  <c:v>130</c:v>
                </c:pt>
                <c:pt idx="1">
                  <c:v>135</c:v>
                </c:pt>
                <c:pt idx="2">
                  <c:v>124</c:v>
                </c:pt>
                <c:pt idx="3">
                  <c:v>80</c:v>
                </c:pt>
                <c:pt idx="4">
                  <c:v>90</c:v>
                </c:pt>
                <c:pt idx="5">
                  <c:v>85</c:v>
                </c:pt>
                <c:pt idx="6">
                  <c:v>96</c:v>
                </c:pt>
                <c:pt idx="7">
                  <c:v>88</c:v>
                </c:pt>
                <c:pt idx="8">
                  <c:v>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017536"/>
        <c:axId val="71591040"/>
      </c:barChart>
      <c:catAx>
        <c:axId val="6801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591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591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017536"/>
        <c:crosses val="autoZero"/>
        <c:crossBetween val="between"/>
      </c:valAx>
      <c:spPr>
        <a:solidFill>
          <a:srgbClr val="F2F2F2"/>
        </a:solidFill>
        <a:ln w="12700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5401459854014594"/>
          <c:y val="0.36220555107776886"/>
          <c:w val="0.98722627737226276"/>
          <c:h val="0.51181212584647395"/>
        </c:manualLayout>
      </c:layout>
      <c:overlay val="0"/>
      <c:spPr>
        <a:solidFill>
          <a:srgbClr val="B3B3B3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59055118110236227" l="0.78740157480314965" r="0.78740157480314965" t="0.39370078740157483" header="0.51181102362204722" footer="0.51181102362204722"/>
    <c:pageSetup paperSize="9" orientation="landscape" horizontalDpi="-3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100" b="0" i="0" u="none" strike="noStrike" baseline="0">
                <a:effectLst/>
              </a:rPr>
              <a:t>Blood</a:t>
            </a:r>
            <a:r>
              <a:rPr lang="de-DE"/>
              <a:t> pressure in the</a:t>
            </a:r>
            <a:r>
              <a:rPr lang="de-DE" baseline="0"/>
              <a:t> evening</a:t>
            </a:r>
            <a:endParaRPr lang="de-DE"/>
          </a:p>
        </c:rich>
      </c:tx>
      <c:layout>
        <c:manualLayout>
          <c:xMode val="edge"/>
          <c:yMode val="edge"/>
          <c:x val="0.37815368463557442"/>
          <c:y val="9.00001156243134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98785425101214E-2"/>
          <c:y val="0.27499949646088301"/>
          <c:w val="0.90283400809716596"/>
          <c:h val="0.51499905700856319"/>
        </c:manualLayout>
      </c:layout>
      <c:lineChart>
        <c:grouping val="standard"/>
        <c:varyColors val="0"/>
        <c:ser>
          <c:idx val="0"/>
          <c:order val="0"/>
          <c:tx>
            <c:strRef>
              <c:f>May!$B$3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May!$C$3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May!$G$3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May!$G$4:$G$34</c:f>
              <c:numCache>
                <c:formatCode>General</c:formatCode>
                <c:ptCount val="31"/>
                <c:pt idx="0">
                  <c:v>137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May!$H$3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May!$H$4:$H$34</c:f>
              <c:numCache>
                <c:formatCode>General</c:formatCode>
                <c:ptCount val="31"/>
                <c:pt idx="0">
                  <c:v>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December!$L$3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December!$K$4:$K$34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December!$L$4:$L$34</c:f>
              <c:numCache>
                <c:formatCode>General</c:formatCode>
                <c:ptCount val="31"/>
                <c:pt idx="0">
                  <c:v>128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December!$M$3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December!$K$4:$K$34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December!$M$4:$M$34</c:f>
              <c:numCache>
                <c:formatCode>General</c:formatCode>
                <c:ptCount val="31"/>
                <c:pt idx="0">
                  <c:v>82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May!$L$3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May!$K$4:$K$34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May!$L$4:$L$34</c:f>
              <c:numCache>
                <c:formatCode>General</c:formatCode>
                <c:ptCount val="31"/>
                <c:pt idx="0">
                  <c:v>128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May!$M$3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May!$K$4:$K$34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May!$M$4:$M$34</c:f>
              <c:numCache>
                <c:formatCode>General</c:formatCode>
                <c:ptCount val="31"/>
                <c:pt idx="0">
                  <c:v>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2240"/>
        <c:axId val="96443776"/>
      </c:lineChart>
      <c:dateAx>
        <c:axId val="9644224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443776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96443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442240"/>
        <c:crosses val="autoZero"/>
        <c:crossBetween val="between"/>
      </c:valAx>
      <c:spPr>
        <a:solidFill>
          <a:srgbClr val="F2F2F2"/>
        </a:solidFill>
        <a:ln w="12700">
          <a:solidFill>
            <a:srgbClr val="CCCC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731007470220068"/>
          <c:y val="0.28260848451212323"/>
          <c:w val="0.19266125580456289"/>
          <c:h val="6.95651369569993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Pulse in the morning</a:t>
            </a:r>
          </a:p>
        </c:rich>
      </c:tx>
      <c:layout>
        <c:manualLayout>
          <c:xMode val="edge"/>
          <c:yMode val="edge"/>
          <c:x val="0.42643428717751741"/>
          <c:y val="8.5365742325687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56946674707329E-2"/>
          <c:y val="0.30487736799130011"/>
          <c:w val="0.87531252007236482"/>
          <c:h val="0.52438907294503601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May!$D$3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May!$D$4:$D$34</c:f>
              <c:numCache>
                <c:formatCode>General</c:formatCode>
                <c:ptCount val="31"/>
                <c:pt idx="0">
                  <c:v>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89856"/>
        <c:axId val="96491392"/>
      </c:lineChart>
      <c:catAx>
        <c:axId val="9648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491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491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489856"/>
        <c:crosses val="autoZero"/>
        <c:crossBetween val="between"/>
      </c:valAx>
      <c:spPr>
        <a:solidFill>
          <a:srgbClr val="EBF1DE"/>
        </a:soli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036649382241851"/>
          <c:y val="0.26956521739130435"/>
          <c:w val="0.14939056398438005"/>
          <c:h val="0.104347826086956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Pulse at midday</a:t>
            </a:r>
          </a:p>
        </c:rich>
      </c:tx>
      <c:layout>
        <c:manualLayout>
          <c:xMode val="edge"/>
          <c:yMode val="edge"/>
          <c:x val="0.42643414971901517"/>
          <c:y val="8.5365792158076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56946674707329E-2"/>
          <c:y val="0.30487736799130011"/>
          <c:w val="0.87531252007236482"/>
          <c:h val="0.52438907294503601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December!$I$3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December!$I$4:$I$31</c:f>
              <c:numCache>
                <c:formatCode>General</c:formatCode>
                <c:ptCount val="28"/>
                <c:pt idx="0">
                  <c:v>87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May!$I$3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May!$I$4:$I$31</c:f>
              <c:numCache>
                <c:formatCode>General</c:formatCode>
                <c:ptCount val="28"/>
                <c:pt idx="0">
                  <c:v>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66688"/>
        <c:axId val="96868224"/>
      </c:lineChart>
      <c:catAx>
        <c:axId val="9686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868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868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866688"/>
        <c:crosses val="autoZero"/>
        <c:crossBetween val="between"/>
      </c:valAx>
      <c:spPr>
        <a:solidFill>
          <a:srgbClr val="EBF1DE"/>
        </a:soli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036648793133988"/>
          <c:y val="0.26956503799470483"/>
          <c:w val="0.14939052863790797"/>
          <c:h val="0.104347786221045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Pulse in the evening</a:t>
            </a:r>
          </a:p>
        </c:rich>
      </c:tx>
      <c:layout>
        <c:manualLayout>
          <c:xMode val="edge"/>
          <c:yMode val="edge"/>
          <c:x val="0.42643414971901517"/>
          <c:y val="8.5365792158076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56946674707329E-2"/>
          <c:y val="0.30487736799130011"/>
          <c:w val="0.87531252007236482"/>
          <c:h val="0.52438907294503601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May!$N$3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May!$N$4:$N$34</c:f>
              <c:numCache>
                <c:formatCode>General</c:formatCode>
                <c:ptCount val="31"/>
                <c:pt idx="0">
                  <c:v>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4336"/>
        <c:axId val="96900224"/>
      </c:lineChart>
      <c:catAx>
        <c:axId val="9689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900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900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894336"/>
        <c:crosses val="autoZero"/>
        <c:crossBetween val="between"/>
      </c:valAx>
      <c:spPr>
        <a:solidFill>
          <a:srgbClr val="EBF1DE"/>
        </a:soli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036648793133988"/>
          <c:y val="0.26956503799470483"/>
          <c:w val="0.14939052863790797"/>
          <c:h val="0.104347786221045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100" b="0" i="0" u="none" strike="noStrike" baseline="0">
                <a:effectLst/>
              </a:rPr>
              <a:t>Blood</a:t>
            </a:r>
            <a:r>
              <a:rPr lang="de-DE"/>
              <a:t> pressure in the morning</a:t>
            </a:r>
          </a:p>
        </c:rich>
      </c:tx>
      <c:layout>
        <c:manualLayout>
          <c:xMode val="edge"/>
          <c:yMode val="edge"/>
          <c:x val="0.37702328493342002"/>
          <c:y val="9.0000228232340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98785425101214E-2"/>
          <c:y val="0.27499949646088301"/>
          <c:w val="0.90283400809716596"/>
          <c:h val="0.51499905700856319"/>
        </c:manualLayout>
      </c:layout>
      <c:lineChart>
        <c:grouping val="standard"/>
        <c:varyColors val="0"/>
        <c:ser>
          <c:idx val="0"/>
          <c:order val="0"/>
          <c:tx>
            <c:strRef>
              <c:f>May!$B$3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May!$C$3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June!$B$3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June!$A$4:$A$34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June!$B$4:$B$34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June!$C$3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June!$A$4:$A$34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June!$C$4:$C$34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43968"/>
        <c:axId val="97045504"/>
      </c:lineChart>
      <c:dateAx>
        <c:axId val="9704396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045504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97045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043968"/>
        <c:crosses val="autoZero"/>
        <c:crossBetween val="between"/>
      </c:valAx>
      <c:spPr>
        <a:solidFill>
          <a:srgbClr val="F2F2F2"/>
        </a:solidFill>
        <a:ln w="12700">
          <a:solidFill>
            <a:srgbClr val="CCCC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3731015274466839"/>
          <c:y val="0.28260869565217389"/>
          <c:w val="0.62997134532495369"/>
          <c:h val="0.35217391304347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100" b="0" i="0" u="none" strike="noStrike" baseline="0">
                <a:effectLst/>
              </a:rPr>
              <a:t>Blood</a:t>
            </a:r>
            <a:r>
              <a:rPr lang="de-DE"/>
              <a:t> pressure at</a:t>
            </a:r>
            <a:r>
              <a:rPr lang="de-DE" baseline="0"/>
              <a:t> midday</a:t>
            </a:r>
            <a:r>
              <a:rPr lang="de-DE"/>
              <a:t> </a:t>
            </a:r>
          </a:p>
        </c:rich>
      </c:tx>
      <c:layout>
        <c:manualLayout>
          <c:xMode val="edge"/>
          <c:yMode val="edge"/>
          <c:x val="0.44939261053906726"/>
          <c:y val="9.00001156243134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98785425101214E-2"/>
          <c:y val="0.27499949646088301"/>
          <c:w val="0.90283400809716596"/>
          <c:h val="0.51499905700856319"/>
        </c:manualLayout>
      </c:layout>
      <c:lineChart>
        <c:grouping val="standard"/>
        <c:varyColors val="0"/>
        <c:ser>
          <c:idx val="0"/>
          <c:order val="0"/>
          <c:tx>
            <c:strRef>
              <c:f>May!$B$3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May!$C$3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May!$G$3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May!$G$4:$G$34</c:f>
              <c:numCache>
                <c:formatCode>General</c:formatCode>
                <c:ptCount val="31"/>
                <c:pt idx="0">
                  <c:v>137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May!$H$3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May!$H$4:$H$34</c:f>
              <c:numCache>
                <c:formatCode>General</c:formatCode>
                <c:ptCount val="31"/>
                <c:pt idx="0">
                  <c:v>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June!$G$3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June!$F$4:$F$34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June!$G$4:$G$34</c:f>
              <c:numCache>
                <c:formatCode>General</c:formatCode>
                <c:ptCount val="31"/>
                <c:pt idx="0">
                  <c:v>137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June!$H$3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June!$F$4:$F$34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June!$H$4:$H$34</c:f>
              <c:numCache>
                <c:formatCode>General</c:formatCode>
                <c:ptCount val="31"/>
                <c:pt idx="0">
                  <c:v>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71776"/>
        <c:axId val="96977664"/>
      </c:lineChart>
      <c:dateAx>
        <c:axId val="969717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977664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96977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971776"/>
        <c:crosses val="autoZero"/>
        <c:crossBetween val="between"/>
      </c:valAx>
      <c:spPr>
        <a:solidFill>
          <a:srgbClr val="F2F2F2"/>
        </a:solidFill>
        <a:ln w="12700">
          <a:solidFill>
            <a:srgbClr val="CCCC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3731007470220068"/>
          <c:y val="0.28260848451212323"/>
          <c:w val="0.62997133050676357"/>
          <c:h val="0.352173621469122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100" b="0" i="0" u="none" strike="noStrike" baseline="0">
                <a:effectLst/>
              </a:rPr>
              <a:t>Blood</a:t>
            </a:r>
            <a:r>
              <a:rPr lang="de-DE"/>
              <a:t> pressure in the</a:t>
            </a:r>
            <a:r>
              <a:rPr lang="de-DE" baseline="0"/>
              <a:t> evening</a:t>
            </a:r>
            <a:endParaRPr lang="de-DE"/>
          </a:p>
        </c:rich>
      </c:tx>
      <c:layout>
        <c:manualLayout>
          <c:xMode val="edge"/>
          <c:yMode val="edge"/>
          <c:x val="0.37815368463557442"/>
          <c:y val="9.00001156243134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98785425101214E-2"/>
          <c:y val="0.27499949646088301"/>
          <c:w val="0.90283400809716596"/>
          <c:h val="0.51499905700856319"/>
        </c:manualLayout>
      </c:layout>
      <c:lineChart>
        <c:grouping val="standard"/>
        <c:varyColors val="0"/>
        <c:ser>
          <c:idx val="0"/>
          <c:order val="0"/>
          <c:tx>
            <c:strRef>
              <c:f>May!$B$3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May!$C$3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May!$G$3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May!$G$4:$G$34</c:f>
              <c:numCache>
                <c:formatCode>General</c:formatCode>
                <c:ptCount val="31"/>
                <c:pt idx="0">
                  <c:v>137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May!$H$3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May!$H$4:$H$34</c:f>
              <c:numCache>
                <c:formatCode>General</c:formatCode>
                <c:ptCount val="31"/>
                <c:pt idx="0">
                  <c:v>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December!$L$3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December!$K$4:$K$34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December!$L$4:$L$34</c:f>
              <c:numCache>
                <c:formatCode>General</c:formatCode>
                <c:ptCount val="31"/>
                <c:pt idx="0">
                  <c:v>128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December!$M$3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December!$K$4:$K$34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December!$M$4:$M$34</c:f>
              <c:numCache>
                <c:formatCode>General</c:formatCode>
                <c:ptCount val="31"/>
                <c:pt idx="0">
                  <c:v>82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June!$L$3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June!$K$4:$K$34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June!$L$4:$L$34</c:f>
              <c:numCache>
                <c:formatCode>General</c:formatCode>
                <c:ptCount val="31"/>
                <c:pt idx="0">
                  <c:v>128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June!$M$3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June!$K$4:$K$34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June!$M$4:$M$34</c:f>
              <c:numCache>
                <c:formatCode>General</c:formatCode>
                <c:ptCount val="31"/>
                <c:pt idx="0">
                  <c:v>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40192"/>
        <c:axId val="73646080"/>
      </c:lineChart>
      <c:dateAx>
        <c:axId val="736401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46080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7364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40192"/>
        <c:crosses val="autoZero"/>
        <c:crossBetween val="between"/>
      </c:valAx>
      <c:spPr>
        <a:solidFill>
          <a:srgbClr val="F2F2F2"/>
        </a:solidFill>
        <a:ln w="12700">
          <a:solidFill>
            <a:srgbClr val="CCCC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3731007470220068"/>
          <c:y val="0.28260848451212323"/>
          <c:w val="0.62997133050676357"/>
          <c:h val="0.352173621469122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Pulse in the morning</a:t>
            </a:r>
          </a:p>
        </c:rich>
      </c:tx>
      <c:layout>
        <c:manualLayout>
          <c:xMode val="edge"/>
          <c:yMode val="edge"/>
          <c:x val="0.42643428717751741"/>
          <c:y val="8.5365742325687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56946674707329E-2"/>
          <c:y val="0.30487736799130011"/>
          <c:w val="0.87531252007236482"/>
          <c:h val="0.52438907294503601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June!$D$3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June!$D$4:$D$34</c:f>
              <c:numCache>
                <c:formatCode>General</c:formatCode>
                <c:ptCount val="31"/>
                <c:pt idx="0">
                  <c:v>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83712"/>
        <c:axId val="73685248"/>
      </c:lineChart>
      <c:catAx>
        <c:axId val="7368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8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685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83712"/>
        <c:crosses val="autoZero"/>
        <c:crossBetween val="between"/>
      </c:valAx>
      <c:spPr>
        <a:solidFill>
          <a:srgbClr val="EBF1DE"/>
        </a:soli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6036649382241851"/>
          <c:y val="0.26956521739130435"/>
          <c:w val="0.60975705780679856"/>
          <c:h val="0.373913043478260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Pulse at midday</a:t>
            </a:r>
          </a:p>
        </c:rich>
      </c:tx>
      <c:layout>
        <c:manualLayout>
          <c:xMode val="edge"/>
          <c:yMode val="edge"/>
          <c:x val="0.42643414971901517"/>
          <c:y val="8.5365792158076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56946674707329E-2"/>
          <c:y val="0.30487736799130011"/>
          <c:w val="0.87531252007236482"/>
          <c:h val="0.52438907294503601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December!$I$3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December!$I$4:$I$31</c:f>
              <c:numCache>
                <c:formatCode>General</c:formatCode>
                <c:ptCount val="28"/>
                <c:pt idx="0">
                  <c:v>87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June!$I$3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June!$I$4:$I$31</c:f>
              <c:numCache>
                <c:formatCode>General</c:formatCode>
                <c:ptCount val="28"/>
                <c:pt idx="0">
                  <c:v>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63680"/>
        <c:axId val="97065216"/>
      </c:lineChart>
      <c:catAx>
        <c:axId val="9706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06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06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063680"/>
        <c:crosses val="autoZero"/>
        <c:crossBetween val="between"/>
      </c:valAx>
      <c:spPr>
        <a:solidFill>
          <a:srgbClr val="EBF1DE"/>
        </a:soli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6036648793133988"/>
          <c:y val="0.26956503799470483"/>
          <c:w val="0.60975701656924786"/>
          <c:h val="0.37391282421575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Pulse in the evening</a:t>
            </a:r>
          </a:p>
        </c:rich>
      </c:tx>
      <c:layout>
        <c:manualLayout>
          <c:xMode val="edge"/>
          <c:yMode val="edge"/>
          <c:x val="0.42643414971901517"/>
          <c:y val="8.5365792158076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56946674707329E-2"/>
          <c:y val="0.30487736799130011"/>
          <c:w val="0.87531252007236482"/>
          <c:h val="0.52438907294503601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June!$N$3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June!$N$4:$N$34</c:f>
              <c:numCache>
                <c:formatCode>General</c:formatCode>
                <c:ptCount val="31"/>
                <c:pt idx="0">
                  <c:v>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12064"/>
        <c:axId val="97113600"/>
      </c:lineChart>
      <c:catAx>
        <c:axId val="971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11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113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112064"/>
        <c:crosses val="autoZero"/>
        <c:crossBetween val="between"/>
      </c:valAx>
      <c:spPr>
        <a:solidFill>
          <a:srgbClr val="EBF1DE"/>
        </a:soli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6036648793133988"/>
          <c:y val="0.26956503799470483"/>
          <c:w val="0.60975701656924786"/>
          <c:h val="0.37391282421575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Blood pressure in the morning</a:t>
            </a:r>
          </a:p>
        </c:rich>
      </c:tx>
      <c:layout>
        <c:manualLayout>
          <c:xMode val="edge"/>
          <c:yMode val="edge"/>
          <c:x val="0.37702328493342002"/>
          <c:y val="9.0000228232340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98785425101214E-2"/>
          <c:y val="0.27499949646088295"/>
          <c:w val="0.90283400809716596"/>
          <c:h val="0.51499905700856263"/>
        </c:manualLayout>
      </c:layout>
      <c:lineChart>
        <c:grouping val="standard"/>
        <c:varyColors val="0"/>
        <c:ser>
          <c:idx val="0"/>
          <c:order val="0"/>
          <c:tx>
            <c:strRef>
              <c:f>January!$C$3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January!$B$4:$B$34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January!$C$4:$C$34</c:f>
              <c:numCache>
                <c:formatCode>General</c:formatCode>
                <c:ptCount val="31"/>
                <c:pt idx="0">
                  <c:v>130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January!$D$3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January!$B$4:$B$34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January!$D$4:$D$34</c:f>
              <c:numCache>
                <c:formatCode>General</c:formatCode>
                <c:ptCount val="31"/>
                <c:pt idx="0">
                  <c:v>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6784"/>
        <c:axId val="73233536"/>
      </c:lineChart>
      <c:dateAx>
        <c:axId val="7320678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33536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73233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06784"/>
        <c:crosses val="autoZero"/>
        <c:crossBetween val="between"/>
      </c:valAx>
      <c:spPr>
        <a:solidFill>
          <a:srgbClr val="F2F2F2"/>
        </a:solidFill>
        <a:ln w="12700">
          <a:solidFill>
            <a:srgbClr val="CCCC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731015274466839"/>
          <c:y val="0.28260869565217389"/>
          <c:w val="0.1926611925802853"/>
          <c:h val="6.95652173913043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100" b="0" i="0" u="none" strike="noStrike" baseline="0">
                <a:effectLst/>
              </a:rPr>
              <a:t>Blood</a:t>
            </a:r>
            <a:r>
              <a:rPr lang="de-DE"/>
              <a:t> pressure in the morning</a:t>
            </a:r>
          </a:p>
        </c:rich>
      </c:tx>
      <c:layout>
        <c:manualLayout>
          <c:xMode val="edge"/>
          <c:yMode val="edge"/>
          <c:x val="0.37702328493342002"/>
          <c:y val="9.0000228232340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98785425101214E-2"/>
          <c:y val="0.27499949646088301"/>
          <c:w val="0.90283400809716596"/>
          <c:h val="0.51499905700856319"/>
        </c:manualLayout>
      </c:layout>
      <c:lineChart>
        <c:grouping val="standard"/>
        <c:varyColors val="0"/>
        <c:ser>
          <c:idx val="0"/>
          <c:order val="0"/>
          <c:tx>
            <c:strRef>
              <c:f>May!$B$3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May!$C$3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July!$B$3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July!$A$4:$A$34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July!$B$4:$B$34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July!$C$3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July!$A$4:$A$34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July!$C$4:$C$34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457472"/>
        <c:axId val="98459008"/>
      </c:lineChart>
      <c:dateAx>
        <c:axId val="9845747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459008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98459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457472"/>
        <c:crosses val="autoZero"/>
        <c:crossBetween val="between"/>
      </c:valAx>
      <c:spPr>
        <a:solidFill>
          <a:srgbClr val="F2F2F2"/>
        </a:solidFill>
        <a:ln w="12700">
          <a:solidFill>
            <a:srgbClr val="CCCC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3731015274466839"/>
          <c:y val="0.28260869565217389"/>
          <c:w val="0.62997134532495369"/>
          <c:h val="0.35217391304347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100" b="0" i="0" u="none" strike="noStrike" baseline="0">
                <a:effectLst/>
              </a:rPr>
              <a:t>Blood</a:t>
            </a:r>
            <a:r>
              <a:rPr lang="de-DE"/>
              <a:t> pressure at</a:t>
            </a:r>
            <a:r>
              <a:rPr lang="de-DE" baseline="0"/>
              <a:t> midday</a:t>
            </a:r>
            <a:r>
              <a:rPr lang="de-DE"/>
              <a:t> </a:t>
            </a:r>
          </a:p>
        </c:rich>
      </c:tx>
      <c:layout>
        <c:manualLayout>
          <c:xMode val="edge"/>
          <c:yMode val="edge"/>
          <c:x val="0.44939261053906726"/>
          <c:y val="9.00001156243134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98785425101214E-2"/>
          <c:y val="0.27499949646088301"/>
          <c:w val="0.90283400809716596"/>
          <c:h val="0.51499905700856319"/>
        </c:manualLayout>
      </c:layout>
      <c:lineChart>
        <c:grouping val="standard"/>
        <c:varyColors val="0"/>
        <c:ser>
          <c:idx val="0"/>
          <c:order val="0"/>
          <c:tx>
            <c:strRef>
              <c:f>May!$B$3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May!$C$3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May!$G$3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May!$G$4:$G$34</c:f>
              <c:numCache>
                <c:formatCode>General</c:formatCode>
                <c:ptCount val="31"/>
                <c:pt idx="0">
                  <c:v>137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May!$H$3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May!$H$4:$H$34</c:f>
              <c:numCache>
                <c:formatCode>General</c:formatCode>
                <c:ptCount val="31"/>
                <c:pt idx="0">
                  <c:v>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July!$G$3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July!$F$4:$F$34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July!$G$4:$G$34</c:f>
              <c:numCache>
                <c:formatCode>General</c:formatCode>
                <c:ptCount val="31"/>
                <c:pt idx="0">
                  <c:v>137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July!$H$3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July!$F$4:$F$34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July!$H$4:$H$34</c:f>
              <c:numCache>
                <c:formatCode>General</c:formatCode>
                <c:ptCount val="31"/>
                <c:pt idx="0">
                  <c:v>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33376"/>
        <c:axId val="98534912"/>
      </c:lineChart>
      <c:dateAx>
        <c:axId val="985333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53491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98534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533376"/>
        <c:crosses val="autoZero"/>
        <c:crossBetween val="between"/>
      </c:valAx>
      <c:spPr>
        <a:solidFill>
          <a:srgbClr val="F2F2F2"/>
        </a:solidFill>
        <a:ln w="12700">
          <a:solidFill>
            <a:srgbClr val="CCCC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3731007470220068"/>
          <c:y val="0.28260848451212323"/>
          <c:w val="0.62997133050676357"/>
          <c:h val="0.352173621469122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100" b="0" i="0" u="none" strike="noStrike" baseline="0">
                <a:effectLst/>
              </a:rPr>
              <a:t>Blood</a:t>
            </a:r>
            <a:r>
              <a:rPr lang="de-DE"/>
              <a:t> pressure in the</a:t>
            </a:r>
            <a:r>
              <a:rPr lang="de-DE" baseline="0"/>
              <a:t> evening</a:t>
            </a:r>
            <a:endParaRPr lang="de-DE"/>
          </a:p>
        </c:rich>
      </c:tx>
      <c:layout>
        <c:manualLayout>
          <c:xMode val="edge"/>
          <c:yMode val="edge"/>
          <c:x val="0.37815368463557442"/>
          <c:y val="9.00001156243134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98785425101214E-2"/>
          <c:y val="0.27499949646088301"/>
          <c:w val="0.90283400809716596"/>
          <c:h val="0.51499905700856319"/>
        </c:manualLayout>
      </c:layout>
      <c:lineChart>
        <c:grouping val="standard"/>
        <c:varyColors val="0"/>
        <c:ser>
          <c:idx val="0"/>
          <c:order val="0"/>
          <c:tx>
            <c:strRef>
              <c:f>May!$B$3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May!$C$3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May!$G$3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May!$G$4:$G$34</c:f>
              <c:numCache>
                <c:formatCode>General</c:formatCode>
                <c:ptCount val="31"/>
                <c:pt idx="0">
                  <c:v>137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May!$H$3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May!$H$4:$H$34</c:f>
              <c:numCache>
                <c:formatCode>General</c:formatCode>
                <c:ptCount val="31"/>
                <c:pt idx="0">
                  <c:v>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December!$L$3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December!$K$4:$K$34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December!$L$4:$L$34</c:f>
              <c:numCache>
                <c:formatCode>General</c:formatCode>
                <c:ptCount val="31"/>
                <c:pt idx="0">
                  <c:v>128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December!$M$3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December!$K$4:$K$34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December!$M$4:$M$34</c:f>
              <c:numCache>
                <c:formatCode>General</c:formatCode>
                <c:ptCount val="31"/>
                <c:pt idx="0">
                  <c:v>82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July!$L$3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July!$K$4:$K$34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July!$L$4:$L$34</c:f>
              <c:numCache>
                <c:formatCode>General</c:formatCode>
                <c:ptCount val="31"/>
                <c:pt idx="0">
                  <c:v>128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July!$M$3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July!$K$4:$K$34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July!$M$4:$M$34</c:f>
              <c:numCache>
                <c:formatCode>General</c:formatCode>
                <c:ptCount val="31"/>
                <c:pt idx="0">
                  <c:v>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97888"/>
        <c:axId val="98603776"/>
      </c:lineChart>
      <c:dateAx>
        <c:axId val="9859788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603776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98603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597888"/>
        <c:crosses val="autoZero"/>
        <c:crossBetween val="between"/>
      </c:valAx>
      <c:spPr>
        <a:solidFill>
          <a:srgbClr val="F2F2F2"/>
        </a:solidFill>
        <a:ln w="12700">
          <a:solidFill>
            <a:srgbClr val="CCCC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3731007470220068"/>
          <c:y val="0.28260848451212323"/>
          <c:w val="0.62997133050676357"/>
          <c:h val="0.352173621469122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Pulse in the morning</a:t>
            </a:r>
          </a:p>
        </c:rich>
      </c:tx>
      <c:layout>
        <c:manualLayout>
          <c:xMode val="edge"/>
          <c:yMode val="edge"/>
          <c:x val="0.42643428717751741"/>
          <c:y val="8.5365742325687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56946674707329E-2"/>
          <c:y val="0.30487736799130011"/>
          <c:w val="0.87531252007236482"/>
          <c:h val="0.52438907294503601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July!$D$3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July!$D$4:$D$34</c:f>
              <c:numCache>
                <c:formatCode>General</c:formatCode>
                <c:ptCount val="31"/>
                <c:pt idx="0">
                  <c:v>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69632"/>
        <c:axId val="100871168"/>
      </c:lineChart>
      <c:catAx>
        <c:axId val="1008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871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87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869632"/>
        <c:crosses val="autoZero"/>
        <c:crossBetween val="between"/>
      </c:valAx>
      <c:spPr>
        <a:solidFill>
          <a:srgbClr val="EBF1DE"/>
        </a:soli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6036649382241851"/>
          <c:y val="0.26956521739130435"/>
          <c:w val="0.60975705780679856"/>
          <c:h val="0.373913043478260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Pulse at midday</a:t>
            </a:r>
          </a:p>
        </c:rich>
      </c:tx>
      <c:layout>
        <c:manualLayout>
          <c:xMode val="edge"/>
          <c:yMode val="edge"/>
          <c:x val="0.42643414971901517"/>
          <c:y val="8.5365792158076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56946674707329E-2"/>
          <c:y val="0.30487736799130011"/>
          <c:w val="0.87531252007236482"/>
          <c:h val="0.52438907294503601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December!$I$3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December!$I$4:$I$31</c:f>
              <c:numCache>
                <c:formatCode>General</c:formatCode>
                <c:ptCount val="28"/>
                <c:pt idx="0">
                  <c:v>87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July!$I$3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July!$I$4:$I$31</c:f>
              <c:numCache>
                <c:formatCode>General</c:formatCode>
                <c:ptCount val="28"/>
                <c:pt idx="0">
                  <c:v>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14688"/>
        <c:axId val="100916224"/>
      </c:lineChart>
      <c:catAx>
        <c:axId val="10091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916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916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914688"/>
        <c:crosses val="autoZero"/>
        <c:crossBetween val="between"/>
      </c:valAx>
      <c:spPr>
        <a:solidFill>
          <a:srgbClr val="EBF1DE"/>
        </a:soli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6036648793133988"/>
          <c:y val="0.26956503799470483"/>
          <c:w val="0.60975701656924786"/>
          <c:h val="0.37391282421575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Pulse in the evening</a:t>
            </a:r>
          </a:p>
        </c:rich>
      </c:tx>
      <c:layout>
        <c:manualLayout>
          <c:xMode val="edge"/>
          <c:yMode val="edge"/>
          <c:x val="0.42643414971901517"/>
          <c:y val="8.5365792158076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56946674707329E-2"/>
          <c:y val="0.30487736799130011"/>
          <c:w val="0.87531252007236482"/>
          <c:h val="0.52438907294503601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July!$N$3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July!$N$4:$N$34</c:f>
              <c:numCache>
                <c:formatCode>General</c:formatCode>
                <c:ptCount val="31"/>
                <c:pt idx="0">
                  <c:v>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2704"/>
        <c:axId val="101034240"/>
      </c:lineChart>
      <c:catAx>
        <c:axId val="10103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03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03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032704"/>
        <c:crosses val="autoZero"/>
        <c:crossBetween val="between"/>
      </c:valAx>
      <c:spPr>
        <a:solidFill>
          <a:srgbClr val="EBF1DE"/>
        </a:soli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6036648793133988"/>
          <c:y val="0.26956503799470483"/>
          <c:w val="0.60975701656924786"/>
          <c:h val="0.37391282421575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100" b="0" i="0" u="none" strike="noStrike" baseline="0">
                <a:effectLst/>
              </a:rPr>
              <a:t>Blood</a:t>
            </a:r>
            <a:r>
              <a:rPr lang="de-DE"/>
              <a:t> pressure in the morning</a:t>
            </a:r>
          </a:p>
        </c:rich>
      </c:tx>
      <c:layout>
        <c:manualLayout>
          <c:xMode val="edge"/>
          <c:yMode val="edge"/>
          <c:x val="0.37702328493342002"/>
          <c:y val="9.0000228232340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98785425101214E-2"/>
          <c:y val="0.27499949646088301"/>
          <c:w val="0.90283400809716596"/>
          <c:h val="0.51499905700856319"/>
        </c:manualLayout>
      </c:layout>
      <c:lineChart>
        <c:grouping val="standard"/>
        <c:varyColors val="0"/>
        <c:ser>
          <c:idx val="0"/>
          <c:order val="0"/>
          <c:tx>
            <c:strRef>
              <c:f>May!$B$3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May!$C$3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August!$B$3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August!$A$4:$A$34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August!$B$4:$B$34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August!$C$3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August!$A$4:$A$34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August!$C$4:$C$34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28928"/>
        <c:axId val="101630720"/>
      </c:lineChart>
      <c:dateAx>
        <c:axId val="1016289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630720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0163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628928"/>
        <c:crosses val="autoZero"/>
        <c:crossBetween val="between"/>
      </c:valAx>
      <c:spPr>
        <a:solidFill>
          <a:srgbClr val="F2F2F2"/>
        </a:solidFill>
        <a:ln w="12700">
          <a:solidFill>
            <a:srgbClr val="CCCC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3731015274466839"/>
          <c:y val="0.28260869565217389"/>
          <c:w val="0.62997134532495369"/>
          <c:h val="0.35217391304347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100" b="0" i="0" u="none" strike="noStrike" baseline="0">
                <a:effectLst/>
              </a:rPr>
              <a:t>Blood</a:t>
            </a:r>
            <a:r>
              <a:rPr lang="de-DE"/>
              <a:t> pressure at</a:t>
            </a:r>
            <a:r>
              <a:rPr lang="de-DE" baseline="0"/>
              <a:t> midday</a:t>
            </a:r>
            <a:r>
              <a:rPr lang="de-DE"/>
              <a:t> </a:t>
            </a:r>
          </a:p>
        </c:rich>
      </c:tx>
      <c:layout>
        <c:manualLayout>
          <c:xMode val="edge"/>
          <c:yMode val="edge"/>
          <c:x val="0.44939261053906726"/>
          <c:y val="9.00001156243134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98785425101214E-2"/>
          <c:y val="0.27499949646088301"/>
          <c:w val="0.90283400809716596"/>
          <c:h val="0.51499905700856319"/>
        </c:manualLayout>
      </c:layout>
      <c:lineChart>
        <c:grouping val="standard"/>
        <c:varyColors val="0"/>
        <c:ser>
          <c:idx val="0"/>
          <c:order val="0"/>
          <c:tx>
            <c:strRef>
              <c:f>May!$B$3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May!$C$3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May!$G$3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May!$G$4:$G$34</c:f>
              <c:numCache>
                <c:formatCode>General</c:formatCode>
                <c:ptCount val="31"/>
                <c:pt idx="0">
                  <c:v>137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May!$H$3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May!$H$4:$H$34</c:f>
              <c:numCache>
                <c:formatCode>General</c:formatCode>
                <c:ptCount val="31"/>
                <c:pt idx="0">
                  <c:v>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August!$G$3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August!$F$4:$F$34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August!$G$4:$G$34</c:f>
              <c:numCache>
                <c:formatCode>General</c:formatCode>
                <c:ptCount val="31"/>
                <c:pt idx="0">
                  <c:v>137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August!$H$3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August!$F$4:$F$34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August!$H$4:$H$34</c:f>
              <c:numCache>
                <c:formatCode>General</c:formatCode>
                <c:ptCount val="31"/>
                <c:pt idx="0">
                  <c:v>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69280"/>
        <c:axId val="101570816"/>
      </c:lineChart>
      <c:dateAx>
        <c:axId val="1015692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70816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0157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69280"/>
        <c:crosses val="autoZero"/>
        <c:crossBetween val="between"/>
      </c:valAx>
      <c:spPr>
        <a:solidFill>
          <a:srgbClr val="F2F2F2"/>
        </a:solidFill>
        <a:ln w="12700">
          <a:solidFill>
            <a:srgbClr val="CCCC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3731007470220068"/>
          <c:y val="0.28260848451212323"/>
          <c:w val="0.62997133050676357"/>
          <c:h val="0.352173621469122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100" b="0" i="0" u="none" strike="noStrike" baseline="0">
                <a:effectLst/>
              </a:rPr>
              <a:t>Blood</a:t>
            </a:r>
            <a:r>
              <a:rPr lang="de-DE"/>
              <a:t> pressure in the</a:t>
            </a:r>
            <a:r>
              <a:rPr lang="de-DE" baseline="0"/>
              <a:t> evening</a:t>
            </a:r>
            <a:endParaRPr lang="de-DE"/>
          </a:p>
        </c:rich>
      </c:tx>
      <c:layout>
        <c:manualLayout>
          <c:xMode val="edge"/>
          <c:yMode val="edge"/>
          <c:x val="0.37815368463557442"/>
          <c:y val="9.00001156243134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98785425101214E-2"/>
          <c:y val="0.27499949646088301"/>
          <c:w val="0.90283400809716596"/>
          <c:h val="0.51499905700856319"/>
        </c:manualLayout>
      </c:layout>
      <c:lineChart>
        <c:grouping val="standard"/>
        <c:varyColors val="0"/>
        <c:ser>
          <c:idx val="0"/>
          <c:order val="0"/>
          <c:tx>
            <c:strRef>
              <c:f>May!$B$3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May!$C$3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May!$G$3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May!$G$4:$G$34</c:f>
              <c:numCache>
                <c:formatCode>General</c:formatCode>
                <c:ptCount val="31"/>
                <c:pt idx="0">
                  <c:v>137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May!$H$3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May!$H$4:$H$34</c:f>
              <c:numCache>
                <c:formatCode>General</c:formatCode>
                <c:ptCount val="31"/>
                <c:pt idx="0">
                  <c:v>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December!$L$3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December!$K$4:$K$34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December!$L$4:$L$34</c:f>
              <c:numCache>
                <c:formatCode>General</c:formatCode>
                <c:ptCount val="31"/>
                <c:pt idx="0">
                  <c:v>128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December!$M$3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December!$K$4:$K$34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December!$M$4:$M$34</c:f>
              <c:numCache>
                <c:formatCode>General</c:formatCode>
                <c:ptCount val="31"/>
                <c:pt idx="0">
                  <c:v>82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August!$L$3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August!$K$4:$K$34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August!$L$4:$L$34</c:f>
              <c:numCache>
                <c:formatCode>General</c:formatCode>
                <c:ptCount val="31"/>
                <c:pt idx="0">
                  <c:v>128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August!$M$3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August!$K$4:$K$34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August!$M$4:$M$34</c:f>
              <c:numCache>
                <c:formatCode>General</c:formatCode>
                <c:ptCount val="31"/>
                <c:pt idx="0">
                  <c:v>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4416"/>
        <c:axId val="106685952"/>
      </c:lineChart>
      <c:dateAx>
        <c:axId val="10668441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68595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06685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684416"/>
        <c:crosses val="autoZero"/>
        <c:crossBetween val="between"/>
      </c:valAx>
      <c:spPr>
        <a:solidFill>
          <a:srgbClr val="F2F2F2"/>
        </a:solidFill>
        <a:ln w="12700">
          <a:solidFill>
            <a:srgbClr val="CCCC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3731007470220068"/>
          <c:y val="0.28260848451212323"/>
          <c:w val="0.62997133050676357"/>
          <c:h val="0.352173621469122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Pulse in the morning</a:t>
            </a:r>
          </a:p>
        </c:rich>
      </c:tx>
      <c:layout>
        <c:manualLayout>
          <c:xMode val="edge"/>
          <c:yMode val="edge"/>
          <c:x val="0.42643428717751741"/>
          <c:y val="8.5365742325687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56946674707329E-2"/>
          <c:y val="0.30487736799130011"/>
          <c:w val="0.87531252007236482"/>
          <c:h val="0.52438907294503601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August!$D$3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August!$D$4:$D$34</c:f>
              <c:numCache>
                <c:formatCode>General</c:formatCode>
                <c:ptCount val="31"/>
                <c:pt idx="0">
                  <c:v>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65312"/>
        <c:axId val="106791680"/>
      </c:lineChart>
      <c:catAx>
        <c:axId val="1067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79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79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765312"/>
        <c:crosses val="autoZero"/>
        <c:crossBetween val="between"/>
      </c:valAx>
      <c:spPr>
        <a:solidFill>
          <a:srgbClr val="EBF1DE"/>
        </a:soli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6036649382241851"/>
          <c:y val="0.26956521739130435"/>
          <c:w val="0.60975705780679856"/>
          <c:h val="0.373913043478260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Blood pressure at midday</a:t>
            </a:r>
          </a:p>
        </c:rich>
      </c:tx>
      <c:layout>
        <c:manualLayout>
          <c:xMode val="edge"/>
          <c:yMode val="edge"/>
          <c:x val="0.45252574197456086"/>
          <c:y val="5.14019448009527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686902564168331E-2"/>
          <c:y val="0.26168194445236698"/>
          <c:w val="0.89494993635078146"/>
          <c:h val="0.50467232144385055"/>
        </c:manualLayout>
      </c:layout>
      <c:lineChart>
        <c:grouping val="standard"/>
        <c:varyColors val="0"/>
        <c:ser>
          <c:idx val="0"/>
          <c:order val="0"/>
          <c:tx>
            <c:strRef>
              <c:f>January!$H$3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January!$G$4:$G$34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January!$H$4:$H$34</c:f>
              <c:numCache>
                <c:formatCode>General</c:formatCode>
                <c:ptCount val="31"/>
                <c:pt idx="0">
                  <c:v>135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January!$I$3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January!$G$4:$G$34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January!$I$4:$I$34</c:f>
              <c:numCache>
                <c:formatCode>General</c:formatCode>
                <c:ptCount val="31"/>
                <c:pt idx="0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6688"/>
        <c:axId val="73268608"/>
      </c:lineChart>
      <c:dateAx>
        <c:axId val="7326668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68608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73268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66688"/>
        <c:crosses val="autoZero"/>
        <c:crossBetween val="between"/>
      </c:valAx>
      <c:spPr>
        <a:solidFill>
          <a:srgbClr val="F2F2F2"/>
        </a:solidFill>
        <a:ln w="12700">
          <a:solidFill>
            <a:srgbClr val="CC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2769295376539468"/>
          <c:y val="0.22907488986784141"/>
          <c:w val="0.20615416919038959"/>
          <c:h val="7.048458149779734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Pulse at midday</a:t>
            </a:r>
          </a:p>
        </c:rich>
      </c:tx>
      <c:layout>
        <c:manualLayout>
          <c:xMode val="edge"/>
          <c:yMode val="edge"/>
          <c:x val="0.42643414971901517"/>
          <c:y val="8.5365792158076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56946674707329E-2"/>
          <c:y val="0.30487736799130011"/>
          <c:w val="0.87531252007236482"/>
          <c:h val="0.52438907294503601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December!$I$3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December!$I$4:$I$31</c:f>
              <c:numCache>
                <c:formatCode>General</c:formatCode>
                <c:ptCount val="28"/>
                <c:pt idx="0">
                  <c:v>87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August!$I$3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August!$I$4:$I$31</c:f>
              <c:numCache>
                <c:formatCode>General</c:formatCode>
                <c:ptCount val="28"/>
                <c:pt idx="0">
                  <c:v>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62304"/>
        <c:axId val="106968192"/>
      </c:lineChart>
      <c:catAx>
        <c:axId val="1069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968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968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962304"/>
        <c:crosses val="autoZero"/>
        <c:crossBetween val="between"/>
      </c:valAx>
      <c:spPr>
        <a:solidFill>
          <a:srgbClr val="EBF1DE"/>
        </a:soli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6036648793133988"/>
          <c:y val="0.26956503799470483"/>
          <c:w val="0.60975701656924786"/>
          <c:h val="0.37391282421575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Pulse in the evening</a:t>
            </a:r>
          </a:p>
        </c:rich>
      </c:tx>
      <c:layout>
        <c:manualLayout>
          <c:xMode val="edge"/>
          <c:yMode val="edge"/>
          <c:x val="0.42643414971901517"/>
          <c:y val="8.5365792158076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56946674707329E-2"/>
          <c:y val="0.30487736799130011"/>
          <c:w val="0.87531252007236482"/>
          <c:h val="0.52438907294503601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August!$N$3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August!$N$4:$N$34</c:f>
              <c:numCache>
                <c:formatCode>General</c:formatCode>
                <c:ptCount val="31"/>
                <c:pt idx="0">
                  <c:v>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94304"/>
        <c:axId val="107004288"/>
      </c:lineChart>
      <c:catAx>
        <c:axId val="1069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004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004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994304"/>
        <c:crosses val="autoZero"/>
        <c:crossBetween val="between"/>
      </c:valAx>
      <c:spPr>
        <a:solidFill>
          <a:srgbClr val="EBF1DE"/>
        </a:soli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6036648793133988"/>
          <c:y val="0.26956503799470483"/>
          <c:w val="0.60975701656924786"/>
          <c:h val="0.37391282421575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100" b="0" i="0" u="none" strike="noStrike" baseline="0">
                <a:effectLst/>
              </a:rPr>
              <a:t>Blood</a:t>
            </a:r>
            <a:r>
              <a:rPr lang="de-DE"/>
              <a:t> pressure in the morning</a:t>
            </a:r>
          </a:p>
        </c:rich>
      </c:tx>
      <c:layout>
        <c:manualLayout>
          <c:xMode val="edge"/>
          <c:yMode val="edge"/>
          <c:x val="0.37702328493342002"/>
          <c:y val="9.0000228232340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98785425101214E-2"/>
          <c:y val="0.27499949646088301"/>
          <c:w val="0.90283400809716596"/>
          <c:h val="0.51499905700856319"/>
        </c:manualLayout>
      </c:layout>
      <c:lineChart>
        <c:grouping val="standard"/>
        <c:varyColors val="0"/>
        <c:ser>
          <c:idx val="0"/>
          <c:order val="0"/>
          <c:tx>
            <c:strRef>
              <c:f>May!$B$3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May!$C$3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September!$B$3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September!$A$4:$A$34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September!$B$4:$B$34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September!$C$3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September!$A$4:$A$34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September!$C$4:$C$34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177792"/>
        <c:axId val="98179328"/>
      </c:lineChart>
      <c:dateAx>
        <c:axId val="981777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179328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98179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177792"/>
        <c:crosses val="autoZero"/>
        <c:crossBetween val="between"/>
      </c:valAx>
      <c:spPr>
        <a:solidFill>
          <a:srgbClr val="F2F2F2"/>
        </a:solidFill>
        <a:ln w="12700">
          <a:solidFill>
            <a:srgbClr val="CCCC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3731015274466839"/>
          <c:y val="0.28260869565217389"/>
          <c:w val="0.62997134532495369"/>
          <c:h val="0.35217391304347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100" b="0" i="0" u="none" strike="noStrike" baseline="0">
                <a:effectLst/>
              </a:rPr>
              <a:t>Blood</a:t>
            </a:r>
            <a:r>
              <a:rPr lang="de-DE"/>
              <a:t> pressure at</a:t>
            </a:r>
            <a:r>
              <a:rPr lang="de-DE" baseline="0"/>
              <a:t> midday</a:t>
            </a:r>
            <a:r>
              <a:rPr lang="de-DE"/>
              <a:t> </a:t>
            </a:r>
          </a:p>
        </c:rich>
      </c:tx>
      <c:layout>
        <c:manualLayout>
          <c:xMode val="edge"/>
          <c:yMode val="edge"/>
          <c:x val="0.44939261053906726"/>
          <c:y val="9.00001156243134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98785425101214E-2"/>
          <c:y val="0.27499949646088301"/>
          <c:w val="0.90283400809716596"/>
          <c:h val="0.51499905700856319"/>
        </c:manualLayout>
      </c:layout>
      <c:lineChart>
        <c:grouping val="standard"/>
        <c:varyColors val="0"/>
        <c:ser>
          <c:idx val="0"/>
          <c:order val="0"/>
          <c:tx>
            <c:strRef>
              <c:f>May!$B$3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May!$C$3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May!$G$3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May!$G$4:$G$34</c:f>
              <c:numCache>
                <c:formatCode>General</c:formatCode>
                <c:ptCount val="31"/>
                <c:pt idx="0">
                  <c:v>137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May!$H$3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May!$H$4:$H$34</c:f>
              <c:numCache>
                <c:formatCode>General</c:formatCode>
                <c:ptCount val="31"/>
                <c:pt idx="0">
                  <c:v>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September!$G$3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September!$F$4:$F$34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September!$G$4:$G$34</c:f>
              <c:numCache>
                <c:formatCode>General</c:formatCode>
                <c:ptCount val="31"/>
                <c:pt idx="0">
                  <c:v>137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September!$H$3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September!$F$4:$F$34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September!$H$4:$H$34</c:f>
              <c:numCache>
                <c:formatCode>General</c:formatCode>
                <c:ptCount val="31"/>
                <c:pt idx="0">
                  <c:v>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49728"/>
        <c:axId val="98255616"/>
      </c:lineChart>
      <c:dateAx>
        <c:axId val="982497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255616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9825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249728"/>
        <c:crosses val="autoZero"/>
        <c:crossBetween val="between"/>
      </c:valAx>
      <c:spPr>
        <a:solidFill>
          <a:srgbClr val="F2F2F2"/>
        </a:solidFill>
        <a:ln w="12700">
          <a:solidFill>
            <a:srgbClr val="CCCC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3731007470220068"/>
          <c:y val="0.28260848451212323"/>
          <c:w val="0.62997133050676357"/>
          <c:h val="0.352173621469122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100" b="0" i="0" u="none" strike="noStrike" baseline="0">
                <a:effectLst/>
              </a:rPr>
              <a:t>Blood </a:t>
            </a:r>
            <a:r>
              <a:rPr lang="de-DE"/>
              <a:t>pressure in the</a:t>
            </a:r>
            <a:r>
              <a:rPr lang="de-DE" baseline="0"/>
              <a:t> evening</a:t>
            </a:r>
            <a:endParaRPr lang="de-DE"/>
          </a:p>
        </c:rich>
      </c:tx>
      <c:layout>
        <c:manualLayout>
          <c:xMode val="edge"/>
          <c:yMode val="edge"/>
          <c:x val="0.37815368463557442"/>
          <c:y val="9.00001156243134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98785425101214E-2"/>
          <c:y val="0.27499949646088301"/>
          <c:w val="0.90283400809716596"/>
          <c:h val="0.51499905700856319"/>
        </c:manualLayout>
      </c:layout>
      <c:lineChart>
        <c:grouping val="standard"/>
        <c:varyColors val="0"/>
        <c:ser>
          <c:idx val="0"/>
          <c:order val="0"/>
          <c:tx>
            <c:strRef>
              <c:f>May!$B$3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May!$C$3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May!$G$3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May!$G$4:$G$34</c:f>
              <c:numCache>
                <c:formatCode>General</c:formatCode>
                <c:ptCount val="31"/>
                <c:pt idx="0">
                  <c:v>137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May!$H$3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May!$H$4:$H$34</c:f>
              <c:numCache>
                <c:formatCode>General</c:formatCode>
                <c:ptCount val="31"/>
                <c:pt idx="0">
                  <c:v>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December!$L$3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December!$K$4:$K$34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December!$L$4:$L$34</c:f>
              <c:numCache>
                <c:formatCode>General</c:formatCode>
                <c:ptCount val="31"/>
                <c:pt idx="0">
                  <c:v>128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December!$M$3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December!$K$4:$K$34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December!$M$4:$M$34</c:f>
              <c:numCache>
                <c:formatCode>General</c:formatCode>
                <c:ptCount val="31"/>
                <c:pt idx="0">
                  <c:v>82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September!$L$3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September!$K$4:$K$34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September!$L$4:$L$34</c:f>
              <c:numCache>
                <c:formatCode>General</c:formatCode>
                <c:ptCount val="31"/>
                <c:pt idx="0">
                  <c:v>128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September!$M$3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September!$K$4:$K$34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September!$M$4:$M$34</c:f>
              <c:numCache>
                <c:formatCode>General</c:formatCode>
                <c:ptCount val="31"/>
                <c:pt idx="0">
                  <c:v>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4016"/>
        <c:axId val="1257472"/>
      </c:lineChart>
      <c:dateAx>
        <c:axId val="9829401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747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257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294016"/>
        <c:crosses val="autoZero"/>
        <c:crossBetween val="between"/>
      </c:valAx>
      <c:spPr>
        <a:solidFill>
          <a:srgbClr val="F2F2F2"/>
        </a:solidFill>
        <a:ln w="12700">
          <a:solidFill>
            <a:srgbClr val="CCCC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3731007470220068"/>
          <c:y val="0.28260848451212323"/>
          <c:w val="0.62997133050676357"/>
          <c:h val="0.352173621469122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Pulse in the morning</a:t>
            </a:r>
          </a:p>
        </c:rich>
      </c:tx>
      <c:layout>
        <c:manualLayout>
          <c:xMode val="edge"/>
          <c:yMode val="edge"/>
          <c:x val="0.42643428717751741"/>
          <c:y val="8.5365742325687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56946674707329E-2"/>
          <c:y val="0.30487736799130011"/>
          <c:w val="0.87531252007236482"/>
          <c:h val="0.52438907294503601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September!$D$3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September!$D$4:$D$34</c:f>
              <c:numCache>
                <c:formatCode>General</c:formatCode>
                <c:ptCount val="31"/>
                <c:pt idx="0">
                  <c:v>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9200"/>
        <c:axId val="1300736"/>
      </c:lineChart>
      <c:catAx>
        <c:axId val="129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9200"/>
        <c:crosses val="autoZero"/>
        <c:crossBetween val="between"/>
      </c:valAx>
      <c:spPr>
        <a:solidFill>
          <a:srgbClr val="EBF1DE"/>
        </a:soli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6036649382241851"/>
          <c:y val="0.26956521739130435"/>
          <c:w val="0.60975705780679856"/>
          <c:h val="0.373913043478260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Pulse at midday</a:t>
            </a:r>
          </a:p>
        </c:rich>
      </c:tx>
      <c:layout>
        <c:manualLayout>
          <c:xMode val="edge"/>
          <c:yMode val="edge"/>
          <c:x val="0.42643414971901517"/>
          <c:y val="8.5365792158076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56946674707329E-2"/>
          <c:y val="0.30487736799130011"/>
          <c:w val="0.87531252007236482"/>
          <c:h val="0.52438907294503601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December!$I$3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December!$I$4:$I$31</c:f>
              <c:numCache>
                <c:formatCode>General</c:formatCode>
                <c:ptCount val="28"/>
                <c:pt idx="0">
                  <c:v>87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September!$I$3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September!$I$4:$I$31</c:f>
              <c:numCache>
                <c:formatCode>General</c:formatCode>
                <c:ptCount val="28"/>
                <c:pt idx="0">
                  <c:v>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33824"/>
        <c:axId val="98335360"/>
      </c:lineChart>
      <c:catAx>
        <c:axId val="9833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3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35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33824"/>
        <c:crosses val="autoZero"/>
        <c:crossBetween val="between"/>
      </c:valAx>
      <c:spPr>
        <a:solidFill>
          <a:srgbClr val="EBF1DE"/>
        </a:soli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6036648793133988"/>
          <c:y val="0.26956503799470483"/>
          <c:w val="0.60975701656924786"/>
          <c:h val="0.37391282421575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Pulse in the evening</a:t>
            </a:r>
          </a:p>
        </c:rich>
      </c:tx>
      <c:layout>
        <c:manualLayout>
          <c:xMode val="edge"/>
          <c:yMode val="edge"/>
          <c:x val="0.42643414971901517"/>
          <c:y val="8.5365792158076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56946674707329E-2"/>
          <c:y val="0.30487736799130011"/>
          <c:w val="0.87531252007236482"/>
          <c:h val="0.52438907294503601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September!$N$3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September!$N$4:$N$34</c:f>
              <c:numCache>
                <c:formatCode>General</c:formatCode>
                <c:ptCount val="31"/>
                <c:pt idx="0">
                  <c:v>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65824"/>
        <c:axId val="98367360"/>
      </c:lineChart>
      <c:catAx>
        <c:axId val="983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6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65824"/>
        <c:crosses val="autoZero"/>
        <c:crossBetween val="between"/>
      </c:valAx>
      <c:spPr>
        <a:solidFill>
          <a:srgbClr val="EBF1DE"/>
        </a:soli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6036648793133988"/>
          <c:y val="0.26956503799470483"/>
          <c:w val="0.60975701656924786"/>
          <c:h val="0.37391282421575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100" b="0" i="0" u="none" strike="noStrike" baseline="0">
                <a:effectLst/>
              </a:rPr>
              <a:t>Blood</a:t>
            </a:r>
            <a:r>
              <a:rPr lang="de-DE"/>
              <a:t> pressure in the morning</a:t>
            </a:r>
          </a:p>
        </c:rich>
      </c:tx>
      <c:layout>
        <c:manualLayout>
          <c:xMode val="edge"/>
          <c:yMode val="edge"/>
          <c:x val="0.37702328493342002"/>
          <c:y val="9.0000228232340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98785425101214E-2"/>
          <c:y val="0.27499949646088301"/>
          <c:w val="0.90283400809716596"/>
          <c:h val="0.51499905700856319"/>
        </c:manualLayout>
      </c:layout>
      <c:lineChart>
        <c:grouping val="standard"/>
        <c:varyColors val="0"/>
        <c:ser>
          <c:idx val="0"/>
          <c:order val="0"/>
          <c:tx>
            <c:strRef>
              <c:f>May!$B$3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May!$C$3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October!$B$3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October!$A$4:$A$34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October!$B$4:$B$34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October!$C$3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October!$A$4:$A$34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October!$C$4:$C$34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23712"/>
        <c:axId val="107933696"/>
      </c:lineChart>
      <c:dateAx>
        <c:axId val="10792371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933696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07933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923712"/>
        <c:crosses val="autoZero"/>
        <c:crossBetween val="between"/>
      </c:valAx>
      <c:spPr>
        <a:solidFill>
          <a:srgbClr val="F2F2F2"/>
        </a:solidFill>
        <a:ln w="12700">
          <a:solidFill>
            <a:srgbClr val="CCCC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3731015274466839"/>
          <c:y val="0.28260869565217389"/>
          <c:w val="0.62997134532495369"/>
          <c:h val="0.35217391304347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100" b="0" i="0" u="none" strike="noStrike" baseline="0">
                <a:effectLst/>
              </a:rPr>
              <a:t>Blood</a:t>
            </a:r>
            <a:r>
              <a:rPr lang="de-DE"/>
              <a:t> pressure at</a:t>
            </a:r>
            <a:r>
              <a:rPr lang="de-DE" baseline="0"/>
              <a:t> midday</a:t>
            </a:r>
            <a:r>
              <a:rPr lang="de-DE"/>
              <a:t> </a:t>
            </a:r>
          </a:p>
        </c:rich>
      </c:tx>
      <c:layout>
        <c:manualLayout>
          <c:xMode val="edge"/>
          <c:yMode val="edge"/>
          <c:x val="0.44939261053906726"/>
          <c:y val="9.00001156243134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98785425101214E-2"/>
          <c:y val="0.27499949646088301"/>
          <c:w val="0.90283400809716596"/>
          <c:h val="0.51499905700856319"/>
        </c:manualLayout>
      </c:layout>
      <c:lineChart>
        <c:grouping val="standard"/>
        <c:varyColors val="0"/>
        <c:ser>
          <c:idx val="0"/>
          <c:order val="0"/>
          <c:tx>
            <c:strRef>
              <c:f>May!$B$3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May!$C$3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May!$G$3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May!$G$4:$G$34</c:f>
              <c:numCache>
                <c:formatCode>General</c:formatCode>
                <c:ptCount val="31"/>
                <c:pt idx="0">
                  <c:v>137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May!$H$3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May!$H$4:$H$34</c:f>
              <c:numCache>
                <c:formatCode>General</c:formatCode>
                <c:ptCount val="31"/>
                <c:pt idx="0">
                  <c:v>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October!$G$3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October!$F$4:$F$34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October!$G$4:$G$34</c:f>
              <c:numCache>
                <c:formatCode>General</c:formatCode>
                <c:ptCount val="31"/>
                <c:pt idx="0">
                  <c:v>137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October!$H$3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October!$F$4:$F$34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October!$H$4:$H$34</c:f>
              <c:numCache>
                <c:formatCode>General</c:formatCode>
                <c:ptCount val="31"/>
                <c:pt idx="0">
                  <c:v>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31968"/>
        <c:axId val="107333504"/>
      </c:lineChart>
      <c:dateAx>
        <c:axId val="10733196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333504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07333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331968"/>
        <c:crosses val="autoZero"/>
        <c:crossBetween val="between"/>
      </c:valAx>
      <c:spPr>
        <a:solidFill>
          <a:srgbClr val="F2F2F2"/>
        </a:solidFill>
        <a:ln w="12700">
          <a:solidFill>
            <a:srgbClr val="CCCC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3731007470220068"/>
          <c:y val="0.28260848451212323"/>
          <c:w val="0.62997133050676357"/>
          <c:h val="0.352173621469122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Blood pressure in the evening</a:t>
            </a:r>
          </a:p>
        </c:rich>
      </c:tx>
      <c:layout>
        <c:manualLayout>
          <c:xMode val="edge"/>
          <c:yMode val="edge"/>
          <c:x val="0.37815368463557442"/>
          <c:y val="5.6521789401875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548454578477996E-2"/>
          <c:y val="0.24347864854149628"/>
          <c:w val="0.89516217155424205"/>
          <c:h val="0.53913129319902742"/>
        </c:manualLayout>
      </c:layout>
      <c:lineChart>
        <c:grouping val="standard"/>
        <c:varyColors val="0"/>
        <c:ser>
          <c:idx val="0"/>
          <c:order val="0"/>
          <c:tx>
            <c:strRef>
              <c:f>January!$M$3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January!$L$4:$L$34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January!$M$4:$M$34</c:f>
              <c:numCache>
                <c:formatCode>General</c:formatCode>
                <c:ptCount val="31"/>
                <c:pt idx="0">
                  <c:v>124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January!$N$3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January!$L$4:$L$34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January!$N$4:$N$34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38688"/>
        <c:axId val="90740608"/>
      </c:lineChart>
      <c:dateAx>
        <c:axId val="9073868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740608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90740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738688"/>
        <c:crosses val="autoZero"/>
        <c:crossBetween val="between"/>
      </c:valAx>
      <c:spPr>
        <a:solidFill>
          <a:srgbClr val="F2F2F2"/>
        </a:solidFill>
        <a:ln w="12700">
          <a:solidFill>
            <a:srgbClr val="CC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2769295376539468"/>
          <c:y val="0.22907488986784141"/>
          <c:w val="0.20615416919038959"/>
          <c:h val="6.16740088105726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 horizontalDpi="-3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100" b="0" i="0" u="none" strike="noStrike" baseline="0">
                <a:effectLst/>
              </a:rPr>
              <a:t>Blood </a:t>
            </a:r>
            <a:r>
              <a:rPr lang="de-DE"/>
              <a:t>pressure in the</a:t>
            </a:r>
            <a:r>
              <a:rPr lang="de-DE" baseline="0"/>
              <a:t> evening</a:t>
            </a:r>
            <a:endParaRPr lang="de-DE"/>
          </a:p>
        </c:rich>
      </c:tx>
      <c:layout>
        <c:manualLayout>
          <c:xMode val="edge"/>
          <c:yMode val="edge"/>
          <c:x val="0.37815368463557442"/>
          <c:y val="9.00001156243134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98785425101214E-2"/>
          <c:y val="0.27499949646088301"/>
          <c:w val="0.90283400809716596"/>
          <c:h val="0.51499905700856319"/>
        </c:manualLayout>
      </c:layout>
      <c:lineChart>
        <c:grouping val="standard"/>
        <c:varyColors val="0"/>
        <c:ser>
          <c:idx val="0"/>
          <c:order val="0"/>
          <c:tx>
            <c:strRef>
              <c:f>May!$B$3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May!$C$3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May!$G$3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May!$G$4:$G$34</c:f>
              <c:numCache>
                <c:formatCode>General</c:formatCode>
                <c:ptCount val="31"/>
                <c:pt idx="0">
                  <c:v>137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May!$H$3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May!$H$4:$H$34</c:f>
              <c:numCache>
                <c:formatCode>General</c:formatCode>
                <c:ptCount val="31"/>
                <c:pt idx="0">
                  <c:v>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December!$L$3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December!$K$4:$K$34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December!$L$4:$L$34</c:f>
              <c:numCache>
                <c:formatCode>General</c:formatCode>
                <c:ptCount val="31"/>
                <c:pt idx="0">
                  <c:v>128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December!$M$3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December!$K$4:$K$34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December!$M$4:$M$34</c:f>
              <c:numCache>
                <c:formatCode>General</c:formatCode>
                <c:ptCount val="31"/>
                <c:pt idx="0">
                  <c:v>82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October!$L$3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October!$K$4:$K$34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October!$L$4:$L$34</c:f>
              <c:numCache>
                <c:formatCode>General</c:formatCode>
                <c:ptCount val="31"/>
                <c:pt idx="0">
                  <c:v>128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October!$M$3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October!$K$4:$K$34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October!$M$4:$M$34</c:f>
              <c:numCache>
                <c:formatCode>General</c:formatCode>
                <c:ptCount val="31"/>
                <c:pt idx="0">
                  <c:v>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16992"/>
        <c:axId val="108200704"/>
      </c:lineChart>
      <c:dateAx>
        <c:axId val="1081169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200704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08200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116992"/>
        <c:crosses val="autoZero"/>
        <c:crossBetween val="between"/>
      </c:valAx>
      <c:spPr>
        <a:solidFill>
          <a:srgbClr val="F2F2F2"/>
        </a:solidFill>
        <a:ln w="12700">
          <a:solidFill>
            <a:srgbClr val="CCCC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3731007470220068"/>
          <c:y val="0.28260848451212323"/>
          <c:w val="0.62997133050676357"/>
          <c:h val="0.352173621469122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Pulse in the morning</a:t>
            </a:r>
          </a:p>
        </c:rich>
      </c:tx>
      <c:layout>
        <c:manualLayout>
          <c:xMode val="edge"/>
          <c:yMode val="edge"/>
          <c:x val="0.42643428717751741"/>
          <c:y val="8.5365742325687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56946674707329E-2"/>
          <c:y val="0.30487736799130011"/>
          <c:w val="0.87531252007236482"/>
          <c:h val="0.52438907294503601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October!$D$3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October!$D$4:$D$34</c:f>
              <c:numCache>
                <c:formatCode>General</c:formatCode>
                <c:ptCount val="31"/>
                <c:pt idx="0">
                  <c:v>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39104"/>
        <c:axId val="108240896"/>
      </c:lineChart>
      <c:catAx>
        <c:axId val="1082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24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24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239104"/>
        <c:crosses val="autoZero"/>
        <c:crossBetween val="between"/>
      </c:valAx>
      <c:spPr>
        <a:solidFill>
          <a:srgbClr val="EBF1DE"/>
        </a:soli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6036649382241851"/>
          <c:y val="0.26956521739130435"/>
          <c:w val="0.60975705780679856"/>
          <c:h val="0.373913043478260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Pulse at midday</a:t>
            </a:r>
          </a:p>
        </c:rich>
      </c:tx>
      <c:layout>
        <c:manualLayout>
          <c:xMode val="edge"/>
          <c:yMode val="edge"/>
          <c:x val="0.42643414971901517"/>
          <c:y val="8.5365792158076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56946674707329E-2"/>
          <c:y val="0.30487736799130011"/>
          <c:w val="0.87531252007236482"/>
          <c:h val="0.52438907294503601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December!$I$3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December!$I$4:$I$31</c:f>
              <c:numCache>
                <c:formatCode>General</c:formatCode>
                <c:ptCount val="28"/>
                <c:pt idx="0">
                  <c:v>87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October!$I$3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October!$I$4:$I$31</c:f>
              <c:numCache>
                <c:formatCode>General</c:formatCode>
                <c:ptCount val="28"/>
                <c:pt idx="0">
                  <c:v>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75968"/>
        <c:axId val="108285952"/>
      </c:lineChart>
      <c:catAx>
        <c:axId val="10827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285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285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275968"/>
        <c:crosses val="autoZero"/>
        <c:crossBetween val="between"/>
      </c:valAx>
      <c:spPr>
        <a:solidFill>
          <a:srgbClr val="EBF1DE"/>
        </a:soli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6036648793133988"/>
          <c:y val="0.26956503799470483"/>
          <c:w val="0.60975701656924786"/>
          <c:h val="0.37391282421575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Pulse in the evening</a:t>
            </a:r>
          </a:p>
        </c:rich>
      </c:tx>
      <c:layout>
        <c:manualLayout>
          <c:xMode val="edge"/>
          <c:yMode val="edge"/>
          <c:x val="0.42643414971901517"/>
          <c:y val="8.5365792158076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56946674707329E-2"/>
          <c:y val="0.30487736799130011"/>
          <c:w val="0.87531252007236482"/>
          <c:h val="0.52438907294503601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October!$N$3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October!$N$4:$N$34</c:f>
              <c:numCache>
                <c:formatCode>General</c:formatCode>
                <c:ptCount val="31"/>
                <c:pt idx="0">
                  <c:v>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11680"/>
        <c:axId val="108313216"/>
      </c:lineChart>
      <c:catAx>
        <c:axId val="1083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31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311680"/>
        <c:crosses val="autoZero"/>
        <c:crossBetween val="between"/>
      </c:valAx>
      <c:spPr>
        <a:solidFill>
          <a:srgbClr val="EBF1DE"/>
        </a:soli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6036648793133988"/>
          <c:y val="0.26956503799470483"/>
          <c:w val="0.60975701656924786"/>
          <c:h val="0.37391282421575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Blood pressure in the morning</a:t>
            </a:r>
          </a:p>
        </c:rich>
      </c:tx>
      <c:layout>
        <c:manualLayout>
          <c:xMode val="edge"/>
          <c:yMode val="edge"/>
          <c:x val="0.37702328493342002"/>
          <c:y val="9.0000228232340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98785425101214E-2"/>
          <c:y val="0.27499949646088301"/>
          <c:w val="0.90283400809716596"/>
          <c:h val="0.51499905700856319"/>
        </c:manualLayout>
      </c:layout>
      <c:lineChart>
        <c:grouping val="standard"/>
        <c:varyColors val="0"/>
        <c:ser>
          <c:idx val="0"/>
          <c:order val="0"/>
          <c:tx>
            <c:strRef>
              <c:f>May!$B$3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May!$C$3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November!$B$3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November!$A$4:$A$34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November!$B$4:$B$34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November!$C$3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November!$A$4:$A$34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November!$C$4:$C$34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993536"/>
        <c:axId val="109007616"/>
      </c:lineChart>
      <c:dateAx>
        <c:axId val="1089935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007616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09007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993536"/>
        <c:crosses val="autoZero"/>
        <c:crossBetween val="between"/>
      </c:valAx>
      <c:spPr>
        <a:solidFill>
          <a:srgbClr val="F2F2F2"/>
        </a:solidFill>
        <a:ln w="12700">
          <a:solidFill>
            <a:srgbClr val="CCCC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3731015274466839"/>
          <c:y val="0.28260869565217389"/>
          <c:w val="0.62997134532495369"/>
          <c:h val="0.35217391304347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100" b="0" i="0" u="none" strike="noStrike" baseline="0">
                <a:effectLst/>
              </a:rPr>
              <a:t>Blood</a:t>
            </a:r>
            <a:r>
              <a:rPr lang="de-DE"/>
              <a:t> pressure at</a:t>
            </a:r>
            <a:r>
              <a:rPr lang="de-DE" baseline="0"/>
              <a:t> midday</a:t>
            </a:r>
            <a:r>
              <a:rPr lang="de-DE"/>
              <a:t> </a:t>
            </a:r>
          </a:p>
        </c:rich>
      </c:tx>
      <c:layout>
        <c:manualLayout>
          <c:xMode val="edge"/>
          <c:yMode val="edge"/>
          <c:x val="0.44939261053906726"/>
          <c:y val="9.00001156243134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98785425101214E-2"/>
          <c:y val="0.27499949646088301"/>
          <c:w val="0.90283400809716596"/>
          <c:h val="0.51499905700856319"/>
        </c:manualLayout>
      </c:layout>
      <c:lineChart>
        <c:grouping val="standard"/>
        <c:varyColors val="0"/>
        <c:ser>
          <c:idx val="0"/>
          <c:order val="0"/>
          <c:tx>
            <c:strRef>
              <c:f>May!$B$3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May!$C$3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May!$G$3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May!$G$4:$G$34</c:f>
              <c:numCache>
                <c:formatCode>General</c:formatCode>
                <c:ptCount val="31"/>
                <c:pt idx="0">
                  <c:v>137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May!$H$3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May!$H$4:$H$34</c:f>
              <c:numCache>
                <c:formatCode>General</c:formatCode>
                <c:ptCount val="31"/>
                <c:pt idx="0">
                  <c:v>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November!$G$3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November!$F$4:$F$34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November!$G$4:$G$34</c:f>
              <c:numCache>
                <c:formatCode>General</c:formatCode>
                <c:ptCount val="31"/>
                <c:pt idx="0">
                  <c:v>137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November!$H$3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November!$F$4:$F$34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November!$H$4:$H$34</c:f>
              <c:numCache>
                <c:formatCode>General</c:formatCode>
                <c:ptCount val="31"/>
                <c:pt idx="0">
                  <c:v>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56768"/>
        <c:axId val="109058304"/>
      </c:lineChart>
      <c:dateAx>
        <c:axId val="10905676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058304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09058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056768"/>
        <c:crosses val="autoZero"/>
        <c:crossBetween val="between"/>
      </c:valAx>
      <c:spPr>
        <a:solidFill>
          <a:srgbClr val="F2F2F2"/>
        </a:solidFill>
        <a:ln w="12700">
          <a:solidFill>
            <a:srgbClr val="CCCC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3731007470220068"/>
          <c:y val="0.28260848451212323"/>
          <c:w val="0.62997133050676357"/>
          <c:h val="0.352173621469122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100" b="0" i="0" u="none" strike="noStrike" baseline="0">
                <a:effectLst/>
              </a:rPr>
              <a:t>Blood </a:t>
            </a:r>
            <a:r>
              <a:rPr lang="de-DE"/>
              <a:t>pressure in the</a:t>
            </a:r>
            <a:r>
              <a:rPr lang="de-DE" baseline="0"/>
              <a:t> evening</a:t>
            </a:r>
            <a:endParaRPr lang="de-DE"/>
          </a:p>
        </c:rich>
      </c:tx>
      <c:layout>
        <c:manualLayout>
          <c:xMode val="edge"/>
          <c:yMode val="edge"/>
          <c:x val="0.37815368463557442"/>
          <c:y val="9.00001156243134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98785425101214E-2"/>
          <c:y val="0.27499949646088301"/>
          <c:w val="0.90283400809716596"/>
          <c:h val="0.51499905700856319"/>
        </c:manualLayout>
      </c:layout>
      <c:lineChart>
        <c:grouping val="standard"/>
        <c:varyColors val="0"/>
        <c:ser>
          <c:idx val="0"/>
          <c:order val="0"/>
          <c:tx>
            <c:strRef>
              <c:f>May!$B$3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May!$C$3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May!$G$3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May!$G$4:$G$34</c:f>
              <c:numCache>
                <c:formatCode>General</c:formatCode>
                <c:ptCount val="31"/>
                <c:pt idx="0">
                  <c:v>137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May!$H$3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May!$H$4:$H$34</c:f>
              <c:numCache>
                <c:formatCode>General</c:formatCode>
                <c:ptCount val="31"/>
                <c:pt idx="0">
                  <c:v>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December!$L$3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December!$K$4:$K$34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December!$L$4:$L$34</c:f>
              <c:numCache>
                <c:formatCode>General</c:formatCode>
                <c:ptCount val="31"/>
                <c:pt idx="0">
                  <c:v>128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December!$M$3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December!$K$4:$K$34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December!$M$4:$M$34</c:f>
              <c:numCache>
                <c:formatCode>General</c:formatCode>
                <c:ptCount val="31"/>
                <c:pt idx="0">
                  <c:v>82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November!$L$3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November!$K$4:$K$34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November!$L$4:$L$34</c:f>
              <c:numCache>
                <c:formatCode>General</c:formatCode>
                <c:ptCount val="31"/>
                <c:pt idx="0">
                  <c:v>128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November!$M$3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November!$K$4:$K$34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November!$M$4:$M$34</c:f>
              <c:numCache>
                <c:formatCode>General</c:formatCode>
                <c:ptCount val="31"/>
                <c:pt idx="0">
                  <c:v>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6800"/>
        <c:axId val="109134976"/>
      </c:lineChart>
      <c:dateAx>
        <c:axId val="10911680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134976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09134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116800"/>
        <c:crosses val="autoZero"/>
        <c:crossBetween val="between"/>
      </c:valAx>
      <c:spPr>
        <a:solidFill>
          <a:srgbClr val="F2F2F2"/>
        </a:solidFill>
        <a:ln w="12700">
          <a:solidFill>
            <a:srgbClr val="CCCC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3731007470220068"/>
          <c:y val="0.28260848451212323"/>
          <c:w val="0.62997133050676357"/>
          <c:h val="0.352173621469122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Pulse in the morning</a:t>
            </a:r>
          </a:p>
        </c:rich>
      </c:tx>
      <c:layout>
        <c:manualLayout>
          <c:xMode val="edge"/>
          <c:yMode val="edge"/>
          <c:x val="0.42643428717751741"/>
          <c:y val="8.5365742325687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56946674707329E-2"/>
          <c:y val="0.30487736799130011"/>
          <c:w val="0.87531252007236482"/>
          <c:h val="0.52438907294503601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November!$D$3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November!$D$4:$D$34</c:f>
              <c:numCache>
                <c:formatCode>General</c:formatCode>
                <c:ptCount val="31"/>
                <c:pt idx="0">
                  <c:v>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128"/>
        <c:axId val="109169664"/>
      </c:lineChart>
      <c:catAx>
        <c:axId val="10916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169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16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168128"/>
        <c:crosses val="autoZero"/>
        <c:crossBetween val="between"/>
      </c:valAx>
      <c:spPr>
        <a:solidFill>
          <a:srgbClr val="EBF1DE"/>
        </a:soli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6036649382241851"/>
          <c:y val="0.26956521739130435"/>
          <c:w val="0.60975705780679856"/>
          <c:h val="0.373913043478260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Pulse at midday</a:t>
            </a:r>
          </a:p>
        </c:rich>
      </c:tx>
      <c:layout>
        <c:manualLayout>
          <c:xMode val="edge"/>
          <c:yMode val="edge"/>
          <c:x val="0.42643414971901517"/>
          <c:y val="8.5365792158076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56946674707329E-2"/>
          <c:y val="0.30487736799130011"/>
          <c:w val="0.87531252007236482"/>
          <c:h val="0.52438907294503601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December!$I$3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December!$I$4:$I$31</c:f>
              <c:numCache>
                <c:formatCode>General</c:formatCode>
                <c:ptCount val="28"/>
                <c:pt idx="0">
                  <c:v>87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November!$I$3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November!$I$4:$I$31</c:f>
              <c:numCache>
                <c:formatCode>General</c:formatCode>
                <c:ptCount val="28"/>
                <c:pt idx="0">
                  <c:v>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04992"/>
        <c:axId val="109206528"/>
      </c:lineChart>
      <c:catAx>
        <c:axId val="10920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20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20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204992"/>
        <c:crosses val="autoZero"/>
        <c:crossBetween val="between"/>
      </c:valAx>
      <c:spPr>
        <a:solidFill>
          <a:srgbClr val="EBF1DE"/>
        </a:soli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6036648793133988"/>
          <c:y val="0.26956503799470483"/>
          <c:w val="0.60975701656924786"/>
          <c:h val="0.37391282421575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Pulse in the evening</a:t>
            </a:r>
          </a:p>
        </c:rich>
      </c:tx>
      <c:layout>
        <c:manualLayout>
          <c:xMode val="edge"/>
          <c:yMode val="edge"/>
          <c:x val="0.42643414971901517"/>
          <c:y val="8.5365792158076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56946674707329E-2"/>
          <c:y val="0.30487736799130011"/>
          <c:w val="0.87531252007236482"/>
          <c:h val="0.52438907294503601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November!$N$3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November!$N$4:$N$34</c:f>
              <c:numCache>
                <c:formatCode>General</c:formatCode>
                <c:ptCount val="31"/>
                <c:pt idx="0">
                  <c:v>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3008"/>
        <c:axId val="109324544"/>
      </c:lineChart>
      <c:catAx>
        <c:axId val="10932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324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324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323008"/>
        <c:crosses val="autoZero"/>
        <c:crossBetween val="between"/>
      </c:valAx>
      <c:spPr>
        <a:solidFill>
          <a:srgbClr val="EBF1DE"/>
        </a:soli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6036648793133988"/>
          <c:y val="0.26956503799470483"/>
          <c:w val="0.60975701656924786"/>
          <c:h val="0.37391282421575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Pulse in the morning</a:t>
            </a:r>
          </a:p>
        </c:rich>
      </c:tx>
      <c:layout>
        <c:manualLayout>
          <c:xMode val="edge"/>
          <c:yMode val="edge"/>
          <c:x val="0.42643428717751741"/>
          <c:y val="8.5365742325687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56946674707287E-2"/>
          <c:y val="0.30487736799130027"/>
          <c:w val="0.87531252007236549"/>
          <c:h val="0.52438907294503645"/>
        </c:manualLayout>
      </c:layout>
      <c:lineChart>
        <c:grouping val="standard"/>
        <c:varyColors val="0"/>
        <c:ser>
          <c:idx val="0"/>
          <c:order val="0"/>
          <c:tx>
            <c:strRef>
              <c:f>January!$E$3</c:f>
              <c:strCache>
                <c:ptCount val="1"/>
                <c:pt idx="0">
                  <c:v>Pulsee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January!$E$4:$E$34</c:f>
              <c:numCache>
                <c:formatCode>General</c:formatCode>
                <c:ptCount val="31"/>
                <c:pt idx="0">
                  <c:v>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72992"/>
        <c:axId val="90774912"/>
      </c:lineChart>
      <c:catAx>
        <c:axId val="9077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774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774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772992"/>
        <c:crosses val="autoZero"/>
        <c:crossBetween val="between"/>
      </c:valAx>
      <c:spPr>
        <a:solidFill>
          <a:srgbClr val="EBF1DE"/>
        </a:soli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31771333461363"/>
          <c:y val="0.27391304347826084"/>
          <c:w val="0.14939056398437994"/>
          <c:h val="0.104347826086956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 horizontalDpi="-3" verticalDpi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Blood pressure in the morning</a:t>
            </a:r>
          </a:p>
        </c:rich>
      </c:tx>
      <c:layout>
        <c:manualLayout>
          <c:xMode val="edge"/>
          <c:yMode val="edge"/>
          <c:x val="0.37702328493342002"/>
          <c:y val="9.0000228232340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98785425101214E-2"/>
          <c:y val="0.27499949646088301"/>
          <c:w val="0.90283400809716596"/>
          <c:h val="0.51499905700856319"/>
        </c:manualLayout>
      </c:layout>
      <c:lineChart>
        <c:grouping val="standard"/>
        <c:varyColors val="0"/>
        <c:ser>
          <c:idx val="0"/>
          <c:order val="0"/>
          <c:tx>
            <c:strRef>
              <c:f>May!$B$3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May!$C$3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December!$B$3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December!$A$4:$A$34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December!$B$4:$B$34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December!$C$3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December!$A$4:$A$34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December!$C$4:$C$34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28576"/>
        <c:axId val="111542656"/>
      </c:lineChart>
      <c:dateAx>
        <c:axId val="1115285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542656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1154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528576"/>
        <c:crosses val="autoZero"/>
        <c:crossBetween val="between"/>
      </c:valAx>
      <c:spPr>
        <a:solidFill>
          <a:srgbClr val="F2F2F2"/>
        </a:solidFill>
        <a:ln w="12700">
          <a:solidFill>
            <a:srgbClr val="CCCC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3731015274466839"/>
          <c:y val="0.28260869565217389"/>
          <c:w val="0.62997134532495369"/>
          <c:h val="0.35217391304347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Blood pressure at</a:t>
            </a:r>
            <a:r>
              <a:rPr lang="de-DE" baseline="0"/>
              <a:t> midday</a:t>
            </a:r>
            <a:r>
              <a:rPr lang="de-DE"/>
              <a:t> </a:t>
            </a:r>
          </a:p>
        </c:rich>
      </c:tx>
      <c:layout>
        <c:manualLayout>
          <c:xMode val="edge"/>
          <c:yMode val="edge"/>
          <c:x val="0.44939261053906726"/>
          <c:y val="9.00001156243134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98785425101214E-2"/>
          <c:y val="0.27499949646088301"/>
          <c:w val="0.90283400809716596"/>
          <c:h val="0.51499905700856319"/>
        </c:manualLayout>
      </c:layout>
      <c:lineChart>
        <c:grouping val="standard"/>
        <c:varyColors val="0"/>
        <c:ser>
          <c:idx val="0"/>
          <c:order val="0"/>
          <c:tx>
            <c:strRef>
              <c:f>May!$B$3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May!$C$3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May!$G$3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May!$G$4:$G$34</c:f>
              <c:numCache>
                <c:formatCode>General</c:formatCode>
                <c:ptCount val="31"/>
                <c:pt idx="0">
                  <c:v>137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May!$H$3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May!$H$4:$H$34</c:f>
              <c:numCache>
                <c:formatCode>General</c:formatCode>
                <c:ptCount val="31"/>
                <c:pt idx="0">
                  <c:v>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December!$G$3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December!$F$4:$F$34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December!$G$4:$G$34</c:f>
              <c:numCache>
                <c:formatCode>General</c:formatCode>
                <c:ptCount val="31"/>
                <c:pt idx="0">
                  <c:v>137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December!$H$3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December!$F$4:$F$34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December!$H$4:$H$34</c:f>
              <c:numCache>
                <c:formatCode>General</c:formatCode>
                <c:ptCount val="31"/>
                <c:pt idx="0">
                  <c:v>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04096"/>
        <c:axId val="111605632"/>
      </c:lineChart>
      <c:dateAx>
        <c:axId val="11160409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60563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11605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604096"/>
        <c:crosses val="autoZero"/>
        <c:crossBetween val="between"/>
      </c:valAx>
      <c:spPr>
        <a:solidFill>
          <a:srgbClr val="F2F2F2"/>
        </a:solidFill>
        <a:ln w="12700">
          <a:solidFill>
            <a:srgbClr val="CCCC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3731007470220068"/>
          <c:y val="0.28260848451212323"/>
          <c:w val="0.62997133050676357"/>
          <c:h val="0.352173621469122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Blood pressure in the</a:t>
            </a:r>
            <a:r>
              <a:rPr lang="de-DE" baseline="0"/>
              <a:t> evening</a:t>
            </a:r>
            <a:endParaRPr lang="de-DE"/>
          </a:p>
        </c:rich>
      </c:tx>
      <c:layout>
        <c:manualLayout>
          <c:xMode val="edge"/>
          <c:yMode val="edge"/>
          <c:x val="0.37815368463557442"/>
          <c:y val="9.00001156243134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98785425101214E-2"/>
          <c:y val="0.27499949646088301"/>
          <c:w val="0.90283400809716596"/>
          <c:h val="0.51499905700856319"/>
        </c:manualLayout>
      </c:layout>
      <c:lineChart>
        <c:grouping val="standard"/>
        <c:varyColors val="0"/>
        <c:ser>
          <c:idx val="0"/>
          <c:order val="0"/>
          <c:tx>
            <c:strRef>
              <c:f>May!$B$3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May!$C$3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May!$G$3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May!$G$4:$G$34</c:f>
              <c:numCache>
                <c:formatCode>General</c:formatCode>
                <c:ptCount val="31"/>
                <c:pt idx="0">
                  <c:v>137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May!$H$3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May!$H$4:$H$34</c:f>
              <c:numCache>
                <c:formatCode>General</c:formatCode>
                <c:ptCount val="31"/>
                <c:pt idx="0">
                  <c:v>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December!$L$3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December!$K$4:$K$34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December!$L$4:$L$34</c:f>
              <c:numCache>
                <c:formatCode>General</c:formatCode>
                <c:ptCount val="31"/>
                <c:pt idx="0">
                  <c:v>128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December!$M$3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December!$K$4:$K$34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December!$M$4:$M$34</c:f>
              <c:numCache>
                <c:formatCode>General</c:formatCode>
                <c:ptCount val="31"/>
                <c:pt idx="0">
                  <c:v>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40800"/>
        <c:axId val="111742336"/>
      </c:lineChart>
      <c:dateAx>
        <c:axId val="11174080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742336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11742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740800"/>
        <c:crosses val="autoZero"/>
        <c:crossBetween val="between"/>
      </c:valAx>
      <c:spPr>
        <a:solidFill>
          <a:srgbClr val="F2F2F2"/>
        </a:solidFill>
        <a:ln w="12700">
          <a:solidFill>
            <a:srgbClr val="CCCC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3731007470220068"/>
          <c:y val="0.28260848451212323"/>
          <c:w val="0.62997133050676357"/>
          <c:h val="0.352173621469122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Pulse in the morning</a:t>
            </a:r>
          </a:p>
        </c:rich>
      </c:tx>
      <c:layout>
        <c:manualLayout>
          <c:xMode val="edge"/>
          <c:yMode val="edge"/>
          <c:x val="0.42643428717751741"/>
          <c:y val="8.5365742325687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56946674707329E-2"/>
          <c:y val="0.30487736799130011"/>
          <c:w val="0.87531252007236482"/>
          <c:h val="0.52438907294503601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December!$D$3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December!$D$4:$D$34</c:f>
              <c:numCache>
                <c:formatCode>General</c:formatCode>
                <c:ptCount val="31"/>
                <c:pt idx="0">
                  <c:v>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72032"/>
        <c:axId val="111773568"/>
      </c:lineChart>
      <c:catAx>
        <c:axId val="11177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773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773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772032"/>
        <c:crosses val="autoZero"/>
        <c:crossBetween val="between"/>
      </c:valAx>
      <c:spPr>
        <a:solidFill>
          <a:srgbClr val="EBF1DE"/>
        </a:soli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6036649382241851"/>
          <c:y val="0.26956521739130435"/>
          <c:w val="0.60975705780679856"/>
          <c:h val="0.373913043478260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Pulse at midday</a:t>
            </a:r>
          </a:p>
        </c:rich>
      </c:tx>
      <c:layout>
        <c:manualLayout>
          <c:xMode val="edge"/>
          <c:yMode val="edge"/>
          <c:x val="0.42643414971901517"/>
          <c:y val="8.5365792158076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56946674707329E-2"/>
          <c:y val="0.30487736799130011"/>
          <c:w val="0.87531252007236482"/>
          <c:h val="0.52438907294503601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December!$I$3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December!$I$4:$I$31</c:f>
              <c:numCache>
                <c:formatCode>General</c:formatCode>
                <c:ptCount val="28"/>
                <c:pt idx="0">
                  <c:v>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11968"/>
        <c:axId val="111813760"/>
      </c:lineChart>
      <c:catAx>
        <c:axId val="11181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813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813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811968"/>
        <c:crosses val="autoZero"/>
        <c:crossBetween val="between"/>
      </c:valAx>
      <c:spPr>
        <a:solidFill>
          <a:srgbClr val="EBF1DE"/>
        </a:soli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6036648793133988"/>
          <c:y val="0.26956503799470483"/>
          <c:w val="0.60975701656924786"/>
          <c:h val="0.37391282421575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Pulse in the evening</a:t>
            </a:r>
          </a:p>
        </c:rich>
      </c:tx>
      <c:layout>
        <c:manualLayout>
          <c:xMode val="edge"/>
          <c:yMode val="edge"/>
          <c:x val="0.42643414971901517"/>
          <c:y val="8.5365792158076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56946674707329E-2"/>
          <c:y val="0.30487736799130011"/>
          <c:w val="0.87531252007236482"/>
          <c:h val="0.52438907294503601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December!$N$3</c:f>
              <c:strCache>
                <c:ptCount val="1"/>
                <c:pt idx="0">
                  <c:v>Pulse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December!$N$4:$N$34</c:f>
              <c:numCache>
                <c:formatCode>General</c:formatCode>
                <c:ptCount val="31"/>
                <c:pt idx="0">
                  <c:v>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4352"/>
        <c:axId val="111858432"/>
      </c:lineChart>
      <c:catAx>
        <c:axId val="11184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858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858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844352"/>
        <c:crosses val="autoZero"/>
        <c:crossBetween val="between"/>
      </c:valAx>
      <c:spPr>
        <a:solidFill>
          <a:srgbClr val="EBF1DE"/>
        </a:soli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6036648793133988"/>
          <c:y val="0.26956503799470483"/>
          <c:w val="0.60975701656924786"/>
          <c:h val="0.37391282421575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 paperSize="9" orientation="landscape" horizontalDpi="-3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Blood pressure </a:t>
            </a:r>
            <a:r>
              <a:rPr lang="en-US" sz="1200" b="0" i="0" u="none" strike="noStrike" baseline="0">
                <a:effectLst/>
              </a:rPr>
              <a:t>at midday</a:t>
            </a:r>
            <a:endParaRPr lang="en-US"/>
          </a:p>
        </c:rich>
      </c:tx>
      <c:layout>
        <c:manualLayout>
          <c:xMode val="edge"/>
          <c:yMode val="edge"/>
          <c:x val="0.41887509460090494"/>
          <c:y val="8.07449942119680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527248368450265E-2"/>
          <c:y val="0.34782608695652173"/>
          <c:w val="0.87810838615955122"/>
          <c:h val="0.47826086956521741"/>
        </c:manualLayout>
      </c:layout>
      <c:lineChart>
        <c:grouping val="standard"/>
        <c:varyColors val="0"/>
        <c:ser>
          <c:idx val="0"/>
          <c:order val="0"/>
          <c:tx>
            <c:strRef>
              <c:f>January!$J$3</c:f>
              <c:strCache>
                <c:ptCount val="1"/>
                <c:pt idx="0">
                  <c:v>Pulsee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January!$J$4:$J$31</c:f>
              <c:numCache>
                <c:formatCode>General</c:formatCode>
                <c:ptCount val="28"/>
                <c:pt idx="0">
                  <c:v>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99104"/>
        <c:axId val="90801280"/>
      </c:lineChart>
      <c:catAx>
        <c:axId val="9079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801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801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799104"/>
        <c:crosses val="autoZero"/>
        <c:crossBetween val="between"/>
      </c:valAx>
      <c:spPr>
        <a:solidFill>
          <a:srgbClr val="EBF1DE"/>
        </a:solidFill>
        <a:ln w="12700">
          <a:solidFill>
            <a:srgbClr val="FFFF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012269938650308"/>
          <c:y val="0.31441093880732157"/>
          <c:w val="0.14723926380368102"/>
          <c:h val="0.104803493449781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Blood pressure in the evening</a:t>
            </a:r>
          </a:p>
        </c:rich>
      </c:tx>
      <c:layout>
        <c:manualLayout>
          <c:xMode val="edge"/>
          <c:yMode val="edge"/>
          <c:x val="0.32601226993865029"/>
          <c:y val="9.43396485919609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500029754647749E-2"/>
          <c:y val="0.31446444310005434"/>
          <c:w val="0.87250026626595045"/>
          <c:h val="0.50943239782208805"/>
        </c:manualLayout>
      </c:layout>
      <c:lineChart>
        <c:grouping val="standard"/>
        <c:varyColors val="0"/>
        <c:ser>
          <c:idx val="0"/>
          <c:order val="0"/>
          <c:tx>
            <c:strRef>
              <c:f>January!$O$3</c:f>
              <c:strCache>
                <c:ptCount val="1"/>
                <c:pt idx="0">
                  <c:v>Pulsee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January!$O$4:$O$34</c:f>
              <c:numCache>
                <c:formatCode>General</c:formatCode>
                <c:ptCount val="31"/>
                <c:pt idx="0">
                  <c:v>101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07392"/>
        <c:axId val="90909312"/>
      </c:lineChart>
      <c:catAx>
        <c:axId val="9090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909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909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907392"/>
        <c:crosses val="autoZero"/>
        <c:crossBetween val="between"/>
      </c:valAx>
      <c:spPr>
        <a:solidFill>
          <a:srgbClr val="EBF1DE"/>
        </a:solidFill>
        <a:ln w="12700">
          <a:solidFill>
            <a:srgbClr val="FFFF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32515337423314"/>
          <c:y val="0.31004412658024733"/>
          <c:w val="0.15030674846625763"/>
          <c:h val="0.104803493449781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 horizontalDpi="-2" verticalDpi="-2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100" b="0" i="0" u="none" strike="noStrike" baseline="0">
                <a:effectLst/>
              </a:rPr>
              <a:t>Blood</a:t>
            </a:r>
            <a:r>
              <a:rPr lang="de-DE"/>
              <a:t> pressure in the morning</a:t>
            </a:r>
          </a:p>
        </c:rich>
      </c:tx>
      <c:layout>
        <c:manualLayout>
          <c:xMode val="edge"/>
          <c:yMode val="edge"/>
          <c:x val="0.37702328493342002"/>
          <c:y val="9.0000228232340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98785425101214E-2"/>
          <c:y val="0.27499949646088301"/>
          <c:w val="0.90283400809716596"/>
          <c:h val="0.51499905700856319"/>
        </c:manualLayout>
      </c:layout>
      <c:lineChart>
        <c:grouping val="standard"/>
        <c:varyColors val="0"/>
        <c:ser>
          <c:idx val="0"/>
          <c:order val="0"/>
          <c:tx>
            <c:strRef>
              <c:f>May!$B$3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May!$C$3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68192"/>
        <c:axId val="96190848"/>
      </c:lineChart>
      <c:dateAx>
        <c:axId val="961681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190848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96190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168192"/>
        <c:crosses val="autoZero"/>
        <c:crossBetween val="between"/>
      </c:valAx>
      <c:spPr>
        <a:solidFill>
          <a:srgbClr val="F2F2F2"/>
        </a:solidFill>
        <a:ln w="12700">
          <a:solidFill>
            <a:srgbClr val="CCCC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731015274466839"/>
          <c:y val="0.28260869565217389"/>
          <c:w val="0.1926611925802853"/>
          <c:h val="6.95652173913043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100" b="0" i="0" u="none" strike="noStrike" baseline="0">
                <a:effectLst/>
              </a:rPr>
              <a:t>Blood </a:t>
            </a:r>
            <a:r>
              <a:rPr lang="de-DE"/>
              <a:t>pressure at</a:t>
            </a:r>
            <a:r>
              <a:rPr lang="de-DE" baseline="0"/>
              <a:t> midday</a:t>
            </a:r>
            <a:r>
              <a:rPr lang="de-DE"/>
              <a:t> </a:t>
            </a:r>
          </a:p>
        </c:rich>
      </c:tx>
      <c:layout>
        <c:manualLayout>
          <c:xMode val="edge"/>
          <c:yMode val="edge"/>
          <c:x val="0.44939261053906726"/>
          <c:y val="9.00001156243134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98785425101214E-2"/>
          <c:y val="0.27499949646088301"/>
          <c:w val="0.90283400809716596"/>
          <c:h val="0.51499905700856319"/>
        </c:manualLayout>
      </c:layout>
      <c:lineChart>
        <c:grouping val="standard"/>
        <c:varyColors val="0"/>
        <c:ser>
          <c:idx val="0"/>
          <c:order val="0"/>
          <c:tx>
            <c:strRef>
              <c:f>May!$B$3</c:f>
              <c:strCache>
                <c:ptCount val="1"/>
                <c:pt idx="0">
                  <c:v>SYS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May!$B$4:$B$34</c:f>
              <c:numCache>
                <c:formatCode>General</c:formatCode>
                <c:ptCount val="31"/>
                <c:pt idx="0">
                  <c:v>131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May!$C$3</c:f>
              <c:strCache>
                <c:ptCount val="1"/>
                <c:pt idx="0">
                  <c:v>DIA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May!$A$4:$A$34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May!$C$4:$C$34</c:f>
              <c:numCache>
                <c:formatCode>General</c:formatCode>
                <c:ptCount val="31"/>
                <c:pt idx="0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May!$G$3</c:f>
              <c:strCache>
                <c:ptCount val="1"/>
                <c:pt idx="0">
                  <c:v>SYS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May!$G$4:$G$34</c:f>
              <c:numCache>
                <c:formatCode>General</c:formatCode>
                <c:ptCount val="31"/>
                <c:pt idx="0">
                  <c:v>137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May!$H$3</c:f>
              <c:strCache>
                <c:ptCount val="1"/>
                <c:pt idx="0">
                  <c:v>DIA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cat>
            <c:numRef>
              <c:f>May!$F$4:$F$34</c:f>
              <c:numCache>
                <c:formatCode>dd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May!$H$4:$H$34</c:f>
              <c:numCache>
                <c:formatCode>General</c:formatCode>
                <c:ptCount val="31"/>
                <c:pt idx="0">
                  <c:v>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65184"/>
        <c:axId val="96371072"/>
      </c:lineChart>
      <c:dateAx>
        <c:axId val="9636518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37107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96371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365184"/>
        <c:crosses val="autoZero"/>
        <c:crossBetween val="between"/>
      </c:valAx>
      <c:spPr>
        <a:solidFill>
          <a:srgbClr val="F2F2F2"/>
        </a:solidFill>
        <a:ln w="12700">
          <a:solidFill>
            <a:srgbClr val="CCCC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731007470220068"/>
          <c:y val="0.28260848451212323"/>
          <c:w val="0.19266125580456289"/>
          <c:h val="6.95651369569993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49212598450000006" footer="0.49212598450000006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_rels/drawing10.xml.rels><?xml version="1.0" encoding="UTF-8" standalone="no"?>
<Relationships xmlns="http://schemas.openxmlformats.org/package/2006/relationships">
<Relationship Id="rId1" Target="../charts/chart50.xml" Type="http://schemas.openxmlformats.org/officeDocument/2006/relationships/chart"/>
<Relationship Id="rId2" Target="../charts/chart51.xml" Type="http://schemas.openxmlformats.org/officeDocument/2006/relationships/chart"/>
<Relationship Id="rId3" Target="../charts/chart52.xml" Type="http://schemas.openxmlformats.org/officeDocument/2006/relationships/chart"/>
<Relationship Id="rId4" Target="../charts/chart53.xml" Type="http://schemas.openxmlformats.org/officeDocument/2006/relationships/chart"/>
<Relationship Id="rId5" Target="../charts/chart54.xml" Type="http://schemas.openxmlformats.org/officeDocument/2006/relationships/chart"/>
<Relationship Id="rId6" Target="../charts/chart55.xml" Type="http://schemas.openxmlformats.org/officeDocument/2006/relationships/chart"/>
</Relationships>

</file>

<file path=xl/drawings/_rels/drawing2.xml.rels><?xml version="1.0" encoding="UTF-8" standalone="no"?>
<Relationships xmlns="http://schemas.openxmlformats.org/package/2006/relationships">
<Relationship Id="rId1" Target="../charts/chart2.xml" Type="http://schemas.openxmlformats.org/officeDocument/2006/relationships/chart"/>
<Relationship Id="rId2" Target="../charts/chart3.xml" Type="http://schemas.openxmlformats.org/officeDocument/2006/relationships/chart"/>
<Relationship Id="rId3" Target="../charts/chart4.xml" Type="http://schemas.openxmlformats.org/officeDocument/2006/relationships/chart"/>
<Relationship Id="rId4" Target="../charts/chart5.xml" Type="http://schemas.openxmlformats.org/officeDocument/2006/relationships/chart"/>
<Relationship Id="rId5" Target="../charts/chart6.xml" Type="http://schemas.openxmlformats.org/officeDocument/2006/relationships/chart"/>
<Relationship Id="rId6" Target="../charts/chart7.xml" Type="http://schemas.openxmlformats.org/officeDocument/2006/relationships/chart"/>
</Relationships>

</file>

<file path=xl/drawings/_rels/drawing3.xml.rels><?xml version="1.0" encoding="UTF-8" standalone="no"?>
<Relationships xmlns="http://schemas.openxmlformats.org/package/2006/relationships">
<Relationship Id="rId1" Target="../charts/chart8.xml" Type="http://schemas.openxmlformats.org/officeDocument/2006/relationships/chart"/>
<Relationship Id="rId2" Target="../charts/chart9.xml" Type="http://schemas.openxmlformats.org/officeDocument/2006/relationships/chart"/>
<Relationship Id="rId3" Target="../charts/chart10.xml" Type="http://schemas.openxmlformats.org/officeDocument/2006/relationships/chart"/>
<Relationship Id="rId4" Target="../charts/chart11.xml" Type="http://schemas.openxmlformats.org/officeDocument/2006/relationships/chart"/>
<Relationship Id="rId5" Target="../charts/chart12.xml" Type="http://schemas.openxmlformats.org/officeDocument/2006/relationships/chart"/>
<Relationship Id="rId6" Target="../charts/chart13.xml" Type="http://schemas.openxmlformats.org/officeDocument/2006/relationships/chart"/>
</Relationships>

</file>

<file path=xl/drawings/_rels/drawing4.xml.rels><?xml version="1.0" encoding="UTF-8" standalone="no"?>
<Relationships xmlns="http://schemas.openxmlformats.org/package/2006/relationships">
<Relationship Id="rId1" Target="../charts/chart14.xml" Type="http://schemas.openxmlformats.org/officeDocument/2006/relationships/chart"/>
<Relationship Id="rId2" Target="../charts/chart15.xml" Type="http://schemas.openxmlformats.org/officeDocument/2006/relationships/chart"/>
<Relationship Id="rId3" Target="../charts/chart16.xml" Type="http://schemas.openxmlformats.org/officeDocument/2006/relationships/chart"/>
<Relationship Id="rId4" Target="../charts/chart17.xml" Type="http://schemas.openxmlformats.org/officeDocument/2006/relationships/chart"/>
<Relationship Id="rId5" Target="../charts/chart18.xml" Type="http://schemas.openxmlformats.org/officeDocument/2006/relationships/chart"/>
<Relationship Id="rId6" Target="../charts/chart19.xml" Type="http://schemas.openxmlformats.org/officeDocument/2006/relationships/chart"/>
</Relationships>

</file>

<file path=xl/drawings/_rels/drawing5.xml.rels><?xml version="1.0" encoding="UTF-8" standalone="no"?>
<Relationships xmlns="http://schemas.openxmlformats.org/package/2006/relationships">
<Relationship Id="rId1" Target="../charts/chart20.xml" Type="http://schemas.openxmlformats.org/officeDocument/2006/relationships/chart"/>
<Relationship Id="rId2" Target="../charts/chart21.xml" Type="http://schemas.openxmlformats.org/officeDocument/2006/relationships/chart"/>
<Relationship Id="rId3" Target="../charts/chart22.xml" Type="http://schemas.openxmlformats.org/officeDocument/2006/relationships/chart"/>
<Relationship Id="rId4" Target="../charts/chart23.xml" Type="http://schemas.openxmlformats.org/officeDocument/2006/relationships/chart"/>
<Relationship Id="rId5" Target="../charts/chart24.xml" Type="http://schemas.openxmlformats.org/officeDocument/2006/relationships/chart"/>
<Relationship Id="rId6" Target="../charts/chart25.xml" Type="http://schemas.openxmlformats.org/officeDocument/2006/relationships/chart"/>
</Relationships>

</file>

<file path=xl/drawings/_rels/drawing6.xml.rels><?xml version="1.0" encoding="UTF-8" standalone="no"?>
<Relationships xmlns="http://schemas.openxmlformats.org/package/2006/relationships">
<Relationship Id="rId1" Target="../charts/chart26.xml" Type="http://schemas.openxmlformats.org/officeDocument/2006/relationships/chart"/>
<Relationship Id="rId2" Target="../charts/chart27.xml" Type="http://schemas.openxmlformats.org/officeDocument/2006/relationships/chart"/>
<Relationship Id="rId3" Target="../charts/chart28.xml" Type="http://schemas.openxmlformats.org/officeDocument/2006/relationships/chart"/>
<Relationship Id="rId4" Target="../charts/chart29.xml" Type="http://schemas.openxmlformats.org/officeDocument/2006/relationships/chart"/>
<Relationship Id="rId5" Target="../charts/chart30.xml" Type="http://schemas.openxmlformats.org/officeDocument/2006/relationships/chart"/>
<Relationship Id="rId6" Target="../charts/chart31.xml" Type="http://schemas.openxmlformats.org/officeDocument/2006/relationships/chart"/>
</Relationships>

</file>

<file path=xl/drawings/_rels/drawing7.xml.rels><?xml version="1.0" encoding="UTF-8" standalone="no"?>
<Relationships xmlns="http://schemas.openxmlformats.org/package/2006/relationships">
<Relationship Id="rId1" Target="../charts/chart32.xml" Type="http://schemas.openxmlformats.org/officeDocument/2006/relationships/chart"/>
<Relationship Id="rId2" Target="../charts/chart33.xml" Type="http://schemas.openxmlformats.org/officeDocument/2006/relationships/chart"/>
<Relationship Id="rId3" Target="../charts/chart34.xml" Type="http://schemas.openxmlformats.org/officeDocument/2006/relationships/chart"/>
<Relationship Id="rId4" Target="../charts/chart35.xml" Type="http://schemas.openxmlformats.org/officeDocument/2006/relationships/chart"/>
<Relationship Id="rId5" Target="../charts/chart36.xml" Type="http://schemas.openxmlformats.org/officeDocument/2006/relationships/chart"/>
<Relationship Id="rId6" Target="../charts/chart37.xml" Type="http://schemas.openxmlformats.org/officeDocument/2006/relationships/chart"/>
</Relationships>

</file>

<file path=xl/drawings/_rels/drawing8.xml.rels><?xml version="1.0" encoding="UTF-8" standalone="no"?>
<Relationships xmlns="http://schemas.openxmlformats.org/package/2006/relationships">
<Relationship Id="rId1" Target="../charts/chart38.xml" Type="http://schemas.openxmlformats.org/officeDocument/2006/relationships/chart"/>
<Relationship Id="rId2" Target="../charts/chart39.xml" Type="http://schemas.openxmlformats.org/officeDocument/2006/relationships/chart"/>
<Relationship Id="rId3" Target="../charts/chart40.xml" Type="http://schemas.openxmlformats.org/officeDocument/2006/relationships/chart"/>
<Relationship Id="rId4" Target="../charts/chart41.xml" Type="http://schemas.openxmlformats.org/officeDocument/2006/relationships/chart"/>
<Relationship Id="rId5" Target="../charts/chart42.xml" Type="http://schemas.openxmlformats.org/officeDocument/2006/relationships/chart"/>
<Relationship Id="rId6" Target="../charts/chart43.xml" Type="http://schemas.openxmlformats.org/officeDocument/2006/relationships/chart"/>
</Relationships>

</file>

<file path=xl/drawings/_rels/drawing9.xml.rels><?xml version="1.0" encoding="UTF-8" standalone="no"?>
<Relationships xmlns="http://schemas.openxmlformats.org/package/2006/relationships">
<Relationship Id="rId1" Target="../charts/chart44.xml" Type="http://schemas.openxmlformats.org/officeDocument/2006/relationships/chart"/>
<Relationship Id="rId2" Target="../charts/chart45.xml" Type="http://schemas.openxmlformats.org/officeDocument/2006/relationships/chart"/>
<Relationship Id="rId3" Target="../charts/chart46.xml" Type="http://schemas.openxmlformats.org/officeDocument/2006/relationships/chart"/>
<Relationship Id="rId4" Target="../charts/chart47.xml" Type="http://schemas.openxmlformats.org/officeDocument/2006/relationships/chart"/>
<Relationship Id="rId5" Target="../charts/chart48.xml" Type="http://schemas.openxmlformats.org/officeDocument/2006/relationships/chart"/>
<Relationship Id="rId6" Target="../charts/chart49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21</xdr:row>
      <xdr:rowOff>85725</xdr:rowOff>
    </xdr:from>
    <xdr:to>
      <xdr:col>8</xdr:col>
      <xdr:colOff>0</xdr:colOff>
      <xdr:row>43</xdr:row>
      <xdr:rowOff>152400</xdr:rowOff>
    </xdr:to>
    <xdr:graphicFrame macro="">
      <xdr:nvGraphicFramePr>
        <xdr:cNvPr id="39961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36</xdr:row>
      <xdr:rowOff>9525</xdr:rowOff>
    </xdr:from>
    <xdr:to>
      <xdr:col>12</xdr:col>
      <xdr:colOff>209550</xdr:colOff>
      <xdr:row>49</xdr:row>
      <xdr:rowOff>95250</xdr:rowOff>
    </xdr:to>
    <xdr:graphicFrame macro="">
      <xdr:nvGraphicFramePr>
        <xdr:cNvPr id="739401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50</xdr:row>
      <xdr:rowOff>104775</xdr:rowOff>
    </xdr:from>
    <xdr:to>
      <xdr:col>12</xdr:col>
      <xdr:colOff>190500</xdr:colOff>
      <xdr:row>64</xdr:row>
      <xdr:rowOff>0</xdr:rowOff>
    </xdr:to>
    <xdr:graphicFrame macro="">
      <xdr:nvGraphicFramePr>
        <xdr:cNvPr id="73940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67</xdr:row>
      <xdr:rowOff>85725</xdr:rowOff>
    </xdr:from>
    <xdr:to>
      <xdr:col>12</xdr:col>
      <xdr:colOff>161925</xdr:colOff>
      <xdr:row>80</xdr:row>
      <xdr:rowOff>142875</xdr:rowOff>
    </xdr:to>
    <xdr:graphicFrame macro="">
      <xdr:nvGraphicFramePr>
        <xdr:cNvPr id="739403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47625</xdr:colOff>
      <xdr:row>35</xdr:row>
      <xdr:rowOff>161925</xdr:rowOff>
    </xdr:from>
    <xdr:to>
      <xdr:col>19</xdr:col>
      <xdr:colOff>752475</xdr:colOff>
      <xdr:row>49</xdr:row>
      <xdr:rowOff>85725</xdr:rowOff>
    </xdr:to>
    <xdr:graphicFrame macro="">
      <xdr:nvGraphicFramePr>
        <xdr:cNvPr id="739404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38100</xdr:colOff>
      <xdr:row>50</xdr:row>
      <xdr:rowOff>123825</xdr:rowOff>
    </xdr:from>
    <xdr:to>
      <xdr:col>19</xdr:col>
      <xdr:colOff>723900</xdr:colOff>
      <xdr:row>64</xdr:row>
      <xdr:rowOff>38100</xdr:rowOff>
    </xdr:to>
    <xdr:graphicFrame macro="">
      <xdr:nvGraphicFramePr>
        <xdr:cNvPr id="739405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38100</xdr:colOff>
      <xdr:row>67</xdr:row>
      <xdr:rowOff>123825</xdr:rowOff>
    </xdr:from>
    <xdr:to>
      <xdr:col>19</xdr:col>
      <xdr:colOff>723900</xdr:colOff>
      <xdr:row>81</xdr:row>
      <xdr:rowOff>38100</xdr:rowOff>
    </xdr:to>
    <xdr:graphicFrame macro="">
      <xdr:nvGraphicFramePr>
        <xdr:cNvPr id="739406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36</xdr:row>
      <xdr:rowOff>9525</xdr:rowOff>
    </xdr:from>
    <xdr:to>
      <xdr:col>13</xdr:col>
      <xdr:colOff>209550</xdr:colOff>
      <xdr:row>49</xdr:row>
      <xdr:rowOff>95250</xdr:rowOff>
    </xdr:to>
    <xdr:graphicFrame macro="">
      <xdr:nvGraphicFramePr>
        <xdr:cNvPr id="49279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50</xdr:row>
      <xdr:rowOff>104775</xdr:rowOff>
    </xdr:from>
    <xdr:to>
      <xdr:col>13</xdr:col>
      <xdr:colOff>190500</xdr:colOff>
      <xdr:row>64</xdr:row>
      <xdr:rowOff>0</xdr:rowOff>
    </xdr:to>
    <xdr:graphicFrame macro="">
      <xdr:nvGraphicFramePr>
        <xdr:cNvPr id="49280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67</xdr:row>
      <xdr:rowOff>85725</xdr:rowOff>
    </xdr:from>
    <xdr:to>
      <xdr:col>13</xdr:col>
      <xdr:colOff>161925</xdr:colOff>
      <xdr:row>80</xdr:row>
      <xdr:rowOff>142875</xdr:rowOff>
    </xdr:to>
    <xdr:graphicFrame macro="">
      <xdr:nvGraphicFramePr>
        <xdr:cNvPr id="49281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47625</xdr:colOff>
      <xdr:row>35</xdr:row>
      <xdr:rowOff>161925</xdr:rowOff>
    </xdr:from>
    <xdr:to>
      <xdr:col>20</xdr:col>
      <xdr:colOff>752475</xdr:colOff>
      <xdr:row>49</xdr:row>
      <xdr:rowOff>85725</xdr:rowOff>
    </xdr:to>
    <xdr:graphicFrame macro="">
      <xdr:nvGraphicFramePr>
        <xdr:cNvPr id="49282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38100</xdr:colOff>
      <xdr:row>50</xdr:row>
      <xdr:rowOff>123825</xdr:rowOff>
    </xdr:from>
    <xdr:to>
      <xdr:col>20</xdr:col>
      <xdr:colOff>723900</xdr:colOff>
      <xdr:row>64</xdr:row>
      <xdr:rowOff>38100</xdr:rowOff>
    </xdr:to>
    <xdr:graphicFrame macro="">
      <xdr:nvGraphicFramePr>
        <xdr:cNvPr id="49283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38100</xdr:colOff>
      <xdr:row>67</xdr:row>
      <xdr:rowOff>123825</xdr:rowOff>
    </xdr:from>
    <xdr:to>
      <xdr:col>20</xdr:col>
      <xdr:colOff>723900</xdr:colOff>
      <xdr:row>81</xdr:row>
      <xdr:rowOff>38100</xdr:rowOff>
    </xdr:to>
    <xdr:graphicFrame macro="">
      <xdr:nvGraphicFramePr>
        <xdr:cNvPr id="49284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36</xdr:row>
      <xdr:rowOff>9525</xdr:rowOff>
    </xdr:from>
    <xdr:to>
      <xdr:col>12</xdr:col>
      <xdr:colOff>209550</xdr:colOff>
      <xdr:row>49</xdr:row>
      <xdr:rowOff>95250</xdr:rowOff>
    </xdr:to>
    <xdr:graphicFrame macro="">
      <xdr:nvGraphicFramePr>
        <xdr:cNvPr id="732233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50</xdr:row>
      <xdr:rowOff>104775</xdr:rowOff>
    </xdr:from>
    <xdr:to>
      <xdr:col>12</xdr:col>
      <xdr:colOff>190500</xdr:colOff>
      <xdr:row>64</xdr:row>
      <xdr:rowOff>0</xdr:rowOff>
    </xdr:to>
    <xdr:graphicFrame macro="">
      <xdr:nvGraphicFramePr>
        <xdr:cNvPr id="732234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67</xdr:row>
      <xdr:rowOff>85725</xdr:rowOff>
    </xdr:from>
    <xdr:to>
      <xdr:col>12</xdr:col>
      <xdr:colOff>161925</xdr:colOff>
      <xdr:row>80</xdr:row>
      <xdr:rowOff>142875</xdr:rowOff>
    </xdr:to>
    <xdr:graphicFrame macro="">
      <xdr:nvGraphicFramePr>
        <xdr:cNvPr id="732235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47625</xdr:colOff>
      <xdr:row>35</xdr:row>
      <xdr:rowOff>161925</xdr:rowOff>
    </xdr:from>
    <xdr:to>
      <xdr:col>19</xdr:col>
      <xdr:colOff>752475</xdr:colOff>
      <xdr:row>49</xdr:row>
      <xdr:rowOff>85725</xdr:rowOff>
    </xdr:to>
    <xdr:graphicFrame macro="">
      <xdr:nvGraphicFramePr>
        <xdr:cNvPr id="732236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38100</xdr:colOff>
      <xdr:row>50</xdr:row>
      <xdr:rowOff>123825</xdr:rowOff>
    </xdr:from>
    <xdr:to>
      <xdr:col>19</xdr:col>
      <xdr:colOff>723900</xdr:colOff>
      <xdr:row>64</xdr:row>
      <xdr:rowOff>38100</xdr:rowOff>
    </xdr:to>
    <xdr:graphicFrame macro="">
      <xdr:nvGraphicFramePr>
        <xdr:cNvPr id="732237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38100</xdr:colOff>
      <xdr:row>67</xdr:row>
      <xdr:rowOff>123825</xdr:rowOff>
    </xdr:from>
    <xdr:to>
      <xdr:col>19</xdr:col>
      <xdr:colOff>723900</xdr:colOff>
      <xdr:row>81</xdr:row>
      <xdr:rowOff>38100</xdr:rowOff>
    </xdr:to>
    <xdr:graphicFrame macro="">
      <xdr:nvGraphicFramePr>
        <xdr:cNvPr id="732238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36</xdr:row>
      <xdr:rowOff>9525</xdr:rowOff>
    </xdr:from>
    <xdr:to>
      <xdr:col>12</xdr:col>
      <xdr:colOff>209550</xdr:colOff>
      <xdr:row>49</xdr:row>
      <xdr:rowOff>95250</xdr:rowOff>
    </xdr:to>
    <xdr:graphicFrame macro="">
      <xdr:nvGraphicFramePr>
        <xdr:cNvPr id="733257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50</xdr:row>
      <xdr:rowOff>104775</xdr:rowOff>
    </xdr:from>
    <xdr:to>
      <xdr:col>12</xdr:col>
      <xdr:colOff>190500</xdr:colOff>
      <xdr:row>64</xdr:row>
      <xdr:rowOff>0</xdr:rowOff>
    </xdr:to>
    <xdr:graphicFrame macro="">
      <xdr:nvGraphicFramePr>
        <xdr:cNvPr id="733258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67</xdr:row>
      <xdr:rowOff>85725</xdr:rowOff>
    </xdr:from>
    <xdr:to>
      <xdr:col>12</xdr:col>
      <xdr:colOff>161925</xdr:colOff>
      <xdr:row>80</xdr:row>
      <xdr:rowOff>142875</xdr:rowOff>
    </xdr:to>
    <xdr:graphicFrame macro="">
      <xdr:nvGraphicFramePr>
        <xdr:cNvPr id="733259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47625</xdr:colOff>
      <xdr:row>35</xdr:row>
      <xdr:rowOff>161925</xdr:rowOff>
    </xdr:from>
    <xdr:to>
      <xdr:col>19</xdr:col>
      <xdr:colOff>752475</xdr:colOff>
      <xdr:row>49</xdr:row>
      <xdr:rowOff>85725</xdr:rowOff>
    </xdr:to>
    <xdr:graphicFrame macro="">
      <xdr:nvGraphicFramePr>
        <xdr:cNvPr id="733260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38100</xdr:colOff>
      <xdr:row>50</xdr:row>
      <xdr:rowOff>123825</xdr:rowOff>
    </xdr:from>
    <xdr:to>
      <xdr:col>19</xdr:col>
      <xdr:colOff>723900</xdr:colOff>
      <xdr:row>64</xdr:row>
      <xdr:rowOff>38100</xdr:rowOff>
    </xdr:to>
    <xdr:graphicFrame macro="">
      <xdr:nvGraphicFramePr>
        <xdr:cNvPr id="733261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38100</xdr:colOff>
      <xdr:row>67</xdr:row>
      <xdr:rowOff>123825</xdr:rowOff>
    </xdr:from>
    <xdr:to>
      <xdr:col>19</xdr:col>
      <xdr:colOff>723900</xdr:colOff>
      <xdr:row>81</xdr:row>
      <xdr:rowOff>38100</xdr:rowOff>
    </xdr:to>
    <xdr:graphicFrame macro="">
      <xdr:nvGraphicFramePr>
        <xdr:cNvPr id="733262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36</xdr:row>
      <xdr:rowOff>9525</xdr:rowOff>
    </xdr:from>
    <xdr:to>
      <xdr:col>12</xdr:col>
      <xdr:colOff>209550</xdr:colOff>
      <xdr:row>49</xdr:row>
      <xdr:rowOff>95250</xdr:rowOff>
    </xdr:to>
    <xdr:graphicFrame macro="">
      <xdr:nvGraphicFramePr>
        <xdr:cNvPr id="734281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50</xdr:row>
      <xdr:rowOff>104775</xdr:rowOff>
    </xdr:from>
    <xdr:to>
      <xdr:col>12</xdr:col>
      <xdr:colOff>190500</xdr:colOff>
      <xdr:row>64</xdr:row>
      <xdr:rowOff>0</xdr:rowOff>
    </xdr:to>
    <xdr:graphicFrame macro="">
      <xdr:nvGraphicFramePr>
        <xdr:cNvPr id="73428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67</xdr:row>
      <xdr:rowOff>85725</xdr:rowOff>
    </xdr:from>
    <xdr:to>
      <xdr:col>12</xdr:col>
      <xdr:colOff>161925</xdr:colOff>
      <xdr:row>80</xdr:row>
      <xdr:rowOff>142875</xdr:rowOff>
    </xdr:to>
    <xdr:graphicFrame macro="">
      <xdr:nvGraphicFramePr>
        <xdr:cNvPr id="734283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47625</xdr:colOff>
      <xdr:row>35</xdr:row>
      <xdr:rowOff>161925</xdr:rowOff>
    </xdr:from>
    <xdr:to>
      <xdr:col>19</xdr:col>
      <xdr:colOff>752475</xdr:colOff>
      <xdr:row>49</xdr:row>
      <xdr:rowOff>85725</xdr:rowOff>
    </xdr:to>
    <xdr:graphicFrame macro="">
      <xdr:nvGraphicFramePr>
        <xdr:cNvPr id="734284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38100</xdr:colOff>
      <xdr:row>50</xdr:row>
      <xdr:rowOff>123825</xdr:rowOff>
    </xdr:from>
    <xdr:to>
      <xdr:col>19</xdr:col>
      <xdr:colOff>723900</xdr:colOff>
      <xdr:row>64</xdr:row>
      <xdr:rowOff>38100</xdr:rowOff>
    </xdr:to>
    <xdr:graphicFrame macro="">
      <xdr:nvGraphicFramePr>
        <xdr:cNvPr id="734285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38100</xdr:colOff>
      <xdr:row>67</xdr:row>
      <xdr:rowOff>123825</xdr:rowOff>
    </xdr:from>
    <xdr:to>
      <xdr:col>19</xdr:col>
      <xdr:colOff>723900</xdr:colOff>
      <xdr:row>81</xdr:row>
      <xdr:rowOff>38100</xdr:rowOff>
    </xdr:to>
    <xdr:graphicFrame macro="">
      <xdr:nvGraphicFramePr>
        <xdr:cNvPr id="734286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36</xdr:row>
      <xdr:rowOff>9525</xdr:rowOff>
    </xdr:from>
    <xdr:to>
      <xdr:col>12</xdr:col>
      <xdr:colOff>209550</xdr:colOff>
      <xdr:row>49</xdr:row>
      <xdr:rowOff>95250</xdr:rowOff>
    </xdr:to>
    <xdr:graphicFrame macro="">
      <xdr:nvGraphicFramePr>
        <xdr:cNvPr id="735305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50</xdr:row>
      <xdr:rowOff>104775</xdr:rowOff>
    </xdr:from>
    <xdr:to>
      <xdr:col>12</xdr:col>
      <xdr:colOff>190500</xdr:colOff>
      <xdr:row>64</xdr:row>
      <xdr:rowOff>0</xdr:rowOff>
    </xdr:to>
    <xdr:graphicFrame macro="">
      <xdr:nvGraphicFramePr>
        <xdr:cNvPr id="735306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67</xdr:row>
      <xdr:rowOff>85725</xdr:rowOff>
    </xdr:from>
    <xdr:to>
      <xdr:col>12</xdr:col>
      <xdr:colOff>161925</xdr:colOff>
      <xdr:row>80</xdr:row>
      <xdr:rowOff>142875</xdr:rowOff>
    </xdr:to>
    <xdr:graphicFrame macro="">
      <xdr:nvGraphicFramePr>
        <xdr:cNvPr id="735307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47625</xdr:colOff>
      <xdr:row>35</xdr:row>
      <xdr:rowOff>161925</xdr:rowOff>
    </xdr:from>
    <xdr:to>
      <xdr:col>19</xdr:col>
      <xdr:colOff>752475</xdr:colOff>
      <xdr:row>49</xdr:row>
      <xdr:rowOff>85725</xdr:rowOff>
    </xdr:to>
    <xdr:graphicFrame macro="">
      <xdr:nvGraphicFramePr>
        <xdr:cNvPr id="735308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38100</xdr:colOff>
      <xdr:row>50</xdr:row>
      <xdr:rowOff>123825</xdr:rowOff>
    </xdr:from>
    <xdr:to>
      <xdr:col>19</xdr:col>
      <xdr:colOff>723900</xdr:colOff>
      <xdr:row>64</xdr:row>
      <xdr:rowOff>38100</xdr:rowOff>
    </xdr:to>
    <xdr:graphicFrame macro="">
      <xdr:nvGraphicFramePr>
        <xdr:cNvPr id="735309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38100</xdr:colOff>
      <xdr:row>67</xdr:row>
      <xdr:rowOff>123825</xdr:rowOff>
    </xdr:from>
    <xdr:to>
      <xdr:col>19</xdr:col>
      <xdr:colOff>723900</xdr:colOff>
      <xdr:row>81</xdr:row>
      <xdr:rowOff>38100</xdr:rowOff>
    </xdr:to>
    <xdr:graphicFrame macro="">
      <xdr:nvGraphicFramePr>
        <xdr:cNvPr id="735310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36</xdr:row>
      <xdr:rowOff>9525</xdr:rowOff>
    </xdr:from>
    <xdr:to>
      <xdr:col>12</xdr:col>
      <xdr:colOff>209550</xdr:colOff>
      <xdr:row>49</xdr:row>
      <xdr:rowOff>95250</xdr:rowOff>
    </xdr:to>
    <xdr:graphicFrame macro="">
      <xdr:nvGraphicFramePr>
        <xdr:cNvPr id="736329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50</xdr:row>
      <xdr:rowOff>104775</xdr:rowOff>
    </xdr:from>
    <xdr:to>
      <xdr:col>12</xdr:col>
      <xdr:colOff>190500</xdr:colOff>
      <xdr:row>64</xdr:row>
      <xdr:rowOff>0</xdr:rowOff>
    </xdr:to>
    <xdr:graphicFrame macro="">
      <xdr:nvGraphicFramePr>
        <xdr:cNvPr id="736330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67</xdr:row>
      <xdr:rowOff>85725</xdr:rowOff>
    </xdr:from>
    <xdr:to>
      <xdr:col>12</xdr:col>
      <xdr:colOff>161925</xdr:colOff>
      <xdr:row>80</xdr:row>
      <xdr:rowOff>142875</xdr:rowOff>
    </xdr:to>
    <xdr:graphicFrame macro="">
      <xdr:nvGraphicFramePr>
        <xdr:cNvPr id="736331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47625</xdr:colOff>
      <xdr:row>35</xdr:row>
      <xdr:rowOff>161925</xdr:rowOff>
    </xdr:from>
    <xdr:to>
      <xdr:col>19</xdr:col>
      <xdr:colOff>752475</xdr:colOff>
      <xdr:row>49</xdr:row>
      <xdr:rowOff>85725</xdr:rowOff>
    </xdr:to>
    <xdr:graphicFrame macro="">
      <xdr:nvGraphicFramePr>
        <xdr:cNvPr id="736332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38100</xdr:colOff>
      <xdr:row>50</xdr:row>
      <xdr:rowOff>123825</xdr:rowOff>
    </xdr:from>
    <xdr:to>
      <xdr:col>19</xdr:col>
      <xdr:colOff>723900</xdr:colOff>
      <xdr:row>64</xdr:row>
      <xdr:rowOff>38100</xdr:rowOff>
    </xdr:to>
    <xdr:graphicFrame macro="">
      <xdr:nvGraphicFramePr>
        <xdr:cNvPr id="736333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38100</xdr:colOff>
      <xdr:row>67</xdr:row>
      <xdr:rowOff>123825</xdr:rowOff>
    </xdr:from>
    <xdr:to>
      <xdr:col>19</xdr:col>
      <xdr:colOff>723900</xdr:colOff>
      <xdr:row>81</xdr:row>
      <xdr:rowOff>38100</xdr:rowOff>
    </xdr:to>
    <xdr:graphicFrame macro="">
      <xdr:nvGraphicFramePr>
        <xdr:cNvPr id="736334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36</xdr:row>
      <xdr:rowOff>9525</xdr:rowOff>
    </xdr:from>
    <xdr:to>
      <xdr:col>12</xdr:col>
      <xdr:colOff>209550</xdr:colOff>
      <xdr:row>49</xdr:row>
      <xdr:rowOff>95250</xdr:rowOff>
    </xdr:to>
    <xdr:graphicFrame macro="">
      <xdr:nvGraphicFramePr>
        <xdr:cNvPr id="737353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50</xdr:row>
      <xdr:rowOff>104775</xdr:rowOff>
    </xdr:from>
    <xdr:to>
      <xdr:col>12</xdr:col>
      <xdr:colOff>190500</xdr:colOff>
      <xdr:row>64</xdr:row>
      <xdr:rowOff>0</xdr:rowOff>
    </xdr:to>
    <xdr:graphicFrame macro="">
      <xdr:nvGraphicFramePr>
        <xdr:cNvPr id="737354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67</xdr:row>
      <xdr:rowOff>85725</xdr:rowOff>
    </xdr:from>
    <xdr:to>
      <xdr:col>12</xdr:col>
      <xdr:colOff>161925</xdr:colOff>
      <xdr:row>80</xdr:row>
      <xdr:rowOff>142875</xdr:rowOff>
    </xdr:to>
    <xdr:graphicFrame macro="">
      <xdr:nvGraphicFramePr>
        <xdr:cNvPr id="737355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47625</xdr:colOff>
      <xdr:row>35</xdr:row>
      <xdr:rowOff>161925</xdr:rowOff>
    </xdr:from>
    <xdr:to>
      <xdr:col>19</xdr:col>
      <xdr:colOff>752475</xdr:colOff>
      <xdr:row>49</xdr:row>
      <xdr:rowOff>85725</xdr:rowOff>
    </xdr:to>
    <xdr:graphicFrame macro="">
      <xdr:nvGraphicFramePr>
        <xdr:cNvPr id="737356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38100</xdr:colOff>
      <xdr:row>50</xdr:row>
      <xdr:rowOff>123825</xdr:rowOff>
    </xdr:from>
    <xdr:to>
      <xdr:col>19</xdr:col>
      <xdr:colOff>723900</xdr:colOff>
      <xdr:row>64</xdr:row>
      <xdr:rowOff>38100</xdr:rowOff>
    </xdr:to>
    <xdr:graphicFrame macro="">
      <xdr:nvGraphicFramePr>
        <xdr:cNvPr id="737357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38100</xdr:colOff>
      <xdr:row>67</xdr:row>
      <xdr:rowOff>123825</xdr:rowOff>
    </xdr:from>
    <xdr:to>
      <xdr:col>19</xdr:col>
      <xdr:colOff>723900</xdr:colOff>
      <xdr:row>81</xdr:row>
      <xdr:rowOff>38100</xdr:rowOff>
    </xdr:to>
    <xdr:graphicFrame macro="">
      <xdr:nvGraphicFramePr>
        <xdr:cNvPr id="737358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36</xdr:row>
      <xdr:rowOff>9525</xdr:rowOff>
    </xdr:from>
    <xdr:to>
      <xdr:col>12</xdr:col>
      <xdr:colOff>209550</xdr:colOff>
      <xdr:row>49</xdr:row>
      <xdr:rowOff>95250</xdr:rowOff>
    </xdr:to>
    <xdr:graphicFrame macro="">
      <xdr:nvGraphicFramePr>
        <xdr:cNvPr id="738377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50</xdr:row>
      <xdr:rowOff>104775</xdr:rowOff>
    </xdr:from>
    <xdr:to>
      <xdr:col>12</xdr:col>
      <xdr:colOff>190500</xdr:colOff>
      <xdr:row>64</xdr:row>
      <xdr:rowOff>0</xdr:rowOff>
    </xdr:to>
    <xdr:graphicFrame macro="">
      <xdr:nvGraphicFramePr>
        <xdr:cNvPr id="738378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67</xdr:row>
      <xdr:rowOff>85725</xdr:rowOff>
    </xdr:from>
    <xdr:to>
      <xdr:col>12</xdr:col>
      <xdr:colOff>161925</xdr:colOff>
      <xdr:row>80</xdr:row>
      <xdr:rowOff>142875</xdr:rowOff>
    </xdr:to>
    <xdr:graphicFrame macro="">
      <xdr:nvGraphicFramePr>
        <xdr:cNvPr id="738379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47625</xdr:colOff>
      <xdr:row>35</xdr:row>
      <xdr:rowOff>161925</xdr:rowOff>
    </xdr:from>
    <xdr:to>
      <xdr:col>19</xdr:col>
      <xdr:colOff>752475</xdr:colOff>
      <xdr:row>49</xdr:row>
      <xdr:rowOff>85725</xdr:rowOff>
    </xdr:to>
    <xdr:graphicFrame macro="">
      <xdr:nvGraphicFramePr>
        <xdr:cNvPr id="738380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38100</xdr:colOff>
      <xdr:row>50</xdr:row>
      <xdr:rowOff>123825</xdr:rowOff>
    </xdr:from>
    <xdr:to>
      <xdr:col>19</xdr:col>
      <xdr:colOff>723900</xdr:colOff>
      <xdr:row>64</xdr:row>
      <xdr:rowOff>38100</xdr:rowOff>
    </xdr:to>
    <xdr:graphicFrame macro="">
      <xdr:nvGraphicFramePr>
        <xdr:cNvPr id="738381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38100</xdr:colOff>
      <xdr:row>67</xdr:row>
      <xdr:rowOff>123825</xdr:rowOff>
    </xdr:from>
    <xdr:to>
      <xdr:col>19</xdr:col>
      <xdr:colOff>723900</xdr:colOff>
      <xdr:row>81</xdr:row>
      <xdr:rowOff>38100</xdr:rowOff>
    </xdr:to>
    <xdr:graphicFrame macro="">
      <xdr:nvGraphicFramePr>
        <xdr:cNvPr id="738382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10.xml.rels><?xml version="1.0" encoding="UTF-8" standalone="no"?>
<Relationships xmlns="http://schemas.openxmlformats.org/package/2006/relationships">
<Relationship Id="rId1" Target="../drawings/drawing10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drawings/drawing4.xml" Type="http://schemas.openxmlformats.org/officeDocument/2006/relationships/drawing"/>
</Relationships>

</file>

<file path=xl/worksheets/_rels/sheet5.xml.rels><?xml version="1.0" encoding="UTF-8" standalone="no"?>
<Relationships xmlns="http://schemas.openxmlformats.org/package/2006/relationships">
<Relationship Id="rId1" Target="../drawings/drawing5.xml" Type="http://schemas.openxmlformats.org/officeDocument/2006/relationships/drawing"/>
</Relationships>

</file>

<file path=xl/worksheets/_rels/sheet6.xml.rels><?xml version="1.0" encoding="UTF-8" standalone="no"?>
<Relationships xmlns="http://schemas.openxmlformats.org/package/2006/relationships">
<Relationship Id="rId1" Target="../drawings/drawing6.xml" Type="http://schemas.openxmlformats.org/officeDocument/2006/relationships/drawing"/>
</Relationships>

</file>

<file path=xl/worksheets/_rels/sheet7.xml.rels><?xml version="1.0" encoding="UTF-8" standalone="no"?>
<Relationships xmlns="http://schemas.openxmlformats.org/package/2006/relationships">
<Relationship Id="rId1" Target="../drawings/drawing7.xml" Type="http://schemas.openxmlformats.org/officeDocument/2006/relationships/drawing"/>
</Relationships>

</file>

<file path=xl/worksheets/_rels/sheet8.xml.rels><?xml version="1.0" encoding="UTF-8" standalone="no"?>
<Relationships xmlns="http://schemas.openxmlformats.org/package/2006/relationships">
<Relationship Id="rId1" Target="../drawings/drawing8.xml" Type="http://schemas.openxmlformats.org/officeDocument/2006/relationships/drawing"/>
</Relationships>

</file>

<file path=xl/worksheets/_rels/sheet9.xml.rels><?xml version="1.0" encoding="UTF-8" standalone="no"?>
<Relationships xmlns="http://schemas.openxmlformats.org/package/2006/relationships">
<Relationship Id="rId1" Target="../drawings/drawing9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showGridLines="0" showZeros="0" zoomScale="75" zoomScaleNormal="100" workbookViewId="0">
      <selection activeCell="D52" sqref="D52"/>
    </sheetView>
  </sheetViews>
  <sheetFormatPr defaultColWidth="11.42578125" defaultRowHeight="12.75" x14ac:dyDescent="0.2"/>
  <cols>
    <col min="1" max="3" width="1.28515625" customWidth="1"/>
    <col min="4" max="5" width="11.42578125" customWidth="1"/>
    <col min="6" max="7" width="16.85546875" customWidth="1"/>
    <col min="8" max="8" width="21.140625" customWidth="1"/>
    <col min="9" max="9" width="11.42578125" customWidth="1"/>
    <col min="10" max="10" width="9.28515625" customWidth="1"/>
  </cols>
  <sheetData>
    <row r="1" spans="1:8" ht="36.950000000000003" customHeight="1" x14ac:dyDescent="0.2">
      <c r="A1" s="1"/>
      <c r="B1" s="3"/>
      <c r="D1" s="36" t="s">
        <v>6</v>
      </c>
      <c r="E1" s="36"/>
      <c r="F1" s="36"/>
      <c r="G1" s="36"/>
      <c r="H1" s="36"/>
    </row>
    <row r="2" spans="1:8" ht="42.95" customHeight="1" x14ac:dyDescent="0.3">
      <c r="A2" s="1"/>
      <c r="B2" s="3"/>
      <c r="D2" s="24" t="s">
        <v>4</v>
      </c>
      <c r="E2" s="25" t="s">
        <v>5</v>
      </c>
      <c r="F2" s="25"/>
      <c r="G2" s="24" t="s">
        <v>7</v>
      </c>
      <c r="H2" s="26">
        <v>2014</v>
      </c>
    </row>
    <row r="3" spans="1:8" ht="18" x14ac:dyDescent="0.25">
      <c r="A3" s="1"/>
      <c r="B3" s="3"/>
      <c r="D3" s="27"/>
      <c r="E3" s="27"/>
      <c r="F3" s="27"/>
      <c r="G3" s="27"/>
      <c r="H3" s="27"/>
    </row>
    <row r="4" spans="1:8" ht="15.75" x14ac:dyDescent="0.25">
      <c r="D4" s="37"/>
      <c r="E4" s="38"/>
      <c r="F4" s="28" t="s">
        <v>11</v>
      </c>
      <c r="G4" s="29" t="s">
        <v>13</v>
      </c>
      <c r="H4" s="30" t="s">
        <v>12</v>
      </c>
    </row>
    <row r="5" spans="1:8" ht="15.75" x14ac:dyDescent="0.25">
      <c r="B5" s="2"/>
      <c r="D5" s="28" t="s">
        <v>8</v>
      </c>
      <c r="E5" s="31" t="s">
        <v>16</v>
      </c>
      <c r="F5" s="32">
        <f>MAX(January!$C$4:$C$34)</f>
        <v>130</v>
      </c>
      <c r="G5" s="32">
        <f>AVERAGE(January!$C$4:$C$34)</f>
        <v>130</v>
      </c>
      <c r="H5" s="32">
        <f>MIN(January!$C$4:$C$34)</f>
        <v>130</v>
      </c>
    </row>
    <row r="6" spans="1:8" ht="15.75" x14ac:dyDescent="0.25">
      <c r="B6" s="2"/>
      <c r="D6" s="33"/>
      <c r="E6" s="31" t="s">
        <v>17</v>
      </c>
      <c r="F6" s="32">
        <f>MAX(January!$H$4:$H$34)</f>
        <v>135</v>
      </c>
      <c r="G6" s="32">
        <f>AVERAGE(January!$H$4:$H$34)</f>
        <v>135</v>
      </c>
      <c r="H6" s="32">
        <f>MIN(January!$H$4:$H$34)</f>
        <v>135</v>
      </c>
    </row>
    <row r="7" spans="1:8" ht="15.75" x14ac:dyDescent="0.25">
      <c r="B7" s="2"/>
      <c r="D7" s="33"/>
      <c r="E7" s="31" t="s">
        <v>18</v>
      </c>
      <c r="F7" s="32">
        <f>MAX(January!$M$4:$M$34)</f>
        <v>124</v>
      </c>
      <c r="G7" s="32">
        <f>AVERAGE(January!$M$4:$M$34)</f>
        <v>124</v>
      </c>
      <c r="H7" s="32">
        <f>MIN(January!$M$4:$M$34)</f>
        <v>124</v>
      </c>
    </row>
    <row r="8" spans="1:8" ht="15.75" x14ac:dyDescent="0.25">
      <c r="B8" s="2"/>
      <c r="D8" s="29" t="s">
        <v>9</v>
      </c>
      <c r="E8" s="31" t="s">
        <v>16</v>
      </c>
      <c r="F8" s="32">
        <f>MAX(January!$D$4:$D$34)</f>
        <v>80</v>
      </c>
      <c r="G8" s="32">
        <f>AVERAGE(January!$D$4:$D$34)</f>
        <v>80</v>
      </c>
      <c r="H8" s="32">
        <f>MIN(January!$D$4:$D$34)</f>
        <v>80</v>
      </c>
    </row>
    <row r="9" spans="1:8" ht="15.75" x14ac:dyDescent="0.25">
      <c r="B9" s="2"/>
      <c r="D9" s="33"/>
      <c r="E9" s="31" t="s">
        <v>17</v>
      </c>
      <c r="F9" s="32">
        <f>MAX(January!$I$4:$I$34)</f>
        <v>90</v>
      </c>
      <c r="G9" s="32">
        <f>AVERAGE(January!$I$4:$I$34)</f>
        <v>90</v>
      </c>
      <c r="H9" s="32">
        <f>MIN(January!$I$4:$I$34)</f>
        <v>90</v>
      </c>
    </row>
    <row r="10" spans="1:8" ht="15.75" x14ac:dyDescent="0.25">
      <c r="B10" s="2"/>
      <c r="D10" s="33"/>
      <c r="E10" s="31" t="s">
        <v>18</v>
      </c>
      <c r="F10" s="32">
        <f>MAX(January!$N$4:$N$34)</f>
        <v>85</v>
      </c>
      <c r="G10" s="32">
        <f>AVERAGE(January!$N$4:$N$34)</f>
        <v>85</v>
      </c>
      <c r="H10" s="32">
        <f>MIN(January!$N$4:$N$34)</f>
        <v>85</v>
      </c>
    </row>
    <row r="11" spans="1:8" ht="15.75" x14ac:dyDescent="0.25">
      <c r="B11" s="2"/>
      <c r="D11" s="30" t="s">
        <v>19</v>
      </c>
      <c r="E11" s="31" t="s">
        <v>16</v>
      </c>
      <c r="F11" s="32">
        <f>MAX(January!$E$4:$E$34)</f>
        <v>96</v>
      </c>
      <c r="G11" s="32">
        <f>AVERAGE(January!$E$4:$E$34)</f>
        <v>96</v>
      </c>
      <c r="H11" s="32">
        <f>MIN(January!$E$4:$E$34)</f>
        <v>96</v>
      </c>
    </row>
    <row r="12" spans="1:8" ht="15.75" x14ac:dyDescent="0.25">
      <c r="B12" s="2"/>
      <c r="D12" s="34"/>
      <c r="E12" s="31" t="s">
        <v>17</v>
      </c>
      <c r="F12" s="32">
        <f>MAX(January!$J$4:$J$34)</f>
        <v>88</v>
      </c>
      <c r="G12" s="32">
        <f>AVERAGE(January!$J$4:$J$34)</f>
        <v>88</v>
      </c>
      <c r="H12" s="32">
        <f>MIN(January!$J$4:$J$34)</f>
        <v>88</v>
      </c>
    </row>
    <row r="13" spans="1:8" ht="15.75" x14ac:dyDescent="0.25">
      <c r="B13" s="2"/>
      <c r="D13" s="34"/>
      <c r="E13" s="31" t="s">
        <v>18</v>
      </c>
      <c r="F13" s="32">
        <f>MAX(January!$O$4:$O$34)</f>
        <v>101</v>
      </c>
      <c r="G13" s="32">
        <f>AVERAGE(January!$O$4:$O$34)</f>
        <v>101</v>
      </c>
      <c r="H13" s="32">
        <f>MIN(January!$O$4:$O$34)</f>
        <v>101</v>
      </c>
    </row>
    <row r="14" spans="1:8" x14ac:dyDescent="0.2">
      <c r="B14" s="2"/>
    </row>
    <row r="15" spans="1:8" x14ac:dyDescent="0.2">
      <c r="B15" s="2"/>
    </row>
    <row r="16" spans="1:8" x14ac:dyDescent="0.2">
      <c r="B16" s="2"/>
    </row>
  </sheetData>
  <mergeCells count="2">
    <mergeCell ref="D1:H1"/>
    <mergeCell ref="D4:E4"/>
  </mergeCells>
  <phoneticPr fontId="2" type="noConversion"/>
  <pageMargins left="0.75000000000000011" right="0.75000000000000011" top="0.57000000000000006" bottom="1" header="0.49" footer="0.49"/>
  <pageSetup paperSize="9" scale="88" orientation="portrait" horizontalDpi="4294967293" verticalDpi="4294967293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0"/>
  <sheetViews>
    <sheetView showGridLines="0" topLeftCell="A46" zoomScale="75" zoomScaleNormal="80" workbookViewId="0">
      <selection activeCell="H66" sqref="H66"/>
    </sheetView>
  </sheetViews>
  <sheetFormatPr defaultColWidth="11.42578125" defaultRowHeight="12.75" x14ac:dyDescent="0.2"/>
  <cols>
    <col min="1" max="1" width="3.7109375" style="14" customWidth="1"/>
    <col min="2" max="2" width="5.28515625" style="14" customWidth="1"/>
    <col min="3" max="3" width="3.7109375" style="14" customWidth="1"/>
    <col min="4" max="4" width="4.140625" style="14" customWidth="1"/>
    <col min="5" max="5" width="1" style="14" customWidth="1"/>
    <col min="6" max="6" width="3.42578125" style="14" customWidth="1"/>
    <col min="7" max="7" width="5.140625" style="14" customWidth="1"/>
    <col min="8" max="8" width="4.7109375" style="14" customWidth="1"/>
    <col min="9" max="9" width="4.85546875" style="14" customWidth="1"/>
    <col min="10" max="10" width="1.28515625" style="14" customWidth="1"/>
    <col min="11" max="11" width="3" style="14" customWidth="1"/>
    <col min="12" max="12" width="4.42578125" style="14" customWidth="1"/>
    <col min="13" max="14" width="4.140625" style="14" customWidth="1"/>
    <col min="15" max="15" width="1" style="14" customWidth="1"/>
    <col min="16" max="16" width="3" style="14" customWidth="1"/>
    <col min="17" max="17" width="11.42578125" style="14"/>
    <col min="18" max="18" width="10.7109375" style="14" bestFit="1" customWidth="1"/>
    <col min="19" max="19" width="10.140625" style="14" customWidth="1"/>
    <col min="20" max="20" width="20.42578125" style="14" customWidth="1"/>
    <col min="21" max="21" width="15.140625" style="14" customWidth="1"/>
    <col min="22" max="22" width="10.28515625" style="14" customWidth="1"/>
    <col min="23" max="16384" width="11.42578125" style="14"/>
  </cols>
  <sheetData>
    <row r="1" spans="1:27" s="4" customFormat="1" ht="5.0999999999999996" customHeight="1" x14ac:dyDescent="0.25">
      <c r="A1" s="5">
        <v>1</v>
      </c>
      <c r="B1" s="6"/>
      <c r="C1" s="22"/>
      <c r="D1" s="22"/>
      <c r="E1" s="22"/>
      <c r="F1" s="23"/>
      <c r="G1" s="22"/>
      <c r="H1" s="22"/>
      <c r="I1" s="22"/>
      <c r="J1" s="22"/>
      <c r="K1" s="23"/>
      <c r="L1" s="22"/>
      <c r="M1" s="22"/>
      <c r="N1" s="22"/>
      <c r="O1" s="14"/>
      <c r="R1" s="7"/>
      <c r="T1" s="8"/>
    </row>
    <row r="2" spans="1:27" s="4" customFormat="1" ht="23.1" customHeight="1" x14ac:dyDescent="0.2">
      <c r="A2" s="39" t="s">
        <v>16</v>
      </c>
      <c r="B2" s="40"/>
      <c r="C2" s="40"/>
      <c r="D2" s="41"/>
      <c r="E2" s="20"/>
      <c r="F2" s="39" t="s">
        <v>17</v>
      </c>
      <c r="G2" s="40"/>
      <c r="H2" s="40"/>
      <c r="I2" s="41"/>
      <c r="J2" s="20"/>
      <c r="K2" s="39" t="s">
        <v>18</v>
      </c>
      <c r="L2" s="40"/>
      <c r="M2" s="40"/>
      <c r="N2" s="41"/>
      <c r="O2" s="35"/>
      <c r="Q2" s="9" t="s">
        <v>13</v>
      </c>
      <c r="R2" s="19" t="s">
        <v>16</v>
      </c>
      <c r="S2" s="19" t="s">
        <v>17</v>
      </c>
      <c r="T2" s="19" t="s">
        <v>18</v>
      </c>
      <c r="Z2" s="13"/>
      <c r="AA2" s="13"/>
    </row>
    <row r="3" spans="1:27" s="4" customFormat="1" x14ac:dyDescent="0.2">
      <c r="A3" s="18" t="s">
        <v>14</v>
      </c>
      <c r="B3" s="18" t="s">
        <v>0</v>
      </c>
      <c r="C3" s="18" t="s">
        <v>1</v>
      </c>
      <c r="D3" s="18" t="s">
        <v>10</v>
      </c>
      <c r="E3" s="11"/>
      <c r="F3" s="18" t="s">
        <v>14</v>
      </c>
      <c r="G3" s="18" t="s">
        <v>2</v>
      </c>
      <c r="H3" s="18" t="s">
        <v>3</v>
      </c>
      <c r="I3" s="18" t="s">
        <v>10</v>
      </c>
      <c r="J3" s="11"/>
      <c r="K3" s="18" t="s">
        <v>14</v>
      </c>
      <c r="L3" s="18" t="s">
        <v>2</v>
      </c>
      <c r="M3" s="18" t="s">
        <v>3</v>
      </c>
      <c r="N3" s="18" t="s">
        <v>10</v>
      </c>
      <c r="O3" s="35"/>
      <c r="Q3" s="10" t="s">
        <v>8</v>
      </c>
      <c r="R3" s="21">
        <f>AVERAGE($B$4:$B$34)</f>
        <v>131</v>
      </c>
      <c r="S3" s="21">
        <f>AVERAGE($G$4:$G$34)</f>
        <v>137</v>
      </c>
      <c r="T3" s="21">
        <f>AVERAGE($L$4:$L$34)</f>
        <v>128</v>
      </c>
      <c r="Z3" s="13"/>
      <c r="AA3" s="13"/>
    </row>
    <row r="4" spans="1:27" s="4" customFormat="1" x14ac:dyDescent="0.2">
      <c r="A4" s="17">
        <f>DATE(Overview!$B$2,December!A1,1)</f>
        <v>1</v>
      </c>
      <c r="B4" s="12">
        <v>131</v>
      </c>
      <c r="C4" s="12">
        <v>85</v>
      </c>
      <c r="D4" s="12">
        <v>95</v>
      </c>
      <c r="E4" s="11"/>
      <c r="F4" s="17">
        <f>DATE(Overview!$B$2,December!$A$1,1)</f>
        <v>1</v>
      </c>
      <c r="G4" s="12">
        <v>137</v>
      </c>
      <c r="H4" s="12">
        <v>87</v>
      </c>
      <c r="I4" s="12">
        <v>87</v>
      </c>
      <c r="J4" s="11"/>
      <c r="K4" s="17">
        <f>DATE(Overview!$B$2,December!$A$1,1)</f>
        <v>1</v>
      </c>
      <c r="L4" s="12">
        <v>128</v>
      </c>
      <c r="M4" s="12">
        <v>82</v>
      </c>
      <c r="N4" s="12">
        <v>99</v>
      </c>
      <c r="O4" s="35"/>
      <c r="Q4" s="10" t="s">
        <v>9</v>
      </c>
      <c r="R4" s="21">
        <f>AVERAGE($C$4:$C$34)</f>
        <v>85</v>
      </c>
      <c r="S4" s="21">
        <f>AVERAGE($H$4:$H$34)</f>
        <v>87</v>
      </c>
      <c r="T4" s="21">
        <f>AVERAGE($M$4:$M$34)</f>
        <v>82</v>
      </c>
      <c r="Z4" s="13"/>
      <c r="AA4" s="13"/>
    </row>
    <row r="5" spans="1:27" s="4" customFormat="1" x14ac:dyDescent="0.2">
      <c r="A5" s="17">
        <f t="shared" ref="A5:A34" si="0">A4+1</f>
        <v>2</v>
      </c>
      <c r="B5" s="12"/>
      <c r="C5" s="12"/>
      <c r="D5" s="12"/>
      <c r="E5" s="11"/>
      <c r="F5" s="17">
        <f t="shared" ref="F5:F34" si="1">F4+1</f>
        <v>2</v>
      </c>
      <c r="G5" s="12"/>
      <c r="H5" s="12"/>
      <c r="I5" s="12"/>
      <c r="J5" s="11"/>
      <c r="K5" s="17">
        <f t="shared" ref="K5:K34" si="2">K4+1</f>
        <v>2</v>
      </c>
      <c r="L5" s="12"/>
      <c r="M5" s="12"/>
      <c r="N5" s="12"/>
      <c r="O5" s="35"/>
      <c r="Q5" s="10" t="s">
        <v>10</v>
      </c>
      <c r="R5" s="21">
        <f>AVERAGE($D$4:$D$34)</f>
        <v>95</v>
      </c>
      <c r="S5" s="21">
        <f>AVERAGE($I$4:$I$34)</f>
        <v>87</v>
      </c>
      <c r="T5" s="21">
        <f>AVERAGE($N$4:$N$34)</f>
        <v>99</v>
      </c>
      <c r="Z5" s="13"/>
      <c r="AA5" s="13"/>
    </row>
    <row r="6" spans="1:27" s="4" customFormat="1" x14ac:dyDescent="0.2">
      <c r="A6" s="17">
        <f t="shared" si="0"/>
        <v>3</v>
      </c>
      <c r="B6" s="12"/>
      <c r="C6" s="12"/>
      <c r="D6" s="12"/>
      <c r="E6" s="11"/>
      <c r="F6" s="17">
        <f t="shared" si="1"/>
        <v>3</v>
      </c>
      <c r="G6" s="12"/>
      <c r="H6" s="12"/>
      <c r="I6" s="12"/>
      <c r="J6" s="11">
        <v>110</v>
      </c>
      <c r="K6" s="17">
        <f t="shared" si="2"/>
        <v>3</v>
      </c>
      <c r="L6" s="12"/>
      <c r="M6" s="12"/>
      <c r="N6" s="12"/>
      <c r="O6" s="35"/>
      <c r="Q6" s="10"/>
      <c r="R6" s="10"/>
      <c r="S6" s="10"/>
      <c r="T6" s="10"/>
      <c r="Z6" s="13"/>
      <c r="AA6" s="13"/>
    </row>
    <row r="7" spans="1:27" s="4" customFormat="1" x14ac:dyDescent="0.2">
      <c r="A7" s="17">
        <f t="shared" si="0"/>
        <v>4</v>
      </c>
      <c r="B7" s="12"/>
      <c r="C7" s="12"/>
      <c r="D7" s="12"/>
      <c r="E7" s="11"/>
      <c r="F7" s="17">
        <f t="shared" si="1"/>
        <v>4</v>
      </c>
      <c r="G7" s="12"/>
      <c r="H7" s="12"/>
      <c r="I7" s="12"/>
      <c r="J7" s="11"/>
      <c r="K7" s="17">
        <f t="shared" si="2"/>
        <v>4</v>
      </c>
      <c r="L7" s="12"/>
      <c r="M7" s="12"/>
      <c r="N7" s="12"/>
      <c r="O7" s="35"/>
      <c r="Q7" s="9" t="s">
        <v>15</v>
      </c>
      <c r="R7" s="19" t="s">
        <v>16</v>
      </c>
      <c r="S7" s="19" t="s">
        <v>17</v>
      </c>
      <c r="T7" s="19" t="s">
        <v>18</v>
      </c>
      <c r="Z7" s="13"/>
      <c r="AA7" s="13"/>
    </row>
    <row r="8" spans="1:27" s="4" customFormat="1" x14ac:dyDescent="0.2">
      <c r="A8" s="17">
        <f t="shared" si="0"/>
        <v>5</v>
      </c>
      <c r="B8" s="12"/>
      <c r="C8" s="12"/>
      <c r="D8" s="12"/>
      <c r="E8" s="11"/>
      <c r="F8" s="17">
        <f t="shared" si="1"/>
        <v>5</v>
      </c>
      <c r="G8" s="12"/>
      <c r="H8" s="12"/>
      <c r="I8" s="12"/>
      <c r="J8" s="11"/>
      <c r="K8" s="17">
        <f t="shared" si="2"/>
        <v>5</v>
      </c>
      <c r="L8" s="12"/>
      <c r="M8" s="12"/>
      <c r="N8" s="12"/>
      <c r="O8" s="35"/>
      <c r="Q8" s="10" t="s">
        <v>8</v>
      </c>
      <c r="R8" s="21">
        <f>MAX($B$4:$B$34)</f>
        <v>131</v>
      </c>
      <c r="S8" s="21">
        <f>MAX($G$4:$G$34)</f>
        <v>137</v>
      </c>
      <c r="T8" s="21">
        <f>MAX($L$4:$L$34)</f>
        <v>128</v>
      </c>
      <c r="Z8" s="13"/>
      <c r="AA8" s="13"/>
    </row>
    <row r="9" spans="1:27" s="4" customFormat="1" x14ac:dyDescent="0.2">
      <c r="A9" s="17">
        <f t="shared" si="0"/>
        <v>6</v>
      </c>
      <c r="B9" s="12"/>
      <c r="C9" s="12"/>
      <c r="D9" s="12"/>
      <c r="E9" s="11"/>
      <c r="F9" s="17">
        <f t="shared" si="1"/>
        <v>6</v>
      </c>
      <c r="G9" s="12"/>
      <c r="H9" s="12"/>
      <c r="I9" s="12"/>
      <c r="J9" s="11"/>
      <c r="K9" s="17">
        <f t="shared" si="2"/>
        <v>6</v>
      </c>
      <c r="L9" s="12"/>
      <c r="M9" s="12"/>
      <c r="N9" s="12"/>
      <c r="O9" s="35"/>
      <c r="Q9" s="10" t="s">
        <v>9</v>
      </c>
      <c r="R9" s="21">
        <f>MAX($C$4:$C$34)</f>
        <v>85</v>
      </c>
      <c r="S9" s="21">
        <f>MAX($H$4:$H$34)</f>
        <v>87</v>
      </c>
      <c r="T9" s="21">
        <f>MAX($M$4:$M$34)</f>
        <v>82</v>
      </c>
      <c r="Z9" s="13"/>
      <c r="AA9" s="13"/>
    </row>
    <row r="10" spans="1:27" s="4" customFormat="1" x14ac:dyDescent="0.2">
      <c r="A10" s="17">
        <f t="shared" si="0"/>
        <v>7</v>
      </c>
      <c r="B10" s="12"/>
      <c r="C10" s="12"/>
      <c r="D10" s="12"/>
      <c r="E10" s="11"/>
      <c r="F10" s="17">
        <f t="shared" si="1"/>
        <v>7</v>
      </c>
      <c r="G10" s="12"/>
      <c r="H10" s="12"/>
      <c r="I10" s="12"/>
      <c r="J10" s="11"/>
      <c r="K10" s="17">
        <f t="shared" si="2"/>
        <v>7</v>
      </c>
      <c r="L10" s="12"/>
      <c r="M10" s="12"/>
      <c r="N10" s="12"/>
      <c r="O10" s="35"/>
      <c r="Q10" s="10" t="s">
        <v>10</v>
      </c>
      <c r="R10" s="21">
        <f>MAX($D$4:$D$34)</f>
        <v>95</v>
      </c>
      <c r="S10" s="21">
        <f>MAX($I$4:$I$34)</f>
        <v>87</v>
      </c>
      <c r="T10" s="21">
        <f>MAX($N$4:$N$34)</f>
        <v>99</v>
      </c>
      <c r="Z10" s="13"/>
      <c r="AA10" s="13"/>
    </row>
    <row r="11" spans="1:27" s="4" customFormat="1" x14ac:dyDescent="0.2">
      <c r="A11" s="17">
        <f t="shared" si="0"/>
        <v>8</v>
      </c>
      <c r="B11" s="12"/>
      <c r="C11" s="12"/>
      <c r="D11" s="12"/>
      <c r="E11" s="11"/>
      <c r="F11" s="17">
        <f t="shared" si="1"/>
        <v>8</v>
      </c>
      <c r="G11" s="12"/>
      <c r="H11" s="12"/>
      <c r="I11" s="12"/>
      <c r="J11" s="11"/>
      <c r="K11" s="17">
        <f t="shared" si="2"/>
        <v>8</v>
      </c>
      <c r="L11" s="12"/>
      <c r="M11" s="12"/>
      <c r="N11" s="12"/>
      <c r="O11" s="35"/>
      <c r="Q11" s="10"/>
      <c r="R11" s="10"/>
      <c r="S11" s="10"/>
      <c r="T11" s="10"/>
      <c r="Z11" s="13"/>
      <c r="AA11" s="13"/>
    </row>
    <row r="12" spans="1:27" s="4" customFormat="1" x14ac:dyDescent="0.2">
      <c r="A12" s="17">
        <f t="shared" si="0"/>
        <v>9</v>
      </c>
      <c r="B12" s="12"/>
      <c r="C12" s="12"/>
      <c r="D12" s="12"/>
      <c r="E12" s="11"/>
      <c r="F12" s="17">
        <f t="shared" si="1"/>
        <v>9</v>
      </c>
      <c r="G12" s="12"/>
      <c r="H12" s="12"/>
      <c r="I12" s="12"/>
      <c r="J12" s="11"/>
      <c r="K12" s="17">
        <f t="shared" si="2"/>
        <v>9</v>
      </c>
      <c r="L12" s="12"/>
      <c r="M12" s="12"/>
      <c r="N12" s="12"/>
      <c r="O12" s="35"/>
      <c r="Q12" s="9" t="s">
        <v>12</v>
      </c>
      <c r="R12" s="19" t="s">
        <v>16</v>
      </c>
      <c r="S12" s="19" t="s">
        <v>17</v>
      </c>
      <c r="T12" s="19" t="s">
        <v>18</v>
      </c>
      <c r="Z12" s="13"/>
      <c r="AA12" s="13"/>
    </row>
    <row r="13" spans="1:27" s="4" customFormat="1" x14ac:dyDescent="0.2">
      <c r="A13" s="17">
        <f t="shared" si="0"/>
        <v>10</v>
      </c>
      <c r="B13" s="12"/>
      <c r="C13" s="12"/>
      <c r="D13" s="12"/>
      <c r="E13" s="11"/>
      <c r="F13" s="17">
        <f t="shared" si="1"/>
        <v>10</v>
      </c>
      <c r="G13" s="12"/>
      <c r="H13" s="12"/>
      <c r="I13" s="12"/>
      <c r="J13" s="11"/>
      <c r="K13" s="17">
        <f t="shared" si="2"/>
        <v>10</v>
      </c>
      <c r="L13" s="12"/>
      <c r="M13" s="12"/>
      <c r="N13" s="12"/>
      <c r="O13" s="35"/>
      <c r="Q13" s="10" t="s">
        <v>8</v>
      </c>
      <c r="R13" s="21">
        <f>MIN($B$4:$B$34)</f>
        <v>131</v>
      </c>
      <c r="S13" s="21">
        <f>MIN($G$4:$G$34)</f>
        <v>137</v>
      </c>
      <c r="T13" s="21">
        <f>MIN($L$4:$L$34)</f>
        <v>128</v>
      </c>
      <c r="Z13" s="13"/>
      <c r="AA13" s="13"/>
    </row>
    <row r="14" spans="1:27" s="4" customFormat="1" x14ac:dyDescent="0.2">
      <c r="A14" s="17">
        <f t="shared" si="0"/>
        <v>11</v>
      </c>
      <c r="B14" s="12"/>
      <c r="C14" s="12"/>
      <c r="D14" s="12"/>
      <c r="E14" s="11"/>
      <c r="F14" s="17">
        <f t="shared" si="1"/>
        <v>11</v>
      </c>
      <c r="G14" s="12"/>
      <c r="H14" s="12"/>
      <c r="I14" s="12"/>
      <c r="J14" s="11"/>
      <c r="K14" s="17">
        <f t="shared" si="2"/>
        <v>11</v>
      </c>
      <c r="L14" s="12"/>
      <c r="M14" s="12"/>
      <c r="N14" s="12"/>
      <c r="O14" s="35"/>
      <c r="Q14" s="10" t="s">
        <v>9</v>
      </c>
      <c r="R14" s="21">
        <f>MIN($C$4:$C$34)</f>
        <v>85</v>
      </c>
      <c r="S14" s="21">
        <f>MIN($H$4:$H$34)</f>
        <v>87</v>
      </c>
      <c r="T14" s="21">
        <f>MIN($M$4:$M$34)</f>
        <v>82</v>
      </c>
      <c r="Z14" s="13"/>
      <c r="AA14" s="13"/>
    </row>
    <row r="15" spans="1:27" s="4" customFormat="1" x14ac:dyDescent="0.2">
      <c r="A15" s="17">
        <f t="shared" si="0"/>
        <v>12</v>
      </c>
      <c r="B15" s="12"/>
      <c r="C15" s="12"/>
      <c r="D15" s="12"/>
      <c r="E15" s="11"/>
      <c r="F15" s="17">
        <f t="shared" si="1"/>
        <v>12</v>
      </c>
      <c r="G15" s="12"/>
      <c r="H15" s="12"/>
      <c r="I15" s="12"/>
      <c r="J15" s="11"/>
      <c r="K15" s="17">
        <f t="shared" si="2"/>
        <v>12</v>
      </c>
      <c r="L15" s="12"/>
      <c r="M15" s="12"/>
      <c r="N15" s="12"/>
      <c r="O15" s="35"/>
      <c r="Q15" s="10" t="s">
        <v>10</v>
      </c>
      <c r="R15" s="21">
        <f>MIN($D$4:$D$34)</f>
        <v>95</v>
      </c>
      <c r="S15" s="21">
        <f>MIN($I$4:$I$34)</f>
        <v>87</v>
      </c>
      <c r="T15" s="21">
        <f>MIN($N$4:$N$34)</f>
        <v>99</v>
      </c>
      <c r="Z15" s="13"/>
      <c r="AA15" s="13"/>
    </row>
    <row r="16" spans="1:27" s="4" customFormat="1" x14ac:dyDescent="0.2">
      <c r="A16" s="17">
        <f t="shared" si="0"/>
        <v>13</v>
      </c>
      <c r="B16" s="12"/>
      <c r="C16" s="12"/>
      <c r="D16" s="12"/>
      <c r="E16" s="11"/>
      <c r="F16" s="17">
        <f t="shared" si="1"/>
        <v>13</v>
      </c>
      <c r="G16" s="12"/>
      <c r="H16" s="12"/>
      <c r="I16" s="12"/>
      <c r="J16" s="11"/>
      <c r="K16" s="17">
        <f t="shared" si="2"/>
        <v>13</v>
      </c>
      <c r="L16" s="12"/>
      <c r="M16" s="12"/>
      <c r="N16" s="12"/>
      <c r="O16" s="35"/>
    </row>
    <row r="17" spans="1:15" s="4" customFormat="1" x14ac:dyDescent="0.2">
      <c r="A17" s="17">
        <f t="shared" si="0"/>
        <v>14</v>
      </c>
      <c r="B17" s="12"/>
      <c r="C17" s="12"/>
      <c r="D17" s="12"/>
      <c r="E17" s="11"/>
      <c r="F17" s="17">
        <f t="shared" si="1"/>
        <v>14</v>
      </c>
      <c r="G17" s="12"/>
      <c r="H17" s="12"/>
      <c r="I17" s="12"/>
      <c r="J17" s="11"/>
      <c r="K17" s="17">
        <f t="shared" si="2"/>
        <v>14</v>
      </c>
      <c r="L17" s="12"/>
      <c r="M17" s="12"/>
      <c r="N17" s="12"/>
      <c r="O17" s="35"/>
    </row>
    <row r="18" spans="1:15" s="4" customFormat="1" x14ac:dyDescent="0.2">
      <c r="A18" s="17">
        <f t="shared" si="0"/>
        <v>15</v>
      </c>
      <c r="B18" s="12"/>
      <c r="C18" s="12"/>
      <c r="D18" s="12"/>
      <c r="E18" s="11"/>
      <c r="F18" s="17">
        <f t="shared" si="1"/>
        <v>15</v>
      </c>
      <c r="G18" s="12"/>
      <c r="H18" s="12"/>
      <c r="I18" s="12"/>
      <c r="J18" s="11"/>
      <c r="K18" s="17">
        <f t="shared" si="2"/>
        <v>15</v>
      </c>
      <c r="L18" s="12"/>
      <c r="M18" s="12"/>
      <c r="N18" s="12"/>
      <c r="O18" s="35"/>
    </row>
    <row r="19" spans="1:15" s="4" customFormat="1" x14ac:dyDescent="0.2">
      <c r="A19" s="17">
        <f t="shared" si="0"/>
        <v>16</v>
      </c>
      <c r="B19" s="12"/>
      <c r="C19" s="12"/>
      <c r="D19" s="12"/>
      <c r="E19" s="11"/>
      <c r="F19" s="17">
        <f t="shared" si="1"/>
        <v>16</v>
      </c>
      <c r="G19" s="12"/>
      <c r="H19" s="12"/>
      <c r="I19" s="12"/>
      <c r="J19" s="11"/>
      <c r="K19" s="17">
        <f t="shared" si="2"/>
        <v>16</v>
      </c>
      <c r="L19" s="12"/>
      <c r="M19" s="12"/>
      <c r="N19" s="12"/>
      <c r="O19" s="35"/>
    </row>
    <row r="20" spans="1:15" s="4" customFormat="1" x14ac:dyDescent="0.2">
      <c r="A20" s="17">
        <f t="shared" si="0"/>
        <v>17</v>
      </c>
      <c r="B20" s="12"/>
      <c r="C20" s="12"/>
      <c r="D20" s="12"/>
      <c r="E20" s="11"/>
      <c r="F20" s="17">
        <f t="shared" si="1"/>
        <v>17</v>
      </c>
      <c r="G20" s="12"/>
      <c r="H20" s="12"/>
      <c r="I20" s="12"/>
      <c r="J20" s="11"/>
      <c r="K20" s="17">
        <f t="shared" si="2"/>
        <v>17</v>
      </c>
      <c r="L20" s="12"/>
      <c r="M20" s="12"/>
      <c r="N20" s="12"/>
      <c r="O20" s="35"/>
    </row>
    <row r="21" spans="1:15" s="4" customFormat="1" x14ac:dyDescent="0.2">
      <c r="A21" s="17">
        <f t="shared" si="0"/>
        <v>18</v>
      </c>
      <c r="B21" s="12"/>
      <c r="C21" s="12"/>
      <c r="D21" s="12"/>
      <c r="E21" s="11"/>
      <c r="F21" s="17">
        <f t="shared" si="1"/>
        <v>18</v>
      </c>
      <c r="G21" s="12"/>
      <c r="H21" s="12"/>
      <c r="I21" s="12"/>
      <c r="J21" s="11"/>
      <c r="K21" s="17">
        <f t="shared" si="2"/>
        <v>18</v>
      </c>
      <c r="L21" s="12"/>
      <c r="M21" s="12"/>
      <c r="N21" s="12"/>
      <c r="O21" s="35"/>
    </row>
    <row r="22" spans="1:15" s="4" customFormat="1" x14ac:dyDescent="0.2">
      <c r="A22" s="17">
        <f t="shared" si="0"/>
        <v>19</v>
      </c>
      <c r="B22" s="12"/>
      <c r="C22" s="12"/>
      <c r="D22" s="12"/>
      <c r="E22" s="11"/>
      <c r="F22" s="17">
        <f t="shared" si="1"/>
        <v>19</v>
      </c>
      <c r="G22" s="12"/>
      <c r="H22" s="12"/>
      <c r="I22" s="12"/>
      <c r="J22" s="11"/>
      <c r="K22" s="17">
        <f t="shared" si="2"/>
        <v>19</v>
      </c>
      <c r="L22" s="12"/>
      <c r="M22" s="12"/>
      <c r="N22" s="12"/>
      <c r="O22" s="35"/>
    </row>
    <row r="23" spans="1:15" s="4" customFormat="1" x14ac:dyDescent="0.2">
      <c r="A23" s="17">
        <f t="shared" si="0"/>
        <v>20</v>
      </c>
      <c r="B23" s="12"/>
      <c r="C23" s="12"/>
      <c r="D23" s="12"/>
      <c r="E23" s="11"/>
      <c r="F23" s="17">
        <f t="shared" si="1"/>
        <v>20</v>
      </c>
      <c r="G23" s="12"/>
      <c r="H23" s="12"/>
      <c r="I23" s="12"/>
      <c r="J23" s="11"/>
      <c r="K23" s="17">
        <f t="shared" si="2"/>
        <v>20</v>
      </c>
      <c r="L23" s="12"/>
      <c r="M23" s="12"/>
      <c r="N23" s="12"/>
      <c r="O23" s="35"/>
    </row>
    <row r="24" spans="1:15" s="4" customFormat="1" x14ac:dyDescent="0.2">
      <c r="A24" s="17">
        <f t="shared" si="0"/>
        <v>21</v>
      </c>
      <c r="B24" s="12"/>
      <c r="C24" s="12"/>
      <c r="D24" s="12"/>
      <c r="E24" s="11"/>
      <c r="F24" s="17">
        <f t="shared" si="1"/>
        <v>21</v>
      </c>
      <c r="G24" s="12"/>
      <c r="H24" s="12"/>
      <c r="I24" s="12"/>
      <c r="J24" s="11"/>
      <c r="K24" s="17">
        <f t="shared" si="2"/>
        <v>21</v>
      </c>
      <c r="L24" s="12"/>
      <c r="M24" s="12"/>
      <c r="N24" s="12"/>
      <c r="O24" s="35"/>
    </row>
    <row r="25" spans="1:15" s="4" customFormat="1" x14ac:dyDescent="0.2">
      <c r="A25" s="17">
        <f t="shared" si="0"/>
        <v>22</v>
      </c>
      <c r="B25" s="12"/>
      <c r="C25" s="12"/>
      <c r="D25" s="12"/>
      <c r="E25" s="11"/>
      <c r="F25" s="17">
        <f t="shared" si="1"/>
        <v>22</v>
      </c>
      <c r="G25" s="12"/>
      <c r="H25" s="12"/>
      <c r="I25" s="12"/>
      <c r="J25" s="11"/>
      <c r="K25" s="17">
        <f t="shared" si="2"/>
        <v>22</v>
      </c>
      <c r="L25" s="12"/>
      <c r="M25" s="12"/>
      <c r="N25" s="12"/>
      <c r="O25" s="35"/>
    </row>
    <row r="26" spans="1:15" s="4" customFormat="1" x14ac:dyDescent="0.2">
      <c r="A26" s="17">
        <f t="shared" si="0"/>
        <v>23</v>
      </c>
      <c r="B26" s="12"/>
      <c r="C26" s="12"/>
      <c r="D26" s="12"/>
      <c r="E26" s="11"/>
      <c r="F26" s="17">
        <f t="shared" si="1"/>
        <v>23</v>
      </c>
      <c r="G26" s="12"/>
      <c r="H26" s="12"/>
      <c r="I26" s="12"/>
      <c r="J26" s="11"/>
      <c r="K26" s="17">
        <f t="shared" si="2"/>
        <v>23</v>
      </c>
      <c r="L26" s="12"/>
      <c r="M26" s="12"/>
      <c r="N26" s="12"/>
      <c r="O26" s="35"/>
    </row>
    <row r="27" spans="1:15" s="4" customFormat="1" x14ac:dyDescent="0.2">
      <c r="A27" s="17">
        <f t="shared" si="0"/>
        <v>24</v>
      </c>
      <c r="B27" s="12"/>
      <c r="C27" s="12"/>
      <c r="D27" s="12"/>
      <c r="E27" s="11"/>
      <c r="F27" s="17">
        <f t="shared" si="1"/>
        <v>24</v>
      </c>
      <c r="G27" s="12"/>
      <c r="H27" s="12"/>
      <c r="I27" s="12"/>
      <c r="J27" s="11"/>
      <c r="K27" s="17">
        <f t="shared" si="2"/>
        <v>24</v>
      </c>
      <c r="L27" s="12"/>
      <c r="M27" s="12"/>
      <c r="N27" s="12"/>
      <c r="O27" s="35"/>
    </row>
    <row r="28" spans="1:15" s="4" customFormat="1" x14ac:dyDescent="0.2">
      <c r="A28" s="17">
        <f t="shared" si="0"/>
        <v>25</v>
      </c>
      <c r="B28" s="12"/>
      <c r="C28" s="12"/>
      <c r="D28" s="12"/>
      <c r="E28" s="11"/>
      <c r="F28" s="17">
        <f t="shared" si="1"/>
        <v>25</v>
      </c>
      <c r="G28" s="12"/>
      <c r="H28" s="12"/>
      <c r="I28" s="12"/>
      <c r="J28" s="11"/>
      <c r="K28" s="17">
        <f t="shared" si="2"/>
        <v>25</v>
      </c>
      <c r="L28" s="12"/>
      <c r="M28" s="12"/>
      <c r="N28" s="12"/>
      <c r="O28" s="35"/>
    </row>
    <row r="29" spans="1:15" s="4" customFormat="1" x14ac:dyDescent="0.2">
      <c r="A29" s="17">
        <f t="shared" si="0"/>
        <v>26</v>
      </c>
      <c r="B29" s="12"/>
      <c r="C29" s="12"/>
      <c r="D29" s="12"/>
      <c r="E29" s="11"/>
      <c r="F29" s="17">
        <f t="shared" si="1"/>
        <v>26</v>
      </c>
      <c r="G29" s="12"/>
      <c r="H29" s="12"/>
      <c r="I29" s="12"/>
      <c r="J29" s="11"/>
      <c r="K29" s="17">
        <f t="shared" si="2"/>
        <v>26</v>
      </c>
      <c r="L29" s="12"/>
      <c r="M29" s="12"/>
      <c r="N29" s="12"/>
      <c r="O29" s="35"/>
    </row>
    <row r="30" spans="1:15" s="4" customFormat="1" x14ac:dyDescent="0.2">
      <c r="A30" s="17">
        <f t="shared" si="0"/>
        <v>27</v>
      </c>
      <c r="B30" s="12"/>
      <c r="C30" s="12"/>
      <c r="D30" s="12"/>
      <c r="E30" s="11"/>
      <c r="F30" s="17">
        <f t="shared" si="1"/>
        <v>27</v>
      </c>
      <c r="G30" s="12"/>
      <c r="H30" s="12"/>
      <c r="I30" s="12"/>
      <c r="J30" s="11"/>
      <c r="K30" s="17">
        <f t="shared" si="2"/>
        <v>27</v>
      </c>
      <c r="L30" s="12"/>
      <c r="M30" s="12"/>
      <c r="N30" s="12"/>
      <c r="O30" s="35"/>
    </row>
    <row r="31" spans="1:15" s="4" customFormat="1" x14ac:dyDescent="0.2">
      <c r="A31" s="17">
        <f t="shared" si="0"/>
        <v>28</v>
      </c>
      <c r="B31" s="12"/>
      <c r="C31" s="12"/>
      <c r="D31" s="12"/>
      <c r="E31" s="11"/>
      <c r="F31" s="17">
        <f t="shared" si="1"/>
        <v>28</v>
      </c>
      <c r="G31" s="12"/>
      <c r="H31" s="12"/>
      <c r="I31" s="12"/>
      <c r="J31" s="11"/>
      <c r="K31" s="17">
        <f t="shared" si="2"/>
        <v>28</v>
      </c>
      <c r="L31" s="12"/>
      <c r="M31" s="12"/>
      <c r="N31" s="12"/>
      <c r="O31" s="35"/>
    </row>
    <row r="32" spans="1:15" s="4" customFormat="1" x14ac:dyDescent="0.2">
      <c r="A32" s="17">
        <f t="shared" si="0"/>
        <v>29</v>
      </c>
      <c r="B32" s="12"/>
      <c r="C32" s="12"/>
      <c r="D32" s="12"/>
      <c r="E32" s="11"/>
      <c r="F32" s="17">
        <f t="shared" si="1"/>
        <v>29</v>
      </c>
      <c r="G32" s="12"/>
      <c r="H32" s="12"/>
      <c r="I32" s="12"/>
      <c r="J32" s="11"/>
      <c r="K32" s="17">
        <f t="shared" si="2"/>
        <v>29</v>
      </c>
      <c r="L32" s="12"/>
      <c r="M32" s="12"/>
      <c r="N32" s="12"/>
      <c r="O32" s="35"/>
    </row>
    <row r="33" spans="1:15" s="4" customFormat="1" x14ac:dyDescent="0.2">
      <c r="A33" s="17">
        <f t="shared" si="0"/>
        <v>30</v>
      </c>
      <c r="B33" s="12"/>
      <c r="C33" s="12"/>
      <c r="D33" s="12"/>
      <c r="E33" s="11"/>
      <c r="F33" s="17">
        <f t="shared" si="1"/>
        <v>30</v>
      </c>
      <c r="G33" s="12"/>
      <c r="H33" s="12"/>
      <c r="I33" s="12"/>
      <c r="J33" s="11"/>
      <c r="K33" s="17">
        <f t="shared" si="2"/>
        <v>30</v>
      </c>
      <c r="L33" s="12"/>
      <c r="M33" s="12"/>
      <c r="N33" s="12"/>
      <c r="O33" s="35"/>
    </row>
    <row r="34" spans="1:15" s="4" customFormat="1" x14ac:dyDescent="0.2">
      <c r="A34" s="17">
        <f t="shared" si="0"/>
        <v>31</v>
      </c>
      <c r="B34" s="12"/>
      <c r="C34" s="12"/>
      <c r="D34" s="12"/>
      <c r="E34" s="11"/>
      <c r="F34" s="17">
        <f t="shared" si="1"/>
        <v>31</v>
      </c>
      <c r="G34" s="12"/>
      <c r="H34" s="12"/>
      <c r="I34" s="12"/>
      <c r="J34" s="11"/>
      <c r="K34" s="17">
        <f t="shared" si="2"/>
        <v>31</v>
      </c>
      <c r="L34" s="12"/>
      <c r="M34" s="12"/>
      <c r="N34" s="12"/>
      <c r="O34" s="35"/>
    </row>
    <row r="35" spans="1:15" s="4" customFormat="1" x14ac:dyDescent="0.2">
      <c r="A35" s="12"/>
      <c r="B35" s="12"/>
      <c r="C35" s="12"/>
      <c r="D35" s="12"/>
      <c r="E35" s="11"/>
      <c r="F35" s="12"/>
      <c r="G35" s="12"/>
      <c r="H35" s="12"/>
      <c r="I35" s="12"/>
      <c r="J35" s="11"/>
      <c r="K35" s="12"/>
      <c r="L35" s="12"/>
      <c r="M35" s="12"/>
      <c r="N35" s="12"/>
      <c r="O35" s="35"/>
    </row>
    <row r="37" spans="1:15" x14ac:dyDescent="0.2">
      <c r="A37" s="8"/>
      <c r="B37" s="15"/>
      <c r="C37" s="15"/>
      <c r="D37" s="15"/>
    </row>
    <row r="38" spans="1:15" x14ac:dyDescent="0.2">
      <c r="A38" s="4"/>
      <c r="B38" s="16"/>
      <c r="C38" s="16"/>
      <c r="D38" s="16"/>
    </row>
    <row r="39" spans="1:15" x14ac:dyDescent="0.2">
      <c r="A39" s="4"/>
      <c r="B39" s="16"/>
      <c r="C39" s="16"/>
      <c r="D39" s="16"/>
    </row>
    <row r="40" spans="1:15" x14ac:dyDescent="0.2">
      <c r="A40" s="4"/>
      <c r="B40" s="16"/>
      <c r="C40" s="16"/>
      <c r="D40" s="16"/>
    </row>
    <row r="41" spans="1:15" x14ac:dyDescent="0.2">
      <c r="A41" s="4"/>
      <c r="B41" s="4"/>
      <c r="C41" s="4"/>
      <c r="D41" s="4"/>
    </row>
    <row r="42" spans="1:15" x14ac:dyDescent="0.2">
      <c r="A42" s="8"/>
      <c r="B42" s="15"/>
      <c r="C42" s="15"/>
      <c r="D42" s="15"/>
    </row>
    <row r="43" spans="1:15" x14ac:dyDescent="0.2">
      <c r="A43" s="4"/>
      <c r="B43" s="16"/>
      <c r="C43" s="16"/>
      <c r="D43" s="16"/>
    </row>
    <row r="44" spans="1:15" x14ac:dyDescent="0.2">
      <c r="A44" s="4"/>
      <c r="B44" s="16"/>
      <c r="C44" s="16"/>
      <c r="D44" s="16"/>
    </row>
    <row r="45" spans="1:15" x14ac:dyDescent="0.2">
      <c r="A45" s="4"/>
      <c r="B45" s="16"/>
      <c r="C45" s="16"/>
      <c r="D45" s="16"/>
    </row>
    <row r="46" spans="1:15" x14ac:dyDescent="0.2">
      <c r="A46" s="4"/>
      <c r="B46" s="4"/>
      <c r="C46" s="4"/>
      <c r="D46" s="4"/>
    </row>
    <row r="47" spans="1:15" x14ac:dyDescent="0.2">
      <c r="A47" s="8"/>
      <c r="B47" s="15"/>
      <c r="C47" s="15"/>
      <c r="D47" s="15"/>
    </row>
    <row r="48" spans="1:15" x14ac:dyDescent="0.2">
      <c r="A48" s="4"/>
      <c r="B48" s="16"/>
      <c r="C48" s="16"/>
      <c r="D48" s="16"/>
    </row>
    <row r="49" spans="1:4" x14ac:dyDescent="0.2">
      <c r="A49" s="4"/>
      <c r="B49" s="16"/>
      <c r="C49" s="16"/>
      <c r="D49" s="16"/>
    </row>
    <row r="50" spans="1:4" x14ac:dyDescent="0.2">
      <c r="A50" s="4"/>
      <c r="B50" s="16"/>
      <c r="C50" s="16"/>
      <c r="D50" s="16"/>
    </row>
  </sheetData>
  <mergeCells count="3">
    <mergeCell ref="A2:D2"/>
    <mergeCell ref="F2:I2"/>
    <mergeCell ref="K2:N2"/>
  </mergeCells>
  <phoneticPr fontId="2" type="noConversion"/>
  <conditionalFormatting sqref="B4:B34 L4:L34 G4:G34">
    <cfRule type="cellIs" dxfId="8" priority="1" stopIfTrue="1" operator="greaterThan">
      <formula>140</formula>
    </cfRule>
    <cfRule type="cellIs" dxfId="7" priority="2" stopIfTrue="1" operator="between">
      <formula>90</formula>
      <formula>110</formula>
    </cfRule>
    <cfRule type="cellIs" dxfId="6" priority="3" stopIfTrue="1" operator="between">
      <formula>51</formula>
      <formula>90</formula>
    </cfRule>
  </conditionalFormatting>
  <conditionalFormatting sqref="M4:M34">
    <cfRule type="cellIs" dxfId="5" priority="4" stopIfTrue="1" operator="greaterThan">
      <formula>90</formula>
    </cfRule>
    <cfRule type="cellIs" dxfId="4" priority="5" stopIfTrue="1" operator="between">
      <formula>1</formula>
      <formula>52</formula>
    </cfRule>
    <cfRule type="cellIs" priority="6" stopIfTrue="1" operator="between">
      <formula>53</formula>
      <formula>89</formula>
    </cfRule>
  </conditionalFormatting>
  <conditionalFormatting sqref="D4:D34 I4:I34 N4:N34">
    <cfRule type="cellIs" dxfId="3" priority="7" stopIfTrue="1" operator="greaterThanOrEqual">
      <formula>110</formula>
    </cfRule>
    <cfRule type="cellIs" dxfId="2" priority="8" stopIfTrue="1" operator="between">
      <formula>40</formula>
      <formula>52</formula>
    </cfRule>
    <cfRule type="cellIs" priority="9" stopIfTrue="1" operator="between">
      <formula>0</formula>
      <formula>39</formula>
    </cfRule>
  </conditionalFormatting>
  <conditionalFormatting sqref="C4:C34 H4:H34">
    <cfRule type="cellIs" dxfId="1" priority="10" stopIfTrue="1" operator="greaterThan">
      <formula>90</formula>
    </cfRule>
    <cfRule type="cellIs" priority="11" stopIfTrue="1" operator="between">
      <formula>53</formula>
      <formula>89</formula>
    </cfRule>
    <cfRule type="cellIs" dxfId="0" priority="12" stopIfTrue="1" operator="between">
      <formula>1</formula>
      <formula>52</formula>
    </cfRule>
  </conditionalFormatting>
  <pageMargins left="0.39000000000000007" right="0.39000000000000007" top="0.64370370370370367" bottom="0.5998148148148148" header="0.4" footer="0.39000000000000007"/>
  <pageSetup paperSize="9" scale="81" fitToHeight="0" pageOrder="overThenDown" orientation="portrait" useFirstPageNumber="1" horizontalDpi="4294967294" verticalDpi="4294967294"/>
  <headerFooter alignWithMargins="0">
    <oddHeader>&amp;C&amp;"Arial,Fett"&amp;12&amp;K000000Monat: &amp;A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50"/>
  <sheetViews>
    <sheetView showGridLines="0" tabSelected="1" topLeftCell="A28" zoomScaleNormal="100" workbookViewId="0">
      <selection sqref="A1:U50"/>
    </sheetView>
  </sheetViews>
  <sheetFormatPr defaultColWidth="11.42578125" defaultRowHeight="12.75" x14ac:dyDescent="0.2"/>
  <cols>
    <col min="1" max="1" width="7.42578125" style="14" customWidth="1"/>
    <col min="2" max="2" width="3.7109375" style="14" customWidth="1"/>
    <col min="3" max="3" width="5.28515625" style="14" customWidth="1"/>
    <col min="4" max="4" width="3.7109375" style="14" customWidth="1"/>
    <col min="5" max="5" width="4.140625" style="14" customWidth="1"/>
    <col min="6" max="6" width="1" style="14" customWidth="1"/>
    <col min="7" max="7" width="3.42578125" style="14" customWidth="1"/>
    <col min="8" max="8" width="5.140625" style="14" customWidth="1"/>
    <col min="9" max="9" width="4.7109375" style="14" customWidth="1"/>
    <col min="10" max="10" width="4.85546875" style="14" customWidth="1"/>
    <col min="11" max="11" width="1.28515625" style="14" customWidth="1"/>
    <col min="12" max="12" width="3" style="14" customWidth="1"/>
    <col min="13" max="13" width="4.42578125" style="14" customWidth="1"/>
    <col min="14" max="15" width="4.140625" style="14" customWidth="1"/>
    <col min="16" max="16" width="1" style="14" customWidth="1"/>
    <col min="17" max="17" width="3" style="14" customWidth="1"/>
    <col min="18" max="18" width="11.42578125" style="14"/>
    <col min="19" max="19" width="10.7109375" style="14" bestFit="1" customWidth="1"/>
    <col min="20" max="20" width="10.140625" style="14" customWidth="1"/>
    <col min="21" max="21" width="22.42578125" style="14" customWidth="1"/>
    <col min="22" max="22" width="6.28515625" style="14" customWidth="1"/>
    <col min="23" max="23" width="10.28515625" style="14" customWidth="1"/>
    <col min="24" max="16384" width="11.42578125" style="14"/>
  </cols>
  <sheetData>
    <row r="1" spans="2:28" s="4" customFormat="1" ht="20.25" customHeight="1" thickBot="1" x14ac:dyDescent="0.3">
      <c r="B1" s="42">
        <v>1</v>
      </c>
      <c r="C1" s="13"/>
      <c r="D1" s="14"/>
      <c r="E1" s="14"/>
      <c r="F1" s="14"/>
      <c r="G1" s="43"/>
      <c r="H1" s="14"/>
      <c r="I1" s="14"/>
      <c r="J1" s="14"/>
      <c r="K1" s="14"/>
      <c r="L1" s="43"/>
      <c r="M1" s="14"/>
      <c r="N1" s="14"/>
      <c r="O1" s="14"/>
      <c r="P1" s="14"/>
      <c r="S1" s="7"/>
      <c r="U1" s="8"/>
    </row>
    <row r="2" spans="2:28" s="4" customFormat="1" ht="23.1" customHeight="1" x14ac:dyDescent="0.2">
      <c r="B2" s="44" t="s">
        <v>16</v>
      </c>
      <c r="C2" s="45"/>
      <c r="D2" s="45"/>
      <c r="E2" s="46"/>
      <c r="F2" s="47"/>
      <c r="G2" s="48" t="s">
        <v>17</v>
      </c>
      <c r="H2" s="45"/>
      <c r="I2" s="45"/>
      <c r="J2" s="46"/>
      <c r="K2" s="47"/>
      <c r="L2" s="48" t="s">
        <v>18</v>
      </c>
      <c r="M2" s="45"/>
      <c r="N2" s="45"/>
      <c r="O2" s="46"/>
      <c r="P2" s="49"/>
      <c r="Q2" s="50"/>
      <c r="R2" s="51" t="s">
        <v>13</v>
      </c>
      <c r="S2" s="52" t="s">
        <v>16</v>
      </c>
      <c r="T2" s="52" t="s">
        <v>17</v>
      </c>
      <c r="U2" s="53" t="s">
        <v>18</v>
      </c>
      <c r="AA2" s="13"/>
      <c r="AB2" s="13"/>
    </row>
    <row r="3" spans="2:28" s="4" customFormat="1" x14ac:dyDescent="0.2">
      <c r="B3" s="54" t="s">
        <v>14</v>
      </c>
      <c r="C3" s="18" t="s">
        <v>0</v>
      </c>
      <c r="D3" s="18" t="s">
        <v>1</v>
      </c>
      <c r="E3" s="18" t="s">
        <v>19</v>
      </c>
      <c r="F3" s="11"/>
      <c r="G3" s="18" t="s">
        <v>14</v>
      </c>
      <c r="H3" s="18" t="s">
        <v>0</v>
      </c>
      <c r="I3" s="18" t="s">
        <v>1</v>
      </c>
      <c r="J3" s="18" t="s">
        <v>19</v>
      </c>
      <c r="K3" s="11"/>
      <c r="L3" s="18" t="s">
        <v>14</v>
      </c>
      <c r="M3" s="18" t="s">
        <v>0</v>
      </c>
      <c r="N3" s="18" t="s">
        <v>1</v>
      </c>
      <c r="O3" s="18" t="s">
        <v>19</v>
      </c>
      <c r="P3" s="35"/>
      <c r="Q3" s="14"/>
      <c r="R3" s="10" t="s">
        <v>8</v>
      </c>
      <c r="S3" s="21">
        <f>AVERAGE($C$4:$C$34)</f>
        <v>130</v>
      </c>
      <c r="T3" s="21">
        <f>AVERAGE($H$4:$H$34)</f>
        <v>135</v>
      </c>
      <c r="U3" s="55">
        <f>AVERAGE($M$4:$M$34)</f>
        <v>124</v>
      </c>
      <c r="AA3" s="13"/>
      <c r="AB3" s="13"/>
    </row>
    <row r="4" spans="2:28" s="4" customFormat="1" x14ac:dyDescent="0.2">
      <c r="B4" s="56">
        <f>DATE(Overview!$B$2,January!B1,1)</f>
        <v>1</v>
      </c>
      <c r="C4" s="12">
        <v>130</v>
      </c>
      <c r="D4" s="12">
        <v>80</v>
      </c>
      <c r="E4" s="12">
        <v>96</v>
      </c>
      <c r="F4" s="11"/>
      <c r="G4" s="17">
        <f>DATE(Overview!$B$2,January!$B$1,1)</f>
        <v>1</v>
      </c>
      <c r="H4" s="12">
        <v>135</v>
      </c>
      <c r="I4" s="12">
        <v>90</v>
      </c>
      <c r="J4" s="12">
        <v>88</v>
      </c>
      <c r="K4" s="11"/>
      <c r="L4" s="17">
        <f>DATE(Overview!$B$2,January!$B$1,1)</f>
        <v>1</v>
      </c>
      <c r="M4" s="12">
        <v>124</v>
      </c>
      <c r="N4" s="12">
        <v>85</v>
      </c>
      <c r="O4" s="12">
        <v>101</v>
      </c>
      <c r="P4" s="35"/>
      <c r="Q4" s="14"/>
      <c r="R4" s="10" t="s">
        <v>9</v>
      </c>
      <c r="S4" s="21">
        <f>AVERAGE($D$4:$D$34)</f>
        <v>80</v>
      </c>
      <c r="T4" s="21">
        <f>AVERAGE($I$4:$I$34)</f>
        <v>90</v>
      </c>
      <c r="U4" s="55">
        <f>AVERAGE($N$4:$N$34)</f>
        <v>85</v>
      </c>
      <c r="AA4" s="13"/>
      <c r="AB4" s="13"/>
    </row>
    <row r="5" spans="2:28" s="4" customFormat="1" x14ac:dyDescent="0.2">
      <c r="B5" s="56">
        <f t="shared" ref="B5:B34" si="0">B4+1</f>
        <v>2</v>
      </c>
      <c r="C5" s="12"/>
      <c r="D5" s="12"/>
      <c r="E5" s="12"/>
      <c r="F5" s="11"/>
      <c r="G5" s="17">
        <f t="shared" ref="G5:G34" si="1">G4+1</f>
        <v>2</v>
      </c>
      <c r="H5" s="12"/>
      <c r="I5" s="12"/>
      <c r="J5" s="12"/>
      <c r="K5" s="11"/>
      <c r="L5" s="17">
        <f t="shared" ref="L5:L34" si="2">L4+1</f>
        <v>2</v>
      </c>
      <c r="M5" s="12"/>
      <c r="N5" s="12"/>
      <c r="O5" s="12"/>
      <c r="P5" s="35"/>
      <c r="Q5" s="14"/>
      <c r="R5" s="10" t="s">
        <v>19</v>
      </c>
      <c r="S5" s="21">
        <f>AVERAGE($E$4:$E$34)</f>
        <v>96</v>
      </c>
      <c r="T5" s="21">
        <f>AVERAGE($J$4:$J$34)</f>
        <v>88</v>
      </c>
      <c r="U5" s="55">
        <f>AVERAGE($O$4:$O$34)</f>
        <v>101</v>
      </c>
      <c r="AA5" s="13"/>
      <c r="AB5" s="13"/>
    </row>
    <row r="6" spans="2:28" s="4" customFormat="1" x14ac:dyDescent="0.2">
      <c r="B6" s="56">
        <f t="shared" si="0"/>
        <v>3</v>
      </c>
      <c r="C6" s="12"/>
      <c r="D6" s="12"/>
      <c r="E6" s="12"/>
      <c r="F6" s="11"/>
      <c r="G6" s="17">
        <f t="shared" si="1"/>
        <v>3</v>
      </c>
      <c r="H6" s="12"/>
      <c r="I6" s="12"/>
      <c r="J6" s="12"/>
      <c r="K6" s="11">
        <v>110</v>
      </c>
      <c r="L6" s="17">
        <f t="shared" si="2"/>
        <v>3</v>
      </c>
      <c r="M6" s="12"/>
      <c r="N6" s="12"/>
      <c r="O6" s="12"/>
      <c r="P6" s="35"/>
      <c r="Q6" s="14"/>
      <c r="R6" s="10"/>
      <c r="S6" s="10"/>
      <c r="T6" s="10"/>
      <c r="U6" s="57"/>
      <c r="AA6" s="13"/>
      <c r="AB6" s="13"/>
    </row>
    <row r="7" spans="2:28" s="4" customFormat="1" x14ac:dyDescent="0.2">
      <c r="B7" s="56">
        <f t="shared" si="0"/>
        <v>4</v>
      </c>
      <c r="C7" s="12"/>
      <c r="D7" s="12"/>
      <c r="E7" s="12"/>
      <c r="F7" s="11"/>
      <c r="G7" s="17">
        <f t="shared" si="1"/>
        <v>4</v>
      </c>
      <c r="H7" s="12"/>
      <c r="I7" s="12"/>
      <c r="J7" s="12"/>
      <c r="K7" s="11"/>
      <c r="L7" s="17">
        <f t="shared" si="2"/>
        <v>4</v>
      </c>
      <c r="M7" s="12"/>
      <c r="N7" s="12"/>
      <c r="O7" s="12"/>
      <c r="P7" s="35"/>
      <c r="Q7" s="14"/>
      <c r="R7" s="9" t="s">
        <v>15</v>
      </c>
      <c r="S7" s="19" t="s">
        <v>16</v>
      </c>
      <c r="T7" s="19" t="s">
        <v>17</v>
      </c>
      <c r="U7" s="58" t="s">
        <v>18</v>
      </c>
      <c r="AA7" s="13"/>
      <c r="AB7" s="13"/>
    </row>
    <row r="8" spans="2:28" s="4" customFormat="1" x14ac:dyDescent="0.2">
      <c r="B8" s="56">
        <f t="shared" si="0"/>
        <v>5</v>
      </c>
      <c r="C8" s="12"/>
      <c r="D8" s="12"/>
      <c r="E8" s="12"/>
      <c r="F8" s="11"/>
      <c r="G8" s="17">
        <f t="shared" si="1"/>
        <v>5</v>
      </c>
      <c r="H8" s="12"/>
      <c r="I8" s="12"/>
      <c r="J8" s="12"/>
      <c r="K8" s="11"/>
      <c r="L8" s="17">
        <f t="shared" si="2"/>
        <v>5</v>
      </c>
      <c r="M8" s="12"/>
      <c r="N8" s="12"/>
      <c r="O8" s="12"/>
      <c r="P8" s="35"/>
      <c r="Q8" s="14"/>
      <c r="R8" s="10" t="s">
        <v>8</v>
      </c>
      <c r="S8" s="21">
        <f>MAX($C$4:$C$34)</f>
        <v>130</v>
      </c>
      <c r="T8" s="21">
        <f>MAX($H$4:$H$34)</f>
        <v>135</v>
      </c>
      <c r="U8" s="55">
        <f>MAX($M$4:$M$34)</f>
        <v>124</v>
      </c>
      <c r="AA8" s="13"/>
      <c r="AB8" s="13"/>
    </row>
    <row r="9" spans="2:28" s="4" customFormat="1" x14ac:dyDescent="0.2">
      <c r="B9" s="56">
        <f t="shared" si="0"/>
        <v>6</v>
      </c>
      <c r="C9" s="12"/>
      <c r="D9" s="12"/>
      <c r="E9" s="12"/>
      <c r="F9" s="11"/>
      <c r="G9" s="17">
        <f t="shared" si="1"/>
        <v>6</v>
      </c>
      <c r="H9" s="12"/>
      <c r="I9" s="12"/>
      <c r="J9" s="12"/>
      <c r="K9" s="11"/>
      <c r="L9" s="17">
        <f t="shared" si="2"/>
        <v>6</v>
      </c>
      <c r="M9" s="12"/>
      <c r="N9" s="12"/>
      <c r="O9" s="12"/>
      <c r="P9" s="35"/>
      <c r="Q9" s="14"/>
      <c r="R9" s="10" t="s">
        <v>9</v>
      </c>
      <c r="S9" s="21">
        <f>MAX($D$4:$D$34)</f>
        <v>80</v>
      </c>
      <c r="T9" s="21">
        <f>MAX($I$4:$I$34)</f>
        <v>90</v>
      </c>
      <c r="U9" s="55">
        <f>MAX($N$4:$N$34)</f>
        <v>85</v>
      </c>
      <c r="AA9" s="13"/>
      <c r="AB9" s="13"/>
    </row>
    <row r="10" spans="2:28" s="4" customFormat="1" x14ac:dyDescent="0.2">
      <c r="B10" s="56">
        <f t="shared" si="0"/>
        <v>7</v>
      </c>
      <c r="C10" s="12"/>
      <c r="D10" s="12"/>
      <c r="E10" s="12"/>
      <c r="F10" s="11"/>
      <c r="G10" s="17">
        <f t="shared" si="1"/>
        <v>7</v>
      </c>
      <c r="H10" s="12"/>
      <c r="I10" s="12"/>
      <c r="J10" s="12"/>
      <c r="K10" s="11"/>
      <c r="L10" s="17">
        <f t="shared" si="2"/>
        <v>7</v>
      </c>
      <c r="M10" s="12"/>
      <c r="N10" s="12"/>
      <c r="O10" s="12"/>
      <c r="P10" s="35"/>
      <c r="Q10" s="14"/>
      <c r="R10" s="10" t="s">
        <v>19</v>
      </c>
      <c r="S10" s="21">
        <f>MAX($E$4:$E$34)</f>
        <v>96</v>
      </c>
      <c r="T10" s="21">
        <f>MAX($J$4:$J$34)</f>
        <v>88</v>
      </c>
      <c r="U10" s="55">
        <f>MAX($O$4:$O$34)</f>
        <v>101</v>
      </c>
      <c r="AA10" s="13"/>
      <c r="AB10" s="13"/>
    </row>
    <row r="11" spans="2:28" s="4" customFormat="1" x14ac:dyDescent="0.2">
      <c r="B11" s="56">
        <f t="shared" si="0"/>
        <v>8</v>
      </c>
      <c r="C11" s="12"/>
      <c r="D11" s="12"/>
      <c r="E11" s="12"/>
      <c r="F11" s="11"/>
      <c r="G11" s="17">
        <f t="shared" si="1"/>
        <v>8</v>
      </c>
      <c r="H11" s="12"/>
      <c r="I11" s="12"/>
      <c r="J11" s="12"/>
      <c r="K11" s="11"/>
      <c r="L11" s="17">
        <f t="shared" si="2"/>
        <v>8</v>
      </c>
      <c r="M11" s="12"/>
      <c r="N11" s="12"/>
      <c r="O11" s="12"/>
      <c r="P11" s="35"/>
      <c r="Q11" s="14"/>
      <c r="R11" s="10"/>
      <c r="S11" s="10"/>
      <c r="T11" s="10"/>
      <c r="U11" s="57"/>
      <c r="AA11" s="13"/>
      <c r="AB11" s="13"/>
    </row>
    <row r="12" spans="2:28" s="4" customFormat="1" x14ac:dyDescent="0.2">
      <c r="B12" s="56">
        <f t="shared" si="0"/>
        <v>9</v>
      </c>
      <c r="C12" s="12"/>
      <c r="D12" s="12"/>
      <c r="E12" s="12"/>
      <c r="F12" s="11"/>
      <c r="G12" s="17">
        <f t="shared" si="1"/>
        <v>9</v>
      </c>
      <c r="H12" s="12"/>
      <c r="I12" s="12"/>
      <c r="J12" s="12"/>
      <c r="K12" s="11"/>
      <c r="L12" s="17">
        <f t="shared" si="2"/>
        <v>9</v>
      </c>
      <c r="M12" s="12"/>
      <c r="N12" s="12"/>
      <c r="O12" s="12"/>
      <c r="P12" s="35"/>
      <c r="Q12" s="14"/>
      <c r="R12" s="9" t="s">
        <v>12</v>
      </c>
      <c r="S12" s="19" t="s">
        <v>16</v>
      </c>
      <c r="T12" s="19" t="s">
        <v>17</v>
      </c>
      <c r="U12" s="58" t="s">
        <v>18</v>
      </c>
      <c r="AA12" s="13"/>
      <c r="AB12" s="13"/>
    </row>
    <row r="13" spans="2:28" s="4" customFormat="1" x14ac:dyDescent="0.2">
      <c r="B13" s="56">
        <f t="shared" si="0"/>
        <v>10</v>
      </c>
      <c r="C13" s="12"/>
      <c r="D13" s="12"/>
      <c r="E13" s="12"/>
      <c r="F13" s="11"/>
      <c r="G13" s="17">
        <f t="shared" si="1"/>
        <v>10</v>
      </c>
      <c r="H13" s="12"/>
      <c r="I13" s="12"/>
      <c r="J13" s="12"/>
      <c r="K13" s="11"/>
      <c r="L13" s="17">
        <f t="shared" si="2"/>
        <v>10</v>
      </c>
      <c r="M13" s="12"/>
      <c r="N13" s="12"/>
      <c r="O13" s="12"/>
      <c r="P13" s="35"/>
      <c r="Q13" s="14"/>
      <c r="R13" s="10" t="s">
        <v>8</v>
      </c>
      <c r="S13" s="21">
        <f>MIN($C$4:$C$34)</f>
        <v>130</v>
      </c>
      <c r="T13" s="21">
        <f>MIN($H$4:$H$34)</f>
        <v>135</v>
      </c>
      <c r="U13" s="55">
        <f>MIN($M$4:$M$34)</f>
        <v>124</v>
      </c>
      <c r="AA13" s="13"/>
      <c r="AB13" s="13"/>
    </row>
    <row r="14" spans="2:28" s="4" customFormat="1" x14ac:dyDescent="0.2">
      <c r="B14" s="56">
        <f t="shared" si="0"/>
        <v>11</v>
      </c>
      <c r="C14" s="12"/>
      <c r="D14" s="12"/>
      <c r="E14" s="12"/>
      <c r="F14" s="11"/>
      <c r="G14" s="17">
        <f t="shared" si="1"/>
        <v>11</v>
      </c>
      <c r="H14" s="12"/>
      <c r="I14" s="12"/>
      <c r="J14" s="12"/>
      <c r="K14" s="11"/>
      <c r="L14" s="17">
        <f t="shared" si="2"/>
        <v>11</v>
      </c>
      <c r="M14" s="12"/>
      <c r="N14" s="12"/>
      <c r="O14" s="12"/>
      <c r="P14" s="35"/>
      <c r="Q14" s="14"/>
      <c r="R14" s="10" t="s">
        <v>9</v>
      </c>
      <c r="S14" s="21">
        <f>MIN($D$4:$D$34)</f>
        <v>80</v>
      </c>
      <c r="T14" s="21">
        <f>MIN($I$4:$I$34)</f>
        <v>90</v>
      </c>
      <c r="U14" s="55">
        <f>MIN($N$4:$N$34)</f>
        <v>85</v>
      </c>
      <c r="AA14" s="13"/>
      <c r="AB14" s="13"/>
    </row>
    <row r="15" spans="2:28" s="4" customFormat="1" x14ac:dyDescent="0.2">
      <c r="B15" s="56">
        <f t="shared" si="0"/>
        <v>12</v>
      </c>
      <c r="C15" s="12"/>
      <c r="D15" s="12"/>
      <c r="E15" s="12"/>
      <c r="F15" s="11"/>
      <c r="G15" s="17">
        <f t="shared" si="1"/>
        <v>12</v>
      </c>
      <c r="H15" s="12"/>
      <c r="I15" s="12"/>
      <c r="J15" s="12"/>
      <c r="K15" s="11"/>
      <c r="L15" s="17">
        <f t="shared" si="2"/>
        <v>12</v>
      </c>
      <c r="M15" s="12"/>
      <c r="N15" s="12"/>
      <c r="O15" s="12"/>
      <c r="P15" s="35"/>
      <c r="Q15" s="14"/>
      <c r="R15" s="10" t="s">
        <v>19</v>
      </c>
      <c r="S15" s="21">
        <f>MIN($E$4:$E$34)</f>
        <v>96</v>
      </c>
      <c r="T15" s="21">
        <f>MIN($J$4:$J$34)</f>
        <v>88</v>
      </c>
      <c r="U15" s="55">
        <f>MIN($O$4:$O$34)</f>
        <v>101</v>
      </c>
      <c r="AA15" s="13"/>
      <c r="AB15" s="13"/>
    </row>
    <row r="16" spans="2:28" s="4" customFormat="1" x14ac:dyDescent="0.2">
      <c r="B16" s="56">
        <f t="shared" si="0"/>
        <v>13</v>
      </c>
      <c r="C16" s="12"/>
      <c r="D16" s="12"/>
      <c r="E16" s="12"/>
      <c r="F16" s="11"/>
      <c r="G16" s="17">
        <f t="shared" si="1"/>
        <v>13</v>
      </c>
      <c r="H16" s="12"/>
      <c r="I16" s="12"/>
      <c r="J16" s="12"/>
      <c r="K16" s="11"/>
      <c r="L16" s="17">
        <f t="shared" si="2"/>
        <v>13</v>
      </c>
      <c r="M16" s="12"/>
      <c r="N16" s="12"/>
      <c r="O16" s="12"/>
      <c r="P16" s="35"/>
      <c r="Q16" s="14"/>
      <c r="R16" s="13"/>
      <c r="S16" s="13"/>
      <c r="T16" s="13"/>
      <c r="U16" s="59"/>
    </row>
    <row r="17" spans="2:21" s="4" customFormat="1" x14ac:dyDescent="0.2">
      <c r="B17" s="56">
        <f t="shared" si="0"/>
        <v>14</v>
      </c>
      <c r="C17" s="12"/>
      <c r="D17" s="12"/>
      <c r="E17" s="12"/>
      <c r="F17" s="11"/>
      <c r="G17" s="17">
        <f t="shared" si="1"/>
        <v>14</v>
      </c>
      <c r="H17" s="12"/>
      <c r="I17" s="12"/>
      <c r="J17" s="12"/>
      <c r="K17" s="11"/>
      <c r="L17" s="17">
        <f t="shared" si="2"/>
        <v>14</v>
      </c>
      <c r="M17" s="12"/>
      <c r="N17" s="12"/>
      <c r="O17" s="12"/>
      <c r="P17" s="35"/>
      <c r="Q17" s="14"/>
      <c r="R17" s="13"/>
      <c r="S17" s="13"/>
      <c r="T17" s="13"/>
      <c r="U17" s="59"/>
    </row>
    <row r="18" spans="2:21" s="4" customFormat="1" x14ac:dyDescent="0.2">
      <c r="B18" s="56">
        <f t="shared" si="0"/>
        <v>15</v>
      </c>
      <c r="C18" s="12"/>
      <c r="D18" s="12"/>
      <c r="E18" s="12"/>
      <c r="F18" s="11"/>
      <c r="G18" s="17">
        <f t="shared" si="1"/>
        <v>15</v>
      </c>
      <c r="H18" s="12"/>
      <c r="I18" s="12"/>
      <c r="J18" s="12"/>
      <c r="K18" s="11"/>
      <c r="L18" s="17">
        <f t="shared" si="2"/>
        <v>15</v>
      </c>
      <c r="M18" s="12"/>
      <c r="N18" s="12"/>
      <c r="O18" s="12"/>
      <c r="P18" s="35"/>
      <c r="Q18" s="14"/>
      <c r="R18" s="13"/>
      <c r="S18" s="13"/>
      <c r="T18" s="13"/>
      <c r="U18" s="59"/>
    </row>
    <row r="19" spans="2:21" s="4" customFormat="1" x14ac:dyDescent="0.2">
      <c r="B19" s="56">
        <f t="shared" si="0"/>
        <v>16</v>
      </c>
      <c r="C19" s="12"/>
      <c r="D19" s="12"/>
      <c r="E19" s="12"/>
      <c r="F19" s="11"/>
      <c r="G19" s="17">
        <f t="shared" si="1"/>
        <v>16</v>
      </c>
      <c r="H19" s="12"/>
      <c r="I19" s="12"/>
      <c r="J19" s="12"/>
      <c r="K19" s="11"/>
      <c r="L19" s="17">
        <f t="shared" si="2"/>
        <v>16</v>
      </c>
      <c r="M19" s="12"/>
      <c r="N19" s="12"/>
      <c r="O19" s="12"/>
      <c r="P19" s="35"/>
      <c r="Q19" s="14"/>
      <c r="R19" s="13"/>
      <c r="S19" s="13"/>
      <c r="T19" s="13"/>
      <c r="U19" s="59"/>
    </row>
    <row r="20" spans="2:21" s="4" customFormat="1" x14ac:dyDescent="0.2">
      <c r="B20" s="56">
        <f t="shared" si="0"/>
        <v>17</v>
      </c>
      <c r="C20" s="12"/>
      <c r="D20" s="12"/>
      <c r="E20" s="12"/>
      <c r="F20" s="11"/>
      <c r="G20" s="17">
        <f t="shared" si="1"/>
        <v>17</v>
      </c>
      <c r="H20" s="12"/>
      <c r="I20" s="12"/>
      <c r="J20" s="12"/>
      <c r="K20" s="11"/>
      <c r="L20" s="17">
        <f t="shared" si="2"/>
        <v>17</v>
      </c>
      <c r="M20" s="12"/>
      <c r="N20" s="12"/>
      <c r="O20" s="12"/>
      <c r="P20" s="35"/>
      <c r="Q20" s="14"/>
      <c r="R20" s="13"/>
      <c r="S20" s="13"/>
      <c r="T20" s="13"/>
      <c r="U20" s="59"/>
    </row>
    <row r="21" spans="2:21" s="4" customFormat="1" x14ac:dyDescent="0.2">
      <c r="B21" s="56">
        <f t="shared" si="0"/>
        <v>18</v>
      </c>
      <c r="C21" s="12"/>
      <c r="D21" s="12"/>
      <c r="E21" s="12"/>
      <c r="F21" s="11"/>
      <c r="G21" s="17">
        <f t="shared" si="1"/>
        <v>18</v>
      </c>
      <c r="H21" s="12"/>
      <c r="I21" s="12"/>
      <c r="J21" s="12"/>
      <c r="K21" s="11"/>
      <c r="L21" s="17">
        <f t="shared" si="2"/>
        <v>18</v>
      </c>
      <c r="M21" s="12"/>
      <c r="N21" s="12"/>
      <c r="O21" s="12"/>
      <c r="P21" s="35"/>
      <c r="Q21" s="14"/>
      <c r="R21" s="13"/>
      <c r="S21" s="13"/>
      <c r="T21" s="13"/>
      <c r="U21" s="59"/>
    </row>
    <row r="22" spans="2:21" s="4" customFormat="1" x14ac:dyDescent="0.2">
      <c r="B22" s="56">
        <f t="shared" si="0"/>
        <v>19</v>
      </c>
      <c r="C22" s="12"/>
      <c r="D22" s="12"/>
      <c r="E22" s="12"/>
      <c r="F22" s="11"/>
      <c r="G22" s="17">
        <f t="shared" si="1"/>
        <v>19</v>
      </c>
      <c r="H22" s="12"/>
      <c r="I22" s="12"/>
      <c r="J22" s="12"/>
      <c r="K22" s="11"/>
      <c r="L22" s="17">
        <f t="shared" si="2"/>
        <v>19</v>
      </c>
      <c r="M22" s="12"/>
      <c r="N22" s="12"/>
      <c r="O22" s="12"/>
      <c r="P22" s="35"/>
      <c r="Q22" s="14"/>
      <c r="R22" s="13"/>
      <c r="S22" s="13"/>
      <c r="T22" s="13"/>
      <c r="U22" s="59"/>
    </row>
    <row r="23" spans="2:21" s="4" customFormat="1" x14ac:dyDescent="0.2">
      <c r="B23" s="56">
        <f t="shared" si="0"/>
        <v>20</v>
      </c>
      <c r="C23" s="12"/>
      <c r="D23" s="12"/>
      <c r="E23" s="12"/>
      <c r="F23" s="11"/>
      <c r="G23" s="17">
        <f t="shared" si="1"/>
        <v>20</v>
      </c>
      <c r="H23" s="12"/>
      <c r="I23" s="12"/>
      <c r="J23" s="12"/>
      <c r="K23" s="11"/>
      <c r="L23" s="17">
        <f t="shared" si="2"/>
        <v>20</v>
      </c>
      <c r="M23" s="12"/>
      <c r="N23" s="12"/>
      <c r="O23" s="12"/>
      <c r="P23" s="35"/>
      <c r="Q23" s="14"/>
      <c r="R23" s="13"/>
      <c r="S23" s="13"/>
      <c r="T23" s="13"/>
      <c r="U23" s="59"/>
    </row>
    <row r="24" spans="2:21" s="4" customFormat="1" x14ac:dyDescent="0.2">
      <c r="B24" s="56">
        <f t="shared" si="0"/>
        <v>21</v>
      </c>
      <c r="C24" s="12"/>
      <c r="D24" s="12"/>
      <c r="E24" s="12"/>
      <c r="F24" s="11"/>
      <c r="G24" s="17">
        <f t="shared" si="1"/>
        <v>21</v>
      </c>
      <c r="H24" s="12"/>
      <c r="I24" s="12"/>
      <c r="J24" s="12"/>
      <c r="K24" s="11"/>
      <c r="L24" s="17">
        <f t="shared" si="2"/>
        <v>21</v>
      </c>
      <c r="M24" s="12"/>
      <c r="N24" s="12"/>
      <c r="O24" s="12"/>
      <c r="P24" s="35"/>
      <c r="Q24" s="14"/>
      <c r="R24" s="13"/>
      <c r="S24" s="13"/>
      <c r="T24" s="13"/>
      <c r="U24" s="59"/>
    </row>
    <row r="25" spans="2:21" s="4" customFormat="1" x14ac:dyDescent="0.2">
      <c r="B25" s="56">
        <f t="shared" si="0"/>
        <v>22</v>
      </c>
      <c r="C25" s="12"/>
      <c r="D25" s="12"/>
      <c r="E25" s="12"/>
      <c r="F25" s="11"/>
      <c r="G25" s="17">
        <f t="shared" si="1"/>
        <v>22</v>
      </c>
      <c r="H25" s="12"/>
      <c r="I25" s="12"/>
      <c r="J25" s="12"/>
      <c r="K25" s="11"/>
      <c r="L25" s="17">
        <f t="shared" si="2"/>
        <v>22</v>
      </c>
      <c r="M25" s="12"/>
      <c r="N25" s="12"/>
      <c r="O25" s="12"/>
      <c r="P25" s="35"/>
      <c r="Q25" s="14"/>
      <c r="R25" s="13"/>
      <c r="S25" s="13"/>
      <c r="T25" s="13"/>
      <c r="U25" s="59"/>
    </row>
    <row r="26" spans="2:21" s="4" customFormat="1" x14ac:dyDescent="0.2">
      <c r="B26" s="56">
        <f t="shared" si="0"/>
        <v>23</v>
      </c>
      <c r="C26" s="12"/>
      <c r="D26" s="12"/>
      <c r="E26" s="12"/>
      <c r="F26" s="11"/>
      <c r="G26" s="17">
        <f t="shared" si="1"/>
        <v>23</v>
      </c>
      <c r="H26" s="12"/>
      <c r="I26" s="12"/>
      <c r="J26" s="12"/>
      <c r="K26" s="11"/>
      <c r="L26" s="17">
        <f t="shared" si="2"/>
        <v>23</v>
      </c>
      <c r="M26" s="12"/>
      <c r="N26" s="12"/>
      <c r="O26" s="12"/>
      <c r="P26" s="35"/>
      <c r="Q26" s="14"/>
      <c r="R26" s="13"/>
      <c r="S26" s="13"/>
      <c r="T26" s="13"/>
      <c r="U26" s="59"/>
    </row>
    <row r="27" spans="2:21" s="4" customFormat="1" x14ac:dyDescent="0.2">
      <c r="B27" s="56">
        <f t="shared" si="0"/>
        <v>24</v>
      </c>
      <c r="C27" s="12"/>
      <c r="D27" s="12"/>
      <c r="E27" s="12"/>
      <c r="F27" s="11"/>
      <c r="G27" s="17">
        <f t="shared" si="1"/>
        <v>24</v>
      </c>
      <c r="H27" s="12"/>
      <c r="I27" s="12"/>
      <c r="J27" s="12"/>
      <c r="K27" s="11"/>
      <c r="L27" s="17">
        <f t="shared" si="2"/>
        <v>24</v>
      </c>
      <c r="M27" s="12"/>
      <c r="N27" s="12"/>
      <c r="O27" s="12"/>
      <c r="P27" s="35"/>
      <c r="Q27" s="14"/>
      <c r="R27" s="13"/>
      <c r="S27" s="13"/>
      <c r="T27" s="13"/>
      <c r="U27" s="59"/>
    </row>
    <row r="28" spans="2:21" s="4" customFormat="1" x14ac:dyDescent="0.2">
      <c r="B28" s="56">
        <f t="shared" si="0"/>
        <v>25</v>
      </c>
      <c r="C28" s="12"/>
      <c r="D28" s="12"/>
      <c r="E28" s="12"/>
      <c r="F28" s="11"/>
      <c r="G28" s="17">
        <f t="shared" si="1"/>
        <v>25</v>
      </c>
      <c r="H28" s="12"/>
      <c r="I28" s="12"/>
      <c r="J28" s="12"/>
      <c r="K28" s="11"/>
      <c r="L28" s="17">
        <f t="shared" si="2"/>
        <v>25</v>
      </c>
      <c r="M28" s="12"/>
      <c r="N28" s="12"/>
      <c r="O28" s="12"/>
      <c r="P28" s="35"/>
      <c r="Q28" s="14"/>
      <c r="R28" s="13"/>
      <c r="S28" s="13"/>
      <c r="T28" s="13"/>
      <c r="U28" s="59"/>
    </row>
    <row r="29" spans="2:21" s="4" customFormat="1" x14ac:dyDescent="0.2">
      <c r="B29" s="56">
        <f t="shared" si="0"/>
        <v>26</v>
      </c>
      <c r="C29" s="12"/>
      <c r="D29" s="12"/>
      <c r="E29" s="12"/>
      <c r="F29" s="11"/>
      <c r="G29" s="17">
        <f t="shared" si="1"/>
        <v>26</v>
      </c>
      <c r="H29" s="12"/>
      <c r="I29" s="12"/>
      <c r="J29" s="12"/>
      <c r="K29" s="11"/>
      <c r="L29" s="17">
        <f t="shared" si="2"/>
        <v>26</v>
      </c>
      <c r="M29" s="12"/>
      <c r="N29" s="12"/>
      <c r="O29" s="12"/>
      <c r="P29" s="35"/>
      <c r="Q29" s="14"/>
      <c r="R29" s="13"/>
      <c r="S29" s="13"/>
      <c r="T29" s="13"/>
      <c r="U29" s="59"/>
    </row>
    <row r="30" spans="2:21" s="4" customFormat="1" x14ac:dyDescent="0.2">
      <c r="B30" s="56">
        <f t="shared" si="0"/>
        <v>27</v>
      </c>
      <c r="C30" s="12"/>
      <c r="D30" s="12"/>
      <c r="E30" s="12"/>
      <c r="F30" s="11"/>
      <c r="G30" s="17">
        <f t="shared" si="1"/>
        <v>27</v>
      </c>
      <c r="H30" s="12"/>
      <c r="I30" s="12"/>
      <c r="J30" s="12"/>
      <c r="K30" s="11"/>
      <c r="L30" s="17">
        <f t="shared" si="2"/>
        <v>27</v>
      </c>
      <c r="M30" s="12"/>
      <c r="N30" s="12"/>
      <c r="O30" s="12"/>
      <c r="P30" s="35"/>
      <c r="Q30" s="14"/>
      <c r="R30" s="13"/>
      <c r="S30" s="13"/>
      <c r="T30" s="13"/>
      <c r="U30" s="59"/>
    </row>
    <row r="31" spans="2:21" s="4" customFormat="1" x14ac:dyDescent="0.2">
      <c r="B31" s="56">
        <f t="shared" si="0"/>
        <v>28</v>
      </c>
      <c r="C31" s="12"/>
      <c r="D31" s="12"/>
      <c r="E31" s="12"/>
      <c r="F31" s="11"/>
      <c r="G31" s="17">
        <f t="shared" si="1"/>
        <v>28</v>
      </c>
      <c r="H31" s="12"/>
      <c r="I31" s="12"/>
      <c r="J31" s="12"/>
      <c r="K31" s="11"/>
      <c r="L31" s="17">
        <f t="shared" si="2"/>
        <v>28</v>
      </c>
      <c r="M31" s="12"/>
      <c r="N31" s="12"/>
      <c r="O31" s="12"/>
      <c r="P31" s="35"/>
      <c r="Q31" s="14"/>
      <c r="R31" s="13"/>
      <c r="S31" s="13"/>
      <c r="T31" s="13"/>
      <c r="U31" s="59"/>
    </row>
    <row r="32" spans="2:21" s="4" customFormat="1" x14ac:dyDescent="0.2">
      <c r="B32" s="56">
        <f t="shared" si="0"/>
        <v>29</v>
      </c>
      <c r="C32" s="12"/>
      <c r="D32" s="12"/>
      <c r="E32" s="12"/>
      <c r="F32" s="11"/>
      <c r="G32" s="17">
        <f t="shared" si="1"/>
        <v>29</v>
      </c>
      <c r="H32" s="12"/>
      <c r="I32" s="12"/>
      <c r="J32" s="12"/>
      <c r="K32" s="11"/>
      <c r="L32" s="17">
        <f t="shared" si="2"/>
        <v>29</v>
      </c>
      <c r="M32" s="12"/>
      <c r="N32" s="12"/>
      <c r="O32" s="12"/>
      <c r="P32" s="35"/>
      <c r="Q32" s="14"/>
      <c r="R32" s="13"/>
      <c r="S32" s="13"/>
      <c r="T32" s="13"/>
      <c r="U32" s="59"/>
    </row>
    <row r="33" spans="2:21" s="4" customFormat="1" x14ac:dyDescent="0.2">
      <c r="B33" s="56">
        <f t="shared" si="0"/>
        <v>30</v>
      </c>
      <c r="C33" s="12"/>
      <c r="D33" s="12"/>
      <c r="E33" s="12"/>
      <c r="F33" s="11"/>
      <c r="G33" s="17">
        <f t="shared" si="1"/>
        <v>30</v>
      </c>
      <c r="H33" s="12"/>
      <c r="I33" s="12"/>
      <c r="J33" s="12"/>
      <c r="K33" s="11"/>
      <c r="L33" s="17">
        <f t="shared" si="2"/>
        <v>30</v>
      </c>
      <c r="M33" s="12"/>
      <c r="N33" s="12"/>
      <c r="O33" s="12"/>
      <c r="P33" s="35"/>
      <c r="Q33" s="14"/>
      <c r="R33" s="13"/>
      <c r="S33" s="13"/>
      <c r="T33" s="13"/>
      <c r="U33" s="59"/>
    </row>
    <row r="34" spans="2:21" s="4" customFormat="1" x14ac:dyDescent="0.2">
      <c r="B34" s="56">
        <f t="shared" si="0"/>
        <v>31</v>
      </c>
      <c r="C34" s="12"/>
      <c r="D34" s="12"/>
      <c r="E34" s="12"/>
      <c r="F34" s="11"/>
      <c r="G34" s="17">
        <f t="shared" si="1"/>
        <v>31</v>
      </c>
      <c r="H34" s="12"/>
      <c r="I34" s="12"/>
      <c r="J34" s="12"/>
      <c r="K34" s="11"/>
      <c r="L34" s="17">
        <f t="shared" si="2"/>
        <v>31</v>
      </c>
      <c r="M34" s="12"/>
      <c r="N34" s="12"/>
      <c r="O34" s="12"/>
      <c r="P34" s="35"/>
      <c r="Q34" s="14"/>
      <c r="R34" s="13"/>
      <c r="S34" s="13"/>
      <c r="T34" s="13"/>
      <c r="U34" s="59"/>
    </row>
    <row r="35" spans="2:21" s="4" customFormat="1" x14ac:dyDescent="0.2">
      <c r="B35" s="60"/>
      <c r="C35" s="12"/>
      <c r="D35" s="12"/>
      <c r="E35" s="12"/>
      <c r="F35" s="11"/>
      <c r="G35" s="12"/>
      <c r="H35" s="12"/>
      <c r="I35" s="12"/>
      <c r="J35" s="12"/>
      <c r="K35" s="11"/>
      <c r="L35" s="12"/>
      <c r="M35" s="12"/>
      <c r="N35" s="12"/>
      <c r="O35" s="12"/>
      <c r="P35" s="35"/>
      <c r="Q35" s="14"/>
      <c r="R35" s="13"/>
      <c r="S35" s="13"/>
      <c r="T35" s="13"/>
      <c r="U35" s="59"/>
    </row>
    <row r="36" spans="2:21" x14ac:dyDescent="0.2">
      <c r="B36" s="61"/>
      <c r="U36" s="62"/>
    </row>
    <row r="37" spans="2:21" x14ac:dyDescent="0.2">
      <c r="B37" s="63"/>
      <c r="C37" s="64"/>
      <c r="D37" s="64"/>
      <c r="E37" s="64"/>
      <c r="U37" s="62"/>
    </row>
    <row r="38" spans="2:21" x14ac:dyDescent="0.2">
      <c r="B38" s="65"/>
      <c r="C38" s="66"/>
      <c r="D38" s="66"/>
      <c r="E38" s="66"/>
      <c r="U38" s="62"/>
    </row>
    <row r="39" spans="2:21" x14ac:dyDescent="0.2">
      <c r="B39" s="65"/>
      <c r="C39" s="66"/>
      <c r="D39" s="66"/>
      <c r="E39" s="66"/>
      <c r="U39" s="62"/>
    </row>
    <row r="40" spans="2:21" x14ac:dyDescent="0.2">
      <c r="B40" s="65"/>
      <c r="C40" s="66"/>
      <c r="D40" s="66"/>
      <c r="E40" s="66"/>
      <c r="U40" s="62"/>
    </row>
    <row r="41" spans="2:21" x14ac:dyDescent="0.2">
      <c r="B41" s="65"/>
      <c r="C41" s="13"/>
      <c r="D41" s="13"/>
      <c r="E41" s="13"/>
      <c r="U41" s="62"/>
    </row>
    <row r="42" spans="2:21" x14ac:dyDescent="0.2">
      <c r="B42" s="63"/>
      <c r="C42" s="64"/>
      <c r="D42" s="64"/>
      <c r="E42" s="64"/>
      <c r="U42" s="62"/>
    </row>
    <row r="43" spans="2:21" x14ac:dyDescent="0.2">
      <c r="B43" s="65"/>
      <c r="C43" s="66"/>
      <c r="D43" s="66"/>
      <c r="E43" s="66"/>
      <c r="U43" s="62"/>
    </row>
    <row r="44" spans="2:21" x14ac:dyDescent="0.2">
      <c r="B44" s="65"/>
      <c r="C44" s="66"/>
      <c r="D44" s="66"/>
      <c r="E44" s="66"/>
      <c r="U44" s="62"/>
    </row>
    <row r="45" spans="2:21" x14ac:dyDescent="0.2">
      <c r="B45" s="65"/>
      <c r="C45" s="66"/>
      <c r="D45" s="66"/>
      <c r="E45" s="66"/>
      <c r="U45" s="62"/>
    </row>
    <row r="46" spans="2:21" x14ac:dyDescent="0.2">
      <c r="B46" s="65"/>
      <c r="C46" s="13"/>
      <c r="D46" s="13"/>
      <c r="E46" s="13"/>
      <c r="U46" s="62"/>
    </row>
    <row r="47" spans="2:21" x14ac:dyDescent="0.2">
      <c r="B47" s="63"/>
      <c r="C47" s="64"/>
      <c r="D47" s="64"/>
      <c r="E47" s="64"/>
      <c r="U47" s="62"/>
    </row>
    <row r="48" spans="2:21" x14ac:dyDescent="0.2">
      <c r="B48" s="65"/>
      <c r="C48" s="66"/>
      <c r="D48" s="66"/>
      <c r="E48" s="66"/>
      <c r="U48" s="62"/>
    </row>
    <row r="49" spans="2:21" x14ac:dyDescent="0.2">
      <c r="B49" s="65"/>
      <c r="C49" s="66"/>
      <c r="D49" s="66"/>
      <c r="E49" s="66"/>
      <c r="U49" s="62"/>
    </row>
    <row r="50" spans="2:21" ht="13.5" thickBot="1" x14ac:dyDescent="0.25">
      <c r="B50" s="67"/>
      <c r="C50" s="68"/>
      <c r="D50" s="68"/>
      <c r="E50" s="68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70"/>
    </row>
  </sheetData>
  <mergeCells count="3">
    <mergeCell ref="B2:E2"/>
    <mergeCell ref="G2:J2"/>
    <mergeCell ref="L2:O2"/>
  </mergeCells>
  <phoneticPr fontId="2" type="noConversion"/>
  <conditionalFormatting sqref="C4:C34 M4:M34 H4:H34">
    <cfRule type="cellIs" dxfId="80" priority="1" stopIfTrue="1" operator="greaterThan">
      <formula>140</formula>
    </cfRule>
    <cfRule type="cellIs" dxfId="79" priority="2" stopIfTrue="1" operator="between">
      <formula>90</formula>
      <formula>110</formula>
    </cfRule>
    <cfRule type="cellIs" dxfId="78" priority="3" stopIfTrue="1" operator="between">
      <formula>51</formula>
      <formula>90</formula>
    </cfRule>
  </conditionalFormatting>
  <conditionalFormatting sqref="N4:N34">
    <cfRule type="cellIs" dxfId="77" priority="4" stopIfTrue="1" operator="greaterThan">
      <formula>90</formula>
    </cfRule>
    <cfRule type="cellIs" dxfId="76" priority="5" stopIfTrue="1" operator="between">
      <formula>1</formula>
      <formula>52</formula>
    </cfRule>
    <cfRule type="cellIs" priority="6" stopIfTrue="1" operator="between">
      <formula>53</formula>
      <formula>89</formula>
    </cfRule>
  </conditionalFormatting>
  <conditionalFormatting sqref="E4:E34 J4:J34 O4:O34">
    <cfRule type="cellIs" dxfId="75" priority="7" stopIfTrue="1" operator="greaterThanOrEqual">
      <formula>110</formula>
    </cfRule>
    <cfRule type="cellIs" dxfId="74" priority="8" stopIfTrue="1" operator="between">
      <formula>40</formula>
      <formula>52</formula>
    </cfRule>
    <cfRule type="cellIs" priority="9" stopIfTrue="1" operator="between">
      <formula>0</formula>
      <formula>39</formula>
    </cfRule>
  </conditionalFormatting>
  <conditionalFormatting sqref="D4:D34 I4:I34">
    <cfRule type="cellIs" dxfId="73" priority="10" stopIfTrue="1" operator="greaterThan">
      <formula>90</formula>
    </cfRule>
    <cfRule type="cellIs" priority="11" stopIfTrue="1" operator="between">
      <formula>53</formula>
      <formula>89</formula>
    </cfRule>
    <cfRule type="cellIs" dxfId="72" priority="12" stopIfTrue="1" operator="between">
      <formula>1</formula>
      <formula>52</formula>
    </cfRule>
  </conditionalFormatting>
  <pageMargins left="0.39000000000000007" right="0.39000000000000007" top="0.64370370370370367" bottom="0.5998148148148148" header="0.4" footer="0.39000000000000007"/>
  <pageSetup paperSize="9" scale="79" fitToHeight="0" pageOrder="overThenDown" orientation="portrait" useFirstPageNumber="1" horizontalDpi="4294967294" verticalDpi="4294967294"/>
  <headerFooter alignWithMargins="0">
    <oddHeader>&amp;C&amp;"Arial,Fett"&amp;12&amp;K000000Monat: &amp;A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0"/>
  <sheetViews>
    <sheetView topLeftCell="A40" zoomScale="75" zoomScaleNormal="80" workbookViewId="0">
      <selection activeCell="V68" sqref="V68"/>
    </sheetView>
  </sheetViews>
  <sheetFormatPr defaultColWidth="11.42578125" defaultRowHeight="12.75" x14ac:dyDescent="0.2"/>
  <cols>
    <col min="1" max="1" width="3.7109375" style="14" customWidth="1"/>
    <col min="2" max="2" width="5.28515625" style="14" customWidth="1"/>
    <col min="3" max="3" width="3.7109375" style="14" customWidth="1"/>
    <col min="4" max="4" width="4.140625" style="14" customWidth="1"/>
    <col min="5" max="5" width="1" style="14" customWidth="1"/>
    <col min="6" max="6" width="3.42578125" style="14" customWidth="1"/>
    <col min="7" max="7" width="5.140625" style="14" customWidth="1"/>
    <col min="8" max="8" width="4.7109375" style="14" customWidth="1"/>
    <col min="9" max="9" width="4.85546875" style="14" customWidth="1"/>
    <col min="10" max="10" width="1.28515625" style="14" customWidth="1"/>
    <col min="11" max="11" width="3" style="14" customWidth="1"/>
    <col min="12" max="12" width="4.42578125" style="14" customWidth="1"/>
    <col min="13" max="14" width="4.140625" style="14" customWidth="1"/>
    <col min="15" max="15" width="1" style="14" customWidth="1"/>
    <col min="16" max="16" width="3" style="14" customWidth="1"/>
    <col min="17" max="17" width="11.42578125" style="14"/>
    <col min="18" max="18" width="10.7109375" style="14" bestFit="1" customWidth="1"/>
    <col min="19" max="19" width="10.140625" style="14" customWidth="1"/>
    <col min="20" max="20" width="22.42578125" style="14" customWidth="1"/>
    <col min="21" max="21" width="15.140625" style="14" customWidth="1"/>
    <col min="22" max="22" width="10.28515625" style="14" customWidth="1"/>
    <col min="23" max="16384" width="11.42578125" style="14"/>
  </cols>
  <sheetData>
    <row r="1" spans="1:27" s="4" customFormat="1" ht="5.0999999999999996" customHeight="1" x14ac:dyDescent="0.25">
      <c r="A1" s="5">
        <v>1</v>
      </c>
      <c r="B1" s="6"/>
      <c r="C1" s="22"/>
      <c r="D1" s="22"/>
      <c r="E1" s="22"/>
      <c r="F1" s="23"/>
      <c r="G1" s="22"/>
      <c r="H1" s="22"/>
      <c r="I1" s="22"/>
      <c r="J1" s="22"/>
      <c r="K1" s="23"/>
      <c r="L1" s="22"/>
      <c r="M1" s="22"/>
      <c r="N1" s="22"/>
      <c r="O1" s="14"/>
      <c r="R1" s="7"/>
      <c r="T1" s="8"/>
    </row>
    <row r="2" spans="1:27" s="4" customFormat="1" ht="23.1" customHeight="1" x14ac:dyDescent="0.2">
      <c r="A2" s="39" t="s">
        <v>16</v>
      </c>
      <c r="B2" s="40"/>
      <c r="C2" s="40"/>
      <c r="D2" s="41"/>
      <c r="E2" s="20"/>
      <c r="F2" s="39" t="s">
        <v>17</v>
      </c>
      <c r="G2" s="40"/>
      <c r="H2" s="40"/>
      <c r="I2" s="41"/>
      <c r="J2" s="20"/>
      <c r="K2" s="39" t="s">
        <v>18</v>
      </c>
      <c r="L2" s="40"/>
      <c r="M2" s="40"/>
      <c r="N2" s="41"/>
      <c r="O2" s="35"/>
      <c r="Q2" s="9" t="s">
        <v>13</v>
      </c>
      <c r="R2" s="19" t="s">
        <v>16</v>
      </c>
      <c r="S2" s="19" t="s">
        <v>17</v>
      </c>
      <c r="T2" s="19" t="s">
        <v>18</v>
      </c>
      <c r="Z2" s="13"/>
      <c r="AA2" s="13"/>
    </row>
    <row r="3" spans="1:27" s="4" customFormat="1" x14ac:dyDescent="0.2">
      <c r="A3" s="18" t="s">
        <v>14</v>
      </c>
      <c r="B3" s="18" t="s">
        <v>0</v>
      </c>
      <c r="C3" s="18" t="s">
        <v>1</v>
      </c>
      <c r="D3" s="18" t="s">
        <v>10</v>
      </c>
      <c r="E3" s="11"/>
      <c r="F3" s="18" t="s">
        <v>14</v>
      </c>
      <c r="G3" s="18" t="s">
        <v>2</v>
      </c>
      <c r="H3" s="18" t="s">
        <v>3</v>
      </c>
      <c r="I3" s="18" t="s">
        <v>10</v>
      </c>
      <c r="J3" s="11"/>
      <c r="K3" s="18" t="s">
        <v>14</v>
      </c>
      <c r="L3" s="18" t="s">
        <v>2</v>
      </c>
      <c r="M3" s="18" t="s">
        <v>3</v>
      </c>
      <c r="N3" s="18" t="s">
        <v>10</v>
      </c>
      <c r="O3" s="35"/>
      <c r="Q3" s="10" t="s">
        <v>8</v>
      </c>
      <c r="R3" s="21">
        <f>AVERAGE($B$4:$B$34)</f>
        <v>131</v>
      </c>
      <c r="S3" s="21">
        <f>AVERAGE($G$4:$G$34)</f>
        <v>137</v>
      </c>
      <c r="T3" s="21">
        <f>AVERAGE($L$4:$L$34)</f>
        <v>128</v>
      </c>
      <c r="Z3" s="13"/>
      <c r="AA3" s="13"/>
    </row>
    <row r="4" spans="1:27" s="4" customFormat="1" x14ac:dyDescent="0.2">
      <c r="A4" s="17">
        <f>DATE(Overview!$B$2,May!A1,1)</f>
        <v>1</v>
      </c>
      <c r="B4" s="12">
        <v>131</v>
      </c>
      <c r="C4" s="12">
        <v>85</v>
      </c>
      <c r="D4" s="12">
        <v>95</v>
      </c>
      <c r="E4" s="11"/>
      <c r="F4" s="17">
        <f>DATE(Overview!$B$2,May!$A$1,1)</f>
        <v>1</v>
      </c>
      <c r="G4" s="12">
        <v>137</v>
      </c>
      <c r="H4" s="12">
        <v>87</v>
      </c>
      <c r="I4" s="12">
        <v>87</v>
      </c>
      <c r="J4" s="11"/>
      <c r="K4" s="17">
        <f>DATE(Overview!$B$2,May!$A$1,1)</f>
        <v>1</v>
      </c>
      <c r="L4" s="12">
        <v>128</v>
      </c>
      <c r="M4" s="12">
        <v>82</v>
      </c>
      <c r="N4" s="12">
        <v>99</v>
      </c>
      <c r="O4" s="35"/>
      <c r="Q4" s="10" t="s">
        <v>9</v>
      </c>
      <c r="R4" s="21">
        <f>AVERAGE($C$4:$C$34)</f>
        <v>85</v>
      </c>
      <c r="S4" s="21">
        <f>AVERAGE($H$4:$H$34)</f>
        <v>87</v>
      </c>
      <c r="T4" s="21">
        <f>AVERAGE($M$4:$M$34)</f>
        <v>82</v>
      </c>
      <c r="Z4" s="13"/>
      <c r="AA4" s="13"/>
    </row>
    <row r="5" spans="1:27" s="4" customFormat="1" x14ac:dyDescent="0.2">
      <c r="A5" s="17">
        <f t="shared" ref="A5:A34" si="0">A4+1</f>
        <v>2</v>
      </c>
      <c r="B5" s="12"/>
      <c r="C5" s="12"/>
      <c r="D5" s="12"/>
      <c r="E5" s="11"/>
      <c r="F5" s="17">
        <f t="shared" ref="F5:F34" si="1">F4+1</f>
        <v>2</v>
      </c>
      <c r="G5" s="12"/>
      <c r="H5" s="12"/>
      <c r="I5" s="12"/>
      <c r="J5" s="11"/>
      <c r="K5" s="17">
        <f t="shared" ref="K5:K34" si="2">K4+1</f>
        <v>2</v>
      </c>
      <c r="L5" s="12"/>
      <c r="M5" s="12"/>
      <c r="N5" s="12"/>
      <c r="O5" s="35"/>
      <c r="Q5" s="10" t="s">
        <v>10</v>
      </c>
      <c r="R5" s="21">
        <f>AVERAGE($D$4:$D$34)</f>
        <v>95</v>
      </c>
      <c r="S5" s="21">
        <f>AVERAGE($I$4:$I$34)</f>
        <v>87</v>
      </c>
      <c r="T5" s="21">
        <f>AVERAGE($N$4:$N$34)</f>
        <v>99</v>
      </c>
      <c r="Z5" s="13"/>
      <c r="AA5" s="13"/>
    </row>
    <row r="6" spans="1:27" s="4" customFormat="1" x14ac:dyDescent="0.2">
      <c r="A6" s="17">
        <f t="shared" si="0"/>
        <v>3</v>
      </c>
      <c r="B6" s="12"/>
      <c r="C6" s="12"/>
      <c r="D6" s="12"/>
      <c r="E6" s="11"/>
      <c r="F6" s="17">
        <f t="shared" si="1"/>
        <v>3</v>
      </c>
      <c r="G6" s="12"/>
      <c r="H6" s="12"/>
      <c r="I6" s="12"/>
      <c r="J6" s="11">
        <v>110</v>
      </c>
      <c r="K6" s="17">
        <f t="shared" si="2"/>
        <v>3</v>
      </c>
      <c r="L6" s="12"/>
      <c r="M6" s="12"/>
      <c r="N6" s="12"/>
      <c r="O6" s="35"/>
      <c r="Q6" s="10"/>
      <c r="R6" s="10"/>
      <c r="S6" s="10"/>
      <c r="T6" s="10"/>
      <c r="Z6" s="13"/>
      <c r="AA6" s="13"/>
    </row>
    <row r="7" spans="1:27" s="4" customFormat="1" x14ac:dyDescent="0.2">
      <c r="A7" s="17">
        <f t="shared" si="0"/>
        <v>4</v>
      </c>
      <c r="B7" s="12"/>
      <c r="C7" s="12"/>
      <c r="D7" s="12"/>
      <c r="E7" s="11"/>
      <c r="F7" s="17">
        <f t="shared" si="1"/>
        <v>4</v>
      </c>
      <c r="G7" s="12"/>
      <c r="H7" s="12"/>
      <c r="I7" s="12"/>
      <c r="J7" s="11"/>
      <c r="K7" s="17">
        <f t="shared" si="2"/>
        <v>4</v>
      </c>
      <c r="L7" s="12"/>
      <c r="M7" s="12"/>
      <c r="N7" s="12"/>
      <c r="O7" s="35"/>
      <c r="Q7" s="9" t="s">
        <v>15</v>
      </c>
      <c r="R7" s="19" t="s">
        <v>16</v>
      </c>
      <c r="S7" s="19" t="s">
        <v>17</v>
      </c>
      <c r="T7" s="19" t="s">
        <v>18</v>
      </c>
      <c r="Z7" s="13"/>
      <c r="AA7" s="13"/>
    </row>
    <row r="8" spans="1:27" s="4" customFormat="1" x14ac:dyDescent="0.2">
      <c r="A8" s="17">
        <f t="shared" si="0"/>
        <v>5</v>
      </c>
      <c r="B8" s="12"/>
      <c r="C8" s="12"/>
      <c r="D8" s="12"/>
      <c r="E8" s="11"/>
      <c r="F8" s="17">
        <f t="shared" si="1"/>
        <v>5</v>
      </c>
      <c r="G8" s="12"/>
      <c r="H8" s="12"/>
      <c r="I8" s="12"/>
      <c r="J8" s="11"/>
      <c r="K8" s="17">
        <f t="shared" si="2"/>
        <v>5</v>
      </c>
      <c r="L8" s="12"/>
      <c r="M8" s="12"/>
      <c r="N8" s="12"/>
      <c r="O8" s="35"/>
      <c r="Q8" s="10" t="s">
        <v>8</v>
      </c>
      <c r="R8" s="21">
        <f>MAX($B$4:$B$34)</f>
        <v>131</v>
      </c>
      <c r="S8" s="21">
        <f>MAX($G$4:$G$34)</f>
        <v>137</v>
      </c>
      <c r="T8" s="21">
        <f>MAX($L$4:$L$34)</f>
        <v>128</v>
      </c>
      <c r="Z8" s="13"/>
      <c r="AA8" s="13"/>
    </row>
    <row r="9" spans="1:27" s="4" customFormat="1" x14ac:dyDescent="0.2">
      <c r="A9" s="17">
        <f t="shared" si="0"/>
        <v>6</v>
      </c>
      <c r="B9" s="12"/>
      <c r="C9" s="12"/>
      <c r="D9" s="12"/>
      <c r="E9" s="11"/>
      <c r="F9" s="17">
        <f t="shared" si="1"/>
        <v>6</v>
      </c>
      <c r="G9" s="12"/>
      <c r="H9" s="12"/>
      <c r="I9" s="12"/>
      <c r="J9" s="11"/>
      <c r="K9" s="17">
        <f t="shared" si="2"/>
        <v>6</v>
      </c>
      <c r="L9" s="12"/>
      <c r="M9" s="12"/>
      <c r="N9" s="12"/>
      <c r="O9" s="35"/>
      <c r="Q9" s="10" t="s">
        <v>9</v>
      </c>
      <c r="R9" s="21">
        <f>MAX($C$4:$C$34)</f>
        <v>85</v>
      </c>
      <c r="S9" s="21">
        <f>MAX($H$4:$H$34)</f>
        <v>87</v>
      </c>
      <c r="T9" s="21">
        <f>MAX($M$4:$M$34)</f>
        <v>82</v>
      </c>
      <c r="Z9" s="13"/>
      <c r="AA9" s="13"/>
    </row>
    <row r="10" spans="1:27" s="4" customFormat="1" x14ac:dyDescent="0.2">
      <c r="A10" s="17">
        <f t="shared" si="0"/>
        <v>7</v>
      </c>
      <c r="B10" s="12"/>
      <c r="C10" s="12"/>
      <c r="D10" s="12"/>
      <c r="E10" s="11"/>
      <c r="F10" s="17">
        <f t="shared" si="1"/>
        <v>7</v>
      </c>
      <c r="G10" s="12"/>
      <c r="H10" s="12"/>
      <c r="I10" s="12"/>
      <c r="J10" s="11"/>
      <c r="K10" s="17">
        <f t="shared" si="2"/>
        <v>7</v>
      </c>
      <c r="L10" s="12"/>
      <c r="M10" s="12"/>
      <c r="N10" s="12"/>
      <c r="O10" s="35"/>
      <c r="Q10" s="10" t="s">
        <v>10</v>
      </c>
      <c r="R10" s="21">
        <f>MAX($D$4:$D$34)</f>
        <v>95</v>
      </c>
      <c r="S10" s="21">
        <f>MAX($I$4:$I$34)</f>
        <v>87</v>
      </c>
      <c r="T10" s="21">
        <f>MAX($N$4:$N$34)</f>
        <v>99</v>
      </c>
      <c r="Z10" s="13"/>
      <c r="AA10" s="13"/>
    </row>
    <row r="11" spans="1:27" s="4" customFormat="1" x14ac:dyDescent="0.2">
      <c r="A11" s="17">
        <f t="shared" si="0"/>
        <v>8</v>
      </c>
      <c r="B11" s="12"/>
      <c r="C11" s="12"/>
      <c r="D11" s="12"/>
      <c r="E11" s="11"/>
      <c r="F11" s="17">
        <f t="shared" si="1"/>
        <v>8</v>
      </c>
      <c r="G11" s="12"/>
      <c r="H11" s="12"/>
      <c r="I11" s="12"/>
      <c r="J11" s="11"/>
      <c r="K11" s="17">
        <f t="shared" si="2"/>
        <v>8</v>
      </c>
      <c r="L11" s="12"/>
      <c r="M11" s="12"/>
      <c r="N11" s="12"/>
      <c r="O11" s="35"/>
      <c r="Q11" s="10"/>
      <c r="R11" s="10"/>
      <c r="S11" s="10"/>
      <c r="T11" s="10"/>
      <c r="Z11" s="13"/>
      <c r="AA11" s="13"/>
    </row>
    <row r="12" spans="1:27" s="4" customFormat="1" x14ac:dyDescent="0.2">
      <c r="A12" s="17">
        <f t="shared" si="0"/>
        <v>9</v>
      </c>
      <c r="B12" s="12"/>
      <c r="C12" s="12"/>
      <c r="D12" s="12"/>
      <c r="E12" s="11"/>
      <c r="F12" s="17">
        <f t="shared" si="1"/>
        <v>9</v>
      </c>
      <c r="G12" s="12"/>
      <c r="H12" s="12"/>
      <c r="I12" s="12"/>
      <c r="J12" s="11"/>
      <c r="K12" s="17">
        <f t="shared" si="2"/>
        <v>9</v>
      </c>
      <c r="L12" s="12"/>
      <c r="M12" s="12"/>
      <c r="N12" s="12"/>
      <c r="O12" s="35"/>
      <c r="Q12" s="9" t="s">
        <v>12</v>
      </c>
      <c r="R12" s="19" t="s">
        <v>16</v>
      </c>
      <c r="S12" s="19" t="s">
        <v>17</v>
      </c>
      <c r="T12" s="19" t="s">
        <v>18</v>
      </c>
      <c r="Z12" s="13"/>
      <c r="AA12" s="13"/>
    </row>
    <row r="13" spans="1:27" s="4" customFormat="1" x14ac:dyDescent="0.2">
      <c r="A13" s="17">
        <f t="shared" si="0"/>
        <v>10</v>
      </c>
      <c r="B13" s="12"/>
      <c r="C13" s="12"/>
      <c r="D13" s="12"/>
      <c r="E13" s="11"/>
      <c r="F13" s="17">
        <f t="shared" si="1"/>
        <v>10</v>
      </c>
      <c r="G13" s="12"/>
      <c r="H13" s="12"/>
      <c r="I13" s="12"/>
      <c r="J13" s="11"/>
      <c r="K13" s="17">
        <f t="shared" si="2"/>
        <v>10</v>
      </c>
      <c r="L13" s="12"/>
      <c r="M13" s="12"/>
      <c r="N13" s="12"/>
      <c r="O13" s="35"/>
      <c r="Q13" s="10" t="s">
        <v>8</v>
      </c>
      <c r="R13" s="21">
        <f>MIN($B$4:$B$34)</f>
        <v>131</v>
      </c>
      <c r="S13" s="21">
        <f>MIN($G$4:$G$34)</f>
        <v>137</v>
      </c>
      <c r="T13" s="21">
        <f>MIN($L$4:$L$34)</f>
        <v>128</v>
      </c>
      <c r="Z13" s="13"/>
      <c r="AA13" s="13"/>
    </row>
    <row r="14" spans="1:27" s="4" customFormat="1" x14ac:dyDescent="0.2">
      <c r="A14" s="17">
        <f t="shared" si="0"/>
        <v>11</v>
      </c>
      <c r="B14" s="12"/>
      <c r="C14" s="12"/>
      <c r="D14" s="12"/>
      <c r="E14" s="11"/>
      <c r="F14" s="17">
        <f t="shared" si="1"/>
        <v>11</v>
      </c>
      <c r="G14" s="12"/>
      <c r="H14" s="12"/>
      <c r="I14" s="12"/>
      <c r="J14" s="11"/>
      <c r="K14" s="17">
        <f t="shared" si="2"/>
        <v>11</v>
      </c>
      <c r="L14" s="12"/>
      <c r="M14" s="12"/>
      <c r="N14" s="12"/>
      <c r="O14" s="35"/>
      <c r="Q14" s="10" t="s">
        <v>9</v>
      </c>
      <c r="R14" s="21">
        <f>MIN($C$4:$C$34)</f>
        <v>85</v>
      </c>
      <c r="S14" s="21">
        <f>MIN($H$4:$H$34)</f>
        <v>87</v>
      </c>
      <c r="T14" s="21">
        <f>MIN($M$4:$M$34)</f>
        <v>82</v>
      </c>
      <c r="Z14" s="13"/>
      <c r="AA14" s="13"/>
    </row>
    <row r="15" spans="1:27" s="4" customFormat="1" x14ac:dyDescent="0.2">
      <c r="A15" s="17">
        <f t="shared" si="0"/>
        <v>12</v>
      </c>
      <c r="B15" s="12"/>
      <c r="C15" s="12"/>
      <c r="D15" s="12"/>
      <c r="E15" s="11"/>
      <c r="F15" s="17">
        <f t="shared" si="1"/>
        <v>12</v>
      </c>
      <c r="G15" s="12"/>
      <c r="H15" s="12"/>
      <c r="I15" s="12"/>
      <c r="J15" s="11"/>
      <c r="K15" s="17">
        <f t="shared" si="2"/>
        <v>12</v>
      </c>
      <c r="L15" s="12"/>
      <c r="M15" s="12"/>
      <c r="N15" s="12"/>
      <c r="O15" s="35"/>
      <c r="Q15" s="10" t="s">
        <v>10</v>
      </c>
      <c r="R15" s="21">
        <f>MIN($D$4:$D$34)</f>
        <v>95</v>
      </c>
      <c r="S15" s="21">
        <f>MIN($I$4:$I$34)</f>
        <v>87</v>
      </c>
      <c r="T15" s="21">
        <f>MIN($N$4:$N$34)</f>
        <v>99</v>
      </c>
      <c r="Z15" s="13"/>
      <c r="AA15" s="13"/>
    </row>
    <row r="16" spans="1:27" s="4" customFormat="1" x14ac:dyDescent="0.2">
      <c r="A16" s="17">
        <f t="shared" si="0"/>
        <v>13</v>
      </c>
      <c r="B16" s="12"/>
      <c r="C16" s="12"/>
      <c r="D16" s="12"/>
      <c r="E16" s="11"/>
      <c r="F16" s="17">
        <f t="shared" si="1"/>
        <v>13</v>
      </c>
      <c r="G16" s="12"/>
      <c r="H16" s="12"/>
      <c r="I16" s="12"/>
      <c r="J16" s="11"/>
      <c r="K16" s="17">
        <f t="shared" si="2"/>
        <v>13</v>
      </c>
      <c r="L16" s="12"/>
      <c r="M16" s="12"/>
      <c r="N16" s="12"/>
      <c r="O16" s="35"/>
    </row>
    <row r="17" spans="1:15" s="4" customFormat="1" x14ac:dyDescent="0.2">
      <c r="A17" s="17">
        <f t="shared" si="0"/>
        <v>14</v>
      </c>
      <c r="B17" s="12"/>
      <c r="C17" s="12"/>
      <c r="D17" s="12"/>
      <c r="E17" s="11"/>
      <c r="F17" s="17">
        <f t="shared" si="1"/>
        <v>14</v>
      </c>
      <c r="G17" s="12"/>
      <c r="H17" s="12"/>
      <c r="I17" s="12"/>
      <c r="J17" s="11"/>
      <c r="K17" s="17">
        <f t="shared" si="2"/>
        <v>14</v>
      </c>
      <c r="L17" s="12"/>
      <c r="M17" s="12"/>
      <c r="N17" s="12"/>
      <c r="O17" s="35"/>
    </row>
    <row r="18" spans="1:15" s="4" customFormat="1" x14ac:dyDescent="0.2">
      <c r="A18" s="17">
        <f t="shared" si="0"/>
        <v>15</v>
      </c>
      <c r="B18" s="12"/>
      <c r="C18" s="12"/>
      <c r="D18" s="12"/>
      <c r="E18" s="11"/>
      <c r="F18" s="17">
        <f t="shared" si="1"/>
        <v>15</v>
      </c>
      <c r="G18" s="12"/>
      <c r="H18" s="12"/>
      <c r="I18" s="12"/>
      <c r="J18" s="11"/>
      <c r="K18" s="17">
        <f t="shared" si="2"/>
        <v>15</v>
      </c>
      <c r="L18" s="12"/>
      <c r="M18" s="12"/>
      <c r="N18" s="12"/>
      <c r="O18" s="35"/>
    </row>
    <row r="19" spans="1:15" s="4" customFormat="1" x14ac:dyDescent="0.2">
      <c r="A19" s="17">
        <f t="shared" si="0"/>
        <v>16</v>
      </c>
      <c r="B19" s="12"/>
      <c r="C19" s="12"/>
      <c r="D19" s="12"/>
      <c r="E19" s="11"/>
      <c r="F19" s="17">
        <f t="shared" si="1"/>
        <v>16</v>
      </c>
      <c r="G19" s="12"/>
      <c r="H19" s="12"/>
      <c r="I19" s="12"/>
      <c r="J19" s="11"/>
      <c r="K19" s="17">
        <f t="shared" si="2"/>
        <v>16</v>
      </c>
      <c r="L19" s="12"/>
      <c r="M19" s="12"/>
      <c r="N19" s="12"/>
      <c r="O19" s="35"/>
    </row>
    <row r="20" spans="1:15" s="4" customFormat="1" x14ac:dyDescent="0.2">
      <c r="A20" s="17">
        <f t="shared" si="0"/>
        <v>17</v>
      </c>
      <c r="B20" s="12"/>
      <c r="C20" s="12"/>
      <c r="D20" s="12"/>
      <c r="E20" s="11"/>
      <c r="F20" s="17">
        <f t="shared" si="1"/>
        <v>17</v>
      </c>
      <c r="G20" s="12"/>
      <c r="H20" s="12"/>
      <c r="I20" s="12"/>
      <c r="J20" s="11"/>
      <c r="K20" s="17">
        <f t="shared" si="2"/>
        <v>17</v>
      </c>
      <c r="L20" s="12"/>
      <c r="M20" s="12"/>
      <c r="N20" s="12"/>
      <c r="O20" s="35"/>
    </row>
    <row r="21" spans="1:15" s="4" customFormat="1" x14ac:dyDescent="0.2">
      <c r="A21" s="17">
        <f t="shared" si="0"/>
        <v>18</v>
      </c>
      <c r="B21" s="12"/>
      <c r="C21" s="12"/>
      <c r="D21" s="12"/>
      <c r="E21" s="11"/>
      <c r="F21" s="17">
        <f t="shared" si="1"/>
        <v>18</v>
      </c>
      <c r="G21" s="12"/>
      <c r="H21" s="12"/>
      <c r="I21" s="12"/>
      <c r="J21" s="11"/>
      <c r="K21" s="17">
        <f t="shared" si="2"/>
        <v>18</v>
      </c>
      <c r="L21" s="12"/>
      <c r="M21" s="12"/>
      <c r="N21" s="12"/>
      <c r="O21" s="35"/>
    </row>
    <row r="22" spans="1:15" s="4" customFormat="1" x14ac:dyDescent="0.2">
      <c r="A22" s="17">
        <f t="shared" si="0"/>
        <v>19</v>
      </c>
      <c r="B22" s="12"/>
      <c r="C22" s="12"/>
      <c r="D22" s="12"/>
      <c r="E22" s="11"/>
      <c r="F22" s="17">
        <f t="shared" si="1"/>
        <v>19</v>
      </c>
      <c r="G22" s="12"/>
      <c r="H22" s="12"/>
      <c r="I22" s="12"/>
      <c r="J22" s="11"/>
      <c r="K22" s="17">
        <f t="shared" si="2"/>
        <v>19</v>
      </c>
      <c r="L22" s="12"/>
      <c r="M22" s="12"/>
      <c r="N22" s="12"/>
      <c r="O22" s="35"/>
    </row>
    <row r="23" spans="1:15" s="4" customFormat="1" x14ac:dyDescent="0.2">
      <c r="A23" s="17">
        <f t="shared" si="0"/>
        <v>20</v>
      </c>
      <c r="B23" s="12"/>
      <c r="C23" s="12"/>
      <c r="D23" s="12"/>
      <c r="E23" s="11"/>
      <c r="F23" s="17">
        <f t="shared" si="1"/>
        <v>20</v>
      </c>
      <c r="G23" s="12"/>
      <c r="H23" s="12"/>
      <c r="I23" s="12"/>
      <c r="J23" s="11"/>
      <c r="K23" s="17">
        <f t="shared" si="2"/>
        <v>20</v>
      </c>
      <c r="L23" s="12"/>
      <c r="M23" s="12"/>
      <c r="N23" s="12"/>
      <c r="O23" s="35"/>
    </row>
    <row r="24" spans="1:15" s="4" customFormat="1" x14ac:dyDescent="0.2">
      <c r="A24" s="17">
        <f t="shared" si="0"/>
        <v>21</v>
      </c>
      <c r="B24" s="12"/>
      <c r="C24" s="12"/>
      <c r="D24" s="12"/>
      <c r="E24" s="11"/>
      <c r="F24" s="17">
        <f t="shared" si="1"/>
        <v>21</v>
      </c>
      <c r="G24" s="12"/>
      <c r="H24" s="12"/>
      <c r="I24" s="12"/>
      <c r="J24" s="11"/>
      <c r="K24" s="17">
        <f t="shared" si="2"/>
        <v>21</v>
      </c>
      <c r="L24" s="12"/>
      <c r="M24" s="12"/>
      <c r="N24" s="12"/>
      <c r="O24" s="35"/>
    </row>
    <row r="25" spans="1:15" s="4" customFormat="1" x14ac:dyDescent="0.2">
      <c r="A25" s="17">
        <f t="shared" si="0"/>
        <v>22</v>
      </c>
      <c r="B25" s="12"/>
      <c r="C25" s="12"/>
      <c r="D25" s="12"/>
      <c r="E25" s="11"/>
      <c r="F25" s="17">
        <f t="shared" si="1"/>
        <v>22</v>
      </c>
      <c r="G25" s="12"/>
      <c r="H25" s="12"/>
      <c r="I25" s="12"/>
      <c r="J25" s="11"/>
      <c r="K25" s="17">
        <f t="shared" si="2"/>
        <v>22</v>
      </c>
      <c r="L25" s="12"/>
      <c r="M25" s="12"/>
      <c r="N25" s="12"/>
      <c r="O25" s="35"/>
    </row>
    <row r="26" spans="1:15" s="4" customFormat="1" x14ac:dyDescent="0.2">
      <c r="A26" s="17">
        <f t="shared" si="0"/>
        <v>23</v>
      </c>
      <c r="B26" s="12"/>
      <c r="C26" s="12"/>
      <c r="D26" s="12"/>
      <c r="E26" s="11"/>
      <c r="F26" s="17">
        <f t="shared" si="1"/>
        <v>23</v>
      </c>
      <c r="G26" s="12"/>
      <c r="H26" s="12"/>
      <c r="I26" s="12"/>
      <c r="J26" s="11"/>
      <c r="K26" s="17">
        <f t="shared" si="2"/>
        <v>23</v>
      </c>
      <c r="L26" s="12"/>
      <c r="M26" s="12"/>
      <c r="N26" s="12"/>
      <c r="O26" s="35"/>
    </row>
    <row r="27" spans="1:15" s="4" customFormat="1" x14ac:dyDescent="0.2">
      <c r="A27" s="17">
        <f t="shared" si="0"/>
        <v>24</v>
      </c>
      <c r="B27" s="12"/>
      <c r="C27" s="12"/>
      <c r="D27" s="12"/>
      <c r="E27" s="11"/>
      <c r="F27" s="17">
        <f t="shared" si="1"/>
        <v>24</v>
      </c>
      <c r="G27" s="12"/>
      <c r="H27" s="12"/>
      <c r="I27" s="12"/>
      <c r="J27" s="11"/>
      <c r="K27" s="17">
        <f t="shared" si="2"/>
        <v>24</v>
      </c>
      <c r="L27" s="12"/>
      <c r="M27" s="12"/>
      <c r="N27" s="12"/>
      <c r="O27" s="35"/>
    </row>
    <row r="28" spans="1:15" s="4" customFormat="1" x14ac:dyDescent="0.2">
      <c r="A28" s="17">
        <f t="shared" si="0"/>
        <v>25</v>
      </c>
      <c r="B28" s="12"/>
      <c r="C28" s="12"/>
      <c r="D28" s="12"/>
      <c r="E28" s="11"/>
      <c r="F28" s="17">
        <f t="shared" si="1"/>
        <v>25</v>
      </c>
      <c r="G28" s="12"/>
      <c r="H28" s="12"/>
      <c r="I28" s="12"/>
      <c r="J28" s="11"/>
      <c r="K28" s="17">
        <f t="shared" si="2"/>
        <v>25</v>
      </c>
      <c r="L28" s="12"/>
      <c r="M28" s="12"/>
      <c r="N28" s="12"/>
      <c r="O28" s="35"/>
    </row>
    <row r="29" spans="1:15" s="4" customFormat="1" x14ac:dyDescent="0.2">
      <c r="A29" s="17">
        <f t="shared" si="0"/>
        <v>26</v>
      </c>
      <c r="B29" s="12"/>
      <c r="C29" s="12"/>
      <c r="D29" s="12"/>
      <c r="E29" s="11"/>
      <c r="F29" s="17">
        <f t="shared" si="1"/>
        <v>26</v>
      </c>
      <c r="G29" s="12"/>
      <c r="H29" s="12"/>
      <c r="I29" s="12"/>
      <c r="J29" s="11"/>
      <c r="K29" s="17">
        <f t="shared" si="2"/>
        <v>26</v>
      </c>
      <c r="L29" s="12"/>
      <c r="M29" s="12"/>
      <c r="N29" s="12"/>
      <c r="O29" s="35"/>
    </row>
    <row r="30" spans="1:15" s="4" customFormat="1" x14ac:dyDescent="0.2">
      <c r="A30" s="17">
        <f t="shared" si="0"/>
        <v>27</v>
      </c>
      <c r="B30" s="12"/>
      <c r="C30" s="12"/>
      <c r="D30" s="12"/>
      <c r="E30" s="11"/>
      <c r="F30" s="17">
        <f t="shared" si="1"/>
        <v>27</v>
      </c>
      <c r="G30" s="12"/>
      <c r="H30" s="12"/>
      <c r="I30" s="12"/>
      <c r="J30" s="11"/>
      <c r="K30" s="17">
        <f t="shared" si="2"/>
        <v>27</v>
      </c>
      <c r="L30" s="12"/>
      <c r="M30" s="12"/>
      <c r="N30" s="12"/>
      <c r="O30" s="35"/>
    </row>
    <row r="31" spans="1:15" s="4" customFormat="1" x14ac:dyDescent="0.2">
      <c r="A31" s="17">
        <f t="shared" si="0"/>
        <v>28</v>
      </c>
      <c r="B31" s="12"/>
      <c r="C31" s="12"/>
      <c r="D31" s="12"/>
      <c r="E31" s="11"/>
      <c r="F31" s="17">
        <f t="shared" si="1"/>
        <v>28</v>
      </c>
      <c r="G31" s="12"/>
      <c r="H31" s="12"/>
      <c r="I31" s="12"/>
      <c r="J31" s="11"/>
      <c r="K31" s="17">
        <f t="shared" si="2"/>
        <v>28</v>
      </c>
      <c r="L31" s="12"/>
      <c r="M31" s="12"/>
      <c r="N31" s="12"/>
      <c r="O31" s="35"/>
    </row>
    <row r="32" spans="1:15" s="4" customFormat="1" x14ac:dyDescent="0.2">
      <c r="A32" s="17">
        <f t="shared" si="0"/>
        <v>29</v>
      </c>
      <c r="B32" s="12"/>
      <c r="C32" s="12"/>
      <c r="D32" s="12"/>
      <c r="E32" s="11"/>
      <c r="F32" s="17">
        <f t="shared" si="1"/>
        <v>29</v>
      </c>
      <c r="G32" s="12"/>
      <c r="H32" s="12"/>
      <c r="I32" s="12"/>
      <c r="J32" s="11"/>
      <c r="K32" s="17">
        <f t="shared" si="2"/>
        <v>29</v>
      </c>
      <c r="L32" s="12"/>
      <c r="M32" s="12"/>
      <c r="N32" s="12"/>
      <c r="O32" s="35"/>
    </row>
    <row r="33" spans="1:15" s="4" customFormat="1" x14ac:dyDescent="0.2">
      <c r="A33" s="17">
        <f t="shared" si="0"/>
        <v>30</v>
      </c>
      <c r="B33" s="12"/>
      <c r="C33" s="12"/>
      <c r="D33" s="12"/>
      <c r="E33" s="11"/>
      <c r="F33" s="17">
        <f t="shared" si="1"/>
        <v>30</v>
      </c>
      <c r="G33" s="12"/>
      <c r="H33" s="12"/>
      <c r="I33" s="12"/>
      <c r="J33" s="11"/>
      <c r="K33" s="17">
        <f t="shared" si="2"/>
        <v>30</v>
      </c>
      <c r="L33" s="12"/>
      <c r="M33" s="12"/>
      <c r="N33" s="12"/>
      <c r="O33" s="35"/>
    </row>
    <row r="34" spans="1:15" s="4" customFormat="1" x14ac:dyDescent="0.2">
      <c r="A34" s="17">
        <f t="shared" si="0"/>
        <v>31</v>
      </c>
      <c r="B34" s="12"/>
      <c r="C34" s="12"/>
      <c r="D34" s="12"/>
      <c r="E34" s="11"/>
      <c r="F34" s="17">
        <f t="shared" si="1"/>
        <v>31</v>
      </c>
      <c r="G34" s="12"/>
      <c r="H34" s="12"/>
      <c r="I34" s="12"/>
      <c r="J34" s="11"/>
      <c r="K34" s="17">
        <f t="shared" si="2"/>
        <v>31</v>
      </c>
      <c r="L34" s="12"/>
      <c r="M34" s="12"/>
      <c r="N34" s="12"/>
      <c r="O34" s="35"/>
    </row>
    <row r="35" spans="1:15" s="4" customFormat="1" x14ac:dyDescent="0.2">
      <c r="A35" s="12"/>
      <c r="B35" s="12"/>
      <c r="C35" s="12"/>
      <c r="D35" s="12"/>
      <c r="E35" s="11"/>
      <c r="F35" s="12"/>
      <c r="G35" s="12"/>
      <c r="H35" s="12"/>
      <c r="I35" s="12"/>
      <c r="J35" s="11"/>
      <c r="K35" s="12"/>
      <c r="L35" s="12"/>
      <c r="M35" s="12"/>
      <c r="N35" s="12"/>
      <c r="O35" s="35"/>
    </row>
    <row r="37" spans="1:15" x14ac:dyDescent="0.2">
      <c r="A37" s="8"/>
      <c r="B37" s="15"/>
      <c r="C37" s="15"/>
      <c r="D37" s="15"/>
    </row>
    <row r="38" spans="1:15" x14ac:dyDescent="0.2">
      <c r="A38" s="4"/>
      <c r="B38" s="16"/>
      <c r="C38" s="16"/>
      <c r="D38" s="16"/>
    </row>
    <row r="39" spans="1:15" x14ac:dyDescent="0.2">
      <c r="A39" s="4"/>
      <c r="B39" s="16"/>
      <c r="C39" s="16"/>
      <c r="D39" s="16"/>
    </row>
    <row r="40" spans="1:15" x14ac:dyDescent="0.2">
      <c r="A40" s="4"/>
      <c r="B40" s="16"/>
      <c r="C40" s="16"/>
      <c r="D40" s="16"/>
    </row>
    <row r="41" spans="1:15" x14ac:dyDescent="0.2">
      <c r="A41" s="4"/>
      <c r="B41" s="4"/>
      <c r="C41" s="4"/>
      <c r="D41" s="4"/>
    </row>
    <row r="42" spans="1:15" x14ac:dyDescent="0.2">
      <c r="A42" s="8"/>
      <c r="B42" s="15"/>
      <c r="C42" s="15"/>
      <c r="D42" s="15"/>
    </row>
    <row r="43" spans="1:15" x14ac:dyDescent="0.2">
      <c r="A43" s="4"/>
      <c r="B43" s="16"/>
      <c r="C43" s="16"/>
      <c r="D43" s="16"/>
    </row>
    <row r="44" spans="1:15" x14ac:dyDescent="0.2">
      <c r="A44" s="4"/>
      <c r="B44" s="16"/>
      <c r="C44" s="16"/>
      <c r="D44" s="16"/>
    </row>
    <row r="45" spans="1:15" x14ac:dyDescent="0.2">
      <c r="A45" s="4"/>
      <c r="B45" s="16"/>
      <c r="C45" s="16"/>
      <c r="D45" s="16"/>
    </row>
    <row r="46" spans="1:15" x14ac:dyDescent="0.2">
      <c r="A46" s="4"/>
      <c r="B46" s="4"/>
      <c r="C46" s="4"/>
      <c r="D46" s="4"/>
    </row>
    <row r="47" spans="1:15" x14ac:dyDescent="0.2">
      <c r="A47" s="8"/>
      <c r="B47" s="15"/>
      <c r="C47" s="15"/>
      <c r="D47" s="15"/>
    </row>
    <row r="48" spans="1:15" x14ac:dyDescent="0.2">
      <c r="A48" s="4"/>
      <c r="B48" s="16"/>
      <c r="C48" s="16"/>
      <c r="D48" s="16"/>
    </row>
    <row r="49" spans="1:4" x14ac:dyDescent="0.2">
      <c r="A49" s="4"/>
      <c r="B49" s="16"/>
      <c r="C49" s="16"/>
      <c r="D49" s="16"/>
    </row>
    <row r="50" spans="1:4" x14ac:dyDescent="0.2">
      <c r="A50" s="4"/>
      <c r="B50" s="16"/>
      <c r="C50" s="16"/>
      <c r="D50" s="16"/>
    </row>
  </sheetData>
  <mergeCells count="3">
    <mergeCell ref="A2:D2"/>
    <mergeCell ref="F2:I2"/>
    <mergeCell ref="K2:N2"/>
  </mergeCells>
  <phoneticPr fontId="2" type="noConversion"/>
  <conditionalFormatting sqref="B4:B34 L4:L34 G4:G34">
    <cfRule type="cellIs" dxfId="71" priority="1" stopIfTrue="1" operator="greaterThan">
      <formula>140</formula>
    </cfRule>
    <cfRule type="cellIs" dxfId="70" priority="2" stopIfTrue="1" operator="between">
      <formula>90</formula>
      <formula>110</formula>
    </cfRule>
    <cfRule type="cellIs" dxfId="69" priority="3" stopIfTrue="1" operator="between">
      <formula>51</formula>
      <formula>90</formula>
    </cfRule>
  </conditionalFormatting>
  <conditionalFormatting sqref="M4:M34">
    <cfRule type="cellIs" dxfId="68" priority="4" stopIfTrue="1" operator="greaterThan">
      <formula>90</formula>
    </cfRule>
    <cfRule type="cellIs" dxfId="67" priority="5" stopIfTrue="1" operator="between">
      <formula>1</formula>
      <formula>52</formula>
    </cfRule>
    <cfRule type="cellIs" priority="6" stopIfTrue="1" operator="between">
      <formula>53</formula>
      <formula>89</formula>
    </cfRule>
  </conditionalFormatting>
  <conditionalFormatting sqref="D4:D34 I4:I34 N4:N34">
    <cfRule type="cellIs" dxfId="66" priority="7" stopIfTrue="1" operator="greaterThanOrEqual">
      <formula>110</formula>
    </cfRule>
    <cfRule type="cellIs" dxfId="65" priority="8" stopIfTrue="1" operator="between">
      <formula>40</formula>
      <formula>52</formula>
    </cfRule>
    <cfRule type="cellIs" priority="9" stopIfTrue="1" operator="between">
      <formula>0</formula>
      <formula>39</formula>
    </cfRule>
  </conditionalFormatting>
  <conditionalFormatting sqref="C4:C34 H4:H34">
    <cfRule type="cellIs" dxfId="64" priority="10" stopIfTrue="1" operator="greaterThan">
      <formula>90</formula>
    </cfRule>
    <cfRule type="cellIs" priority="11" stopIfTrue="1" operator="between">
      <formula>53</formula>
      <formula>89</formula>
    </cfRule>
    <cfRule type="cellIs" dxfId="63" priority="12" stopIfTrue="1" operator="between">
      <formula>1</formula>
      <formula>52</formula>
    </cfRule>
  </conditionalFormatting>
  <pageMargins left="0.39000000000000007" right="0.39000000000000007" top="0.64370370370370367" bottom="0.5998148148148148" header="0.4" footer="0.39000000000000007"/>
  <pageSetup paperSize="9" scale="79" fitToHeight="0" pageOrder="overThenDown" orientation="portrait" useFirstPageNumber="1" horizontalDpi="4294967294" verticalDpi="4294967294"/>
  <headerFooter alignWithMargins="0">
    <oddHeader>&amp;C&amp;"Arial,Fett"&amp;12&amp;K000000Monat: &amp;A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0"/>
  <sheetViews>
    <sheetView topLeftCell="A34" zoomScale="75" zoomScaleNormal="80" workbookViewId="0">
      <selection activeCell="T2" sqref="T2"/>
    </sheetView>
  </sheetViews>
  <sheetFormatPr defaultColWidth="11.42578125" defaultRowHeight="12.75" x14ac:dyDescent="0.2"/>
  <cols>
    <col min="1" max="1" width="3.7109375" style="14" customWidth="1"/>
    <col min="2" max="2" width="5.28515625" style="14" customWidth="1"/>
    <col min="3" max="3" width="3.7109375" style="14" customWidth="1"/>
    <col min="4" max="4" width="4.140625" style="14" customWidth="1"/>
    <col min="5" max="5" width="1" style="14" customWidth="1"/>
    <col min="6" max="6" width="3.42578125" style="14" customWidth="1"/>
    <col min="7" max="7" width="5.140625" style="14" customWidth="1"/>
    <col min="8" max="8" width="4.7109375" style="14" customWidth="1"/>
    <col min="9" max="9" width="4.85546875" style="14" customWidth="1"/>
    <col min="10" max="10" width="1.28515625" style="14" customWidth="1"/>
    <col min="11" max="11" width="3" style="14" customWidth="1"/>
    <col min="12" max="12" width="4.42578125" style="14" customWidth="1"/>
    <col min="13" max="14" width="4.140625" style="14" customWidth="1"/>
    <col min="15" max="15" width="1" style="14" customWidth="1"/>
    <col min="16" max="16" width="3" style="14" customWidth="1"/>
    <col min="17" max="17" width="11.42578125" style="14"/>
    <col min="18" max="18" width="10.7109375" style="14" bestFit="1" customWidth="1"/>
    <col min="19" max="19" width="10.140625" style="14" customWidth="1"/>
    <col min="20" max="20" width="22.42578125" style="14" customWidth="1"/>
    <col min="21" max="21" width="15.140625" style="14" customWidth="1"/>
    <col min="22" max="22" width="10.28515625" style="14" customWidth="1"/>
    <col min="23" max="16384" width="11.42578125" style="14"/>
  </cols>
  <sheetData>
    <row r="1" spans="1:27" s="4" customFormat="1" ht="5.0999999999999996" customHeight="1" x14ac:dyDescent="0.25">
      <c r="A1" s="5">
        <v>1</v>
      </c>
      <c r="B1" s="6"/>
      <c r="C1" s="22"/>
      <c r="D1" s="22"/>
      <c r="E1" s="22"/>
      <c r="F1" s="23"/>
      <c r="G1" s="22"/>
      <c r="H1" s="22"/>
      <c r="I1" s="22"/>
      <c r="J1" s="22"/>
      <c r="K1" s="23"/>
      <c r="L1" s="22"/>
      <c r="M1" s="22"/>
      <c r="N1" s="22"/>
      <c r="O1" s="14"/>
      <c r="R1" s="7"/>
      <c r="T1" s="8"/>
    </row>
    <row r="2" spans="1:27" s="4" customFormat="1" ht="23.1" customHeight="1" x14ac:dyDescent="0.2">
      <c r="A2" s="39" t="s">
        <v>16</v>
      </c>
      <c r="B2" s="40"/>
      <c r="C2" s="40"/>
      <c r="D2" s="41"/>
      <c r="E2" s="20"/>
      <c r="F2" s="39" t="s">
        <v>17</v>
      </c>
      <c r="G2" s="40"/>
      <c r="H2" s="40"/>
      <c r="I2" s="41"/>
      <c r="J2" s="20"/>
      <c r="K2" s="39" t="s">
        <v>18</v>
      </c>
      <c r="L2" s="40"/>
      <c r="M2" s="40"/>
      <c r="N2" s="41"/>
      <c r="O2" s="35"/>
      <c r="Q2" s="9" t="s">
        <v>13</v>
      </c>
      <c r="R2" s="19" t="s">
        <v>16</v>
      </c>
      <c r="S2" s="19" t="s">
        <v>17</v>
      </c>
      <c r="T2" s="19"/>
      <c r="Z2" s="13"/>
      <c r="AA2" s="13"/>
    </row>
    <row r="3" spans="1:27" s="4" customFormat="1" x14ac:dyDescent="0.2">
      <c r="A3" s="18" t="s">
        <v>14</v>
      </c>
      <c r="B3" s="18" t="s">
        <v>0</v>
      </c>
      <c r="C3" s="18" t="s">
        <v>1</v>
      </c>
      <c r="D3" s="18" t="s">
        <v>10</v>
      </c>
      <c r="E3" s="11"/>
      <c r="F3" s="18" t="s">
        <v>14</v>
      </c>
      <c r="G3" s="18" t="s">
        <v>2</v>
      </c>
      <c r="H3" s="18" t="s">
        <v>3</v>
      </c>
      <c r="I3" s="18" t="s">
        <v>10</v>
      </c>
      <c r="J3" s="11"/>
      <c r="K3" s="18" t="s">
        <v>14</v>
      </c>
      <c r="L3" s="18" t="s">
        <v>2</v>
      </c>
      <c r="M3" s="18" t="s">
        <v>3</v>
      </c>
      <c r="N3" s="18" t="s">
        <v>10</v>
      </c>
      <c r="O3" s="35"/>
      <c r="Q3" s="10" t="s">
        <v>8</v>
      </c>
      <c r="R3" s="21">
        <f>AVERAGE($B$4:$B$34)</f>
        <v>131</v>
      </c>
      <c r="S3" s="21">
        <f>AVERAGE($G$4:$G$34)</f>
        <v>137</v>
      </c>
      <c r="T3" s="21">
        <f>AVERAGE($L$4:$L$34)</f>
        <v>128</v>
      </c>
      <c r="Z3" s="13"/>
      <c r="AA3" s="13"/>
    </row>
    <row r="4" spans="1:27" s="4" customFormat="1" x14ac:dyDescent="0.2">
      <c r="A4" s="17">
        <f>DATE(Overview!$B$2,June!A1,1)</f>
        <v>1</v>
      </c>
      <c r="B4" s="12">
        <v>131</v>
      </c>
      <c r="C4" s="12">
        <v>85</v>
      </c>
      <c r="D4" s="12">
        <v>95</v>
      </c>
      <c r="E4" s="11"/>
      <c r="F4" s="17">
        <f>DATE(Overview!$B$2,June!$A$1,1)</f>
        <v>1</v>
      </c>
      <c r="G4" s="12">
        <v>137</v>
      </c>
      <c r="H4" s="12">
        <v>87</v>
      </c>
      <c r="I4" s="12">
        <v>87</v>
      </c>
      <c r="J4" s="11"/>
      <c r="K4" s="17">
        <f>DATE(Overview!$B$2,June!$A$1,1)</f>
        <v>1</v>
      </c>
      <c r="L4" s="12">
        <v>128</v>
      </c>
      <c r="M4" s="12">
        <v>82</v>
      </c>
      <c r="N4" s="12">
        <v>99</v>
      </c>
      <c r="O4" s="35"/>
      <c r="Q4" s="10" t="s">
        <v>9</v>
      </c>
      <c r="R4" s="21">
        <f>AVERAGE($C$4:$C$34)</f>
        <v>85</v>
      </c>
      <c r="S4" s="21">
        <f>AVERAGE($H$4:$H$34)</f>
        <v>87</v>
      </c>
      <c r="T4" s="21">
        <f>AVERAGE($M$4:$M$34)</f>
        <v>82</v>
      </c>
      <c r="Z4" s="13"/>
      <c r="AA4" s="13"/>
    </row>
    <row r="5" spans="1:27" s="4" customFormat="1" x14ac:dyDescent="0.2">
      <c r="A5" s="17">
        <f t="shared" ref="A5:A34" si="0">A4+1</f>
        <v>2</v>
      </c>
      <c r="B5" s="12"/>
      <c r="C5" s="12"/>
      <c r="D5" s="12"/>
      <c r="E5" s="11"/>
      <c r="F5" s="17">
        <f t="shared" ref="F5:F34" si="1">F4+1</f>
        <v>2</v>
      </c>
      <c r="G5" s="12"/>
      <c r="H5" s="12"/>
      <c r="I5" s="12"/>
      <c r="J5" s="11"/>
      <c r="K5" s="17">
        <f t="shared" ref="K5:K34" si="2">K4+1</f>
        <v>2</v>
      </c>
      <c r="L5" s="12"/>
      <c r="M5" s="12"/>
      <c r="N5" s="12"/>
      <c r="O5" s="35"/>
      <c r="Q5" s="10" t="s">
        <v>10</v>
      </c>
      <c r="R5" s="21">
        <f>AVERAGE($D$4:$D$34)</f>
        <v>95</v>
      </c>
      <c r="S5" s="21">
        <f>AVERAGE($I$4:$I$34)</f>
        <v>87</v>
      </c>
      <c r="T5" s="21">
        <f>AVERAGE($N$4:$N$34)</f>
        <v>99</v>
      </c>
      <c r="Z5" s="13"/>
      <c r="AA5" s="13"/>
    </row>
    <row r="6" spans="1:27" s="4" customFormat="1" x14ac:dyDescent="0.2">
      <c r="A6" s="17">
        <f t="shared" si="0"/>
        <v>3</v>
      </c>
      <c r="B6" s="12"/>
      <c r="C6" s="12"/>
      <c r="D6" s="12"/>
      <c r="E6" s="11"/>
      <c r="F6" s="17">
        <f t="shared" si="1"/>
        <v>3</v>
      </c>
      <c r="G6" s="12"/>
      <c r="H6" s="12"/>
      <c r="I6" s="12"/>
      <c r="J6" s="11">
        <v>110</v>
      </c>
      <c r="K6" s="17">
        <f t="shared" si="2"/>
        <v>3</v>
      </c>
      <c r="L6" s="12"/>
      <c r="M6" s="12"/>
      <c r="N6" s="12"/>
      <c r="O6" s="35"/>
      <c r="Q6" s="10"/>
      <c r="R6" s="10"/>
      <c r="S6" s="10"/>
      <c r="T6" s="10"/>
      <c r="Z6" s="13"/>
      <c r="AA6" s="13"/>
    </row>
    <row r="7" spans="1:27" s="4" customFormat="1" x14ac:dyDescent="0.2">
      <c r="A7" s="17">
        <f t="shared" si="0"/>
        <v>4</v>
      </c>
      <c r="B7" s="12"/>
      <c r="C7" s="12"/>
      <c r="D7" s="12"/>
      <c r="E7" s="11"/>
      <c r="F7" s="17">
        <f t="shared" si="1"/>
        <v>4</v>
      </c>
      <c r="G7" s="12"/>
      <c r="H7" s="12"/>
      <c r="I7" s="12"/>
      <c r="J7" s="11"/>
      <c r="K7" s="17">
        <f t="shared" si="2"/>
        <v>4</v>
      </c>
      <c r="L7" s="12"/>
      <c r="M7" s="12"/>
      <c r="N7" s="12"/>
      <c r="O7" s="35"/>
      <c r="Q7" s="9" t="s">
        <v>15</v>
      </c>
      <c r="R7" s="19" t="s">
        <v>16</v>
      </c>
      <c r="S7" s="19" t="s">
        <v>17</v>
      </c>
      <c r="T7" s="19" t="s">
        <v>18</v>
      </c>
      <c r="Z7" s="13"/>
      <c r="AA7" s="13"/>
    </row>
    <row r="8" spans="1:27" s="4" customFormat="1" x14ac:dyDescent="0.2">
      <c r="A8" s="17">
        <f t="shared" si="0"/>
        <v>5</v>
      </c>
      <c r="B8" s="12"/>
      <c r="C8" s="12"/>
      <c r="D8" s="12"/>
      <c r="E8" s="11"/>
      <c r="F8" s="17">
        <f t="shared" si="1"/>
        <v>5</v>
      </c>
      <c r="G8" s="12"/>
      <c r="H8" s="12"/>
      <c r="I8" s="12"/>
      <c r="J8" s="11"/>
      <c r="K8" s="17">
        <f t="shared" si="2"/>
        <v>5</v>
      </c>
      <c r="L8" s="12"/>
      <c r="M8" s="12"/>
      <c r="N8" s="12"/>
      <c r="O8" s="35"/>
      <c r="Q8" s="10" t="s">
        <v>8</v>
      </c>
      <c r="R8" s="21">
        <f>MAX($B$4:$B$34)</f>
        <v>131</v>
      </c>
      <c r="S8" s="21">
        <f>MAX($G$4:$G$34)</f>
        <v>137</v>
      </c>
      <c r="T8" s="21">
        <f>MAX($L$4:$L$34)</f>
        <v>128</v>
      </c>
      <c r="Z8" s="13"/>
      <c r="AA8" s="13"/>
    </row>
    <row r="9" spans="1:27" s="4" customFormat="1" x14ac:dyDescent="0.2">
      <c r="A9" s="17">
        <f t="shared" si="0"/>
        <v>6</v>
      </c>
      <c r="B9" s="12"/>
      <c r="C9" s="12"/>
      <c r="D9" s="12"/>
      <c r="E9" s="11"/>
      <c r="F9" s="17">
        <f t="shared" si="1"/>
        <v>6</v>
      </c>
      <c r="G9" s="12"/>
      <c r="H9" s="12"/>
      <c r="I9" s="12"/>
      <c r="J9" s="11"/>
      <c r="K9" s="17">
        <f t="shared" si="2"/>
        <v>6</v>
      </c>
      <c r="L9" s="12"/>
      <c r="M9" s="12"/>
      <c r="N9" s="12"/>
      <c r="O9" s="35"/>
      <c r="Q9" s="10" t="s">
        <v>9</v>
      </c>
      <c r="R9" s="21">
        <f>MAX($C$4:$C$34)</f>
        <v>85</v>
      </c>
      <c r="S9" s="21">
        <f>MAX($H$4:$H$34)</f>
        <v>87</v>
      </c>
      <c r="T9" s="21">
        <f>MAX($M$4:$M$34)</f>
        <v>82</v>
      </c>
      <c r="Z9" s="13"/>
      <c r="AA9" s="13"/>
    </row>
    <row r="10" spans="1:27" s="4" customFormat="1" x14ac:dyDescent="0.2">
      <c r="A10" s="17">
        <f t="shared" si="0"/>
        <v>7</v>
      </c>
      <c r="B10" s="12"/>
      <c r="C10" s="12"/>
      <c r="D10" s="12"/>
      <c r="E10" s="11"/>
      <c r="F10" s="17">
        <f t="shared" si="1"/>
        <v>7</v>
      </c>
      <c r="G10" s="12"/>
      <c r="H10" s="12"/>
      <c r="I10" s="12"/>
      <c r="J10" s="11"/>
      <c r="K10" s="17">
        <f t="shared" si="2"/>
        <v>7</v>
      </c>
      <c r="L10" s="12"/>
      <c r="M10" s="12"/>
      <c r="N10" s="12"/>
      <c r="O10" s="35"/>
      <c r="Q10" s="10" t="s">
        <v>10</v>
      </c>
      <c r="R10" s="21">
        <f>MAX($D$4:$D$34)</f>
        <v>95</v>
      </c>
      <c r="S10" s="21">
        <f>MAX($I$4:$I$34)</f>
        <v>87</v>
      </c>
      <c r="T10" s="21">
        <f>MAX($N$4:$N$34)</f>
        <v>99</v>
      </c>
      <c r="Z10" s="13"/>
      <c r="AA10" s="13"/>
    </row>
    <row r="11" spans="1:27" s="4" customFormat="1" x14ac:dyDescent="0.2">
      <c r="A11" s="17">
        <f t="shared" si="0"/>
        <v>8</v>
      </c>
      <c r="B11" s="12"/>
      <c r="C11" s="12"/>
      <c r="D11" s="12"/>
      <c r="E11" s="11"/>
      <c r="F11" s="17">
        <f t="shared" si="1"/>
        <v>8</v>
      </c>
      <c r="G11" s="12"/>
      <c r="H11" s="12"/>
      <c r="I11" s="12"/>
      <c r="J11" s="11"/>
      <c r="K11" s="17">
        <f t="shared" si="2"/>
        <v>8</v>
      </c>
      <c r="L11" s="12"/>
      <c r="M11" s="12"/>
      <c r="N11" s="12"/>
      <c r="O11" s="35"/>
      <c r="Q11" s="10"/>
      <c r="R11" s="10"/>
      <c r="S11" s="10"/>
      <c r="T11" s="10"/>
      <c r="Z11" s="13"/>
      <c r="AA11" s="13"/>
    </row>
    <row r="12" spans="1:27" s="4" customFormat="1" x14ac:dyDescent="0.2">
      <c r="A12" s="17">
        <f t="shared" si="0"/>
        <v>9</v>
      </c>
      <c r="B12" s="12"/>
      <c r="C12" s="12"/>
      <c r="D12" s="12"/>
      <c r="E12" s="11"/>
      <c r="F12" s="17">
        <f t="shared" si="1"/>
        <v>9</v>
      </c>
      <c r="G12" s="12"/>
      <c r="H12" s="12"/>
      <c r="I12" s="12"/>
      <c r="J12" s="11"/>
      <c r="K12" s="17">
        <f t="shared" si="2"/>
        <v>9</v>
      </c>
      <c r="L12" s="12"/>
      <c r="M12" s="12"/>
      <c r="N12" s="12"/>
      <c r="O12" s="35"/>
      <c r="Q12" s="9" t="s">
        <v>12</v>
      </c>
      <c r="R12" s="19" t="s">
        <v>16</v>
      </c>
      <c r="S12" s="19" t="s">
        <v>17</v>
      </c>
      <c r="T12" s="19" t="s">
        <v>18</v>
      </c>
      <c r="Z12" s="13"/>
      <c r="AA12" s="13"/>
    </row>
    <row r="13" spans="1:27" s="4" customFormat="1" x14ac:dyDescent="0.2">
      <c r="A13" s="17">
        <f t="shared" si="0"/>
        <v>10</v>
      </c>
      <c r="B13" s="12"/>
      <c r="C13" s="12"/>
      <c r="D13" s="12"/>
      <c r="E13" s="11"/>
      <c r="F13" s="17">
        <f t="shared" si="1"/>
        <v>10</v>
      </c>
      <c r="G13" s="12"/>
      <c r="H13" s="12"/>
      <c r="I13" s="12"/>
      <c r="J13" s="11"/>
      <c r="K13" s="17">
        <f t="shared" si="2"/>
        <v>10</v>
      </c>
      <c r="L13" s="12"/>
      <c r="M13" s="12"/>
      <c r="N13" s="12"/>
      <c r="O13" s="35"/>
      <c r="Q13" s="10" t="s">
        <v>8</v>
      </c>
      <c r="R13" s="21">
        <f>MIN($B$4:$B$34)</f>
        <v>131</v>
      </c>
      <c r="S13" s="21">
        <f>MIN($G$4:$G$34)</f>
        <v>137</v>
      </c>
      <c r="T13" s="21">
        <f>MIN($L$4:$L$34)</f>
        <v>128</v>
      </c>
      <c r="Z13" s="13"/>
      <c r="AA13" s="13"/>
    </row>
    <row r="14" spans="1:27" s="4" customFormat="1" x14ac:dyDescent="0.2">
      <c r="A14" s="17">
        <f t="shared" si="0"/>
        <v>11</v>
      </c>
      <c r="B14" s="12"/>
      <c r="C14" s="12"/>
      <c r="D14" s="12"/>
      <c r="E14" s="11"/>
      <c r="F14" s="17">
        <f t="shared" si="1"/>
        <v>11</v>
      </c>
      <c r="G14" s="12"/>
      <c r="H14" s="12"/>
      <c r="I14" s="12"/>
      <c r="J14" s="11"/>
      <c r="K14" s="17">
        <f t="shared" si="2"/>
        <v>11</v>
      </c>
      <c r="L14" s="12"/>
      <c r="M14" s="12"/>
      <c r="N14" s="12"/>
      <c r="O14" s="35"/>
      <c r="Q14" s="10" t="s">
        <v>9</v>
      </c>
      <c r="R14" s="21">
        <f>MIN($C$4:$C$34)</f>
        <v>85</v>
      </c>
      <c r="S14" s="21">
        <f>MIN($H$4:$H$34)</f>
        <v>87</v>
      </c>
      <c r="T14" s="21">
        <f>MIN($M$4:$M$34)</f>
        <v>82</v>
      </c>
      <c r="Z14" s="13"/>
      <c r="AA14" s="13"/>
    </row>
    <row r="15" spans="1:27" s="4" customFormat="1" x14ac:dyDescent="0.2">
      <c r="A15" s="17">
        <f t="shared" si="0"/>
        <v>12</v>
      </c>
      <c r="B15" s="12"/>
      <c r="C15" s="12"/>
      <c r="D15" s="12"/>
      <c r="E15" s="11"/>
      <c r="F15" s="17">
        <f t="shared" si="1"/>
        <v>12</v>
      </c>
      <c r="G15" s="12"/>
      <c r="H15" s="12"/>
      <c r="I15" s="12"/>
      <c r="J15" s="11"/>
      <c r="K15" s="17">
        <f t="shared" si="2"/>
        <v>12</v>
      </c>
      <c r="L15" s="12"/>
      <c r="M15" s="12"/>
      <c r="N15" s="12"/>
      <c r="O15" s="35"/>
      <c r="Q15" s="10" t="s">
        <v>10</v>
      </c>
      <c r="R15" s="21">
        <f>MIN($D$4:$D$34)</f>
        <v>95</v>
      </c>
      <c r="S15" s="21">
        <f>MIN($I$4:$I$34)</f>
        <v>87</v>
      </c>
      <c r="T15" s="21">
        <f>MIN($N$4:$N$34)</f>
        <v>99</v>
      </c>
      <c r="Z15" s="13"/>
      <c r="AA15" s="13"/>
    </row>
    <row r="16" spans="1:27" s="4" customFormat="1" x14ac:dyDescent="0.2">
      <c r="A16" s="17">
        <f t="shared" si="0"/>
        <v>13</v>
      </c>
      <c r="B16" s="12"/>
      <c r="C16" s="12"/>
      <c r="D16" s="12"/>
      <c r="E16" s="11"/>
      <c r="F16" s="17">
        <f t="shared" si="1"/>
        <v>13</v>
      </c>
      <c r="G16" s="12"/>
      <c r="H16" s="12"/>
      <c r="I16" s="12"/>
      <c r="J16" s="11"/>
      <c r="K16" s="17">
        <f t="shared" si="2"/>
        <v>13</v>
      </c>
      <c r="L16" s="12"/>
      <c r="M16" s="12"/>
      <c r="N16" s="12"/>
      <c r="O16" s="35"/>
    </row>
    <row r="17" spans="1:15" s="4" customFormat="1" x14ac:dyDescent="0.2">
      <c r="A17" s="17">
        <f t="shared" si="0"/>
        <v>14</v>
      </c>
      <c r="B17" s="12"/>
      <c r="C17" s="12"/>
      <c r="D17" s="12"/>
      <c r="E17" s="11"/>
      <c r="F17" s="17">
        <f t="shared" si="1"/>
        <v>14</v>
      </c>
      <c r="G17" s="12"/>
      <c r="H17" s="12"/>
      <c r="I17" s="12"/>
      <c r="J17" s="11"/>
      <c r="K17" s="17">
        <f t="shared" si="2"/>
        <v>14</v>
      </c>
      <c r="L17" s="12"/>
      <c r="M17" s="12"/>
      <c r="N17" s="12"/>
      <c r="O17" s="35"/>
    </row>
    <row r="18" spans="1:15" s="4" customFormat="1" x14ac:dyDescent="0.2">
      <c r="A18" s="17">
        <f t="shared" si="0"/>
        <v>15</v>
      </c>
      <c r="B18" s="12"/>
      <c r="C18" s="12"/>
      <c r="D18" s="12"/>
      <c r="E18" s="11"/>
      <c r="F18" s="17">
        <f t="shared" si="1"/>
        <v>15</v>
      </c>
      <c r="G18" s="12"/>
      <c r="H18" s="12"/>
      <c r="I18" s="12"/>
      <c r="J18" s="11"/>
      <c r="K18" s="17">
        <f t="shared" si="2"/>
        <v>15</v>
      </c>
      <c r="L18" s="12"/>
      <c r="M18" s="12"/>
      <c r="N18" s="12"/>
      <c r="O18" s="35"/>
    </row>
    <row r="19" spans="1:15" s="4" customFormat="1" x14ac:dyDescent="0.2">
      <c r="A19" s="17">
        <f t="shared" si="0"/>
        <v>16</v>
      </c>
      <c r="B19" s="12"/>
      <c r="C19" s="12"/>
      <c r="D19" s="12"/>
      <c r="E19" s="11"/>
      <c r="F19" s="17">
        <f t="shared" si="1"/>
        <v>16</v>
      </c>
      <c r="G19" s="12"/>
      <c r="H19" s="12"/>
      <c r="I19" s="12"/>
      <c r="J19" s="11"/>
      <c r="K19" s="17">
        <f t="shared" si="2"/>
        <v>16</v>
      </c>
      <c r="L19" s="12"/>
      <c r="M19" s="12"/>
      <c r="N19" s="12"/>
      <c r="O19" s="35"/>
    </row>
    <row r="20" spans="1:15" s="4" customFormat="1" x14ac:dyDescent="0.2">
      <c r="A20" s="17">
        <f t="shared" si="0"/>
        <v>17</v>
      </c>
      <c r="B20" s="12"/>
      <c r="C20" s="12"/>
      <c r="D20" s="12"/>
      <c r="E20" s="11"/>
      <c r="F20" s="17">
        <f t="shared" si="1"/>
        <v>17</v>
      </c>
      <c r="G20" s="12"/>
      <c r="H20" s="12"/>
      <c r="I20" s="12"/>
      <c r="J20" s="11"/>
      <c r="K20" s="17">
        <f t="shared" si="2"/>
        <v>17</v>
      </c>
      <c r="L20" s="12"/>
      <c r="M20" s="12"/>
      <c r="N20" s="12"/>
      <c r="O20" s="35"/>
    </row>
    <row r="21" spans="1:15" s="4" customFormat="1" x14ac:dyDescent="0.2">
      <c r="A21" s="17">
        <f t="shared" si="0"/>
        <v>18</v>
      </c>
      <c r="B21" s="12"/>
      <c r="C21" s="12"/>
      <c r="D21" s="12"/>
      <c r="E21" s="11"/>
      <c r="F21" s="17">
        <f t="shared" si="1"/>
        <v>18</v>
      </c>
      <c r="G21" s="12"/>
      <c r="H21" s="12"/>
      <c r="I21" s="12"/>
      <c r="J21" s="11"/>
      <c r="K21" s="17">
        <f t="shared" si="2"/>
        <v>18</v>
      </c>
      <c r="L21" s="12"/>
      <c r="M21" s="12"/>
      <c r="N21" s="12"/>
      <c r="O21" s="35"/>
    </row>
    <row r="22" spans="1:15" s="4" customFormat="1" x14ac:dyDescent="0.2">
      <c r="A22" s="17">
        <f t="shared" si="0"/>
        <v>19</v>
      </c>
      <c r="B22" s="12"/>
      <c r="C22" s="12"/>
      <c r="D22" s="12"/>
      <c r="E22" s="11"/>
      <c r="F22" s="17">
        <f t="shared" si="1"/>
        <v>19</v>
      </c>
      <c r="G22" s="12"/>
      <c r="H22" s="12"/>
      <c r="I22" s="12"/>
      <c r="J22" s="11"/>
      <c r="K22" s="17">
        <f t="shared" si="2"/>
        <v>19</v>
      </c>
      <c r="L22" s="12"/>
      <c r="M22" s="12"/>
      <c r="N22" s="12"/>
      <c r="O22" s="35"/>
    </row>
    <row r="23" spans="1:15" s="4" customFormat="1" x14ac:dyDescent="0.2">
      <c r="A23" s="17">
        <f t="shared" si="0"/>
        <v>20</v>
      </c>
      <c r="B23" s="12"/>
      <c r="C23" s="12"/>
      <c r="D23" s="12"/>
      <c r="E23" s="11"/>
      <c r="F23" s="17">
        <f t="shared" si="1"/>
        <v>20</v>
      </c>
      <c r="G23" s="12"/>
      <c r="H23" s="12"/>
      <c r="I23" s="12"/>
      <c r="J23" s="11"/>
      <c r="K23" s="17">
        <f t="shared" si="2"/>
        <v>20</v>
      </c>
      <c r="L23" s="12"/>
      <c r="M23" s="12"/>
      <c r="N23" s="12"/>
      <c r="O23" s="35"/>
    </row>
    <row r="24" spans="1:15" s="4" customFormat="1" x14ac:dyDescent="0.2">
      <c r="A24" s="17">
        <f t="shared" si="0"/>
        <v>21</v>
      </c>
      <c r="B24" s="12"/>
      <c r="C24" s="12"/>
      <c r="D24" s="12"/>
      <c r="E24" s="11"/>
      <c r="F24" s="17">
        <f t="shared" si="1"/>
        <v>21</v>
      </c>
      <c r="G24" s="12"/>
      <c r="H24" s="12"/>
      <c r="I24" s="12"/>
      <c r="J24" s="11"/>
      <c r="K24" s="17">
        <f t="shared" si="2"/>
        <v>21</v>
      </c>
      <c r="L24" s="12"/>
      <c r="M24" s="12"/>
      <c r="N24" s="12"/>
      <c r="O24" s="35"/>
    </row>
    <row r="25" spans="1:15" s="4" customFormat="1" x14ac:dyDescent="0.2">
      <c r="A25" s="17">
        <f t="shared" si="0"/>
        <v>22</v>
      </c>
      <c r="B25" s="12"/>
      <c r="C25" s="12"/>
      <c r="D25" s="12"/>
      <c r="E25" s="11"/>
      <c r="F25" s="17">
        <f t="shared" si="1"/>
        <v>22</v>
      </c>
      <c r="G25" s="12"/>
      <c r="H25" s="12"/>
      <c r="I25" s="12"/>
      <c r="J25" s="11"/>
      <c r="K25" s="17">
        <f t="shared" si="2"/>
        <v>22</v>
      </c>
      <c r="L25" s="12"/>
      <c r="M25" s="12"/>
      <c r="N25" s="12"/>
      <c r="O25" s="35"/>
    </row>
    <row r="26" spans="1:15" s="4" customFormat="1" x14ac:dyDescent="0.2">
      <c r="A26" s="17">
        <f t="shared" si="0"/>
        <v>23</v>
      </c>
      <c r="B26" s="12"/>
      <c r="C26" s="12"/>
      <c r="D26" s="12"/>
      <c r="E26" s="11"/>
      <c r="F26" s="17">
        <f t="shared" si="1"/>
        <v>23</v>
      </c>
      <c r="G26" s="12"/>
      <c r="H26" s="12"/>
      <c r="I26" s="12"/>
      <c r="J26" s="11"/>
      <c r="K26" s="17">
        <f t="shared" si="2"/>
        <v>23</v>
      </c>
      <c r="L26" s="12"/>
      <c r="M26" s="12"/>
      <c r="N26" s="12"/>
      <c r="O26" s="35"/>
    </row>
    <row r="27" spans="1:15" s="4" customFormat="1" x14ac:dyDescent="0.2">
      <c r="A27" s="17">
        <f t="shared" si="0"/>
        <v>24</v>
      </c>
      <c r="B27" s="12"/>
      <c r="C27" s="12"/>
      <c r="D27" s="12"/>
      <c r="E27" s="11"/>
      <c r="F27" s="17">
        <f t="shared" si="1"/>
        <v>24</v>
      </c>
      <c r="G27" s="12"/>
      <c r="H27" s="12"/>
      <c r="I27" s="12"/>
      <c r="J27" s="11"/>
      <c r="K27" s="17">
        <f t="shared" si="2"/>
        <v>24</v>
      </c>
      <c r="L27" s="12"/>
      <c r="M27" s="12"/>
      <c r="N27" s="12"/>
      <c r="O27" s="35"/>
    </row>
    <row r="28" spans="1:15" s="4" customFormat="1" x14ac:dyDescent="0.2">
      <c r="A28" s="17">
        <f t="shared" si="0"/>
        <v>25</v>
      </c>
      <c r="B28" s="12"/>
      <c r="C28" s="12"/>
      <c r="D28" s="12"/>
      <c r="E28" s="11"/>
      <c r="F28" s="17">
        <f t="shared" si="1"/>
        <v>25</v>
      </c>
      <c r="G28" s="12"/>
      <c r="H28" s="12"/>
      <c r="I28" s="12"/>
      <c r="J28" s="11"/>
      <c r="K28" s="17">
        <f t="shared" si="2"/>
        <v>25</v>
      </c>
      <c r="L28" s="12"/>
      <c r="M28" s="12"/>
      <c r="N28" s="12"/>
      <c r="O28" s="35"/>
    </row>
    <row r="29" spans="1:15" s="4" customFormat="1" x14ac:dyDescent="0.2">
      <c r="A29" s="17">
        <f t="shared" si="0"/>
        <v>26</v>
      </c>
      <c r="B29" s="12"/>
      <c r="C29" s="12"/>
      <c r="D29" s="12"/>
      <c r="E29" s="11"/>
      <c r="F29" s="17">
        <f t="shared" si="1"/>
        <v>26</v>
      </c>
      <c r="G29" s="12"/>
      <c r="H29" s="12"/>
      <c r="I29" s="12"/>
      <c r="J29" s="11"/>
      <c r="K29" s="17">
        <f t="shared" si="2"/>
        <v>26</v>
      </c>
      <c r="L29" s="12"/>
      <c r="M29" s="12"/>
      <c r="N29" s="12"/>
      <c r="O29" s="35"/>
    </row>
    <row r="30" spans="1:15" s="4" customFormat="1" x14ac:dyDescent="0.2">
      <c r="A30" s="17">
        <f t="shared" si="0"/>
        <v>27</v>
      </c>
      <c r="B30" s="12"/>
      <c r="C30" s="12"/>
      <c r="D30" s="12"/>
      <c r="E30" s="11"/>
      <c r="F30" s="17">
        <f t="shared" si="1"/>
        <v>27</v>
      </c>
      <c r="G30" s="12"/>
      <c r="H30" s="12"/>
      <c r="I30" s="12"/>
      <c r="J30" s="11"/>
      <c r="K30" s="17">
        <f t="shared" si="2"/>
        <v>27</v>
      </c>
      <c r="L30" s="12"/>
      <c r="M30" s="12"/>
      <c r="N30" s="12"/>
      <c r="O30" s="35"/>
    </row>
    <row r="31" spans="1:15" s="4" customFormat="1" x14ac:dyDescent="0.2">
      <c r="A31" s="17">
        <f t="shared" si="0"/>
        <v>28</v>
      </c>
      <c r="B31" s="12"/>
      <c r="C31" s="12"/>
      <c r="D31" s="12"/>
      <c r="E31" s="11"/>
      <c r="F31" s="17">
        <f t="shared" si="1"/>
        <v>28</v>
      </c>
      <c r="G31" s="12"/>
      <c r="H31" s="12"/>
      <c r="I31" s="12"/>
      <c r="J31" s="11"/>
      <c r="K31" s="17">
        <f t="shared" si="2"/>
        <v>28</v>
      </c>
      <c r="L31" s="12"/>
      <c r="M31" s="12"/>
      <c r="N31" s="12"/>
      <c r="O31" s="35"/>
    </row>
    <row r="32" spans="1:15" s="4" customFormat="1" x14ac:dyDescent="0.2">
      <c r="A32" s="17">
        <f t="shared" si="0"/>
        <v>29</v>
      </c>
      <c r="B32" s="12"/>
      <c r="C32" s="12"/>
      <c r="D32" s="12"/>
      <c r="E32" s="11"/>
      <c r="F32" s="17">
        <f t="shared" si="1"/>
        <v>29</v>
      </c>
      <c r="G32" s="12"/>
      <c r="H32" s="12"/>
      <c r="I32" s="12"/>
      <c r="J32" s="11"/>
      <c r="K32" s="17">
        <f t="shared" si="2"/>
        <v>29</v>
      </c>
      <c r="L32" s="12"/>
      <c r="M32" s="12"/>
      <c r="N32" s="12"/>
      <c r="O32" s="35"/>
    </row>
    <row r="33" spans="1:15" s="4" customFormat="1" x14ac:dyDescent="0.2">
      <c r="A33" s="17">
        <f t="shared" si="0"/>
        <v>30</v>
      </c>
      <c r="B33" s="12"/>
      <c r="C33" s="12"/>
      <c r="D33" s="12"/>
      <c r="E33" s="11"/>
      <c r="F33" s="17">
        <f t="shared" si="1"/>
        <v>30</v>
      </c>
      <c r="G33" s="12"/>
      <c r="H33" s="12"/>
      <c r="I33" s="12"/>
      <c r="J33" s="11"/>
      <c r="K33" s="17">
        <f t="shared" si="2"/>
        <v>30</v>
      </c>
      <c r="L33" s="12"/>
      <c r="M33" s="12"/>
      <c r="N33" s="12"/>
      <c r="O33" s="35"/>
    </row>
    <row r="34" spans="1:15" s="4" customFormat="1" x14ac:dyDescent="0.2">
      <c r="A34" s="17">
        <f t="shared" si="0"/>
        <v>31</v>
      </c>
      <c r="B34" s="12"/>
      <c r="C34" s="12"/>
      <c r="D34" s="12"/>
      <c r="E34" s="11"/>
      <c r="F34" s="17">
        <f t="shared" si="1"/>
        <v>31</v>
      </c>
      <c r="G34" s="12"/>
      <c r="H34" s="12"/>
      <c r="I34" s="12"/>
      <c r="J34" s="11"/>
      <c r="K34" s="17">
        <f t="shared" si="2"/>
        <v>31</v>
      </c>
      <c r="L34" s="12"/>
      <c r="M34" s="12"/>
      <c r="N34" s="12"/>
      <c r="O34" s="35"/>
    </row>
    <row r="35" spans="1:15" s="4" customFormat="1" x14ac:dyDescent="0.2">
      <c r="A35" s="12"/>
      <c r="B35" s="12"/>
      <c r="C35" s="12"/>
      <c r="D35" s="12"/>
      <c r="E35" s="11"/>
      <c r="F35" s="12"/>
      <c r="G35" s="12"/>
      <c r="H35" s="12"/>
      <c r="I35" s="12"/>
      <c r="J35" s="11"/>
      <c r="K35" s="12"/>
      <c r="L35" s="12"/>
      <c r="M35" s="12"/>
      <c r="N35" s="12"/>
      <c r="O35" s="35"/>
    </row>
    <row r="37" spans="1:15" x14ac:dyDescent="0.2">
      <c r="A37" s="8"/>
      <c r="B37" s="15"/>
      <c r="C37" s="15"/>
      <c r="D37" s="15"/>
    </row>
    <row r="38" spans="1:15" x14ac:dyDescent="0.2">
      <c r="A38" s="4"/>
      <c r="B38" s="16"/>
      <c r="C38" s="16"/>
      <c r="D38" s="16"/>
    </row>
    <row r="39" spans="1:15" x14ac:dyDescent="0.2">
      <c r="A39" s="4"/>
      <c r="B39" s="16"/>
      <c r="C39" s="16"/>
      <c r="D39" s="16"/>
    </row>
    <row r="40" spans="1:15" x14ac:dyDescent="0.2">
      <c r="A40" s="4"/>
      <c r="B40" s="16"/>
      <c r="C40" s="16"/>
      <c r="D40" s="16"/>
    </row>
    <row r="41" spans="1:15" x14ac:dyDescent="0.2">
      <c r="A41" s="4"/>
      <c r="B41" s="4"/>
      <c r="C41" s="4"/>
      <c r="D41" s="4"/>
    </row>
    <row r="42" spans="1:15" x14ac:dyDescent="0.2">
      <c r="A42" s="8"/>
      <c r="B42" s="15"/>
      <c r="C42" s="15"/>
      <c r="D42" s="15"/>
    </row>
    <row r="43" spans="1:15" x14ac:dyDescent="0.2">
      <c r="A43" s="4"/>
      <c r="B43" s="16"/>
      <c r="C43" s="16"/>
      <c r="D43" s="16"/>
    </row>
    <row r="44" spans="1:15" x14ac:dyDescent="0.2">
      <c r="A44" s="4"/>
      <c r="B44" s="16"/>
      <c r="C44" s="16"/>
      <c r="D44" s="16"/>
    </row>
    <row r="45" spans="1:15" x14ac:dyDescent="0.2">
      <c r="A45" s="4"/>
      <c r="B45" s="16"/>
      <c r="C45" s="16"/>
      <c r="D45" s="16"/>
    </row>
    <row r="46" spans="1:15" x14ac:dyDescent="0.2">
      <c r="A46" s="4"/>
      <c r="B46" s="4"/>
      <c r="C46" s="4"/>
      <c r="D46" s="4"/>
    </row>
    <row r="47" spans="1:15" x14ac:dyDescent="0.2">
      <c r="A47" s="8"/>
      <c r="B47" s="15"/>
      <c r="C47" s="15"/>
      <c r="D47" s="15"/>
    </row>
    <row r="48" spans="1:15" x14ac:dyDescent="0.2">
      <c r="A48" s="4"/>
      <c r="B48" s="16"/>
      <c r="C48" s="16"/>
      <c r="D48" s="16"/>
    </row>
    <row r="49" spans="1:4" x14ac:dyDescent="0.2">
      <c r="A49" s="4"/>
      <c r="B49" s="16"/>
      <c r="C49" s="16"/>
      <c r="D49" s="16"/>
    </row>
    <row r="50" spans="1:4" x14ac:dyDescent="0.2">
      <c r="A50" s="4"/>
      <c r="B50" s="16"/>
      <c r="C50" s="16"/>
      <c r="D50" s="16"/>
    </row>
  </sheetData>
  <mergeCells count="3">
    <mergeCell ref="A2:D2"/>
    <mergeCell ref="F2:I2"/>
    <mergeCell ref="K2:N2"/>
  </mergeCells>
  <phoneticPr fontId="2" type="noConversion"/>
  <conditionalFormatting sqref="B4:B34 L4:L34 G4:G34">
    <cfRule type="cellIs" dxfId="62" priority="1" stopIfTrue="1" operator="greaterThan">
      <formula>140</formula>
    </cfRule>
    <cfRule type="cellIs" dxfId="61" priority="2" stopIfTrue="1" operator="between">
      <formula>90</formula>
      <formula>110</formula>
    </cfRule>
    <cfRule type="cellIs" dxfId="60" priority="3" stopIfTrue="1" operator="between">
      <formula>51</formula>
      <formula>90</formula>
    </cfRule>
  </conditionalFormatting>
  <conditionalFormatting sqref="M4:M34">
    <cfRule type="cellIs" dxfId="59" priority="4" stopIfTrue="1" operator="greaterThan">
      <formula>90</formula>
    </cfRule>
    <cfRule type="cellIs" dxfId="58" priority="5" stopIfTrue="1" operator="between">
      <formula>1</formula>
      <formula>52</formula>
    </cfRule>
    <cfRule type="cellIs" priority="6" stopIfTrue="1" operator="between">
      <formula>53</formula>
      <formula>89</formula>
    </cfRule>
  </conditionalFormatting>
  <conditionalFormatting sqref="D4:D34 I4:I34 N4:N34">
    <cfRule type="cellIs" dxfId="57" priority="7" stopIfTrue="1" operator="greaterThanOrEqual">
      <formula>110</formula>
    </cfRule>
    <cfRule type="cellIs" dxfId="56" priority="8" stopIfTrue="1" operator="between">
      <formula>40</formula>
      <formula>52</formula>
    </cfRule>
    <cfRule type="cellIs" priority="9" stopIfTrue="1" operator="between">
      <formula>0</formula>
      <formula>39</formula>
    </cfRule>
  </conditionalFormatting>
  <conditionalFormatting sqref="C4:C34 H4:H34">
    <cfRule type="cellIs" dxfId="55" priority="10" stopIfTrue="1" operator="greaterThan">
      <formula>90</formula>
    </cfRule>
    <cfRule type="cellIs" priority="11" stopIfTrue="1" operator="between">
      <formula>53</formula>
      <formula>89</formula>
    </cfRule>
    <cfRule type="cellIs" dxfId="54" priority="12" stopIfTrue="1" operator="between">
      <formula>1</formula>
      <formula>52</formula>
    </cfRule>
  </conditionalFormatting>
  <pageMargins left="0.39000000000000007" right="0.39000000000000007" top="0.64370370370370367" bottom="0.5998148148148148" header="0.4" footer="0.39000000000000007"/>
  <pageSetup paperSize="9" scale="79" fitToHeight="0" pageOrder="overThenDown" orientation="portrait" useFirstPageNumber="1" horizontalDpi="4294967294" verticalDpi="4294967294"/>
  <headerFooter alignWithMargins="0">
    <oddHeader>&amp;C&amp;"Arial,Fett"&amp;12&amp;K000000Monat: &amp;A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0"/>
  <sheetViews>
    <sheetView topLeftCell="A46" zoomScale="75" zoomScaleNormal="80" workbookViewId="0">
      <selection activeCell="T1" sqref="T1"/>
    </sheetView>
  </sheetViews>
  <sheetFormatPr defaultColWidth="11.42578125" defaultRowHeight="12.75" x14ac:dyDescent="0.2"/>
  <cols>
    <col min="1" max="1" width="3.7109375" style="14" customWidth="1"/>
    <col min="2" max="2" width="5.28515625" style="14" customWidth="1"/>
    <col min="3" max="3" width="3.7109375" style="14" customWidth="1"/>
    <col min="4" max="4" width="4.140625" style="14" customWidth="1"/>
    <col min="5" max="5" width="1" style="14" customWidth="1"/>
    <col min="6" max="6" width="3.42578125" style="14" customWidth="1"/>
    <col min="7" max="7" width="5.140625" style="14" customWidth="1"/>
    <col min="8" max="8" width="4.7109375" style="14" customWidth="1"/>
    <col min="9" max="9" width="4.85546875" style="14" customWidth="1"/>
    <col min="10" max="10" width="1.28515625" style="14" customWidth="1"/>
    <col min="11" max="11" width="3" style="14" customWidth="1"/>
    <col min="12" max="12" width="4.42578125" style="14" customWidth="1"/>
    <col min="13" max="14" width="4.140625" style="14" customWidth="1"/>
    <col min="15" max="15" width="1" style="14" customWidth="1"/>
    <col min="16" max="16" width="3" style="14" customWidth="1"/>
    <col min="17" max="17" width="11.42578125" style="14"/>
    <col min="18" max="18" width="10.7109375" style="14" bestFit="1" customWidth="1"/>
    <col min="19" max="19" width="10.140625" style="14" customWidth="1"/>
    <col min="20" max="20" width="22.42578125" style="14" customWidth="1"/>
    <col min="21" max="21" width="15.140625" style="14" customWidth="1"/>
    <col min="22" max="22" width="10.28515625" style="14" customWidth="1"/>
    <col min="23" max="16384" width="11.42578125" style="14"/>
  </cols>
  <sheetData>
    <row r="1" spans="1:27" s="4" customFormat="1" ht="5.0999999999999996" customHeight="1" x14ac:dyDescent="0.25">
      <c r="A1" s="5">
        <v>1</v>
      </c>
      <c r="B1" s="6"/>
      <c r="C1" s="22"/>
      <c r="D1" s="22"/>
      <c r="E1" s="22"/>
      <c r="F1" s="23"/>
      <c r="G1" s="22"/>
      <c r="H1" s="22"/>
      <c r="I1" s="22"/>
      <c r="J1" s="22"/>
      <c r="K1" s="23"/>
      <c r="L1" s="22"/>
      <c r="M1" s="22"/>
      <c r="N1" s="22"/>
      <c r="O1" s="14"/>
      <c r="R1" s="7"/>
      <c r="T1" s="8"/>
    </row>
    <row r="2" spans="1:27" s="4" customFormat="1" ht="23.1" customHeight="1" x14ac:dyDescent="0.2">
      <c r="A2" s="39" t="s">
        <v>16</v>
      </c>
      <c r="B2" s="40"/>
      <c r="C2" s="40"/>
      <c r="D2" s="41"/>
      <c r="E2" s="20"/>
      <c r="F2" s="39" t="s">
        <v>17</v>
      </c>
      <c r="G2" s="40"/>
      <c r="H2" s="40"/>
      <c r="I2" s="41"/>
      <c r="J2" s="20"/>
      <c r="K2" s="39" t="s">
        <v>18</v>
      </c>
      <c r="L2" s="40"/>
      <c r="M2" s="40"/>
      <c r="N2" s="41"/>
      <c r="O2" s="35"/>
      <c r="Q2" s="9" t="s">
        <v>13</v>
      </c>
      <c r="R2" s="19" t="s">
        <v>16</v>
      </c>
      <c r="S2" s="19" t="s">
        <v>17</v>
      </c>
      <c r="T2" s="19" t="s">
        <v>18</v>
      </c>
      <c r="Z2" s="13"/>
      <c r="AA2" s="13"/>
    </row>
    <row r="3" spans="1:27" s="4" customFormat="1" x14ac:dyDescent="0.2">
      <c r="A3" s="18" t="s">
        <v>14</v>
      </c>
      <c r="B3" s="18" t="s">
        <v>0</v>
      </c>
      <c r="C3" s="18" t="s">
        <v>1</v>
      </c>
      <c r="D3" s="18" t="s">
        <v>10</v>
      </c>
      <c r="E3" s="11"/>
      <c r="F3" s="18" t="s">
        <v>14</v>
      </c>
      <c r="G3" s="18" t="s">
        <v>2</v>
      </c>
      <c r="H3" s="18" t="s">
        <v>3</v>
      </c>
      <c r="I3" s="18" t="s">
        <v>10</v>
      </c>
      <c r="J3" s="11"/>
      <c r="K3" s="18" t="s">
        <v>14</v>
      </c>
      <c r="L3" s="18" t="s">
        <v>2</v>
      </c>
      <c r="M3" s="18" t="s">
        <v>3</v>
      </c>
      <c r="N3" s="18" t="s">
        <v>10</v>
      </c>
      <c r="O3" s="35"/>
      <c r="Q3" s="10" t="s">
        <v>8</v>
      </c>
      <c r="R3" s="21">
        <f>AVERAGE($B$4:$B$34)</f>
        <v>131</v>
      </c>
      <c r="S3" s="21">
        <f>AVERAGE($G$4:$G$34)</f>
        <v>137</v>
      </c>
      <c r="T3" s="21">
        <f>AVERAGE($L$4:$L$34)</f>
        <v>128</v>
      </c>
      <c r="Z3" s="13"/>
      <c r="AA3" s="13"/>
    </row>
    <row r="4" spans="1:27" s="4" customFormat="1" x14ac:dyDescent="0.2">
      <c r="A4" s="17">
        <f>DATE(Overview!$B$2,July!A1,1)</f>
        <v>1</v>
      </c>
      <c r="B4" s="12">
        <v>131</v>
      </c>
      <c r="C4" s="12">
        <v>85</v>
      </c>
      <c r="D4" s="12">
        <v>95</v>
      </c>
      <c r="E4" s="11"/>
      <c r="F4" s="17">
        <f>DATE(Overview!$B$2,July!$A$1,1)</f>
        <v>1</v>
      </c>
      <c r="G4" s="12">
        <v>137</v>
      </c>
      <c r="H4" s="12">
        <v>87</v>
      </c>
      <c r="I4" s="12">
        <v>87</v>
      </c>
      <c r="J4" s="11"/>
      <c r="K4" s="17">
        <f>DATE(Overview!$B$2,July!$A$1,1)</f>
        <v>1</v>
      </c>
      <c r="L4" s="12">
        <v>128</v>
      </c>
      <c r="M4" s="12">
        <v>82</v>
      </c>
      <c r="N4" s="12">
        <v>99</v>
      </c>
      <c r="O4" s="35"/>
      <c r="Q4" s="10" t="s">
        <v>9</v>
      </c>
      <c r="R4" s="21">
        <f>AVERAGE($C$4:$C$34)</f>
        <v>85</v>
      </c>
      <c r="S4" s="21">
        <f>AVERAGE($H$4:$H$34)</f>
        <v>87</v>
      </c>
      <c r="T4" s="21">
        <f>AVERAGE($M$4:$M$34)</f>
        <v>82</v>
      </c>
      <c r="Z4" s="13"/>
      <c r="AA4" s="13"/>
    </row>
    <row r="5" spans="1:27" s="4" customFormat="1" x14ac:dyDescent="0.2">
      <c r="A5" s="17">
        <f t="shared" ref="A5:A34" si="0">A4+1</f>
        <v>2</v>
      </c>
      <c r="B5" s="12"/>
      <c r="C5" s="12"/>
      <c r="D5" s="12"/>
      <c r="E5" s="11"/>
      <c r="F5" s="17">
        <f t="shared" ref="F5:F34" si="1">F4+1</f>
        <v>2</v>
      </c>
      <c r="G5" s="12"/>
      <c r="H5" s="12"/>
      <c r="I5" s="12"/>
      <c r="J5" s="11"/>
      <c r="K5" s="17">
        <f t="shared" ref="K5:K34" si="2">K4+1</f>
        <v>2</v>
      </c>
      <c r="L5" s="12"/>
      <c r="M5" s="12"/>
      <c r="N5" s="12"/>
      <c r="O5" s="35"/>
      <c r="Q5" s="10" t="s">
        <v>10</v>
      </c>
      <c r="R5" s="21">
        <f>AVERAGE($D$4:$D$34)</f>
        <v>95</v>
      </c>
      <c r="S5" s="21">
        <f>AVERAGE($I$4:$I$34)</f>
        <v>87</v>
      </c>
      <c r="T5" s="21">
        <f>AVERAGE($N$4:$N$34)</f>
        <v>99</v>
      </c>
      <c r="Z5" s="13"/>
      <c r="AA5" s="13"/>
    </row>
    <row r="6" spans="1:27" s="4" customFormat="1" x14ac:dyDescent="0.2">
      <c r="A6" s="17">
        <f t="shared" si="0"/>
        <v>3</v>
      </c>
      <c r="B6" s="12"/>
      <c r="C6" s="12"/>
      <c r="D6" s="12"/>
      <c r="E6" s="11"/>
      <c r="F6" s="17">
        <f t="shared" si="1"/>
        <v>3</v>
      </c>
      <c r="G6" s="12"/>
      <c r="H6" s="12"/>
      <c r="I6" s="12"/>
      <c r="J6" s="11">
        <v>110</v>
      </c>
      <c r="K6" s="17">
        <f t="shared" si="2"/>
        <v>3</v>
      </c>
      <c r="L6" s="12"/>
      <c r="M6" s="12"/>
      <c r="N6" s="12"/>
      <c r="O6" s="35"/>
      <c r="Q6" s="10"/>
      <c r="R6" s="10"/>
      <c r="S6" s="10"/>
      <c r="T6" s="10"/>
      <c r="Z6" s="13"/>
      <c r="AA6" s="13"/>
    </row>
    <row r="7" spans="1:27" s="4" customFormat="1" x14ac:dyDescent="0.2">
      <c r="A7" s="17">
        <f t="shared" si="0"/>
        <v>4</v>
      </c>
      <c r="B7" s="12"/>
      <c r="C7" s="12"/>
      <c r="D7" s="12"/>
      <c r="E7" s="11"/>
      <c r="F7" s="17">
        <f t="shared" si="1"/>
        <v>4</v>
      </c>
      <c r="G7" s="12"/>
      <c r="H7" s="12"/>
      <c r="I7" s="12"/>
      <c r="J7" s="11"/>
      <c r="K7" s="17">
        <f t="shared" si="2"/>
        <v>4</v>
      </c>
      <c r="L7" s="12"/>
      <c r="M7" s="12"/>
      <c r="N7" s="12"/>
      <c r="O7" s="35"/>
      <c r="Q7" s="9" t="s">
        <v>15</v>
      </c>
      <c r="R7" s="19" t="s">
        <v>16</v>
      </c>
      <c r="S7" s="19" t="s">
        <v>17</v>
      </c>
      <c r="T7" s="19" t="s">
        <v>18</v>
      </c>
      <c r="Z7" s="13"/>
      <c r="AA7" s="13"/>
    </row>
    <row r="8" spans="1:27" s="4" customFormat="1" x14ac:dyDescent="0.2">
      <c r="A8" s="17">
        <f t="shared" si="0"/>
        <v>5</v>
      </c>
      <c r="B8" s="12"/>
      <c r="C8" s="12"/>
      <c r="D8" s="12"/>
      <c r="E8" s="11"/>
      <c r="F8" s="17">
        <f t="shared" si="1"/>
        <v>5</v>
      </c>
      <c r="G8" s="12"/>
      <c r="H8" s="12"/>
      <c r="I8" s="12"/>
      <c r="J8" s="11"/>
      <c r="K8" s="17">
        <f t="shared" si="2"/>
        <v>5</v>
      </c>
      <c r="L8" s="12"/>
      <c r="M8" s="12"/>
      <c r="N8" s="12"/>
      <c r="O8" s="35"/>
      <c r="Q8" s="10" t="s">
        <v>8</v>
      </c>
      <c r="R8" s="21">
        <f>MAX($B$4:$B$34)</f>
        <v>131</v>
      </c>
      <c r="S8" s="21">
        <f>MAX($G$4:$G$34)</f>
        <v>137</v>
      </c>
      <c r="T8" s="21">
        <f>MAX($L$4:$L$34)</f>
        <v>128</v>
      </c>
      <c r="Z8" s="13"/>
      <c r="AA8" s="13"/>
    </row>
    <row r="9" spans="1:27" s="4" customFormat="1" x14ac:dyDescent="0.2">
      <c r="A9" s="17">
        <f t="shared" si="0"/>
        <v>6</v>
      </c>
      <c r="B9" s="12"/>
      <c r="C9" s="12"/>
      <c r="D9" s="12"/>
      <c r="E9" s="11"/>
      <c r="F9" s="17">
        <f t="shared" si="1"/>
        <v>6</v>
      </c>
      <c r="G9" s="12"/>
      <c r="H9" s="12"/>
      <c r="I9" s="12"/>
      <c r="J9" s="11"/>
      <c r="K9" s="17">
        <f t="shared" si="2"/>
        <v>6</v>
      </c>
      <c r="L9" s="12"/>
      <c r="M9" s="12"/>
      <c r="N9" s="12"/>
      <c r="O9" s="35"/>
      <c r="Q9" s="10" t="s">
        <v>9</v>
      </c>
      <c r="R9" s="21">
        <f>MAX($C$4:$C$34)</f>
        <v>85</v>
      </c>
      <c r="S9" s="21">
        <f>MAX($H$4:$H$34)</f>
        <v>87</v>
      </c>
      <c r="T9" s="21">
        <f>MAX($M$4:$M$34)</f>
        <v>82</v>
      </c>
      <c r="Z9" s="13"/>
      <c r="AA9" s="13"/>
    </row>
    <row r="10" spans="1:27" s="4" customFormat="1" x14ac:dyDescent="0.2">
      <c r="A10" s="17">
        <f t="shared" si="0"/>
        <v>7</v>
      </c>
      <c r="B10" s="12"/>
      <c r="C10" s="12"/>
      <c r="D10" s="12"/>
      <c r="E10" s="11"/>
      <c r="F10" s="17">
        <f t="shared" si="1"/>
        <v>7</v>
      </c>
      <c r="G10" s="12"/>
      <c r="H10" s="12"/>
      <c r="I10" s="12"/>
      <c r="J10" s="11"/>
      <c r="K10" s="17">
        <f t="shared" si="2"/>
        <v>7</v>
      </c>
      <c r="L10" s="12"/>
      <c r="M10" s="12"/>
      <c r="N10" s="12"/>
      <c r="O10" s="35"/>
      <c r="Q10" s="10" t="s">
        <v>10</v>
      </c>
      <c r="R10" s="21">
        <f>MAX($D$4:$D$34)</f>
        <v>95</v>
      </c>
      <c r="S10" s="21">
        <f>MAX($I$4:$I$34)</f>
        <v>87</v>
      </c>
      <c r="T10" s="21">
        <f>MAX($N$4:$N$34)</f>
        <v>99</v>
      </c>
      <c r="Z10" s="13"/>
      <c r="AA10" s="13"/>
    </row>
    <row r="11" spans="1:27" s="4" customFormat="1" x14ac:dyDescent="0.2">
      <c r="A11" s="17">
        <f t="shared" si="0"/>
        <v>8</v>
      </c>
      <c r="B11" s="12"/>
      <c r="C11" s="12"/>
      <c r="D11" s="12"/>
      <c r="E11" s="11"/>
      <c r="F11" s="17">
        <f t="shared" si="1"/>
        <v>8</v>
      </c>
      <c r="G11" s="12"/>
      <c r="H11" s="12"/>
      <c r="I11" s="12"/>
      <c r="J11" s="11"/>
      <c r="K11" s="17">
        <f t="shared" si="2"/>
        <v>8</v>
      </c>
      <c r="L11" s="12"/>
      <c r="M11" s="12"/>
      <c r="N11" s="12"/>
      <c r="O11" s="35"/>
      <c r="Q11" s="10"/>
      <c r="R11" s="10"/>
      <c r="S11" s="10"/>
      <c r="T11" s="10"/>
      <c r="Z11" s="13"/>
      <c r="AA11" s="13"/>
    </row>
    <row r="12" spans="1:27" s="4" customFormat="1" x14ac:dyDescent="0.2">
      <c r="A12" s="17">
        <f t="shared" si="0"/>
        <v>9</v>
      </c>
      <c r="B12" s="12"/>
      <c r="C12" s="12"/>
      <c r="D12" s="12"/>
      <c r="E12" s="11"/>
      <c r="F12" s="17">
        <f t="shared" si="1"/>
        <v>9</v>
      </c>
      <c r="G12" s="12"/>
      <c r="H12" s="12"/>
      <c r="I12" s="12"/>
      <c r="J12" s="11"/>
      <c r="K12" s="17">
        <f t="shared" si="2"/>
        <v>9</v>
      </c>
      <c r="L12" s="12"/>
      <c r="M12" s="12"/>
      <c r="N12" s="12"/>
      <c r="O12" s="35"/>
      <c r="Q12" s="9" t="s">
        <v>12</v>
      </c>
      <c r="R12" s="19" t="s">
        <v>16</v>
      </c>
      <c r="S12" s="19" t="s">
        <v>17</v>
      </c>
      <c r="T12" s="19" t="s">
        <v>18</v>
      </c>
      <c r="Z12" s="13"/>
      <c r="AA12" s="13"/>
    </row>
    <row r="13" spans="1:27" s="4" customFormat="1" x14ac:dyDescent="0.2">
      <c r="A13" s="17">
        <f t="shared" si="0"/>
        <v>10</v>
      </c>
      <c r="B13" s="12"/>
      <c r="C13" s="12"/>
      <c r="D13" s="12"/>
      <c r="E13" s="11"/>
      <c r="F13" s="17">
        <f t="shared" si="1"/>
        <v>10</v>
      </c>
      <c r="G13" s="12"/>
      <c r="H13" s="12"/>
      <c r="I13" s="12"/>
      <c r="J13" s="11"/>
      <c r="K13" s="17">
        <f t="shared" si="2"/>
        <v>10</v>
      </c>
      <c r="L13" s="12"/>
      <c r="M13" s="12"/>
      <c r="N13" s="12"/>
      <c r="O13" s="35"/>
      <c r="Q13" s="10" t="s">
        <v>8</v>
      </c>
      <c r="R13" s="21">
        <f>MIN($B$4:$B$34)</f>
        <v>131</v>
      </c>
      <c r="S13" s="21">
        <f>MIN($G$4:$G$34)</f>
        <v>137</v>
      </c>
      <c r="T13" s="21">
        <f>MIN($L$4:$L$34)</f>
        <v>128</v>
      </c>
      <c r="Z13" s="13"/>
      <c r="AA13" s="13"/>
    </row>
    <row r="14" spans="1:27" s="4" customFormat="1" x14ac:dyDescent="0.2">
      <c r="A14" s="17">
        <f t="shared" si="0"/>
        <v>11</v>
      </c>
      <c r="B14" s="12"/>
      <c r="C14" s="12"/>
      <c r="D14" s="12"/>
      <c r="E14" s="11"/>
      <c r="F14" s="17">
        <f t="shared" si="1"/>
        <v>11</v>
      </c>
      <c r="G14" s="12"/>
      <c r="H14" s="12"/>
      <c r="I14" s="12"/>
      <c r="J14" s="11"/>
      <c r="K14" s="17">
        <f t="shared" si="2"/>
        <v>11</v>
      </c>
      <c r="L14" s="12"/>
      <c r="M14" s="12"/>
      <c r="N14" s="12"/>
      <c r="O14" s="35"/>
      <c r="Q14" s="10" t="s">
        <v>9</v>
      </c>
      <c r="R14" s="21">
        <f>MIN($C$4:$C$34)</f>
        <v>85</v>
      </c>
      <c r="S14" s="21">
        <f>MIN($H$4:$H$34)</f>
        <v>87</v>
      </c>
      <c r="T14" s="21">
        <f>MIN($M$4:$M$34)</f>
        <v>82</v>
      </c>
      <c r="Z14" s="13"/>
      <c r="AA14" s="13"/>
    </row>
    <row r="15" spans="1:27" s="4" customFormat="1" x14ac:dyDescent="0.2">
      <c r="A15" s="17">
        <f t="shared" si="0"/>
        <v>12</v>
      </c>
      <c r="B15" s="12"/>
      <c r="C15" s="12"/>
      <c r="D15" s="12"/>
      <c r="E15" s="11"/>
      <c r="F15" s="17">
        <f t="shared" si="1"/>
        <v>12</v>
      </c>
      <c r="G15" s="12"/>
      <c r="H15" s="12"/>
      <c r="I15" s="12"/>
      <c r="J15" s="11"/>
      <c r="K15" s="17">
        <f t="shared" si="2"/>
        <v>12</v>
      </c>
      <c r="L15" s="12"/>
      <c r="M15" s="12"/>
      <c r="N15" s="12"/>
      <c r="O15" s="35"/>
      <c r="Q15" s="10" t="s">
        <v>10</v>
      </c>
      <c r="R15" s="21">
        <f>MIN($D$4:$D$34)</f>
        <v>95</v>
      </c>
      <c r="S15" s="21">
        <f>MIN($I$4:$I$34)</f>
        <v>87</v>
      </c>
      <c r="T15" s="21">
        <f>MIN($N$4:$N$34)</f>
        <v>99</v>
      </c>
      <c r="Z15" s="13"/>
      <c r="AA15" s="13"/>
    </row>
    <row r="16" spans="1:27" s="4" customFormat="1" x14ac:dyDescent="0.2">
      <c r="A16" s="17">
        <f t="shared" si="0"/>
        <v>13</v>
      </c>
      <c r="B16" s="12"/>
      <c r="C16" s="12"/>
      <c r="D16" s="12"/>
      <c r="E16" s="11"/>
      <c r="F16" s="17">
        <f t="shared" si="1"/>
        <v>13</v>
      </c>
      <c r="G16" s="12"/>
      <c r="H16" s="12"/>
      <c r="I16" s="12"/>
      <c r="J16" s="11"/>
      <c r="K16" s="17">
        <f t="shared" si="2"/>
        <v>13</v>
      </c>
      <c r="L16" s="12"/>
      <c r="M16" s="12"/>
      <c r="N16" s="12"/>
      <c r="O16" s="35"/>
    </row>
    <row r="17" spans="1:15" s="4" customFormat="1" x14ac:dyDescent="0.2">
      <c r="A17" s="17">
        <f t="shared" si="0"/>
        <v>14</v>
      </c>
      <c r="B17" s="12"/>
      <c r="C17" s="12"/>
      <c r="D17" s="12"/>
      <c r="E17" s="11"/>
      <c r="F17" s="17">
        <f t="shared" si="1"/>
        <v>14</v>
      </c>
      <c r="G17" s="12"/>
      <c r="H17" s="12"/>
      <c r="I17" s="12"/>
      <c r="J17" s="11"/>
      <c r="K17" s="17">
        <f t="shared" si="2"/>
        <v>14</v>
      </c>
      <c r="L17" s="12"/>
      <c r="M17" s="12"/>
      <c r="N17" s="12"/>
      <c r="O17" s="35"/>
    </row>
    <row r="18" spans="1:15" s="4" customFormat="1" x14ac:dyDescent="0.2">
      <c r="A18" s="17">
        <f t="shared" si="0"/>
        <v>15</v>
      </c>
      <c r="B18" s="12"/>
      <c r="C18" s="12"/>
      <c r="D18" s="12"/>
      <c r="E18" s="11"/>
      <c r="F18" s="17">
        <f t="shared" si="1"/>
        <v>15</v>
      </c>
      <c r="G18" s="12"/>
      <c r="H18" s="12"/>
      <c r="I18" s="12"/>
      <c r="J18" s="11"/>
      <c r="K18" s="17">
        <f t="shared" si="2"/>
        <v>15</v>
      </c>
      <c r="L18" s="12"/>
      <c r="M18" s="12"/>
      <c r="N18" s="12"/>
      <c r="O18" s="35"/>
    </row>
    <row r="19" spans="1:15" s="4" customFormat="1" x14ac:dyDescent="0.2">
      <c r="A19" s="17">
        <f t="shared" si="0"/>
        <v>16</v>
      </c>
      <c r="B19" s="12"/>
      <c r="C19" s="12"/>
      <c r="D19" s="12"/>
      <c r="E19" s="11"/>
      <c r="F19" s="17">
        <f t="shared" si="1"/>
        <v>16</v>
      </c>
      <c r="G19" s="12"/>
      <c r="H19" s="12"/>
      <c r="I19" s="12"/>
      <c r="J19" s="11"/>
      <c r="K19" s="17">
        <f t="shared" si="2"/>
        <v>16</v>
      </c>
      <c r="L19" s="12"/>
      <c r="M19" s="12"/>
      <c r="N19" s="12"/>
      <c r="O19" s="35"/>
    </row>
    <row r="20" spans="1:15" s="4" customFormat="1" x14ac:dyDescent="0.2">
      <c r="A20" s="17">
        <f t="shared" si="0"/>
        <v>17</v>
      </c>
      <c r="B20" s="12"/>
      <c r="C20" s="12"/>
      <c r="D20" s="12"/>
      <c r="E20" s="11"/>
      <c r="F20" s="17">
        <f t="shared" si="1"/>
        <v>17</v>
      </c>
      <c r="G20" s="12"/>
      <c r="H20" s="12"/>
      <c r="I20" s="12"/>
      <c r="J20" s="11"/>
      <c r="K20" s="17">
        <f t="shared" si="2"/>
        <v>17</v>
      </c>
      <c r="L20" s="12"/>
      <c r="M20" s="12"/>
      <c r="N20" s="12"/>
      <c r="O20" s="35"/>
    </row>
    <row r="21" spans="1:15" s="4" customFormat="1" x14ac:dyDescent="0.2">
      <c r="A21" s="17">
        <f t="shared" si="0"/>
        <v>18</v>
      </c>
      <c r="B21" s="12"/>
      <c r="C21" s="12"/>
      <c r="D21" s="12"/>
      <c r="E21" s="11"/>
      <c r="F21" s="17">
        <f t="shared" si="1"/>
        <v>18</v>
      </c>
      <c r="G21" s="12"/>
      <c r="H21" s="12"/>
      <c r="I21" s="12"/>
      <c r="J21" s="11"/>
      <c r="K21" s="17">
        <f t="shared" si="2"/>
        <v>18</v>
      </c>
      <c r="L21" s="12"/>
      <c r="M21" s="12"/>
      <c r="N21" s="12"/>
      <c r="O21" s="35"/>
    </row>
    <row r="22" spans="1:15" s="4" customFormat="1" x14ac:dyDescent="0.2">
      <c r="A22" s="17">
        <f t="shared" si="0"/>
        <v>19</v>
      </c>
      <c r="B22" s="12"/>
      <c r="C22" s="12"/>
      <c r="D22" s="12"/>
      <c r="E22" s="11"/>
      <c r="F22" s="17">
        <f t="shared" si="1"/>
        <v>19</v>
      </c>
      <c r="G22" s="12"/>
      <c r="H22" s="12"/>
      <c r="I22" s="12"/>
      <c r="J22" s="11"/>
      <c r="K22" s="17">
        <f t="shared" si="2"/>
        <v>19</v>
      </c>
      <c r="L22" s="12"/>
      <c r="M22" s="12"/>
      <c r="N22" s="12"/>
      <c r="O22" s="35"/>
    </row>
    <row r="23" spans="1:15" s="4" customFormat="1" x14ac:dyDescent="0.2">
      <c r="A23" s="17">
        <f t="shared" si="0"/>
        <v>20</v>
      </c>
      <c r="B23" s="12"/>
      <c r="C23" s="12"/>
      <c r="D23" s="12"/>
      <c r="E23" s="11"/>
      <c r="F23" s="17">
        <f t="shared" si="1"/>
        <v>20</v>
      </c>
      <c r="G23" s="12"/>
      <c r="H23" s="12"/>
      <c r="I23" s="12"/>
      <c r="J23" s="11"/>
      <c r="K23" s="17">
        <f t="shared" si="2"/>
        <v>20</v>
      </c>
      <c r="L23" s="12"/>
      <c r="M23" s="12"/>
      <c r="N23" s="12"/>
      <c r="O23" s="35"/>
    </row>
    <row r="24" spans="1:15" s="4" customFormat="1" x14ac:dyDescent="0.2">
      <c r="A24" s="17">
        <f t="shared" si="0"/>
        <v>21</v>
      </c>
      <c r="B24" s="12"/>
      <c r="C24" s="12"/>
      <c r="D24" s="12"/>
      <c r="E24" s="11"/>
      <c r="F24" s="17">
        <f t="shared" si="1"/>
        <v>21</v>
      </c>
      <c r="G24" s="12"/>
      <c r="H24" s="12"/>
      <c r="I24" s="12"/>
      <c r="J24" s="11"/>
      <c r="K24" s="17">
        <f t="shared" si="2"/>
        <v>21</v>
      </c>
      <c r="L24" s="12"/>
      <c r="M24" s="12"/>
      <c r="N24" s="12"/>
      <c r="O24" s="35"/>
    </row>
    <row r="25" spans="1:15" s="4" customFormat="1" x14ac:dyDescent="0.2">
      <c r="A25" s="17">
        <f t="shared" si="0"/>
        <v>22</v>
      </c>
      <c r="B25" s="12"/>
      <c r="C25" s="12"/>
      <c r="D25" s="12"/>
      <c r="E25" s="11"/>
      <c r="F25" s="17">
        <f t="shared" si="1"/>
        <v>22</v>
      </c>
      <c r="G25" s="12"/>
      <c r="H25" s="12"/>
      <c r="I25" s="12"/>
      <c r="J25" s="11"/>
      <c r="K25" s="17">
        <f t="shared" si="2"/>
        <v>22</v>
      </c>
      <c r="L25" s="12"/>
      <c r="M25" s="12"/>
      <c r="N25" s="12"/>
      <c r="O25" s="35"/>
    </row>
    <row r="26" spans="1:15" s="4" customFormat="1" x14ac:dyDescent="0.2">
      <c r="A26" s="17">
        <f t="shared" si="0"/>
        <v>23</v>
      </c>
      <c r="B26" s="12"/>
      <c r="C26" s="12"/>
      <c r="D26" s="12"/>
      <c r="E26" s="11"/>
      <c r="F26" s="17">
        <f t="shared" si="1"/>
        <v>23</v>
      </c>
      <c r="G26" s="12"/>
      <c r="H26" s="12"/>
      <c r="I26" s="12"/>
      <c r="J26" s="11"/>
      <c r="K26" s="17">
        <f t="shared" si="2"/>
        <v>23</v>
      </c>
      <c r="L26" s="12"/>
      <c r="M26" s="12"/>
      <c r="N26" s="12"/>
      <c r="O26" s="35"/>
    </row>
    <row r="27" spans="1:15" s="4" customFormat="1" x14ac:dyDescent="0.2">
      <c r="A27" s="17">
        <f t="shared" si="0"/>
        <v>24</v>
      </c>
      <c r="B27" s="12"/>
      <c r="C27" s="12"/>
      <c r="D27" s="12"/>
      <c r="E27" s="11"/>
      <c r="F27" s="17">
        <f t="shared" si="1"/>
        <v>24</v>
      </c>
      <c r="G27" s="12"/>
      <c r="H27" s="12"/>
      <c r="I27" s="12"/>
      <c r="J27" s="11"/>
      <c r="K27" s="17">
        <f t="shared" si="2"/>
        <v>24</v>
      </c>
      <c r="L27" s="12"/>
      <c r="M27" s="12"/>
      <c r="N27" s="12"/>
      <c r="O27" s="35"/>
    </row>
    <row r="28" spans="1:15" s="4" customFormat="1" x14ac:dyDescent="0.2">
      <c r="A28" s="17">
        <f t="shared" si="0"/>
        <v>25</v>
      </c>
      <c r="B28" s="12"/>
      <c r="C28" s="12"/>
      <c r="D28" s="12"/>
      <c r="E28" s="11"/>
      <c r="F28" s="17">
        <f t="shared" si="1"/>
        <v>25</v>
      </c>
      <c r="G28" s="12"/>
      <c r="H28" s="12"/>
      <c r="I28" s="12"/>
      <c r="J28" s="11"/>
      <c r="K28" s="17">
        <f t="shared" si="2"/>
        <v>25</v>
      </c>
      <c r="L28" s="12"/>
      <c r="M28" s="12"/>
      <c r="N28" s="12"/>
      <c r="O28" s="35"/>
    </row>
    <row r="29" spans="1:15" s="4" customFormat="1" x14ac:dyDescent="0.2">
      <c r="A29" s="17">
        <f t="shared" si="0"/>
        <v>26</v>
      </c>
      <c r="B29" s="12"/>
      <c r="C29" s="12"/>
      <c r="D29" s="12"/>
      <c r="E29" s="11"/>
      <c r="F29" s="17">
        <f t="shared" si="1"/>
        <v>26</v>
      </c>
      <c r="G29" s="12"/>
      <c r="H29" s="12"/>
      <c r="I29" s="12"/>
      <c r="J29" s="11"/>
      <c r="K29" s="17">
        <f t="shared" si="2"/>
        <v>26</v>
      </c>
      <c r="L29" s="12"/>
      <c r="M29" s="12"/>
      <c r="N29" s="12"/>
      <c r="O29" s="35"/>
    </row>
    <row r="30" spans="1:15" s="4" customFormat="1" x14ac:dyDescent="0.2">
      <c r="A30" s="17">
        <f t="shared" si="0"/>
        <v>27</v>
      </c>
      <c r="B30" s="12"/>
      <c r="C30" s="12"/>
      <c r="D30" s="12"/>
      <c r="E30" s="11"/>
      <c r="F30" s="17">
        <f t="shared" si="1"/>
        <v>27</v>
      </c>
      <c r="G30" s="12"/>
      <c r="H30" s="12"/>
      <c r="I30" s="12"/>
      <c r="J30" s="11"/>
      <c r="K30" s="17">
        <f t="shared" si="2"/>
        <v>27</v>
      </c>
      <c r="L30" s="12"/>
      <c r="M30" s="12"/>
      <c r="N30" s="12"/>
      <c r="O30" s="35"/>
    </row>
    <row r="31" spans="1:15" s="4" customFormat="1" x14ac:dyDescent="0.2">
      <c r="A31" s="17">
        <f t="shared" si="0"/>
        <v>28</v>
      </c>
      <c r="B31" s="12"/>
      <c r="C31" s="12"/>
      <c r="D31" s="12"/>
      <c r="E31" s="11"/>
      <c r="F31" s="17">
        <f t="shared" si="1"/>
        <v>28</v>
      </c>
      <c r="G31" s="12"/>
      <c r="H31" s="12"/>
      <c r="I31" s="12"/>
      <c r="J31" s="11"/>
      <c r="K31" s="17">
        <f t="shared" si="2"/>
        <v>28</v>
      </c>
      <c r="L31" s="12"/>
      <c r="M31" s="12"/>
      <c r="N31" s="12"/>
      <c r="O31" s="35"/>
    </row>
    <row r="32" spans="1:15" s="4" customFormat="1" x14ac:dyDescent="0.2">
      <c r="A32" s="17">
        <f t="shared" si="0"/>
        <v>29</v>
      </c>
      <c r="B32" s="12"/>
      <c r="C32" s="12"/>
      <c r="D32" s="12"/>
      <c r="E32" s="11"/>
      <c r="F32" s="17">
        <f t="shared" si="1"/>
        <v>29</v>
      </c>
      <c r="G32" s="12"/>
      <c r="H32" s="12"/>
      <c r="I32" s="12"/>
      <c r="J32" s="11"/>
      <c r="K32" s="17">
        <f t="shared" si="2"/>
        <v>29</v>
      </c>
      <c r="L32" s="12"/>
      <c r="M32" s="12"/>
      <c r="N32" s="12"/>
      <c r="O32" s="35"/>
    </row>
    <row r="33" spans="1:15" s="4" customFormat="1" x14ac:dyDescent="0.2">
      <c r="A33" s="17">
        <f t="shared" si="0"/>
        <v>30</v>
      </c>
      <c r="B33" s="12"/>
      <c r="C33" s="12"/>
      <c r="D33" s="12"/>
      <c r="E33" s="11"/>
      <c r="F33" s="17">
        <f t="shared" si="1"/>
        <v>30</v>
      </c>
      <c r="G33" s="12"/>
      <c r="H33" s="12"/>
      <c r="I33" s="12"/>
      <c r="J33" s="11"/>
      <c r="K33" s="17">
        <f t="shared" si="2"/>
        <v>30</v>
      </c>
      <c r="L33" s="12"/>
      <c r="M33" s="12"/>
      <c r="N33" s="12"/>
      <c r="O33" s="35"/>
    </row>
    <row r="34" spans="1:15" s="4" customFormat="1" x14ac:dyDescent="0.2">
      <c r="A34" s="17">
        <f t="shared" si="0"/>
        <v>31</v>
      </c>
      <c r="B34" s="12"/>
      <c r="C34" s="12"/>
      <c r="D34" s="12"/>
      <c r="E34" s="11"/>
      <c r="F34" s="17">
        <f t="shared" si="1"/>
        <v>31</v>
      </c>
      <c r="G34" s="12"/>
      <c r="H34" s="12"/>
      <c r="I34" s="12"/>
      <c r="J34" s="11"/>
      <c r="K34" s="17">
        <f t="shared" si="2"/>
        <v>31</v>
      </c>
      <c r="L34" s="12"/>
      <c r="M34" s="12"/>
      <c r="N34" s="12"/>
      <c r="O34" s="35"/>
    </row>
    <row r="35" spans="1:15" s="4" customFormat="1" x14ac:dyDescent="0.2">
      <c r="A35" s="12"/>
      <c r="B35" s="12"/>
      <c r="C35" s="12"/>
      <c r="D35" s="12"/>
      <c r="E35" s="11"/>
      <c r="F35" s="12"/>
      <c r="G35" s="12"/>
      <c r="H35" s="12"/>
      <c r="I35" s="12"/>
      <c r="J35" s="11"/>
      <c r="K35" s="12"/>
      <c r="L35" s="12"/>
      <c r="M35" s="12"/>
      <c r="N35" s="12"/>
      <c r="O35" s="35"/>
    </row>
    <row r="37" spans="1:15" x14ac:dyDescent="0.2">
      <c r="A37" s="8"/>
      <c r="B37" s="15"/>
      <c r="C37" s="15"/>
      <c r="D37" s="15"/>
    </row>
    <row r="38" spans="1:15" x14ac:dyDescent="0.2">
      <c r="A38" s="4"/>
      <c r="B38" s="16"/>
      <c r="C38" s="16"/>
      <c r="D38" s="16"/>
    </row>
    <row r="39" spans="1:15" x14ac:dyDescent="0.2">
      <c r="A39" s="4"/>
      <c r="B39" s="16"/>
      <c r="C39" s="16"/>
      <c r="D39" s="16"/>
    </row>
    <row r="40" spans="1:15" x14ac:dyDescent="0.2">
      <c r="A40" s="4"/>
      <c r="B40" s="16"/>
      <c r="C40" s="16"/>
      <c r="D40" s="16"/>
    </row>
    <row r="41" spans="1:15" x14ac:dyDescent="0.2">
      <c r="A41" s="4"/>
      <c r="B41" s="4"/>
      <c r="C41" s="4"/>
      <c r="D41" s="4"/>
    </row>
    <row r="42" spans="1:15" x14ac:dyDescent="0.2">
      <c r="A42" s="8"/>
      <c r="B42" s="15"/>
      <c r="C42" s="15"/>
      <c r="D42" s="15"/>
    </row>
    <row r="43" spans="1:15" x14ac:dyDescent="0.2">
      <c r="A43" s="4"/>
      <c r="B43" s="16"/>
      <c r="C43" s="16"/>
      <c r="D43" s="16"/>
    </row>
    <row r="44" spans="1:15" x14ac:dyDescent="0.2">
      <c r="A44" s="4"/>
      <c r="B44" s="16"/>
      <c r="C44" s="16"/>
      <c r="D44" s="16"/>
    </row>
    <row r="45" spans="1:15" x14ac:dyDescent="0.2">
      <c r="A45" s="4"/>
      <c r="B45" s="16"/>
      <c r="C45" s="16"/>
      <c r="D45" s="16"/>
    </row>
    <row r="46" spans="1:15" x14ac:dyDescent="0.2">
      <c r="A46" s="4"/>
      <c r="B46" s="4"/>
      <c r="C46" s="4"/>
      <c r="D46" s="4"/>
    </row>
    <row r="47" spans="1:15" x14ac:dyDescent="0.2">
      <c r="A47" s="8"/>
      <c r="B47" s="15"/>
      <c r="C47" s="15"/>
      <c r="D47" s="15"/>
    </row>
    <row r="48" spans="1:15" x14ac:dyDescent="0.2">
      <c r="A48" s="4"/>
      <c r="B48" s="16"/>
      <c r="C48" s="16"/>
      <c r="D48" s="16"/>
    </row>
    <row r="49" spans="1:4" x14ac:dyDescent="0.2">
      <c r="A49" s="4"/>
      <c r="B49" s="16"/>
      <c r="C49" s="16"/>
      <c r="D49" s="16"/>
    </row>
    <row r="50" spans="1:4" x14ac:dyDescent="0.2">
      <c r="A50" s="4"/>
      <c r="B50" s="16"/>
      <c r="C50" s="16"/>
      <c r="D50" s="16"/>
    </row>
  </sheetData>
  <mergeCells count="3">
    <mergeCell ref="A2:D2"/>
    <mergeCell ref="F2:I2"/>
    <mergeCell ref="K2:N2"/>
  </mergeCells>
  <phoneticPr fontId="2" type="noConversion"/>
  <conditionalFormatting sqref="B4:B34 L4:L34 G4:G34">
    <cfRule type="cellIs" dxfId="53" priority="1" stopIfTrue="1" operator="greaterThan">
      <formula>140</formula>
    </cfRule>
    <cfRule type="cellIs" dxfId="52" priority="2" stopIfTrue="1" operator="between">
      <formula>90</formula>
      <formula>110</formula>
    </cfRule>
    <cfRule type="cellIs" dxfId="51" priority="3" stopIfTrue="1" operator="between">
      <formula>51</formula>
      <formula>90</formula>
    </cfRule>
  </conditionalFormatting>
  <conditionalFormatting sqref="M4:M34">
    <cfRule type="cellIs" dxfId="50" priority="4" stopIfTrue="1" operator="greaterThan">
      <formula>90</formula>
    </cfRule>
    <cfRule type="cellIs" dxfId="49" priority="5" stopIfTrue="1" operator="between">
      <formula>1</formula>
      <formula>52</formula>
    </cfRule>
    <cfRule type="cellIs" priority="6" stopIfTrue="1" operator="between">
      <formula>53</formula>
      <formula>89</formula>
    </cfRule>
  </conditionalFormatting>
  <conditionalFormatting sqref="D4:D34 I4:I34 N4:N34">
    <cfRule type="cellIs" dxfId="48" priority="7" stopIfTrue="1" operator="greaterThanOrEqual">
      <formula>110</formula>
    </cfRule>
    <cfRule type="cellIs" dxfId="47" priority="8" stopIfTrue="1" operator="between">
      <formula>40</formula>
      <formula>52</formula>
    </cfRule>
    <cfRule type="cellIs" priority="9" stopIfTrue="1" operator="between">
      <formula>0</formula>
      <formula>39</formula>
    </cfRule>
  </conditionalFormatting>
  <conditionalFormatting sqref="C4:C34 H4:H34">
    <cfRule type="cellIs" dxfId="46" priority="10" stopIfTrue="1" operator="greaterThan">
      <formula>90</formula>
    </cfRule>
    <cfRule type="cellIs" priority="11" stopIfTrue="1" operator="between">
      <formula>53</formula>
      <formula>89</formula>
    </cfRule>
    <cfRule type="cellIs" dxfId="45" priority="12" stopIfTrue="1" operator="between">
      <formula>1</formula>
      <formula>52</formula>
    </cfRule>
  </conditionalFormatting>
  <pageMargins left="0.39000000000000007" right="0.39000000000000007" top="0.64370370370370367" bottom="0.5998148148148148" header="0.4" footer="0.39000000000000007"/>
  <pageSetup paperSize="9" scale="79" fitToHeight="0" pageOrder="overThenDown" orientation="portrait" useFirstPageNumber="1" horizontalDpi="4294967294" verticalDpi="4294967294"/>
  <headerFooter alignWithMargins="0">
    <oddHeader>&amp;C&amp;"Arial,Fett"&amp;12&amp;K000000Monat: &amp;A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0"/>
  <sheetViews>
    <sheetView topLeftCell="A40" zoomScale="75" zoomScaleNormal="80" workbookViewId="0">
      <selection activeCell="T2" sqref="T2"/>
    </sheetView>
  </sheetViews>
  <sheetFormatPr defaultColWidth="11.42578125" defaultRowHeight="12.75" x14ac:dyDescent="0.2"/>
  <cols>
    <col min="1" max="1" width="3.7109375" style="14" customWidth="1"/>
    <col min="2" max="2" width="5.28515625" style="14" customWidth="1"/>
    <col min="3" max="3" width="3.7109375" style="14" customWidth="1"/>
    <col min="4" max="4" width="4.140625" style="14" customWidth="1"/>
    <col min="5" max="5" width="1" style="14" customWidth="1"/>
    <col min="6" max="6" width="3.42578125" style="14" customWidth="1"/>
    <col min="7" max="7" width="5.140625" style="14" customWidth="1"/>
    <col min="8" max="8" width="4.7109375" style="14" customWidth="1"/>
    <col min="9" max="9" width="4.85546875" style="14" customWidth="1"/>
    <col min="10" max="10" width="1.28515625" style="14" customWidth="1"/>
    <col min="11" max="11" width="3" style="14" customWidth="1"/>
    <col min="12" max="12" width="4.42578125" style="14" customWidth="1"/>
    <col min="13" max="14" width="4.140625" style="14" customWidth="1"/>
    <col min="15" max="15" width="1" style="14" customWidth="1"/>
    <col min="16" max="16" width="3" style="14" customWidth="1"/>
    <col min="17" max="17" width="11.42578125" style="14"/>
    <col min="18" max="18" width="10.7109375" style="14" bestFit="1" customWidth="1"/>
    <col min="19" max="19" width="10.140625" style="14" customWidth="1"/>
    <col min="20" max="20" width="22.42578125" style="14" customWidth="1"/>
    <col min="21" max="21" width="15.140625" style="14" customWidth="1"/>
    <col min="22" max="22" width="10.28515625" style="14" customWidth="1"/>
    <col min="23" max="16384" width="11.42578125" style="14"/>
  </cols>
  <sheetData>
    <row r="1" spans="1:27" s="4" customFormat="1" ht="5.0999999999999996" customHeight="1" x14ac:dyDescent="0.25">
      <c r="A1" s="5">
        <v>1</v>
      </c>
      <c r="B1" s="6"/>
      <c r="C1" s="22"/>
      <c r="D1" s="22"/>
      <c r="E1" s="22"/>
      <c r="F1" s="23"/>
      <c r="G1" s="22"/>
      <c r="H1" s="22"/>
      <c r="I1" s="22"/>
      <c r="J1" s="22"/>
      <c r="K1" s="23"/>
      <c r="L1" s="22"/>
      <c r="M1" s="22"/>
      <c r="N1" s="22"/>
      <c r="O1" s="14"/>
      <c r="R1" s="7"/>
      <c r="T1" s="8"/>
    </row>
    <row r="2" spans="1:27" s="4" customFormat="1" ht="23.1" customHeight="1" x14ac:dyDescent="0.2">
      <c r="A2" s="39" t="s">
        <v>16</v>
      </c>
      <c r="B2" s="40"/>
      <c r="C2" s="40"/>
      <c r="D2" s="41"/>
      <c r="E2" s="20"/>
      <c r="F2" s="39" t="s">
        <v>17</v>
      </c>
      <c r="G2" s="40"/>
      <c r="H2" s="40"/>
      <c r="I2" s="41"/>
      <c r="J2" s="20"/>
      <c r="K2" s="39" t="s">
        <v>18</v>
      </c>
      <c r="L2" s="40"/>
      <c r="M2" s="40"/>
      <c r="N2" s="41"/>
      <c r="O2" s="35"/>
      <c r="Q2" s="9" t="s">
        <v>13</v>
      </c>
      <c r="R2" s="19" t="s">
        <v>16</v>
      </c>
      <c r="S2" s="19" t="s">
        <v>17</v>
      </c>
      <c r="T2" s="19" t="s">
        <v>18</v>
      </c>
      <c r="Z2" s="13"/>
      <c r="AA2" s="13"/>
    </row>
    <row r="3" spans="1:27" s="4" customFormat="1" x14ac:dyDescent="0.2">
      <c r="A3" s="18" t="s">
        <v>14</v>
      </c>
      <c r="B3" s="18" t="s">
        <v>0</v>
      </c>
      <c r="C3" s="18" t="s">
        <v>1</v>
      </c>
      <c r="D3" s="18" t="s">
        <v>10</v>
      </c>
      <c r="E3" s="11"/>
      <c r="F3" s="18" t="s">
        <v>14</v>
      </c>
      <c r="G3" s="18" t="s">
        <v>2</v>
      </c>
      <c r="H3" s="18" t="s">
        <v>3</v>
      </c>
      <c r="I3" s="18" t="s">
        <v>10</v>
      </c>
      <c r="J3" s="11"/>
      <c r="K3" s="18" t="s">
        <v>14</v>
      </c>
      <c r="L3" s="18" t="s">
        <v>2</v>
      </c>
      <c r="M3" s="18" t="s">
        <v>3</v>
      </c>
      <c r="N3" s="18" t="s">
        <v>10</v>
      </c>
      <c r="O3" s="35"/>
      <c r="Q3" s="10" t="s">
        <v>8</v>
      </c>
      <c r="R3" s="21">
        <f>AVERAGE($B$4:$B$34)</f>
        <v>131</v>
      </c>
      <c r="S3" s="21">
        <f>AVERAGE($G$4:$G$34)</f>
        <v>137</v>
      </c>
      <c r="T3" s="21">
        <f>AVERAGE($L$4:$L$34)</f>
        <v>128</v>
      </c>
      <c r="Z3" s="13"/>
      <c r="AA3" s="13"/>
    </row>
    <row r="4" spans="1:27" s="4" customFormat="1" x14ac:dyDescent="0.2">
      <c r="A4" s="17">
        <f>DATE(Overview!$B$2,August!A1,1)</f>
        <v>1</v>
      </c>
      <c r="B4" s="12">
        <v>131</v>
      </c>
      <c r="C4" s="12">
        <v>85</v>
      </c>
      <c r="D4" s="12">
        <v>95</v>
      </c>
      <c r="E4" s="11"/>
      <c r="F4" s="17">
        <f>DATE(Overview!$B$2,August!$A$1,1)</f>
        <v>1</v>
      </c>
      <c r="G4" s="12">
        <v>137</v>
      </c>
      <c r="H4" s="12">
        <v>87</v>
      </c>
      <c r="I4" s="12">
        <v>87</v>
      </c>
      <c r="J4" s="11"/>
      <c r="K4" s="17">
        <f>DATE(Overview!$B$2,August!$A$1,1)</f>
        <v>1</v>
      </c>
      <c r="L4" s="12">
        <v>128</v>
      </c>
      <c r="M4" s="12">
        <v>82</v>
      </c>
      <c r="N4" s="12">
        <v>99</v>
      </c>
      <c r="O4" s="35"/>
      <c r="Q4" s="10" t="s">
        <v>9</v>
      </c>
      <c r="R4" s="21">
        <f>AVERAGE($C$4:$C$34)</f>
        <v>85</v>
      </c>
      <c r="S4" s="21">
        <f>AVERAGE($H$4:$H$34)</f>
        <v>87</v>
      </c>
      <c r="T4" s="21">
        <f>AVERAGE($M$4:$M$34)</f>
        <v>82</v>
      </c>
      <c r="Z4" s="13"/>
      <c r="AA4" s="13"/>
    </row>
    <row r="5" spans="1:27" s="4" customFormat="1" x14ac:dyDescent="0.2">
      <c r="A5" s="17">
        <f t="shared" ref="A5:A34" si="0">A4+1</f>
        <v>2</v>
      </c>
      <c r="B5" s="12"/>
      <c r="C5" s="12"/>
      <c r="D5" s="12"/>
      <c r="E5" s="11"/>
      <c r="F5" s="17">
        <f t="shared" ref="F5:F34" si="1">F4+1</f>
        <v>2</v>
      </c>
      <c r="G5" s="12"/>
      <c r="H5" s="12"/>
      <c r="I5" s="12"/>
      <c r="J5" s="11"/>
      <c r="K5" s="17">
        <f t="shared" ref="K5:K34" si="2">K4+1</f>
        <v>2</v>
      </c>
      <c r="L5" s="12"/>
      <c r="M5" s="12"/>
      <c r="N5" s="12"/>
      <c r="O5" s="35"/>
      <c r="Q5" s="10" t="s">
        <v>10</v>
      </c>
      <c r="R5" s="21">
        <f>AVERAGE($D$4:$D$34)</f>
        <v>95</v>
      </c>
      <c r="S5" s="21">
        <f>AVERAGE($I$4:$I$34)</f>
        <v>87</v>
      </c>
      <c r="T5" s="21">
        <f>AVERAGE($N$4:$N$34)</f>
        <v>99</v>
      </c>
      <c r="Z5" s="13"/>
      <c r="AA5" s="13"/>
    </row>
    <row r="6" spans="1:27" s="4" customFormat="1" x14ac:dyDescent="0.2">
      <c r="A6" s="17">
        <f t="shared" si="0"/>
        <v>3</v>
      </c>
      <c r="B6" s="12"/>
      <c r="C6" s="12"/>
      <c r="D6" s="12"/>
      <c r="E6" s="11"/>
      <c r="F6" s="17">
        <f t="shared" si="1"/>
        <v>3</v>
      </c>
      <c r="G6" s="12"/>
      <c r="H6" s="12"/>
      <c r="I6" s="12"/>
      <c r="J6" s="11">
        <v>110</v>
      </c>
      <c r="K6" s="17">
        <f t="shared" si="2"/>
        <v>3</v>
      </c>
      <c r="L6" s="12"/>
      <c r="M6" s="12"/>
      <c r="N6" s="12"/>
      <c r="O6" s="35"/>
      <c r="Q6" s="10"/>
      <c r="R6" s="10"/>
      <c r="S6" s="10"/>
      <c r="T6" s="10"/>
      <c r="Z6" s="13"/>
      <c r="AA6" s="13"/>
    </row>
    <row r="7" spans="1:27" s="4" customFormat="1" x14ac:dyDescent="0.2">
      <c r="A7" s="17">
        <f t="shared" si="0"/>
        <v>4</v>
      </c>
      <c r="B7" s="12"/>
      <c r="C7" s="12"/>
      <c r="D7" s="12"/>
      <c r="E7" s="11"/>
      <c r="F7" s="17">
        <f t="shared" si="1"/>
        <v>4</v>
      </c>
      <c r="G7" s="12"/>
      <c r="H7" s="12"/>
      <c r="I7" s="12"/>
      <c r="J7" s="11"/>
      <c r="K7" s="17">
        <f t="shared" si="2"/>
        <v>4</v>
      </c>
      <c r="L7" s="12"/>
      <c r="M7" s="12"/>
      <c r="N7" s="12"/>
      <c r="O7" s="35"/>
      <c r="Q7" s="9" t="s">
        <v>15</v>
      </c>
      <c r="R7" s="19" t="s">
        <v>16</v>
      </c>
      <c r="S7" s="19" t="s">
        <v>17</v>
      </c>
      <c r="T7" s="19" t="s">
        <v>18</v>
      </c>
      <c r="Z7" s="13"/>
      <c r="AA7" s="13"/>
    </row>
    <row r="8" spans="1:27" s="4" customFormat="1" x14ac:dyDescent="0.2">
      <c r="A8" s="17">
        <f t="shared" si="0"/>
        <v>5</v>
      </c>
      <c r="B8" s="12"/>
      <c r="C8" s="12"/>
      <c r="D8" s="12"/>
      <c r="E8" s="11"/>
      <c r="F8" s="17">
        <f t="shared" si="1"/>
        <v>5</v>
      </c>
      <c r="G8" s="12"/>
      <c r="H8" s="12"/>
      <c r="I8" s="12"/>
      <c r="J8" s="11"/>
      <c r="K8" s="17">
        <f t="shared" si="2"/>
        <v>5</v>
      </c>
      <c r="L8" s="12"/>
      <c r="M8" s="12"/>
      <c r="N8" s="12"/>
      <c r="O8" s="35"/>
      <c r="Q8" s="10" t="s">
        <v>8</v>
      </c>
      <c r="R8" s="21">
        <f>MAX($B$4:$B$34)</f>
        <v>131</v>
      </c>
      <c r="S8" s="21">
        <f>MAX($G$4:$G$34)</f>
        <v>137</v>
      </c>
      <c r="T8" s="21">
        <f>MAX($L$4:$L$34)</f>
        <v>128</v>
      </c>
      <c r="Z8" s="13"/>
      <c r="AA8" s="13"/>
    </row>
    <row r="9" spans="1:27" s="4" customFormat="1" x14ac:dyDescent="0.2">
      <c r="A9" s="17">
        <f t="shared" si="0"/>
        <v>6</v>
      </c>
      <c r="B9" s="12"/>
      <c r="C9" s="12"/>
      <c r="D9" s="12"/>
      <c r="E9" s="11"/>
      <c r="F9" s="17">
        <f t="shared" si="1"/>
        <v>6</v>
      </c>
      <c r="G9" s="12"/>
      <c r="H9" s="12"/>
      <c r="I9" s="12"/>
      <c r="J9" s="11"/>
      <c r="K9" s="17">
        <f t="shared" si="2"/>
        <v>6</v>
      </c>
      <c r="L9" s="12"/>
      <c r="M9" s="12"/>
      <c r="N9" s="12"/>
      <c r="O9" s="35"/>
      <c r="Q9" s="10" t="s">
        <v>9</v>
      </c>
      <c r="R9" s="21">
        <f>MAX($C$4:$C$34)</f>
        <v>85</v>
      </c>
      <c r="S9" s="21">
        <f>MAX($H$4:$H$34)</f>
        <v>87</v>
      </c>
      <c r="T9" s="21">
        <f>MAX($M$4:$M$34)</f>
        <v>82</v>
      </c>
      <c r="Z9" s="13"/>
      <c r="AA9" s="13"/>
    </row>
    <row r="10" spans="1:27" s="4" customFormat="1" x14ac:dyDescent="0.2">
      <c r="A10" s="17">
        <f t="shared" si="0"/>
        <v>7</v>
      </c>
      <c r="B10" s="12"/>
      <c r="C10" s="12"/>
      <c r="D10" s="12"/>
      <c r="E10" s="11"/>
      <c r="F10" s="17">
        <f t="shared" si="1"/>
        <v>7</v>
      </c>
      <c r="G10" s="12"/>
      <c r="H10" s="12"/>
      <c r="I10" s="12"/>
      <c r="J10" s="11"/>
      <c r="K10" s="17">
        <f t="shared" si="2"/>
        <v>7</v>
      </c>
      <c r="L10" s="12"/>
      <c r="M10" s="12"/>
      <c r="N10" s="12"/>
      <c r="O10" s="35"/>
      <c r="Q10" s="10" t="s">
        <v>10</v>
      </c>
      <c r="R10" s="21">
        <f>MAX($D$4:$D$34)</f>
        <v>95</v>
      </c>
      <c r="S10" s="21">
        <f>MAX($I$4:$I$34)</f>
        <v>87</v>
      </c>
      <c r="T10" s="21">
        <f>MAX($N$4:$N$34)</f>
        <v>99</v>
      </c>
      <c r="Z10" s="13"/>
      <c r="AA10" s="13"/>
    </row>
    <row r="11" spans="1:27" s="4" customFormat="1" x14ac:dyDescent="0.2">
      <c r="A11" s="17">
        <f t="shared" si="0"/>
        <v>8</v>
      </c>
      <c r="B11" s="12"/>
      <c r="C11" s="12"/>
      <c r="D11" s="12"/>
      <c r="E11" s="11"/>
      <c r="F11" s="17">
        <f t="shared" si="1"/>
        <v>8</v>
      </c>
      <c r="G11" s="12"/>
      <c r="H11" s="12"/>
      <c r="I11" s="12"/>
      <c r="J11" s="11"/>
      <c r="K11" s="17">
        <f t="shared" si="2"/>
        <v>8</v>
      </c>
      <c r="L11" s="12"/>
      <c r="M11" s="12"/>
      <c r="N11" s="12"/>
      <c r="O11" s="35"/>
      <c r="Q11" s="10"/>
      <c r="R11" s="10"/>
      <c r="S11" s="10"/>
      <c r="T11" s="10"/>
      <c r="Z11" s="13"/>
      <c r="AA11" s="13"/>
    </row>
    <row r="12" spans="1:27" s="4" customFormat="1" x14ac:dyDescent="0.2">
      <c r="A12" s="17">
        <f t="shared" si="0"/>
        <v>9</v>
      </c>
      <c r="B12" s="12"/>
      <c r="C12" s="12"/>
      <c r="D12" s="12"/>
      <c r="E12" s="11"/>
      <c r="F12" s="17">
        <f t="shared" si="1"/>
        <v>9</v>
      </c>
      <c r="G12" s="12"/>
      <c r="H12" s="12"/>
      <c r="I12" s="12"/>
      <c r="J12" s="11"/>
      <c r="K12" s="17">
        <f t="shared" si="2"/>
        <v>9</v>
      </c>
      <c r="L12" s="12"/>
      <c r="M12" s="12"/>
      <c r="N12" s="12"/>
      <c r="O12" s="35"/>
      <c r="Q12" s="9" t="s">
        <v>12</v>
      </c>
      <c r="R12" s="19" t="s">
        <v>16</v>
      </c>
      <c r="S12" s="19" t="s">
        <v>17</v>
      </c>
      <c r="T12" s="19" t="s">
        <v>18</v>
      </c>
      <c r="Z12" s="13"/>
      <c r="AA12" s="13"/>
    </row>
    <row r="13" spans="1:27" s="4" customFormat="1" x14ac:dyDescent="0.2">
      <c r="A13" s="17">
        <f t="shared" si="0"/>
        <v>10</v>
      </c>
      <c r="B13" s="12"/>
      <c r="C13" s="12"/>
      <c r="D13" s="12"/>
      <c r="E13" s="11"/>
      <c r="F13" s="17">
        <f t="shared" si="1"/>
        <v>10</v>
      </c>
      <c r="G13" s="12"/>
      <c r="H13" s="12"/>
      <c r="I13" s="12"/>
      <c r="J13" s="11"/>
      <c r="K13" s="17">
        <f t="shared" si="2"/>
        <v>10</v>
      </c>
      <c r="L13" s="12"/>
      <c r="M13" s="12"/>
      <c r="N13" s="12"/>
      <c r="O13" s="35"/>
      <c r="Q13" s="10" t="s">
        <v>8</v>
      </c>
      <c r="R13" s="21">
        <f>MIN($B$4:$B$34)</f>
        <v>131</v>
      </c>
      <c r="S13" s="21">
        <f>MIN($G$4:$G$34)</f>
        <v>137</v>
      </c>
      <c r="T13" s="21">
        <f>MIN($L$4:$L$34)</f>
        <v>128</v>
      </c>
      <c r="Z13" s="13"/>
      <c r="AA13" s="13"/>
    </row>
    <row r="14" spans="1:27" s="4" customFormat="1" x14ac:dyDescent="0.2">
      <c r="A14" s="17">
        <f t="shared" si="0"/>
        <v>11</v>
      </c>
      <c r="B14" s="12"/>
      <c r="C14" s="12"/>
      <c r="D14" s="12"/>
      <c r="E14" s="11"/>
      <c r="F14" s="17">
        <f t="shared" si="1"/>
        <v>11</v>
      </c>
      <c r="G14" s="12"/>
      <c r="H14" s="12"/>
      <c r="I14" s="12"/>
      <c r="J14" s="11"/>
      <c r="K14" s="17">
        <f t="shared" si="2"/>
        <v>11</v>
      </c>
      <c r="L14" s="12"/>
      <c r="M14" s="12"/>
      <c r="N14" s="12"/>
      <c r="O14" s="35"/>
      <c r="Q14" s="10" t="s">
        <v>9</v>
      </c>
      <c r="R14" s="21">
        <f>MIN($C$4:$C$34)</f>
        <v>85</v>
      </c>
      <c r="S14" s="21">
        <f>MIN($H$4:$H$34)</f>
        <v>87</v>
      </c>
      <c r="T14" s="21">
        <f>MIN($M$4:$M$34)</f>
        <v>82</v>
      </c>
      <c r="Z14" s="13"/>
      <c r="AA14" s="13"/>
    </row>
    <row r="15" spans="1:27" s="4" customFormat="1" x14ac:dyDescent="0.2">
      <c r="A15" s="17">
        <f t="shared" si="0"/>
        <v>12</v>
      </c>
      <c r="B15" s="12"/>
      <c r="C15" s="12"/>
      <c r="D15" s="12"/>
      <c r="E15" s="11"/>
      <c r="F15" s="17">
        <f t="shared" si="1"/>
        <v>12</v>
      </c>
      <c r="G15" s="12"/>
      <c r="H15" s="12"/>
      <c r="I15" s="12"/>
      <c r="J15" s="11"/>
      <c r="K15" s="17">
        <f t="shared" si="2"/>
        <v>12</v>
      </c>
      <c r="L15" s="12"/>
      <c r="M15" s="12"/>
      <c r="N15" s="12"/>
      <c r="O15" s="35"/>
      <c r="Q15" s="10" t="s">
        <v>10</v>
      </c>
      <c r="R15" s="21">
        <f>MIN($D$4:$D$34)</f>
        <v>95</v>
      </c>
      <c r="S15" s="21">
        <f>MIN($I$4:$I$34)</f>
        <v>87</v>
      </c>
      <c r="T15" s="21">
        <f>MIN($N$4:$N$34)</f>
        <v>99</v>
      </c>
      <c r="Z15" s="13"/>
      <c r="AA15" s="13"/>
    </row>
    <row r="16" spans="1:27" s="4" customFormat="1" x14ac:dyDescent="0.2">
      <c r="A16" s="17">
        <f t="shared" si="0"/>
        <v>13</v>
      </c>
      <c r="B16" s="12"/>
      <c r="C16" s="12"/>
      <c r="D16" s="12"/>
      <c r="E16" s="11"/>
      <c r="F16" s="17">
        <f t="shared" si="1"/>
        <v>13</v>
      </c>
      <c r="G16" s="12"/>
      <c r="H16" s="12"/>
      <c r="I16" s="12"/>
      <c r="J16" s="11"/>
      <c r="K16" s="17">
        <f t="shared" si="2"/>
        <v>13</v>
      </c>
      <c r="L16" s="12"/>
      <c r="M16" s="12"/>
      <c r="N16" s="12"/>
      <c r="O16" s="35"/>
    </row>
    <row r="17" spans="1:15" s="4" customFormat="1" x14ac:dyDescent="0.2">
      <c r="A17" s="17">
        <f t="shared" si="0"/>
        <v>14</v>
      </c>
      <c r="B17" s="12"/>
      <c r="C17" s="12"/>
      <c r="D17" s="12"/>
      <c r="E17" s="11"/>
      <c r="F17" s="17">
        <f t="shared" si="1"/>
        <v>14</v>
      </c>
      <c r="G17" s="12"/>
      <c r="H17" s="12"/>
      <c r="I17" s="12"/>
      <c r="J17" s="11"/>
      <c r="K17" s="17">
        <f t="shared" si="2"/>
        <v>14</v>
      </c>
      <c r="L17" s="12"/>
      <c r="M17" s="12"/>
      <c r="N17" s="12"/>
      <c r="O17" s="35"/>
    </row>
    <row r="18" spans="1:15" s="4" customFormat="1" x14ac:dyDescent="0.2">
      <c r="A18" s="17">
        <f t="shared" si="0"/>
        <v>15</v>
      </c>
      <c r="B18" s="12"/>
      <c r="C18" s="12"/>
      <c r="D18" s="12"/>
      <c r="E18" s="11"/>
      <c r="F18" s="17">
        <f t="shared" si="1"/>
        <v>15</v>
      </c>
      <c r="G18" s="12"/>
      <c r="H18" s="12"/>
      <c r="I18" s="12"/>
      <c r="J18" s="11"/>
      <c r="K18" s="17">
        <f t="shared" si="2"/>
        <v>15</v>
      </c>
      <c r="L18" s="12"/>
      <c r="M18" s="12"/>
      <c r="N18" s="12"/>
      <c r="O18" s="35"/>
    </row>
    <row r="19" spans="1:15" s="4" customFormat="1" x14ac:dyDescent="0.2">
      <c r="A19" s="17">
        <f t="shared" si="0"/>
        <v>16</v>
      </c>
      <c r="B19" s="12"/>
      <c r="C19" s="12"/>
      <c r="D19" s="12"/>
      <c r="E19" s="11"/>
      <c r="F19" s="17">
        <f t="shared" si="1"/>
        <v>16</v>
      </c>
      <c r="G19" s="12"/>
      <c r="H19" s="12"/>
      <c r="I19" s="12"/>
      <c r="J19" s="11"/>
      <c r="K19" s="17">
        <f t="shared" si="2"/>
        <v>16</v>
      </c>
      <c r="L19" s="12"/>
      <c r="M19" s="12"/>
      <c r="N19" s="12"/>
      <c r="O19" s="35"/>
    </row>
    <row r="20" spans="1:15" s="4" customFormat="1" x14ac:dyDescent="0.2">
      <c r="A20" s="17">
        <f t="shared" si="0"/>
        <v>17</v>
      </c>
      <c r="B20" s="12"/>
      <c r="C20" s="12"/>
      <c r="D20" s="12"/>
      <c r="E20" s="11"/>
      <c r="F20" s="17">
        <f t="shared" si="1"/>
        <v>17</v>
      </c>
      <c r="G20" s="12"/>
      <c r="H20" s="12"/>
      <c r="I20" s="12"/>
      <c r="J20" s="11"/>
      <c r="K20" s="17">
        <f t="shared" si="2"/>
        <v>17</v>
      </c>
      <c r="L20" s="12"/>
      <c r="M20" s="12"/>
      <c r="N20" s="12"/>
      <c r="O20" s="35"/>
    </row>
    <row r="21" spans="1:15" s="4" customFormat="1" x14ac:dyDescent="0.2">
      <c r="A21" s="17">
        <f t="shared" si="0"/>
        <v>18</v>
      </c>
      <c r="B21" s="12"/>
      <c r="C21" s="12"/>
      <c r="D21" s="12"/>
      <c r="E21" s="11"/>
      <c r="F21" s="17">
        <f t="shared" si="1"/>
        <v>18</v>
      </c>
      <c r="G21" s="12"/>
      <c r="H21" s="12"/>
      <c r="I21" s="12"/>
      <c r="J21" s="11"/>
      <c r="K21" s="17">
        <f t="shared" si="2"/>
        <v>18</v>
      </c>
      <c r="L21" s="12"/>
      <c r="M21" s="12"/>
      <c r="N21" s="12"/>
      <c r="O21" s="35"/>
    </row>
    <row r="22" spans="1:15" s="4" customFormat="1" x14ac:dyDescent="0.2">
      <c r="A22" s="17">
        <f t="shared" si="0"/>
        <v>19</v>
      </c>
      <c r="B22" s="12"/>
      <c r="C22" s="12"/>
      <c r="D22" s="12"/>
      <c r="E22" s="11"/>
      <c r="F22" s="17">
        <f t="shared" si="1"/>
        <v>19</v>
      </c>
      <c r="G22" s="12"/>
      <c r="H22" s="12"/>
      <c r="I22" s="12"/>
      <c r="J22" s="11"/>
      <c r="K22" s="17">
        <f t="shared" si="2"/>
        <v>19</v>
      </c>
      <c r="L22" s="12"/>
      <c r="M22" s="12"/>
      <c r="N22" s="12"/>
      <c r="O22" s="35"/>
    </row>
    <row r="23" spans="1:15" s="4" customFormat="1" x14ac:dyDescent="0.2">
      <c r="A23" s="17">
        <f t="shared" si="0"/>
        <v>20</v>
      </c>
      <c r="B23" s="12"/>
      <c r="C23" s="12"/>
      <c r="D23" s="12"/>
      <c r="E23" s="11"/>
      <c r="F23" s="17">
        <f t="shared" si="1"/>
        <v>20</v>
      </c>
      <c r="G23" s="12"/>
      <c r="H23" s="12"/>
      <c r="I23" s="12"/>
      <c r="J23" s="11"/>
      <c r="K23" s="17">
        <f t="shared" si="2"/>
        <v>20</v>
      </c>
      <c r="L23" s="12"/>
      <c r="M23" s="12"/>
      <c r="N23" s="12"/>
      <c r="O23" s="35"/>
    </row>
    <row r="24" spans="1:15" s="4" customFormat="1" x14ac:dyDescent="0.2">
      <c r="A24" s="17">
        <f t="shared" si="0"/>
        <v>21</v>
      </c>
      <c r="B24" s="12"/>
      <c r="C24" s="12"/>
      <c r="D24" s="12"/>
      <c r="E24" s="11"/>
      <c r="F24" s="17">
        <f t="shared" si="1"/>
        <v>21</v>
      </c>
      <c r="G24" s="12"/>
      <c r="H24" s="12"/>
      <c r="I24" s="12"/>
      <c r="J24" s="11"/>
      <c r="K24" s="17">
        <f t="shared" si="2"/>
        <v>21</v>
      </c>
      <c r="L24" s="12"/>
      <c r="M24" s="12"/>
      <c r="N24" s="12"/>
      <c r="O24" s="35"/>
    </row>
    <row r="25" spans="1:15" s="4" customFormat="1" x14ac:dyDescent="0.2">
      <c r="A25" s="17">
        <f t="shared" si="0"/>
        <v>22</v>
      </c>
      <c r="B25" s="12"/>
      <c r="C25" s="12"/>
      <c r="D25" s="12"/>
      <c r="E25" s="11"/>
      <c r="F25" s="17">
        <f t="shared" si="1"/>
        <v>22</v>
      </c>
      <c r="G25" s="12"/>
      <c r="H25" s="12"/>
      <c r="I25" s="12"/>
      <c r="J25" s="11"/>
      <c r="K25" s="17">
        <f t="shared" si="2"/>
        <v>22</v>
      </c>
      <c r="L25" s="12"/>
      <c r="M25" s="12"/>
      <c r="N25" s="12"/>
      <c r="O25" s="35"/>
    </row>
    <row r="26" spans="1:15" s="4" customFormat="1" x14ac:dyDescent="0.2">
      <c r="A26" s="17">
        <f t="shared" si="0"/>
        <v>23</v>
      </c>
      <c r="B26" s="12"/>
      <c r="C26" s="12"/>
      <c r="D26" s="12"/>
      <c r="E26" s="11"/>
      <c r="F26" s="17">
        <f t="shared" si="1"/>
        <v>23</v>
      </c>
      <c r="G26" s="12"/>
      <c r="H26" s="12"/>
      <c r="I26" s="12"/>
      <c r="J26" s="11"/>
      <c r="K26" s="17">
        <f t="shared" si="2"/>
        <v>23</v>
      </c>
      <c r="L26" s="12"/>
      <c r="M26" s="12"/>
      <c r="N26" s="12"/>
      <c r="O26" s="35"/>
    </row>
    <row r="27" spans="1:15" s="4" customFormat="1" x14ac:dyDescent="0.2">
      <c r="A27" s="17">
        <f t="shared" si="0"/>
        <v>24</v>
      </c>
      <c r="B27" s="12"/>
      <c r="C27" s="12"/>
      <c r="D27" s="12"/>
      <c r="E27" s="11"/>
      <c r="F27" s="17">
        <f t="shared" si="1"/>
        <v>24</v>
      </c>
      <c r="G27" s="12"/>
      <c r="H27" s="12"/>
      <c r="I27" s="12"/>
      <c r="J27" s="11"/>
      <c r="K27" s="17">
        <f t="shared" si="2"/>
        <v>24</v>
      </c>
      <c r="L27" s="12"/>
      <c r="M27" s="12"/>
      <c r="N27" s="12"/>
      <c r="O27" s="35"/>
    </row>
    <row r="28" spans="1:15" s="4" customFormat="1" x14ac:dyDescent="0.2">
      <c r="A28" s="17">
        <f t="shared" si="0"/>
        <v>25</v>
      </c>
      <c r="B28" s="12"/>
      <c r="C28" s="12"/>
      <c r="D28" s="12"/>
      <c r="E28" s="11"/>
      <c r="F28" s="17">
        <f t="shared" si="1"/>
        <v>25</v>
      </c>
      <c r="G28" s="12"/>
      <c r="H28" s="12"/>
      <c r="I28" s="12"/>
      <c r="J28" s="11"/>
      <c r="K28" s="17">
        <f t="shared" si="2"/>
        <v>25</v>
      </c>
      <c r="L28" s="12"/>
      <c r="M28" s="12"/>
      <c r="N28" s="12"/>
      <c r="O28" s="35"/>
    </row>
    <row r="29" spans="1:15" s="4" customFormat="1" x14ac:dyDescent="0.2">
      <c r="A29" s="17">
        <f t="shared" si="0"/>
        <v>26</v>
      </c>
      <c r="B29" s="12"/>
      <c r="C29" s="12"/>
      <c r="D29" s="12"/>
      <c r="E29" s="11"/>
      <c r="F29" s="17">
        <f t="shared" si="1"/>
        <v>26</v>
      </c>
      <c r="G29" s="12"/>
      <c r="H29" s="12"/>
      <c r="I29" s="12"/>
      <c r="J29" s="11"/>
      <c r="K29" s="17">
        <f t="shared" si="2"/>
        <v>26</v>
      </c>
      <c r="L29" s="12"/>
      <c r="M29" s="12"/>
      <c r="N29" s="12"/>
      <c r="O29" s="35"/>
    </row>
    <row r="30" spans="1:15" s="4" customFormat="1" x14ac:dyDescent="0.2">
      <c r="A30" s="17">
        <f t="shared" si="0"/>
        <v>27</v>
      </c>
      <c r="B30" s="12"/>
      <c r="C30" s="12"/>
      <c r="D30" s="12"/>
      <c r="E30" s="11"/>
      <c r="F30" s="17">
        <f t="shared" si="1"/>
        <v>27</v>
      </c>
      <c r="G30" s="12"/>
      <c r="H30" s="12"/>
      <c r="I30" s="12"/>
      <c r="J30" s="11"/>
      <c r="K30" s="17">
        <f t="shared" si="2"/>
        <v>27</v>
      </c>
      <c r="L30" s="12"/>
      <c r="M30" s="12"/>
      <c r="N30" s="12"/>
      <c r="O30" s="35"/>
    </row>
    <row r="31" spans="1:15" s="4" customFormat="1" x14ac:dyDescent="0.2">
      <c r="A31" s="17">
        <f t="shared" si="0"/>
        <v>28</v>
      </c>
      <c r="B31" s="12"/>
      <c r="C31" s="12"/>
      <c r="D31" s="12"/>
      <c r="E31" s="11"/>
      <c r="F31" s="17">
        <f t="shared" si="1"/>
        <v>28</v>
      </c>
      <c r="G31" s="12"/>
      <c r="H31" s="12"/>
      <c r="I31" s="12"/>
      <c r="J31" s="11"/>
      <c r="K31" s="17">
        <f t="shared" si="2"/>
        <v>28</v>
      </c>
      <c r="L31" s="12"/>
      <c r="M31" s="12"/>
      <c r="N31" s="12"/>
      <c r="O31" s="35"/>
    </row>
    <row r="32" spans="1:15" s="4" customFormat="1" x14ac:dyDescent="0.2">
      <c r="A32" s="17">
        <f t="shared" si="0"/>
        <v>29</v>
      </c>
      <c r="B32" s="12"/>
      <c r="C32" s="12"/>
      <c r="D32" s="12"/>
      <c r="E32" s="11"/>
      <c r="F32" s="17">
        <f t="shared" si="1"/>
        <v>29</v>
      </c>
      <c r="G32" s="12"/>
      <c r="H32" s="12"/>
      <c r="I32" s="12"/>
      <c r="J32" s="11"/>
      <c r="K32" s="17">
        <f t="shared" si="2"/>
        <v>29</v>
      </c>
      <c r="L32" s="12"/>
      <c r="M32" s="12"/>
      <c r="N32" s="12"/>
      <c r="O32" s="35"/>
    </row>
    <row r="33" spans="1:15" s="4" customFormat="1" x14ac:dyDescent="0.2">
      <c r="A33" s="17">
        <f t="shared" si="0"/>
        <v>30</v>
      </c>
      <c r="B33" s="12"/>
      <c r="C33" s="12"/>
      <c r="D33" s="12"/>
      <c r="E33" s="11"/>
      <c r="F33" s="17">
        <f t="shared" si="1"/>
        <v>30</v>
      </c>
      <c r="G33" s="12"/>
      <c r="H33" s="12"/>
      <c r="I33" s="12"/>
      <c r="J33" s="11"/>
      <c r="K33" s="17">
        <f t="shared" si="2"/>
        <v>30</v>
      </c>
      <c r="L33" s="12"/>
      <c r="M33" s="12"/>
      <c r="N33" s="12"/>
      <c r="O33" s="35"/>
    </row>
    <row r="34" spans="1:15" s="4" customFormat="1" x14ac:dyDescent="0.2">
      <c r="A34" s="17">
        <f t="shared" si="0"/>
        <v>31</v>
      </c>
      <c r="B34" s="12"/>
      <c r="C34" s="12"/>
      <c r="D34" s="12"/>
      <c r="E34" s="11"/>
      <c r="F34" s="17">
        <f t="shared" si="1"/>
        <v>31</v>
      </c>
      <c r="G34" s="12"/>
      <c r="H34" s="12"/>
      <c r="I34" s="12"/>
      <c r="J34" s="11"/>
      <c r="K34" s="17">
        <f t="shared" si="2"/>
        <v>31</v>
      </c>
      <c r="L34" s="12"/>
      <c r="M34" s="12"/>
      <c r="N34" s="12"/>
      <c r="O34" s="35"/>
    </row>
    <row r="35" spans="1:15" s="4" customFormat="1" x14ac:dyDescent="0.2">
      <c r="A35" s="12"/>
      <c r="B35" s="12"/>
      <c r="C35" s="12"/>
      <c r="D35" s="12"/>
      <c r="E35" s="11"/>
      <c r="F35" s="12"/>
      <c r="G35" s="12"/>
      <c r="H35" s="12"/>
      <c r="I35" s="12"/>
      <c r="J35" s="11"/>
      <c r="K35" s="12"/>
      <c r="L35" s="12"/>
      <c r="M35" s="12"/>
      <c r="N35" s="12"/>
      <c r="O35" s="35"/>
    </row>
    <row r="37" spans="1:15" x14ac:dyDescent="0.2">
      <c r="A37" s="8"/>
      <c r="B37" s="15"/>
      <c r="C37" s="15"/>
      <c r="D37" s="15"/>
    </row>
    <row r="38" spans="1:15" x14ac:dyDescent="0.2">
      <c r="A38" s="4"/>
      <c r="B38" s="16"/>
      <c r="C38" s="16"/>
      <c r="D38" s="16"/>
    </row>
    <row r="39" spans="1:15" x14ac:dyDescent="0.2">
      <c r="A39" s="4"/>
      <c r="B39" s="16"/>
      <c r="C39" s="16"/>
      <c r="D39" s="16"/>
    </row>
    <row r="40" spans="1:15" x14ac:dyDescent="0.2">
      <c r="A40" s="4"/>
      <c r="B40" s="16"/>
      <c r="C40" s="16"/>
      <c r="D40" s="16"/>
    </row>
    <row r="41" spans="1:15" x14ac:dyDescent="0.2">
      <c r="A41" s="4"/>
      <c r="B41" s="4"/>
      <c r="C41" s="4"/>
      <c r="D41" s="4"/>
    </row>
    <row r="42" spans="1:15" x14ac:dyDescent="0.2">
      <c r="A42" s="8"/>
      <c r="B42" s="15"/>
      <c r="C42" s="15"/>
      <c r="D42" s="15"/>
    </row>
    <row r="43" spans="1:15" x14ac:dyDescent="0.2">
      <c r="A43" s="4"/>
      <c r="B43" s="16"/>
      <c r="C43" s="16"/>
      <c r="D43" s="16"/>
    </row>
    <row r="44" spans="1:15" x14ac:dyDescent="0.2">
      <c r="A44" s="4"/>
      <c r="B44" s="16"/>
      <c r="C44" s="16"/>
      <c r="D44" s="16"/>
    </row>
    <row r="45" spans="1:15" x14ac:dyDescent="0.2">
      <c r="A45" s="4"/>
      <c r="B45" s="16"/>
      <c r="C45" s="16"/>
      <c r="D45" s="16"/>
    </row>
    <row r="46" spans="1:15" x14ac:dyDescent="0.2">
      <c r="A46" s="4"/>
      <c r="B46" s="4"/>
      <c r="C46" s="4"/>
      <c r="D46" s="4"/>
    </row>
    <row r="47" spans="1:15" x14ac:dyDescent="0.2">
      <c r="A47" s="8"/>
      <c r="B47" s="15"/>
      <c r="C47" s="15"/>
      <c r="D47" s="15"/>
    </row>
    <row r="48" spans="1:15" x14ac:dyDescent="0.2">
      <c r="A48" s="4"/>
      <c r="B48" s="16"/>
      <c r="C48" s="16"/>
      <c r="D48" s="16"/>
    </row>
    <row r="49" spans="1:4" x14ac:dyDescent="0.2">
      <c r="A49" s="4"/>
      <c r="B49" s="16"/>
      <c r="C49" s="16"/>
      <c r="D49" s="16"/>
    </row>
    <row r="50" spans="1:4" x14ac:dyDescent="0.2">
      <c r="A50" s="4"/>
      <c r="B50" s="16"/>
      <c r="C50" s="16"/>
      <c r="D50" s="16"/>
    </row>
  </sheetData>
  <mergeCells count="3">
    <mergeCell ref="A2:D2"/>
    <mergeCell ref="F2:I2"/>
    <mergeCell ref="K2:N2"/>
  </mergeCells>
  <phoneticPr fontId="2" type="noConversion"/>
  <conditionalFormatting sqref="B4:B34 L4:L34 G4:G34">
    <cfRule type="cellIs" dxfId="44" priority="1" stopIfTrue="1" operator="greaterThan">
      <formula>140</formula>
    </cfRule>
    <cfRule type="cellIs" dxfId="43" priority="2" stopIfTrue="1" operator="between">
      <formula>90</formula>
      <formula>110</formula>
    </cfRule>
    <cfRule type="cellIs" dxfId="42" priority="3" stopIfTrue="1" operator="between">
      <formula>51</formula>
      <formula>90</formula>
    </cfRule>
  </conditionalFormatting>
  <conditionalFormatting sqref="M4:M34">
    <cfRule type="cellIs" dxfId="41" priority="4" stopIfTrue="1" operator="greaterThan">
      <formula>90</formula>
    </cfRule>
    <cfRule type="cellIs" dxfId="40" priority="5" stopIfTrue="1" operator="between">
      <formula>1</formula>
      <formula>52</formula>
    </cfRule>
    <cfRule type="cellIs" priority="6" stopIfTrue="1" operator="between">
      <formula>53</formula>
      <formula>89</formula>
    </cfRule>
  </conditionalFormatting>
  <conditionalFormatting sqref="D4:D34 I4:I34 N4:N34">
    <cfRule type="cellIs" dxfId="39" priority="7" stopIfTrue="1" operator="greaterThanOrEqual">
      <formula>110</formula>
    </cfRule>
    <cfRule type="cellIs" dxfId="38" priority="8" stopIfTrue="1" operator="between">
      <formula>40</formula>
      <formula>52</formula>
    </cfRule>
    <cfRule type="cellIs" priority="9" stopIfTrue="1" operator="between">
      <formula>0</formula>
      <formula>39</formula>
    </cfRule>
  </conditionalFormatting>
  <conditionalFormatting sqref="C4:C34 H4:H34">
    <cfRule type="cellIs" dxfId="37" priority="10" stopIfTrue="1" operator="greaterThan">
      <formula>90</formula>
    </cfRule>
    <cfRule type="cellIs" priority="11" stopIfTrue="1" operator="between">
      <formula>53</formula>
      <formula>89</formula>
    </cfRule>
    <cfRule type="cellIs" dxfId="36" priority="12" stopIfTrue="1" operator="between">
      <formula>1</formula>
      <formula>52</formula>
    </cfRule>
  </conditionalFormatting>
  <pageMargins left="0.39000000000000007" right="0.39000000000000007" top="0.64370370370370367" bottom="0.5998148148148148" header="0.4" footer="0.39000000000000007"/>
  <pageSetup paperSize="9" scale="79" fitToHeight="0" pageOrder="overThenDown" orientation="portrait" useFirstPageNumber="1" horizontalDpi="4294967294" verticalDpi="4294967294"/>
  <headerFooter alignWithMargins="0">
    <oddHeader>&amp;C&amp;"Arial,Fett"&amp;12&amp;K000000Monat: &amp;A</oddHead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0"/>
  <sheetViews>
    <sheetView topLeftCell="A46" zoomScale="75" zoomScaleNormal="80" workbookViewId="0">
      <selection activeCell="T2" sqref="T2"/>
    </sheetView>
  </sheetViews>
  <sheetFormatPr defaultColWidth="11.42578125" defaultRowHeight="12.75" x14ac:dyDescent="0.2"/>
  <cols>
    <col min="1" max="1" width="3.7109375" style="14" customWidth="1"/>
    <col min="2" max="2" width="5.28515625" style="14" customWidth="1"/>
    <col min="3" max="3" width="3.7109375" style="14" customWidth="1"/>
    <col min="4" max="4" width="4.140625" style="14" customWidth="1"/>
    <col min="5" max="5" width="1" style="14" customWidth="1"/>
    <col min="6" max="6" width="3.42578125" style="14" customWidth="1"/>
    <col min="7" max="7" width="5.140625" style="14" customWidth="1"/>
    <col min="8" max="8" width="4.7109375" style="14" customWidth="1"/>
    <col min="9" max="9" width="4.85546875" style="14" customWidth="1"/>
    <col min="10" max="10" width="1.28515625" style="14" customWidth="1"/>
    <col min="11" max="11" width="3" style="14" customWidth="1"/>
    <col min="12" max="12" width="4.42578125" style="14" customWidth="1"/>
    <col min="13" max="14" width="4.140625" style="14" customWidth="1"/>
    <col min="15" max="15" width="1" style="14" customWidth="1"/>
    <col min="16" max="16" width="3" style="14" customWidth="1"/>
    <col min="17" max="17" width="11.42578125" style="14"/>
    <col min="18" max="18" width="10.7109375" style="14" bestFit="1" customWidth="1"/>
    <col min="19" max="19" width="10.140625" style="14" customWidth="1"/>
    <col min="20" max="20" width="22.42578125" style="14" customWidth="1"/>
    <col min="21" max="21" width="15.140625" style="14" customWidth="1"/>
    <col min="22" max="22" width="10.28515625" style="14" customWidth="1"/>
    <col min="23" max="16384" width="11.42578125" style="14"/>
  </cols>
  <sheetData>
    <row r="1" spans="1:27" s="4" customFormat="1" ht="5.0999999999999996" customHeight="1" x14ac:dyDescent="0.25">
      <c r="A1" s="5">
        <v>1</v>
      </c>
      <c r="B1" s="6"/>
      <c r="C1" s="22"/>
      <c r="D1" s="22"/>
      <c r="E1" s="22"/>
      <c r="F1" s="23"/>
      <c r="G1" s="22"/>
      <c r="H1" s="22"/>
      <c r="I1" s="22"/>
      <c r="J1" s="22"/>
      <c r="K1" s="23"/>
      <c r="L1" s="22"/>
      <c r="M1" s="22"/>
      <c r="N1" s="22"/>
      <c r="O1" s="14"/>
      <c r="R1" s="7"/>
      <c r="T1" s="8"/>
    </row>
    <row r="2" spans="1:27" s="4" customFormat="1" ht="23.1" customHeight="1" x14ac:dyDescent="0.2">
      <c r="A2" s="39" t="s">
        <v>16</v>
      </c>
      <c r="B2" s="40"/>
      <c r="C2" s="40"/>
      <c r="D2" s="41"/>
      <c r="E2" s="20"/>
      <c r="F2" s="39" t="s">
        <v>17</v>
      </c>
      <c r="G2" s="40"/>
      <c r="H2" s="40"/>
      <c r="I2" s="41"/>
      <c r="J2" s="20"/>
      <c r="K2" s="39" t="s">
        <v>18</v>
      </c>
      <c r="L2" s="40"/>
      <c r="M2" s="40"/>
      <c r="N2" s="41"/>
      <c r="O2" s="35"/>
      <c r="Q2" s="9" t="s">
        <v>13</v>
      </c>
      <c r="R2" s="19" t="s">
        <v>16</v>
      </c>
      <c r="S2" s="19" t="s">
        <v>17</v>
      </c>
      <c r="T2" s="19" t="s">
        <v>18</v>
      </c>
      <c r="Z2" s="13"/>
      <c r="AA2" s="13"/>
    </row>
    <row r="3" spans="1:27" s="4" customFormat="1" x14ac:dyDescent="0.2">
      <c r="A3" s="18" t="s">
        <v>14</v>
      </c>
      <c r="B3" s="18" t="s">
        <v>0</v>
      </c>
      <c r="C3" s="18" t="s">
        <v>1</v>
      </c>
      <c r="D3" s="18" t="s">
        <v>10</v>
      </c>
      <c r="E3" s="11"/>
      <c r="F3" s="18" t="s">
        <v>14</v>
      </c>
      <c r="G3" s="18" t="s">
        <v>2</v>
      </c>
      <c r="H3" s="18" t="s">
        <v>3</v>
      </c>
      <c r="I3" s="18" t="s">
        <v>10</v>
      </c>
      <c r="J3" s="11"/>
      <c r="K3" s="18" t="s">
        <v>14</v>
      </c>
      <c r="L3" s="18" t="s">
        <v>2</v>
      </c>
      <c r="M3" s="18" t="s">
        <v>3</v>
      </c>
      <c r="N3" s="18" t="s">
        <v>10</v>
      </c>
      <c r="O3" s="35"/>
      <c r="Q3" s="10" t="s">
        <v>8</v>
      </c>
      <c r="R3" s="21">
        <f>AVERAGE($B$4:$B$34)</f>
        <v>131</v>
      </c>
      <c r="S3" s="21">
        <f>AVERAGE($G$4:$G$34)</f>
        <v>137</v>
      </c>
      <c r="T3" s="21">
        <f>AVERAGE($L$4:$L$34)</f>
        <v>128</v>
      </c>
      <c r="Z3" s="13"/>
      <c r="AA3" s="13"/>
    </row>
    <row r="4" spans="1:27" s="4" customFormat="1" x14ac:dyDescent="0.2">
      <c r="A4" s="17">
        <f>DATE(Overview!$B$2,September!A1,1)</f>
        <v>1</v>
      </c>
      <c r="B4" s="12">
        <v>131</v>
      </c>
      <c r="C4" s="12">
        <v>85</v>
      </c>
      <c r="D4" s="12">
        <v>95</v>
      </c>
      <c r="E4" s="11"/>
      <c r="F4" s="17">
        <f>DATE(Overview!$B$2,September!$A$1,1)</f>
        <v>1</v>
      </c>
      <c r="G4" s="12">
        <v>137</v>
      </c>
      <c r="H4" s="12">
        <v>87</v>
      </c>
      <c r="I4" s="12">
        <v>87</v>
      </c>
      <c r="J4" s="11"/>
      <c r="K4" s="17">
        <f>DATE(Overview!$B$2,September!$A$1,1)</f>
        <v>1</v>
      </c>
      <c r="L4" s="12">
        <v>128</v>
      </c>
      <c r="M4" s="12">
        <v>82</v>
      </c>
      <c r="N4" s="12">
        <v>99</v>
      </c>
      <c r="O4" s="35"/>
      <c r="Q4" s="10" t="s">
        <v>9</v>
      </c>
      <c r="R4" s="21">
        <f>AVERAGE($C$4:$C$34)</f>
        <v>85</v>
      </c>
      <c r="S4" s="21">
        <f>AVERAGE($H$4:$H$34)</f>
        <v>87</v>
      </c>
      <c r="T4" s="21">
        <f>AVERAGE($M$4:$M$34)</f>
        <v>82</v>
      </c>
      <c r="Z4" s="13"/>
      <c r="AA4" s="13"/>
    </row>
    <row r="5" spans="1:27" s="4" customFormat="1" x14ac:dyDescent="0.2">
      <c r="A5" s="17">
        <f t="shared" ref="A5:A34" si="0">A4+1</f>
        <v>2</v>
      </c>
      <c r="B5" s="12"/>
      <c r="C5" s="12"/>
      <c r="D5" s="12"/>
      <c r="E5" s="11"/>
      <c r="F5" s="17">
        <f t="shared" ref="F5:F34" si="1">F4+1</f>
        <v>2</v>
      </c>
      <c r="G5" s="12"/>
      <c r="H5" s="12"/>
      <c r="I5" s="12"/>
      <c r="J5" s="11"/>
      <c r="K5" s="17">
        <f t="shared" ref="K5:K34" si="2">K4+1</f>
        <v>2</v>
      </c>
      <c r="L5" s="12"/>
      <c r="M5" s="12"/>
      <c r="N5" s="12"/>
      <c r="O5" s="35"/>
      <c r="Q5" s="10" t="s">
        <v>10</v>
      </c>
      <c r="R5" s="21">
        <f>AVERAGE($D$4:$D$34)</f>
        <v>95</v>
      </c>
      <c r="S5" s="21">
        <f>AVERAGE($I$4:$I$34)</f>
        <v>87</v>
      </c>
      <c r="T5" s="21">
        <f>AVERAGE($N$4:$N$34)</f>
        <v>99</v>
      </c>
      <c r="Z5" s="13"/>
      <c r="AA5" s="13"/>
    </row>
    <row r="6" spans="1:27" s="4" customFormat="1" x14ac:dyDescent="0.2">
      <c r="A6" s="17">
        <f t="shared" si="0"/>
        <v>3</v>
      </c>
      <c r="B6" s="12"/>
      <c r="C6" s="12"/>
      <c r="D6" s="12"/>
      <c r="E6" s="11"/>
      <c r="F6" s="17">
        <f t="shared" si="1"/>
        <v>3</v>
      </c>
      <c r="G6" s="12"/>
      <c r="H6" s="12"/>
      <c r="I6" s="12"/>
      <c r="J6" s="11">
        <v>110</v>
      </c>
      <c r="K6" s="17">
        <f t="shared" si="2"/>
        <v>3</v>
      </c>
      <c r="L6" s="12"/>
      <c r="M6" s="12"/>
      <c r="N6" s="12"/>
      <c r="O6" s="35"/>
      <c r="Q6" s="10"/>
      <c r="R6" s="10"/>
      <c r="S6" s="10"/>
      <c r="T6" s="10"/>
      <c r="Z6" s="13"/>
      <c r="AA6" s="13"/>
    </row>
    <row r="7" spans="1:27" s="4" customFormat="1" x14ac:dyDescent="0.2">
      <c r="A7" s="17">
        <f t="shared" si="0"/>
        <v>4</v>
      </c>
      <c r="B7" s="12"/>
      <c r="C7" s="12"/>
      <c r="D7" s="12"/>
      <c r="E7" s="11"/>
      <c r="F7" s="17">
        <f t="shared" si="1"/>
        <v>4</v>
      </c>
      <c r="G7" s="12"/>
      <c r="H7" s="12"/>
      <c r="I7" s="12"/>
      <c r="J7" s="11"/>
      <c r="K7" s="17">
        <f t="shared" si="2"/>
        <v>4</v>
      </c>
      <c r="L7" s="12"/>
      <c r="M7" s="12"/>
      <c r="N7" s="12"/>
      <c r="O7" s="35"/>
      <c r="Q7" s="9" t="s">
        <v>15</v>
      </c>
      <c r="R7" s="19" t="s">
        <v>16</v>
      </c>
      <c r="S7" s="19" t="s">
        <v>17</v>
      </c>
      <c r="T7" s="19" t="s">
        <v>18</v>
      </c>
      <c r="Z7" s="13"/>
      <c r="AA7" s="13"/>
    </row>
    <row r="8" spans="1:27" s="4" customFormat="1" x14ac:dyDescent="0.2">
      <c r="A8" s="17">
        <f t="shared" si="0"/>
        <v>5</v>
      </c>
      <c r="B8" s="12"/>
      <c r="C8" s="12"/>
      <c r="D8" s="12"/>
      <c r="E8" s="11"/>
      <c r="F8" s="17">
        <f t="shared" si="1"/>
        <v>5</v>
      </c>
      <c r="G8" s="12"/>
      <c r="H8" s="12"/>
      <c r="I8" s="12"/>
      <c r="J8" s="11"/>
      <c r="K8" s="17">
        <f t="shared" si="2"/>
        <v>5</v>
      </c>
      <c r="L8" s="12"/>
      <c r="M8" s="12"/>
      <c r="N8" s="12"/>
      <c r="O8" s="35"/>
      <c r="Q8" s="10" t="s">
        <v>8</v>
      </c>
      <c r="R8" s="21">
        <f>MAX($B$4:$B$34)</f>
        <v>131</v>
      </c>
      <c r="S8" s="21">
        <f>MAX($G$4:$G$34)</f>
        <v>137</v>
      </c>
      <c r="T8" s="21">
        <f>MAX($L$4:$L$34)</f>
        <v>128</v>
      </c>
      <c r="Z8" s="13"/>
      <c r="AA8" s="13"/>
    </row>
    <row r="9" spans="1:27" s="4" customFormat="1" x14ac:dyDescent="0.2">
      <c r="A9" s="17">
        <f t="shared" si="0"/>
        <v>6</v>
      </c>
      <c r="B9" s="12"/>
      <c r="C9" s="12"/>
      <c r="D9" s="12"/>
      <c r="E9" s="11"/>
      <c r="F9" s="17">
        <f t="shared" si="1"/>
        <v>6</v>
      </c>
      <c r="G9" s="12"/>
      <c r="H9" s="12"/>
      <c r="I9" s="12"/>
      <c r="J9" s="11"/>
      <c r="K9" s="17">
        <f t="shared" si="2"/>
        <v>6</v>
      </c>
      <c r="L9" s="12"/>
      <c r="M9" s="12"/>
      <c r="N9" s="12"/>
      <c r="O9" s="35"/>
      <c r="Q9" s="10" t="s">
        <v>9</v>
      </c>
      <c r="R9" s="21">
        <f>MAX($C$4:$C$34)</f>
        <v>85</v>
      </c>
      <c r="S9" s="21">
        <f>MAX($H$4:$H$34)</f>
        <v>87</v>
      </c>
      <c r="T9" s="21">
        <f>MAX($M$4:$M$34)</f>
        <v>82</v>
      </c>
      <c r="Z9" s="13"/>
      <c r="AA9" s="13"/>
    </row>
    <row r="10" spans="1:27" s="4" customFormat="1" x14ac:dyDescent="0.2">
      <c r="A10" s="17">
        <f t="shared" si="0"/>
        <v>7</v>
      </c>
      <c r="B10" s="12"/>
      <c r="C10" s="12"/>
      <c r="D10" s="12"/>
      <c r="E10" s="11"/>
      <c r="F10" s="17">
        <f t="shared" si="1"/>
        <v>7</v>
      </c>
      <c r="G10" s="12"/>
      <c r="H10" s="12"/>
      <c r="I10" s="12"/>
      <c r="J10" s="11"/>
      <c r="K10" s="17">
        <f t="shared" si="2"/>
        <v>7</v>
      </c>
      <c r="L10" s="12"/>
      <c r="M10" s="12"/>
      <c r="N10" s="12"/>
      <c r="O10" s="35"/>
      <c r="Q10" s="10" t="s">
        <v>10</v>
      </c>
      <c r="R10" s="21">
        <f>MAX($D$4:$D$34)</f>
        <v>95</v>
      </c>
      <c r="S10" s="21">
        <f>MAX($I$4:$I$34)</f>
        <v>87</v>
      </c>
      <c r="T10" s="21">
        <f>MAX($N$4:$N$34)</f>
        <v>99</v>
      </c>
      <c r="Z10" s="13"/>
      <c r="AA10" s="13"/>
    </row>
    <row r="11" spans="1:27" s="4" customFormat="1" x14ac:dyDescent="0.2">
      <c r="A11" s="17">
        <f t="shared" si="0"/>
        <v>8</v>
      </c>
      <c r="B11" s="12"/>
      <c r="C11" s="12"/>
      <c r="D11" s="12"/>
      <c r="E11" s="11"/>
      <c r="F11" s="17">
        <f t="shared" si="1"/>
        <v>8</v>
      </c>
      <c r="G11" s="12"/>
      <c r="H11" s="12"/>
      <c r="I11" s="12"/>
      <c r="J11" s="11"/>
      <c r="K11" s="17">
        <f t="shared" si="2"/>
        <v>8</v>
      </c>
      <c r="L11" s="12"/>
      <c r="M11" s="12"/>
      <c r="N11" s="12"/>
      <c r="O11" s="35"/>
      <c r="Q11" s="10"/>
      <c r="R11" s="10"/>
      <c r="S11" s="10"/>
      <c r="T11" s="10"/>
      <c r="Z11" s="13"/>
      <c r="AA11" s="13"/>
    </row>
    <row r="12" spans="1:27" s="4" customFormat="1" x14ac:dyDescent="0.2">
      <c r="A12" s="17">
        <f t="shared" si="0"/>
        <v>9</v>
      </c>
      <c r="B12" s="12"/>
      <c r="C12" s="12"/>
      <c r="D12" s="12"/>
      <c r="E12" s="11"/>
      <c r="F12" s="17">
        <f t="shared" si="1"/>
        <v>9</v>
      </c>
      <c r="G12" s="12"/>
      <c r="H12" s="12"/>
      <c r="I12" s="12"/>
      <c r="J12" s="11"/>
      <c r="K12" s="17">
        <f t="shared" si="2"/>
        <v>9</v>
      </c>
      <c r="L12" s="12"/>
      <c r="M12" s="12"/>
      <c r="N12" s="12"/>
      <c r="O12" s="35"/>
      <c r="Q12" s="9" t="s">
        <v>12</v>
      </c>
      <c r="R12" s="19" t="s">
        <v>16</v>
      </c>
      <c r="S12" s="19" t="s">
        <v>17</v>
      </c>
      <c r="T12" s="19" t="s">
        <v>18</v>
      </c>
      <c r="Z12" s="13"/>
      <c r="AA12" s="13"/>
    </row>
    <row r="13" spans="1:27" s="4" customFormat="1" x14ac:dyDescent="0.2">
      <c r="A13" s="17">
        <f t="shared" si="0"/>
        <v>10</v>
      </c>
      <c r="B13" s="12"/>
      <c r="C13" s="12"/>
      <c r="D13" s="12"/>
      <c r="E13" s="11"/>
      <c r="F13" s="17">
        <f t="shared" si="1"/>
        <v>10</v>
      </c>
      <c r="G13" s="12"/>
      <c r="H13" s="12"/>
      <c r="I13" s="12"/>
      <c r="J13" s="11"/>
      <c r="K13" s="17">
        <f t="shared" si="2"/>
        <v>10</v>
      </c>
      <c r="L13" s="12"/>
      <c r="M13" s="12"/>
      <c r="N13" s="12"/>
      <c r="O13" s="35"/>
      <c r="Q13" s="10" t="s">
        <v>8</v>
      </c>
      <c r="R13" s="21">
        <f>MIN($B$4:$B$34)</f>
        <v>131</v>
      </c>
      <c r="S13" s="21">
        <f>MIN($G$4:$G$34)</f>
        <v>137</v>
      </c>
      <c r="T13" s="21">
        <f>MIN($L$4:$L$34)</f>
        <v>128</v>
      </c>
      <c r="Z13" s="13"/>
      <c r="AA13" s="13"/>
    </row>
    <row r="14" spans="1:27" s="4" customFormat="1" x14ac:dyDescent="0.2">
      <c r="A14" s="17">
        <f t="shared" si="0"/>
        <v>11</v>
      </c>
      <c r="B14" s="12"/>
      <c r="C14" s="12"/>
      <c r="D14" s="12"/>
      <c r="E14" s="11"/>
      <c r="F14" s="17">
        <f t="shared" si="1"/>
        <v>11</v>
      </c>
      <c r="G14" s="12"/>
      <c r="H14" s="12"/>
      <c r="I14" s="12"/>
      <c r="J14" s="11"/>
      <c r="K14" s="17">
        <f t="shared" si="2"/>
        <v>11</v>
      </c>
      <c r="L14" s="12"/>
      <c r="M14" s="12"/>
      <c r="N14" s="12"/>
      <c r="O14" s="35"/>
      <c r="Q14" s="10" t="s">
        <v>9</v>
      </c>
      <c r="R14" s="21">
        <f>MIN($C$4:$C$34)</f>
        <v>85</v>
      </c>
      <c r="S14" s="21">
        <f>MIN($H$4:$H$34)</f>
        <v>87</v>
      </c>
      <c r="T14" s="21">
        <f>MIN($M$4:$M$34)</f>
        <v>82</v>
      </c>
      <c r="Z14" s="13"/>
      <c r="AA14" s="13"/>
    </row>
    <row r="15" spans="1:27" s="4" customFormat="1" x14ac:dyDescent="0.2">
      <c r="A15" s="17">
        <f t="shared" si="0"/>
        <v>12</v>
      </c>
      <c r="B15" s="12"/>
      <c r="C15" s="12"/>
      <c r="D15" s="12"/>
      <c r="E15" s="11"/>
      <c r="F15" s="17">
        <f t="shared" si="1"/>
        <v>12</v>
      </c>
      <c r="G15" s="12"/>
      <c r="H15" s="12"/>
      <c r="I15" s="12"/>
      <c r="J15" s="11"/>
      <c r="K15" s="17">
        <f t="shared" si="2"/>
        <v>12</v>
      </c>
      <c r="L15" s="12"/>
      <c r="M15" s="12"/>
      <c r="N15" s="12"/>
      <c r="O15" s="35"/>
      <c r="Q15" s="10" t="s">
        <v>10</v>
      </c>
      <c r="R15" s="21">
        <f>MIN($D$4:$D$34)</f>
        <v>95</v>
      </c>
      <c r="S15" s="21">
        <f>MIN($I$4:$I$34)</f>
        <v>87</v>
      </c>
      <c r="T15" s="21">
        <f>MIN($N$4:$N$34)</f>
        <v>99</v>
      </c>
      <c r="Z15" s="13"/>
      <c r="AA15" s="13"/>
    </row>
    <row r="16" spans="1:27" s="4" customFormat="1" x14ac:dyDescent="0.2">
      <c r="A16" s="17">
        <f t="shared" si="0"/>
        <v>13</v>
      </c>
      <c r="B16" s="12"/>
      <c r="C16" s="12"/>
      <c r="D16" s="12"/>
      <c r="E16" s="11"/>
      <c r="F16" s="17">
        <f t="shared" si="1"/>
        <v>13</v>
      </c>
      <c r="G16" s="12"/>
      <c r="H16" s="12"/>
      <c r="I16" s="12"/>
      <c r="J16" s="11"/>
      <c r="K16" s="17">
        <f t="shared" si="2"/>
        <v>13</v>
      </c>
      <c r="L16" s="12"/>
      <c r="M16" s="12"/>
      <c r="N16" s="12"/>
      <c r="O16" s="35"/>
    </row>
    <row r="17" spans="1:15" s="4" customFormat="1" x14ac:dyDescent="0.2">
      <c r="A17" s="17">
        <f t="shared" si="0"/>
        <v>14</v>
      </c>
      <c r="B17" s="12"/>
      <c r="C17" s="12"/>
      <c r="D17" s="12"/>
      <c r="E17" s="11"/>
      <c r="F17" s="17">
        <f t="shared" si="1"/>
        <v>14</v>
      </c>
      <c r="G17" s="12"/>
      <c r="H17" s="12"/>
      <c r="I17" s="12"/>
      <c r="J17" s="11"/>
      <c r="K17" s="17">
        <f t="shared" si="2"/>
        <v>14</v>
      </c>
      <c r="L17" s="12"/>
      <c r="M17" s="12"/>
      <c r="N17" s="12"/>
      <c r="O17" s="35"/>
    </row>
    <row r="18" spans="1:15" s="4" customFormat="1" x14ac:dyDescent="0.2">
      <c r="A18" s="17">
        <f t="shared" si="0"/>
        <v>15</v>
      </c>
      <c r="B18" s="12"/>
      <c r="C18" s="12"/>
      <c r="D18" s="12"/>
      <c r="E18" s="11"/>
      <c r="F18" s="17">
        <f t="shared" si="1"/>
        <v>15</v>
      </c>
      <c r="G18" s="12"/>
      <c r="H18" s="12"/>
      <c r="I18" s="12"/>
      <c r="J18" s="11"/>
      <c r="K18" s="17">
        <f t="shared" si="2"/>
        <v>15</v>
      </c>
      <c r="L18" s="12"/>
      <c r="M18" s="12"/>
      <c r="N18" s="12"/>
      <c r="O18" s="35"/>
    </row>
    <row r="19" spans="1:15" s="4" customFormat="1" x14ac:dyDescent="0.2">
      <c r="A19" s="17">
        <f t="shared" si="0"/>
        <v>16</v>
      </c>
      <c r="B19" s="12"/>
      <c r="C19" s="12"/>
      <c r="D19" s="12"/>
      <c r="E19" s="11"/>
      <c r="F19" s="17">
        <f t="shared" si="1"/>
        <v>16</v>
      </c>
      <c r="G19" s="12"/>
      <c r="H19" s="12"/>
      <c r="I19" s="12"/>
      <c r="J19" s="11"/>
      <c r="K19" s="17">
        <f t="shared" si="2"/>
        <v>16</v>
      </c>
      <c r="L19" s="12"/>
      <c r="M19" s="12"/>
      <c r="N19" s="12"/>
      <c r="O19" s="35"/>
    </row>
    <row r="20" spans="1:15" s="4" customFormat="1" x14ac:dyDescent="0.2">
      <c r="A20" s="17">
        <f t="shared" si="0"/>
        <v>17</v>
      </c>
      <c r="B20" s="12"/>
      <c r="C20" s="12"/>
      <c r="D20" s="12"/>
      <c r="E20" s="11"/>
      <c r="F20" s="17">
        <f t="shared" si="1"/>
        <v>17</v>
      </c>
      <c r="G20" s="12"/>
      <c r="H20" s="12"/>
      <c r="I20" s="12"/>
      <c r="J20" s="11"/>
      <c r="K20" s="17">
        <f t="shared" si="2"/>
        <v>17</v>
      </c>
      <c r="L20" s="12"/>
      <c r="M20" s="12"/>
      <c r="N20" s="12"/>
      <c r="O20" s="35"/>
    </row>
    <row r="21" spans="1:15" s="4" customFormat="1" x14ac:dyDescent="0.2">
      <c r="A21" s="17">
        <f t="shared" si="0"/>
        <v>18</v>
      </c>
      <c r="B21" s="12"/>
      <c r="C21" s="12"/>
      <c r="D21" s="12"/>
      <c r="E21" s="11"/>
      <c r="F21" s="17">
        <f t="shared" si="1"/>
        <v>18</v>
      </c>
      <c r="G21" s="12"/>
      <c r="H21" s="12"/>
      <c r="I21" s="12"/>
      <c r="J21" s="11"/>
      <c r="K21" s="17">
        <f t="shared" si="2"/>
        <v>18</v>
      </c>
      <c r="L21" s="12"/>
      <c r="M21" s="12"/>
      <c r="N21" s="12"/>
      <c r="O21" s="35"/>
    </row>
    <row r="22" spans="1:15" s="4" customFormat="1" x14ac:dyDescent="0.2">
      <c r="A22" s="17">
        <f t="shared" si="0"/>
        <v>19</v>
      </c>
      <c r="B22" s="12"/>
      <c r="C22" s="12"/>
      <c r="D22" s="12"/>
      <c r="E22" s="11"/>
      <c r="F22" s="17">
        <f t="shared" si="1"/>
        <v>19</v>
      </c>
      <c r="G22" s="12"/>
      <c r="H22" s="12"/>
      <c r="I22" s="12"/>
      <c r="J22" s="11"/>
      <c r="K22" s="17">
        <f t="shared" si="2"/>
        <v>19</v>
      </c>
      <c r="L22" s="12"/>
      <c r="M22" s="12"/>
      <c r="N22" s="12"/>
      <c r="O22" s="35"/>
    </row>
    <row r="23" spans="1:15" s="4" customFormat="1" x14ac:dyDescent="0.2">
      <c r="A23" s="17">
        <f t="shared" si="0"/>
        <v>20</v>
      </c>
      <c r="B23" s="12"/>
      <c r="C23" s="12"/>
      <c r="D23" s="12"/>
      <c r="E23" s="11"/>
      <c r="F23" s="17">
        <f t="shared" si="1"/>
        <v>20</v>
      </c>
      <c r="G23" s="12"/>
      <c r="H23" s="12"/>
      <c r="I23" s="12"/>
      <c r="J23" s="11"/>
      <c r="K23" s="17">
        <f t="shared" si="2"/>
        <v>20</v>
      </c>
      <c r="L23" s="12"/>
      <c r="M23" s="12"/>
      <c r="N23" s="12"/>
      <c r="O23" s="35"/>
    </row>
    <row r="24" spans="1:15" s="4" customFormat="1" x14ac:dyDescent="0.2">
      <c r="A24" s="17">
        <f t="shared" si="0"/>
        <v>21</v>
      </c>
      <c r="B24" s="12"/>
      <c r="C24" s="12"/>
      <c r="D24" s="12"/>
      <c r="E24" s="11"/>
      <c r="F24" s="17">
        <f t="shared" si="1"/>
        <v>21</v>
      </c>
      <c r="G24" s="12"/>
      <c r="H24" s="12"/>
      <c r="I24" s="12"/>
      <c r="J24" s="11"/>
      <c r="K24" s="17">
        <f t="shared" si="2"/>
        <v>21</v>
      </c>
      <c r="L24" s="12"/>
      <c r="M24" s="12"/>
      <c r="N24" s="12"/>
      <c r="O24" s="35"/>
    </row>
    <row r="25" spans="1:15" s="4" customFormat="1" x14ac:dyDescent="0.2">
      <c r="A25" s="17">
        <f t="shared" si="0"/>
        <v>22</v>
      </c>
      <c r="B25" s="12"/>
      <c r="C25" s="12"/>
      <c r="D25" s="12"/>
      <c r="E25" s="11"/>
      <c r="F25" s="17">
        <f t="shared" si="1"/>
        <v>22</v>
      </c>
      <c r="G25" s="12"/>
      <c r="H25" s="12"/>
      <c r="I25" s="12"/>
      <c r="J25" s="11"/>
      <c r="K25" s="17">
        <f t="shared" si="2"/>
        <v>22</v>
      </c>
      <c r="L25" s="12"/>
      <c r="M25" s="12"/>
      <c r="N25" s="12"/>
      <c r="O25" s="35"/>
    </row>
    <row r="26" spans="1:15" s="4" customFormat="1" x14ac:dyDescent="0.2">
      <c r="A26" s="17">
        <f t="shared" si="0"/>
        <v>23</v>
      </c>
      <c r="B26" s="12"/>
      <c r="C26" s="12"/>
      <c r="D26" s="12"/>
      <c r="E26" s="11"/>
      <c r="F26" s="17">
        <f t="shared" si="1"/>
        <v>23</v>
      </c>
      <c r="G26" s="12"/>
      <c r="H26" s="12"/>
      <c r="I26" s="12"/>
      <c r="J26" s="11"/>
      <c r="K26" s="17">
        <f t="shared" si="2"/>
        <v>23</v>
      </c>
      <c r="L26" s="12"/>
      <c r="M26" s="12"/>
      <c r="N26" s="12"/>
      <c r="O26" s="35"/>
    </row>
    <row r="27" spans="1:15" s="4" customFormat="1" x14ac:dyDescent="0.2">
      <c r="A27" s="17">
        <f t="shared" si="0"/>
        <v>24</v>
      </c>
      <c r="B27" s="12"/>
      <c r="C27" s="12"/>
      <c r="D27" s="12"/>
      <c r="E27" s="11"/>
      <c r="F27" s="17">
        <f t="shared" si="1"/>
        <v>24</v>
      </c>
      <c r="G27" s="12"/>
      <c r="H27" s="12"/>
      <c r="I27" s="12"/>
      <c r="J27" s="11"/>
      <c r="K27" s="17">
        <f t="shared" si="2"/>
        <v>24</v>
      </c>
      <c r="L27" s="12"/>
      <c r="M27" s="12"/>
      <c r="N27" s="12"/>
      <c r="O27" s="35"/>
    </row>
    <row r="28" spans="1:15" s="4" customFormat="1" x14ac:dyDescent="0.2">
      <c r="A28" s="17">
        <f t="shared" si="0"/>
        <v>25</v>
      </c>
      <c r="B28" s="12"/>
      <c r="C28" s="12"/>
      <c r="D28" s="12"/>
      <c r="E28" s="11"/>
      <c r="F28" s="17">
        <f t="shared" si="1"/>
        <v>25</v>
      </c>
      <c r="G28" s="12"/>
      <c r="H28" s="12"/>
      <c r="I28" s="12"/>
      <c r="J28" s="11"/>
      <c r="K28" s="17">
        <f t="shared" si="2"/>
        <v>25</v>
      </c>
      <c r="L28" s="12"/>
      <c r="M28" s="12"/>
      <c r="N28" s="12"/>
      <c r="O28" s="35"/>
    </row>
    <row r="29" spans="1:15" s="4" customFormat="1" x14ac:dyDescent="0.2">
      <c r="A29" s="17">
        <f t="shared" si="0"/>
        <v>26</v>
      </c>
      <c r="B29" s="12"/>
      <c r="C29" s="12"/>
      <c r="D29" s="12"/>
      <c r="E29" s="11"/>
      <c r="F29" s="17">
        <f t="shared" si="1"/>
        <v>26</v>
      </c>
      <c r="G29" s="12"/>
      <c r="H29" s="12"/>
      <c r="I29" s="12"/>
      <c r="J29" s="11"/>
      <c r="K29" s="17">
        <f t="shared" si="2"/>
        <v>26</v>
      </c>
      <c r="L29" s="12"/>
      <c r="M29" s="12"/>
      <c r="N29" s="12"/>
      <c r="O29" s="35"/>
    </row>
    <row r="30" spans="1:15" s="4" customFormat="1" x14ac:dyDescent="0.2">
      <c r="A30" s="17">
        <f t="shared" si="0"/>
        <v>27</v>
      </c>
      <c r="B30" s="12"/>
      <c r="C30" s="12"/>
      <c r="D30" s="12"/>
      <c r="E30" s="11"/>
      <c r="F30" s="17">
        <f t="shared" si="1"/>
        <v>27</v>
      </c>
      <c r="G30" s="12"/>
      <c r="H30" s="12"/>
      <c r="I30" s="12"/>
      <c r="J30" s="11"/>
      <c r="K30" s="17">
        <f t="shared" si="2"/>
        <v>27</v>
      </c>
      <c r="L30" s="12"/>
      <c r="M30" s="12"/>
      <c r="N30" s="12"/>
      <c r="O30" s="35"/>
    </row>
    <row r="31" spans="1:15" s="4" customFormat="1" x14ac:dyDescent="0.2">
      <c r="A31" s="17">
        <f t="shared" si="0"/>
        <v>28</v>
      </c>
      <c r="B31" s="12"/>
      <c r="C31" s="12"/>
      <c r="D31" s="12"/>
      <c r="E31" s="11"/>
      <c r="F31" s="17">
        <f t="shared" si="1"/>
        <v>28</v>
      </c>
      <c r="G31" s="12"/>
      <c r="H31" s="12"/>
      <c r="I31" s="12"/>
      <c r="J31" s="11"/>
      <c r="K31" s="17">
        <f t="shared" si="2"/>
        <v>28</v>
      </c>
      <c r="L31" s="12"/>
      <c r="M31" s="12"/>
      <c r="N31" s="12"/>
      <c r="O31" s="35"/>
    </row>
    <row r="32" spans="1:15" s="4" customFormat="1" x14ac:dyDescent="0.2">
      <c r="A32" s="17">
        <f t="shared" si="0"/>
        <v>29</v>
      </c>
      <c r="B32" s="12"/>
      <c r="C32" s="12"/>
      <c r="D32" s="12"/>
      <c r="E32" s="11"/>
      <c r="F32" s="17">
        <f t="shared" si="1"/>
        <v>29</v>
      </c>
      <c r="G32" s="12"/>
      <c r="H32" s="12"/>
      <c r="I32" s="12"/>
      <c r="J32" s="11"/>
      <c r="K32" s="17">
        <f t="shared" si="2"/>
        <v>29</v>
      </c>
      <c r="L32" s="12"/>
      <c r="M32" s="12"/>
      <c r="N32" s="12"/>
      <c r="O32" s="35"/>
    </row>
    <row r="33" spans="1:15" s="4" customFormat="1" x14ac:dyDescent="0.2">
      <c r="A33" s="17">
        <f t="shared" si="0"/>
        <v>30</v>
      </c>
      <c r="B33" s="12"/>
      <c r="C33" s="12"/>
      <c r="D33" s="12"/>
      <c r="E33" s="11"/>
      <c r="F33" s="17">
        <f t="shared" si="1"/>
        <v>30</v>
      </c>
      <c r="G33" s="12"/>
      <c r="H33" s="12"/>
      <c r="I33" s="12"/>
      <c r="J33" s="11"/>
      <c r="K33" s="17">
        <f t="shared" si="2"/>
        <v>30</v>
      </c>
      <c r="L33" s="12"/>
      <c r="M33" s="12"/>
      <c r="N33" s="12"/>
      <c r="O33" s="35"/>
    </row>
    <row r="34" spans="1:15" s="4" customFormat="1" x14ac:dyDescent="0.2">
      <c r="A34" s="17">
        <f t="shared" si="0"/>
        <v>31</v>
      </c>
      <c r="B34" s="12"/>
      <c r="C34" s="12"/>
      <c r="D34" s="12"/>
      <c r="E34" s="11"/>
      <c r="F34" s="17">
        <f t="shared" si="1"/>
        <v>31</v>
      </c>
      <c r="G34" s="12"/>
      <c r="H34" s="12"/>
      <c r="I34" s="12"/>
      <c r="J34" s="11"/>
      <c r="K34" s="17">
        <f t="shared" si="2"/>
        <v>31</v>
      </c>
      <c r="L34" s="12"/>
      <c r="M34" s="12"/>
      <c r="N34" s="12"/>
      <c r="O34" s="35"/>
    </row>
    <row r="35" spans="1:15" s="4" customFormat="1" x14ac:dyDescent="0.2">
      <c r="A35" s="12"/>
      <c r="B35" s="12"/>
      <c r="C35" s="12"/>
      <c r="D35" s="12"/>
      <c r="E35" s="11"/>
      <c r="F35" s="12"/>
      <c r="G35" s="12"/>
      <c r="H35" s="12"/>
      <c r="I35" s="12"/>
      <c r="J35" s="11"/>
      <c r="K35" s="12"/>
      <c r="L35" s="12"/>
      <c r="M35" s="12"/>
      <c r="N35" s="12"/>
      <c r="O35" s="35"/>
    </row>
    <row r="37" spans="1:15" x14ac:dyDescent="0.2">
      <c r="A37" s="8"/>
      <c r="B37" s="15"/>
      <c r="C37" s="15"/>
      <c r="D37" s="15"/>
    </row>
    <row r="38" spans="1:15" x14ac:dyDescent="0.2">
      <c r="A38" s="4"/>
      <c r="B38" s="16"/>
      <c r="C38" s="16"/>
      <c r="D38" s="16"/>
    </row>
    <row r="39" spans="1:15" x14ac:dyDescent="0.2">
      <c r="A39" s="4"/>
      <c r="B39" s="16"/>
      <c r="C39" s="16"/>
      <c r="D39" s="16"/>
    </row>
    <row r="40" spans="1:15" x14ac:dyDescent="0.2">
      <c r="A40" s="4"/>
      <c r="B40" s="16"/>
      <c r="C40" s="16"/>
      <c r="D40" s="16"/>
    </row>
    <row r="41" spans="1:15" x14ac:dyDescent="0.2">
      <c r="A41" s="4"/>
      <c r="B41" s="4"/>
      <c r="C41" s="4"/>
      <c r="D41" s="4"/>
    </row>
    <row r="42" spans="1:15" x14ac:dyDescent="0.2">
      <c r="A42" s="8"/>
      <c r="B42" s="15"/>
      <c r="C42" s="15"/>
      <c r="D42" s="15"/>
    </row>
    <row r="43" spans="1:15" x14ac:dyDescent="0.2">
      <c r="A43" s="4"/>
      <c r="B43" s="16"/>
      <c r="C43" s="16"/>
      <c r="D43" s="16"/>
    </row>
    <row r="44" spans="1:15" x14ac:dyDescent="0.2">
      <c r="A44" s="4"/>
      <c r="B44" s="16"/>
      <c r="C44" s="16"/>
      <c r="D44" s="16"/>
    </row>
    <row r="45" spans="1:15" x14ac:dyDescent="0.2">
      <c r="A45" s="4"/>
      <c r="B45" s="16"/>
      <c r="C45" s="16"/>
      <c r="D45" s="16"/>
    </row>
    <row r="46" spans="1:15" x14ac:dyDescent="0.2">
      <c r="A46" s="4"/>
      <c r="B46" s="4"/>
      <c r="C46" s="4"/>
      <c r="D46" s="4"/>
    </row>
    <row r="47" spans="1:15" x14ac:dyDescent="0.2">
      <c r="A47" s="8"/>
      <c r="B47" s="15"/>
      <c r="C47" s="15"/>
      <c r="D47" s="15"/>
    </row>
    <row r="48" spans="1:15" x14ac:dyDescent="0.2">
      <c r="A48" s="4"/>
      <c r="B48" s="16"/>
      <c r="C48" s="16"/>
      <c r="D48" s="16"/>
    </row>
    <row r="49" spans="1:4" x14ac:dyDescent="0.2">
      <c r="A49" s="4"/>
      <c r="B49" s="16"/>
      <c r="C49" s="16"/>
      <c r="D49" s="16"/>
    </row>
    <row r="50" spans="1:4" x14ac:dyDescent="0.2">
      <c r="A50" s="4"/>
      <c r="B50" s="16"/>
      <c r="C50" s="16"/>
      <c r="D50" s="16"/>
    </row>
  </sheetData>
  <mergeCells count="3">
    <mergeCell ref="A2:D2"/>
    <mergeCell ref="F2:I2"/>
    <mergeCell ref="K2:N2"/>
  </mergeCells>
  <phoneticPr fontId="2" type="noConversion"/>
  <conditionalFormatting sqref="B4:B34 L4:L34 G4:G34">
    <cfRule type="cellIs" dxfId="35" priority="1" stopIfTrue="1" operator="greaterThan">
      <formula>140</formula>
    </cfRule>
    <cfRule type="cellIs" dxfId="34" priority="2" stopIfTrue="1" operator="between">
      <formula>90</formula>
      <formula>110</formula>
    </cfRule>
    <cfRule type="cellIs" dxfId="33" priority="3" stopIfTrue="1" operator="between">
      <formula>51</formula>
      <formula>90</formula>
    </cfRule>
  </conditionalFormatting>
  <conditionalFormatting sqref="M4:M34">
    <cfRule type="cellIs" dxfId="32" priority="4" stopIfTrue="1" operator="greaterThan">
      <formula>90</formula>
    </cfRule>
    <cfRule type="cellIs" dxfId="31" priority="5" stopIfTrue="1" operator="between">
      <formula>1</formula>
      <formula>52</formula>
    </cfRule>
    <cfRule type="cellIs" priority="6" stopIfTrue="1" operator="between">
      <formula>53</formula>
      <formula>89</formula>
    </cfRule>
  </conditionalFormatting>
  <conditionalFormatting sqref="D4:D34 I4:I34 N4:N34">
    <cfRule type="cellIs" dxfId="30" priority="7" stopIfTrue="1" operator="greaterThanOrEqual">
      <formula>110</formula>
    </cfRule>
    <cfRule type="cellIs" dxfId="29" priority="8" stopIfTrue="1" operator="between">
      <formula>40</formula>
      <formula>52</formula>
    </cfRule>
    <cfRule type="cellIs" priority="9" stopIfTrue="1" operator="between">
      <formula>0</formula>
      <formula>39</formula>
    </cfRule>
  </conditionalFormatting>
  <conditionalFormatting sqref="C4:C34 H4:H34">
    <cfRule type="cellIs" dxfId="28" priority="10" stopIfTrue="1" operator="greaterThan">
      <formula>90</formula>
    </cfRule>
    <cfRule type="cellIs" priority="11" stopIfTrue="1" operator="between">
      <formula>53</formula>
      <formula>89</formula>
    </cfRule>
    <cfRule type="cellIs" dxfId="27" priority="12" stopIfTrue="1" operator="between">
      <formula>1</formula>
      <formula>52</formula>
    </cfRule>
  </conditionalFormatting>
  <pageMargins left="0.39000000000000007" right="0.39000000000000007" top="0.64370370370370367" bottom="0.5998148148148148" header="0.4" footer="0.39000000000000007"/>
  <pageSetup paperSize="9" scale="79" fitToHeight="0" pageOrder="overThenDown" orientation="portrait" useFirstPageNumber="1" horizontalDpi="4294967294" verticalDpi="4294967294"/>
  <headerFooter alignWithMargins="0">
    <oddHeader>&amp;C&amp;"Arial,Fett"&amp;12&amp;K000000Monat: &amp;A</oddHead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0"/>
  <sheetViews>
    <sheetView topLeftCell="A43" zoomScale="75" zoomScaleNormal="80" workbookViewId="0">
      <selection activeCell="T2" sqref="T2"/>
    </sheetView>
  </sheetViews>
  <sheetFormatPr defaultColWidth="11.42578125" defaultRowHeight="12.75" x14ac:dyDescent="0.2"/>
  <cols>
    <col min="1" max="1" width="3.7109375" style="14" customWidth="1"/>
    <col min="2" max="2" width="5.28515625" style="14" customWidth="1"/>
    <col min="3" max="3" width="3.7109375" style="14" customWidth="1"/>
    <col min="4" max="4" width="4.140625" style="14" customWidth="1"/>
    <col min="5" max="5" width="1" style="14" customWidth="1"/>
    <col min="6" max="6" width="3.42578125" style="14" customWidth="1"/>
    <col min="7" max="7" width="5.140625" style="14" customWidth="1"/>
    <col min="8" max="8" width="4.7109375" style="14" customWidth="1"/>
    <col min="9" max="9" width="4.85546875" style="14" customWidth="1"/>
    <col min="10" max="10" width="1.28515625" style="14" customWidth="1"/>
    <col min="11" max="11" width="3" style="14" customWidth="1"/>
    <col min="12" max="12" width="4.42578125" style="14" customWidth="1"/>
    <col min="13" max="14" width="4.140625" style="14" customWidth="1"/>
    <col min="15" max="15" width="1" style="14" customWidth="1"/>
    <col min="16" max="16" width="3" style="14" customWidth="1"/>
    <col min="17" max="17" width="11.42578125" style="14"/>
    <col min="18" max="18" width="10.7109375" style="14" bestFit="1" customWidth="1"/>
    <col min="19" max="19" width="10.140625" style="14" customWidth="1"/>
    <col min="20" max="20" width="22.42578125" style="14" customWidth="1"/>
    <col min="21" max="21" width="15.140625" style="14" customWidth="1"/>
    <col min="22" max="22" width="10.28515625" style="14" customWidth="1"/>
    <col min="23" max="16384" width="11.42578125" style="14"/>
  </cols>
  <sheetData>
    <row r="1" spans="1:27" s="4" customFormat="1" ht="5.0999999999999996" customHeight="1" x14ac:dyDescent="0.25">
      <c r="A1" s="5">
        <v>1</v>
      </c>
      <c r="B1" s="6"/>
      <c r="C1" s="22"/>
      <c r="D1" s="22"/>
      <c r="E1" s="22"/>
      <c r="F1" s="23"/>
      <c r="G1" s="22"/>
      <c r="H1" s="22"/>
      <c r="I1" s="22"/>
      <c r="J1" s="22"/>
      <c r="K1" s="23"/>
      <c r="L1" s="22"/>
      <c r="M1" s="22"/>
      <c r="N1" s="22"/>
      <c r="O1" s="14"/>
      <c r="R1" s="7"/>
      <c r="T1" s="8"/>
    </row>
    <row r="2" spans="1:27" s="4" customFormat="1" ht="23.1" customHeight="1" x14ac:dyDescent="0.2">
      <c r="A2" s="39" t="s">
        <v>16</v>
      </c>
      <c r="B2" s="40"/>
      <c r="C2" s="40"/>
      <c r="D2" s="41"/>
      <c r="E2" s="20"/>
      <c r="F2" s="39" t="s">
        <v>17</v>
      </c>
      <c r="G2" s="40"/>
      <c r="H2" s="40"/>
      <c r="I2" s="41"/>
      <c r="J2" s="20"/>
      <c r="K2" s="39" t="s">
        <v>18</v>
      </c>
      <c r="L2" s="40"/>
      <c r="M2" s="40"/>
      <c r="N2" s="41"/>
      <c r="O2" s="35"/>
      <c r="Q2" s="9" t="s">
        <v>13</v>
      </c>
      <c r="R2" s="19" t="s">
        <v>16</v>
      </c>
      <c r="S2" s="19" t="s">
        <v>17</v>
      </c>
      <c r="T2" s="19" t="s">
        <v>18</v>
      </c>
      <c r="Z2" s="13"/>
      <c r="AA2" s="13"/>
    </row>
    <row r="3" spans="1:27" s="4" customFormat="1" x14ac:dyDescent="0.2">
      <c r="A3" s="18" t="s">
        <v>14</v>
      </c>
      <c r="B3" s="18" t="s">
        <v>0</v>
      </c>
      <c r="C3" s="18" t="s">
        <v>1</v>
      </c>
      <c r="D3" s="18" t="s">
        <v>10</v>
      </c>
      <c r="E3" s="11"/>
      <c r="F3" s="18" t="s">
        <v>14</v>
      </c>
      <c r="G3" s="18" t="s">
        <v>2</v>
      </c>
      <c r="H3" s="18" t="s">
        <v>3</v>
      </c>
      <c r="I3" s="18" t="s">
        <v>10</v>
      </c>
      <c r="J3" s="11"/>
      <c r="K3" s="18" t="s">
        <v>14</v>
      </c>
      <c r="L3" s="18" t="s">
        <v>2</v>
      </c>
      <c r="M3" s="18" t="s">
        <v>3</v>
      </c>
      <c r="N3" s="18" t="s">
        <v>10</v>
      </c>
      <c r="O3" s="35"/>
      <c r="Q3" s="10" t="s">
        <v>8</v>
      </c>
      <c r="R3" s="21">
        <f>AVERAGE($B$4:$B$34)</f>
        <v>131</v>
      </c>
      <c r="S3" s="21">
        <f>AVERAGE($G$4:$G$34)</f>
        <v>137</v>
      </c>
      <c r="T3" s="21">
        <f>AVERAGE($L$4:$L$34)</f>
        <v>128</v>
      </c>
      <c r="Z3" s="13"/>
      <c r="AA3" s="13"/>
    </row>
    <row r="4" spans="1:27" s="4" customFormat="1" x14ac:dyDescent="0.2">
      <c r="A4" s="17">
        <f>DATE(Overview!$B$2,October!A1,1)</f>
        <v>1</v>
      </c>
      <c r="B4" s="12">
        <v>131</v>
      </c>
      <c r="C4" s="12">
        <v>85</v>
      </c>
      <c r="D4" s="12">
        <v>95</v>
      </c>
      <c r="E4" s="11"/>
      <c r="F4" s="17">
        <f>DATE(Overview!$B$2,October!$A$1,1)</f>
        <v>1</v>
      </c>
      <c r="G4" s="12">
        <v>137</v>
      </c>
      <c r="H4" s="12">
        <v>87</v>
      </c>
      <c r="I4" s="12">
        <v>87</v>
      </c>
      <c r="J4" s="11"/>
      <c r="K4" s="17">
        <f>DATE(Overview!$B$2,October!$A$1,1)</f>
        <v>1</v>
      </c>
      <c r="L4" s="12">
        <v>128</v>
      </c>
      <c r="M4" s="12">
        <v>82</v>
      </c>
      <c r="N4" s="12">
        <v>99</v>
      </c>
      <c r="O4" s="35"/>
      <c r="Q4" s="10" t="s">
        <v>9</v>
      </c>
      <c r="R4" s="21">
        <f>AVERAGE($C$4:$C$34)</f>
        <v>85</v>
      </c>
      <c r="S4" s="21">
        <f>AVERAGE($H$4:$H$34)</f>
        <v>87</v>
      </c>
      <c r="T4" s="21">
        <f>AVERAGE($M$4:$M$34)</f>
        <v>82</v>
      </c>
      <c r="Z4" s="13"/>
      <c r="AA4" s="13"/>
    </row>
    <row r="5" spans="1:27" s="4" customFormat="1" x14ac:dyDescent="0.2">
      <c r="A5" s="17">
        <f t="shared" ref="A5:A34" si="0">A4+1</f>
        <v>2</v>
      </c>
      <c r="B5" s="12"/>
      <c r="C5" s="12"/>
      <c r="D5" s="12"/>
      <c r="E5" s="11"/>
      <c r="F5" s="17">
        <f t="shared" ref="F5:F34" si="1">F4+1</f>
        <v>2</v>
      </c>
      <c r="G5" s="12"/>
      <c r="H5" s="12"/>
      <c r="I5" s="12"/>
      <c r="J5" s="11"/>
      <c r="K5" s="17">
        <f t="shared" ref="K5:K34" si="2">K4+1</f>
        <v>2</v>
      </c>
      <c r="L5" s="12"/>
      <c r="M5" s="12"/>
      <c r="N5" s="12"/>
      <c r="O5" s="35"/>
      <c r="Q5" s="10" t="s">
        <v>10</v>
      </c>
      <c r="R5" s="21">
        <f>AVERAGE($D$4:$D$34)</f>
        <v>95</v>
      </c>
      <c r="S5" s="21">
        <f>AVERAGE($I$4:$I$34)</f>
        <v>87</v>
      </c>
      <c r="T5" s="21">
        <f>AVERAGE($N$4:$N$34)</f>
        <v>99</v>
      </c>
      <c r="Z5" s="13"/>
      <c r="AA5" s="13"/>
    </row>
    <row r="6" spans="1:27" s="4" customFormat="1" x14ac:dyDescent="0.2">
      <c r="A6" s="17">
        <f t="shared" si="0"/>
        <v>3</v>
      </c>
      <c r="B6" s="12"/>
      <c r="C6" s="12"/>
      <c r="D6" s="12"/>
      <c r="E6" s="11"/>
      <c r="F6" s="17">
        <f t="shared" si="1"/>
        <v>3</v>
      </c>
      <c r="G6" s="12"/>
      <c r="H6" s="12"/>
      <c r="I6" s="12"/>
      <c r="J6" s="11">
        <v>110</v>
      </c>
      <c r="K6" s="17">
        <f t="shared" si="2"/>
        <v>3</v>
      </c>
      <c r="L6" s="12"/>
      <c r="M6" s="12"/>
      <c r="N6" s="12"/>
      <c r="O6" s="35"/>
      <c r="Q6" s="10"/>
      <c r="R6" s="10"/>
      <c r="S6" s="10"/>
      <c r="T6" s="10"/>
      <c r="Z6" s="13"/>
      <c r="AA6" s="13"/>
    </row>
    <row r="7" spans="1:27" s="4" customFormat="1" x14ac:dyDescent="0.2">
      <c r="A7" s="17">
        <f t="shared" si="0"/>
        <v>4</v>
      </c>
      <c r="B7" s="12"/>
      <c r="C7" s="12"/>
      <c r="D7" s="12"/>
      <c r="E7" s="11"/>
      <c r="F7" s="17">
        <f t="shared" si="1"/>
        <v>4</v>
      </c>
      <c r="G7" s="12"/>
      <c r="H7" s="12"/>
      <c r="I7" s="12"/>
      <c r="J7" s="11"/>
      <c r="K7" s="17">
        <f t="shared" si="2"/>
        <v>4</v>
      </c>
      <c r="L7" s="12"/>
      <c r="M7" s="12"/>
      <c r="N7" s="12"/>
      <c r="O7" s="35"/>
      <c r="Q7" s="9" t="s">
        <v>15</v>
      </c>
      <c r="R7" s="19" t="s">
        <v>16</v>
      </c>
      <c r="S7" s="19" t="s">
        <v>17</v>
      </c>
      <c r="T7" s="19" t="s">
        <v>18</v>
      </c>
      <c r="Z7" s="13"/>
      <c r="AA7" s="13"/>
    </row>
    <row r="8" spans="1:27" s="4" customFormat="1" x14ac:dyDescent="0.2">
      <c r="A8" s="17">
        <f t="shared" si="0"/>
        <v>5</v>
      </c>
      <c r="B8" s="12"/>
      <c r="C8" s="12"/>
      <c r="D8" s="12"/>
      <c r="E8" s="11"/>
      <c r="F8" s="17">
        <f t="shared" si="1"/>
        <v>5</v>
      </c>
      <c r="G8" s="12"/>
      <c r="H8" s="12"/>
      <c r="I8" s="12"/>
      <c r="J8" s="11"/>
      <c r="K8" s="17">
        <f t="shared" si="2"/>
        <v>5</v>
      </c>
      <c r="L8" s="12"/>
      <c r="M8" s="12"/>
      <c r="N8" s="12"/>
      <c r="O8" s="35"/>
      <c r="Q8" s="10" t="s">
        <v>8</v>
      </c>
      <c r="R8" s="21">
        <f>MAX($B$4:$B$34)</f>
        <v>131</v>
      </c>
      <c r="S8" s="21">
        <f>MAX($G$4:$G$34)</f>
        <v>137</v>
      </c>
      <c r="T8" s="21">
        <f>MAX($L$4:$L$34)</f>
        <v>128</v>
      </c>
      <c r="Z8" s="13"/>
      <c r="AA8" s="13"/>
    </row>
    <row r="9" spans="1:27" s="4" customFormat="1" x14ac:dyDescent="0.2">
      <c r="A9" s="17">
        <f t="shared" si="0"/>
        <v>6</v>
      </c>
      <c r="B9" s="12"/>
      <c r="C9" s="12"/>
      <c r="D9" s="12"/>
      <c r="E9" s="11"/>
      <c r="F9" s="17">
        <f t="shared" si="1"/>
        <v>6</v>
      </c>
      <c r="G9" s="12"/>
      <c r="H9" s="12"/>
      <c r="I9" s="12"/>
      <c r="J9" s="11"/>
      <c r="K9" s="17">
        <f t="shared" si="2"/>
        <v>6</v>
      </c>
      <c r="L9" s="12"/>
      <c r="M9" s="12"/>
      <c r="N9" s="12"/>
      <c r="O9" s="35"/>
      <c r="Q9" s="10" t="s">
        <v>9</v>
      </c>
      <c r="R9" s="21">
        <f>MAX($C$4:$C$34)</f>
        <v>85</v>
      </c>
      <c r="S9" s="21">
        <f>MAX($H$4:$H$34)</f>
        <v>87</v>
      </c>
      <c r="T9" s="21">
        <f>MAX($M$4:$M$34)</f>
        <v>82</v>
      </c>
      <c r="Z9" s="13"/>
      <c r="AA9" s="13"/>
    </row>
    <row r="10" spans="1:27" s="4" customFormat="1" x14ac:dyDescent="0.2">
      <c r="A10" s="17">
        <f t="shared" si="0"/>
        <v>7</v>
      </c>
      <c r="B10" s="12"/>
      <c r="C10" s="12"/>
      <c r="D10" s="12"/>
      <c r="E10" s="11"/>
      <c r="F10" s="17">
        <f t="shared" si="1"/>
        <v>7</v>
      </c>
      <c r="G10" s="12"/>
      <c r="H10" s="12"/>
      <c r="I10" s="12"/>
      <c r="J10" s="11"/>
      <c r="K10" s="17">
        <f t="shared" si="2"/>
        <v>7</v>
      </c>
      <c r="L10" s="12"/>
      <c r="M10" s="12"/>
      <c r="N10" s="12"/>
      <c r="O10" s="35"/>
      <c r="Q10" s="10" t="s">
        <v>10</v>
      </c>
      <c r="R10" s="21">
        <f>MAX($D$4:$D$34)</f>
        <v>95</v>
      </c>
      <c r="S10" s="21">
        <f>MAX($I$4:$I$34)</f>
        <v>87</v>
      </c>
      <c r="T10" s="21">
        <f>MAX($N$4:$N$34)</f>
        <v>99</v>
      </c>
      <c r="Z10" s="13"/>
      <c r="AA10" s="13"/>
    </row>
    <row r="11" spans="1:27" s="4" customFormat="1" x14ac:dyDescent="0.2">
      <c r="A11" s="17">
        <f t="shared" si="0"/>
        <v>8</v>
      </c>
      <c r="B11" s="12"/>
      <c r="C11" s="12"/>
      <c r="D11" s="12"/>
      <c r="E11" s="11"/>
      <c r="F11" s="17">
        <f t="shared" si="1"/>
        <v>8</v>
      </c>
      <c r="G11" s="12"/>
      <c r="H11" s="12"/>
      <c r="I11" s="12"/>
      <c r="J11" s="11"/>
      <c r="K11" s="17">
        <f t="shared" si="2"/>
        <v>8</v>
      </c>
      <c r="L11" s="12"/>
      <c r="M11" s="12"/>
      <c r="N11" s="12"/>
      <c r="O11" s="35"/>
      <c r="Q11" s="10"/>
      <c r="R11" s="10"/>
      <c r="S11" s="10"/>
      <c r="T11" s="10"/>
      <c r="Z11" s="13"/>
      <c r="AA11" s="13"/>
    </row>
    <row r="12" spans="1:27" s="4" customFormat="1" x14ac:dyDescent="0.2">
      <c r="A12" s="17">
        <f t="shared" si="0"/>
        <v>9</v>
      </c>
      <c r="B12" s="12"/>
      <c r="C12" s="12"/>
      <c r="D12" s="12"/>
      <c r="E12" s="11"/>
      <c r="F12" s="17">
        <f t="shared" si="1"/>
        <v>9</v>
      </c>
      <c r="G12" s="12"/>
      <c r="H12" s="12"/>
      <c r="I12" s="12"/>
      <c r="J12" s="11"/>
      <c r="K12" s="17">
        <f t="shared" si="2"/>
        <v>9</v>
      </c>
      <c r="L12" s="12"/>
      <c r="M12" s="12"/>
      <c r="N12" s="12"/>
      <c r="O12" s="35"/>
      <c r="Q12" s="9" t="s">
        <v>12</v>
      </c>
      <c r="R12" s="19" t="s">
        <v>16</v>
      </c>
      <c r="S12" s="19" t="s">
        <v>17</v>
      </c>
      <c r="T12" s="19" t="s">
        <v>18</v>
      </c>
      <c r="Z12" s="13"/>
      <c r="AA12" s="13"/>
    </row>
    <row r="13" spans="1:27" s="4" customFormat="1" x14ac:dyDescent="0.2">
      <c r="A13" s="17">
        <f t="shared" si="0"/>
        <v>10</v>
      </c>
      <c r="B13" s="12"/>
      <c r="C13" s="12"/>
      <c r="D13" s="12"/>
      <c r="E13" s="11"/>
      <c r="F13" s="17">
        <f t="shared" si="1"/>
        <v>10</v>
      </c>
      <c r="G13" s="12"/>
      <c r="H13" s="12"/>
      <c r="I13" s="12"/>
      <c r="J13" s="11"/>
      <c r="K13" s="17">
        <f t="shared" si="2"/>
        <v>10</v>
      </c>
      <c r="L13" s="12"/>
      <c r="M13" s="12"/>
      <c r="N13" s="12"/>
      <c r="O13" s="35"/>
      <c r="Q13" s="10" t="s">
        <v>8</v>
      </c>
      <c r="R13" s="21">
        <f>MIN($B$4:$B$34)</f>
        <v>131</v>
      </c>
      <c r="S13" s="21">
        <f>MIN($G$4:$G$34)</f>
        <v>137</v>
      </c>
      <c r="T13" s="21">
        <f>MIN($L$4:$L$34)</f>
        <v>128</v>
      </c>
      <c r="Z13" s="13"/>
      <c r="AA13" s="13"/>
    </row>
    <row r="14" spans="1:27" s="4" customFormat="1" x14ac:dyDescent="0.2">
      <c r="A14" s="17">
        <f t="shared" si="0"/>
        <v>11</v>
      </c>
      <c r="B14" s="12"/>
      <c r="C14" s="12"/>
      <c r="D14" s="12"/>
      <c r="E14" s="11"/>
      <c r="F14" s="17">
        <f t="shared" si="1"/>
        <v>11</v>
      </c>
      <c r="G14" s="12"/>
      <c r="H14" s="12"/>
      <c r="I14" s="12"/>
      <c r="J14" s="11"/>
      <c r="K14" s="17">
        <f t="shared" si="2"/>
        <v>11</v>
      </c>
      <c r="L14" s="12"/>
      <c r="M14" s="12"/>
      <c r="N14" s="12"/>
      <c r="O14" s="35"/>
      <c r="Q14" s="10" t="s">
        <v>9</v>
      </c>
      <c r="R14" s="21">
        <f>MIN($C$4:$C$34)</f>
        <v>85</v>
      </c>
      <c r="S14" s="21">
        <f>MIN($H$4:$H$34)</f>
        <v>87</v>
      </c>
      <c r="T14" s="21">
        <f>MIN($M$4:$M$34)</f>
        <v>82</v>
      </c>
      <c r="Z14" s="13"/>
      <c r="AA14" s="13"/>
    </row>
    <row r="15" spans="1:27" s="4" customFormat="1" x14ac:dyDescent="0.2">
      <c r="A15" s="17">
        <f t="shared" si="0"/>
        <v>12</v>
      </c>
      <c r="B15" s="12"/>
      <c r="C15" s="12"/>
      <c r="D15" s="12"/>
      <c r="E15" s="11"/>
      <c r="F15" s="17">
        <f t="shared" si="1"/>
        <v>12</v>
      </c>
      <c r="G15" s="12"/>
      <c r="H15" s="12"/>
      <c r="I15" s="12"/>
      <c r="J15" s="11"/>
      <c r="K15" s="17">
        <f t="shared" si="2"/>
        <v>12</v>
      </c>
      <c r="L15" s="12"/>
      <c r="M15" s="12"/>
      <c r="N15" s="12"/>
      <c r="O15" s="35"/>
      <c r="Q15" s="10" t="s">
        <v>10</v>
      </c>
      <c r="R15" s="21">
        <f>MIN($D$4:$D$34)</f>
        <v>95</v>
      </c>
      <c r="S15" s="21">
        <f>MIN($I$4:$I$34)</f>
        <v>87</v>
      </c>
      <c r="T15" s="21">
        <f>MIN($N$4:$N$34)</f>
        <v>99</v>
      </c>
      <c r="Z15" s="13"/>
      <c r="AA15" s="13"/>
    </row>
    <row r="16" spans="1:27" s="4" customFormat="1" x14ac:dyDescent="0.2">
      <c r="A16" s="17">
        <f t="shared" si="0"/>
        <v>13</v>
      </c>
      <c r="B16" s="12"/>
      <c r="C16" s="12"/>
      <c r="D16" s="12"/>
      <c r="E16" s="11"/>
      <c r="F16" s="17">
        <f t="shared" si="1"/>
        <v>13</v>
      </c>
      <c r="G16" s="12"/>
      <c r="H16" s="12"/>
      <c r="I16" s="12"/>
      <c r="J16" s="11"/>
      <c r="K16" s="17">
        <f t="shared" si="2"/>
        <v>13</v>
      </c>
      <c r="L16" s="12"/>
      <c r="M16" s="12"/>
      <c r="N16" s="12"/>
      <c r="O16" s="35"/>
    </row>
    <row r="17" spans="1:15" s="4" customFormat="1" x14ac:dyDescent="0.2">
      <c r="A17" s="17">
        <f t="shared" si="0"/>
        <v>14</v>
      </c>
      <c r="B17" s="12"/>
      <c r="C17" s="12"/>
      <c r="D17" s="12"/>
      <c r="E17" s="11"/>
      <c r="F17" s="17">
        <f t="shared" si="1"/>
        <v>14</v>
      </c>
      <c r="G17" s="12"/>
      <c r="H17" s="12"/>
      <c r="I17" s="12"/>
      <c r="J17" s="11"/>
      <c r="K17" s="17">
        <f t="shared" si="2"/>
        <v>14</v>
      </c>
      <c r="L17" s="12"/>
      <c r="M17" s="12"/>
      <c r="N17" s="12"/>
      <c r="O17" s="35"/>
    </row>
    <row r="18" spans="1:15" s="4" customFormat="1" x14ac:dyDescent="0.2">
      <c r="A18" s="17">
        <f t="shared" si="0"/>
        <v>15</v>
      </c>
      <c r="B18" s="12"/>
      <c r="C18" s="12"/>
      <c r="D18" s="12"/>
      <c r="E18" s="11"/>
      <c r="F18" s="17">
        <f t="shared" si="1"/>
        <v>15</v>
      </c>
      <c r="G18" s="12"/>
      <c r="H18" s="12"/>
      <c r="I18" s="12"/>
      <c r="J18" s="11"/>
      <c r="K18" s="17">
        <f t="shared" si="2"/>
        <v>15</v>
      </c>
      <c r="L18" s="12"/>
      <c r="M18" s="12"/>
      <c r="N18" s="12"/>
      <c r="O18" s="35"/>
    </row>
    <row r="19" spans="1:15" s="4" customFormat="1" x14ac:dyDescent="0.2">
      <c r="A19" s="17">
        <f t="shared" si="0"/>
        <v>16</v>
      </c>
      <c r="B19" s="12"/>
      <c r="C19" s="12"/>
      <c r="D19" s="12"/>
      <c r="E19" s="11"/>
      <c r="F19" s="17">
        <f t="shared" si="1"/>
        <v>16</v>
      </c>
      <c r="G19" s="12"/>
      <c r="H19" s="12"/>
      <c r="I19" s="12"/>
      <c r="J19" s="11"/>
      <c r="K19" s="17">
        <f t="shared" si="2"/>
        <v>16</v>
      </c>
      <c r="L19" s="12"/>
      <c r="M19" s="12"/>
      <c r="N19" s="12"/>
      <c r="O19" s="35"/>
    </row>
    <row r="20" spans="1:15" s="4" customFormat="1" x14ac:dyDescent="0.2">
      <c r="A20" s="17">
        <f t="shared" si="0"/>
        <v>17</v>
      </c>
      <c r="B20" s="12"/>
      <c r="C20" s="12"/>
      <c r="D20" s="12"/>
      <c r="E20" s="11"/>
      <c r="F20" s="17">
        <f t="shared" si="1"/>
        <v>17</v>
      </c>
      <c r="G20" s="12"/>
      <c r="H20" s="12"/>
      <c r="I20" s="12"/>
      <c r="J20" s="11"/>
      <c r="K20" s="17">
        <f t="shared" si="2"/>
        <v>17</v>
      </c>
      <c r="L20" s="12"/>
      <c r="M20" s="12"/>
      <c r="N20" s="12"/>
      <c r="O20" s="35"/>
    </row>
    <row r="21" spans="1:15" s="4" customFormat="1" x14ac:dyDescent="0.2">
      <c r="A21" s="17">
        <f t="shared" si="0"/>
        <v>18</v>
      </c>
      <c r="B21" s="12"/>
      <c r="C21" s="12"/>
      <c r="D21" s="12"/>
      <c r="E21" s="11"/>
      <c r="F21" s="17">
        <f t="shared" si="1"/>
        <v>18</v>
      </c>
      <c r="G21" s="12"/>
      <c r="H21" s="12"/>
      <c r="I21" s="12"/>
      <c r="J21" s="11"/>
      <c r="K21" s="17">
        <f t="shared" si="2"/>
        <v>18</v>
      </c>
      <c r="L21" s="12"/>
      <c r="M21" s="12"/>
      <c r="N21" s="12"/>
      <c r="O21" s="35"/>
    </row>
    <row r="22" spans="1:15" s="4" customFormat="1" x14ac:dyDescent="0.2">
      <c r="A22" s="17">
        <f t="shared" si="0"/>
        <v>19</v>
      </c>
      <c r="B22" s="12"/>
      <c r="C22" s="12"/>
      <c r="D22" s="12"/>
      <c r="E22" s="11"/>
      <c r="F22" s="17">
        <f t="shared" si="1"/>
        <v>19</v>
      </c>
      <c r="G22" s="12"/>
      <c r="H22" s="12"/>
      <c r="I22" s="12"/>
      <c r="J22" s="11"/>
      <c r="K22" s="17">
        <f t="shared" si="2"/>
        <v>19</v>
      </c>
      <c r="L22" s="12"/>
      <c r="M22" s="12"/>
      <c r="N22" s="12"/>
      <c r="O22" s="35"/>
    </row>
    <row r="23" spans="1:15" s="4" customFormat="1" x14ac:dyDescent="0.2">
      <c r="A23" s="17">
        <f t="shared" si="0"/>
        <v>20</v>
      </c>
      <c r="B23" s="12"/>
      <c r="C23" s="12"/>
      <c r="D23" s="12"/>
      <c r="E23" s="11"/>
      <c r="F23" s="17">
        <f t="shared" si="1"/>
        <v>20</v>
      </c>
      <c r="G23" s="12"/>
      <c r="H23" s="12"/>
      <c r="I23" s="12"/>
      <c r="J23" s="11"/>
      <c r="K23" s="17">
        <f t="shared" si="2"/>
        <v>20</v>
      </c>
      <c r="L23" s="12"/>
      <c r="M23" s="12"/>
      <c r="N23" s="12"/>
      <c r="O23" s="35"/>
    </row>
    <row r="24" spans="1:15" s="4" customFormat="1" x14ac:dyDescent="0.2">
      <c r="A24" s="17">
        <f t="shared" si="0"/>
        <v>21</v>
      </c>
      <c r="B24" s="12"/>
      <c r="C24" s="12"/>
      <c r="D24" s="12"/>
      <c r="E24" s="11"/>
      <c r="F24" s="17">
        <f t="shared" si="1"/>
        <v>21</v>
      </c>
      <c r="G24" s="12"/>
      <c r="H24" s="12"/>
      <c r="I24" s="12"/>
      <c r="J24" s="11"/>
      <c r="K24" s="17">
        <f t="shared" si="2"/>
        <v>21</v>
      </c>
      <c r="L24" s="12"/>
      <c r="M24" s="12"/>
      <c r="N24" s="12"/>
      <c r="O24" s="35"/>
    </row>
    <row r="25" spans="1:15" s="4" customFormat="1" x14ac:dyDescent="0.2">
      <c r="A25" s="17">
        <f t="shared" si="0"/>
        <v>22</v>
      </c>
      <c r="B25" s="12"/>
      <c r="C25" s="12"/>
      <c r="D25" s="12"/>
      <c r="E25" s="11"/>
      <c r="F25" s="17">
        <f t="shared" si="1"/>
        <v>22</v>
      </c>
      <c r="G25" s="12"/>
      <c r="H25" s="12"/>
      <c r="I25" s="12"/>
      <c r="J25" s="11"/>
      <c r="K25" s="17">
        <f t="shared" si="2"/>
        <v>22</v>
      </c>
      <c r="L25" s="12"/>
      <c r="M25" s="12"/>
      <c r="N25" s="12"/>
      <c r="O25" s="35"/>
    </row>
    <row r="26" spans="1:15" s="4" customFormat="1" x14ac:dyDescent="0.2">
      <c r="A26" s="17">
        <f t="shared" si="0"/>
        <v>23</v>
      </c>
      <c r="B26" s="12"/>
      <c r="C26" s="12"/>
      <c r="D26" s="12"/>
      <c r="E26" s="11"/>
      <c r="F26" s="17">
        <f t="shared" si="1"/>
        <v>23</v>
      </c>
      <c r="G26" s="12"/>
      <c r="H26" s="12"/>
      <c r="I26" s="12"/>
      <c r="J26" s="11"/>
      <c r="K26" s="17">
        <f t="shared" si="2"/>
        <v>23</v>
      </c>
      <c r="L26" s="12"/>
      <c r="M26" s="12"/>
      <c r="N26" s="12"/>
      <c r="O26" s="35"/>
    </row>
    <row r="27" spans="1:15" s="4" customFormat="1" x14ac:dyDescent="0.2">
      <c r="A27" s="17">
        <f t="shared" si="0"/>
        <v>24</v>
      </c>
      <c r="B27" s="12"/>
      <c r="C27" s="12"/>
      <c r="D27" s="12"/>
      <c r="E27" s="11"/>
      <c r="F27" s="17">
        <f t="shared" si="1"/>
        <v>24</v>
      </c>
      <c r="G27" s="12"/>
      <c r="H27" s="12"/>
      <c r="I27" s="12"/>
      <c r="J27" s="11"/>
      <c r="K27" s="17">
        <f t="shared" si="2"/>
        <v>24</v>
      </c>
      <c r="L27" s="12"/>
      <c r="M27" s="12"/>
      <c r="N27" s="12"/>
      <c r="O27" s="35"/>
    </row>
    <row r="28" spans="1:15" s="4" customFormat="1" x14ac:dyDescent="0.2">
      <c r="A28" s="17">
        <f t="shared" si="0"/>
        <v>25</v>
      </c>
      <c r="B28" s="12"/>
      <c r="C28" s="12"/>
      <c r="D28" s="12"/>
      <c r="E28" s="11"/>
      <c r="F28" s="17">
        <f t="shared" si="1"/>
        <v>25</v>
      </c>
      <c r="G28" s="12"/>
      <c r="H28" s="12"/>
      <c r="I28" s="12"/>
      <c r="J28" s="11"/>
      <c r="K28" s="17">
        <f t="shared" si="2"/>
        <v>25</v>
      </c>
      <c r="L28" s="12"/>
      <c r="M28" s="12"/>
      <c r="N28" s="12"/>
      <c r="O28" s="35"/>
    </row>
    <row r="29" spans="1:15" s="4" customFormat="1" x14ac:dyDescent="0.2">
      <c r="A29" s="17">
        <f t="shared" si="0"/>
        <v>26</v>
      </c>
      <c r="B29" s="12"/>
      <c r="C29" s="12"/>
      <c r="D29" s="12"/>
      <c r="E29" s="11"/>
      <c r="F29" s="17">
        <f t="shared" si="1"/>
        <v>26</v>
      </c>
      <c r="G29" s="12"/>
      <c r="H29" s="12"/>
      <c r="I29" s="12"/>
      <c r="J29" s="11"/>
      <c r="K29" s="17">
        <f t="shared" si="2"/>
        <v>26</v>
      </c>
      <c r="L29" s="12"/>
      <c r="M29" s="12"/>
      <c r="N29" s="12"/>
      <c r="O29" s="35"/>
    </row>
    <row r="30" spans="1:15" s="4" customFormat="1" x14ac:dyDescent="0.2">
      <c r="A30" s="17">
        <f t="shared" si="0"/>
        <v>27</v>
      </c>
      <c r="B30" s="12"/>
      <c r="C30" s="12"/>
      <c r="D30" s="12"/>
      <c r="E30" s="11"/>
      <c r="F30" s="17">
        <f t="shared" si="1"/>
        <v>27</v>
      </c>
      <c r="G30" s="12"/>
      <c r="H30" s="12"/>
      <c r="I30" s="12"/>
      <c r="J30" s="11"/>
      <c r="K30" s="17">
        <f t="shared" si="2"/>
        <v>27</v>
      </c>
      <c r="L30" s="12"/>
      <c r="M30" s="12"/>
      <c r="N30" s="12"/>
      <c r="O30" s="35"/>
    </row>
    <row r="31" spans="1:15" s="4" customFormat="1" x14ac:dyDescent="0.2">
      <c r="A31" s="17">
        <f t="shared" si="0"/>
        <v>28</v>
      </c>
      <c r="B31" s="12"/>
      <c r="C31" s="12"/>
      <c r="D31" s="12"/>
      <c r="E31" s="11"/>
      <c r="F31" s="17">
        <f t="shared" si="1"/>
        <v>28</v>
      </c>
      <c r="G31" s="12"/>
      <c r="H31" s="12"/>
      <c r="I31" s="12"/>
      <c r="J31" s="11"/>
      <c r="K31" s="17">
        <f t="shared" si="2"/>
        <v>28</v>
      </c>
      <c r="L31" s="12"/>
      <c r="M31" s="12"/>
      <c r="N31" s="12"/>
      <c r="O31" s="35"/>
    </row>
    <row r="32" spans="1:15" s="4" customFormat="1" x14ac:dyDescent="0.2">
      <c r="A32" s="17">
        <f t="shared" si="0"/>
        <v>29</v>
      </c>
      <c r="B32" s="12"/>
      <c r="C32" s="12"/>
      <c r="D32" s="12"/>
      <c r="E32" s="11"/>
      <c r="F32" s="17">
        <f t="shared" si="1"/>
        <v>29</v>
      </c>
      <c r="G32" s="12"/>
      <c r="H32" s="12"/>
      <c r="I32" s="12"/>
      <c r="J32" s="11"/>
      <c r="K32" s="17">
        <f t="shared" si="2"/>
        <v>29</v>
      </c>
      <c r="L32" s="12"/>
      <c r="M32" s="12"/>
      <c r="N32" s="12"/>
      <c r="O32" s="35"/>
    </row>
    <row r="33" spans="1:15" s="4" customFormat="1" x14ac:dyDescent="0.2">
      <c r="A33" s="17">
        <f t="shared" si="0"/>
        <v>30</v>
      </c>
      <c r="B33" s="12"/>
      <c r="C33" s="12"/>
      <c r="D33" s="12"/>
      <c r="E33" s="11"/>
      <c r="F33" s="17">
        <f t="shared" si="1"/>
        <v>30</v>
      </c>
      <c r="G33" s="12"/>
      <c r="H33" s="12"/>
      <c r="I33" s="12"/>
      <c r="J33" s="11"/>
      <c r="K33" s="17">
        <f t="shared" si="2"/>
        <v>30</v>
      </c>
      <c r="L33" s="12"/>
      <c r="M33" s="12"/>
      <c r="N33" s="12"/>
      <c r="O33" s="35"/>
    </row>
    <row r="34" spans="1:15" s="4" customFormat="1" x14ac:dyDescent="0.2">
      <c r="A34" s="17">
        <f t="shared" si="0"/>
        <v>31</v>
      </c>
      <c r="B34" s="12"/>
      <c r="C34" s="12"/>
      <c r="D34" s="12"/>
      <c r="E34" s="11"/>
      <c r="F34" s="17">
        <f t="shared" si="1"/>
        <v>31</v>
      </c>
      <c r="G34" s="12"/>
      <c r="H34" s="12"/>
      <c r="I34" s="12"/>
      <c r="J34" s="11"/>
      <c r="K34" s="17">
        <f t="shared" si="2"/>
        <v>31</v>
      </c>
      <c r="L34" s="12"/>
      <c r="M34" s="12"/>
      <c r="N34" s="12"/>
      <c r="O34" s="35"/>
    </row>
    <row r="35" spans="1:15" s="4" customFormat="1" x14ac:dyDescent="0.2">
      <c r="A35" s="12"/>
      <c r="B35" s="12"/>
      <c r="C35" s="12"/>
      <c r="D35" s="12"/>
      <c r="E35" s="11"/>
      <c r="F35" s="12"/>
      <c r="G35" s="12"/>
      <c r="H35" s="12"/>
      <c r="I35" s="12"/>
      <c r="J35" s="11"/>
      <c r="K35" s="12"/>
      <c r="L35" s="12"/>
      <c r="M35" s="12"/>
      <c r="N35" s="12"/>
      <c r="O35" s="35"/>
    </row>
    <row r="37" spans="1:15" x14ac:dyDescent="0.2">
      <c r="A37" s="8"/>
      <c r="B37" s="15"/>
      <c r="C37" s="15"/>
      <c r="D37" s="15"/>
    </row>
    <row r="38" spans="1:15" x14ac:dyDescent="0.2">
      <c r="A38" s="4"/>
      <c r="B38" s="16"/>
      <c r="C38" s="16"/>
      <c r="D38" s="16"/>
    </row>
    <row r="39" spans="1:15" x14ac:dyDescent="0.2">
      <c r="A39" s="4"/>
      <c r="B39" s="16"/>
      <c r="C39" s="16"/>
      <c r="D39" s="16"/>
    </row>
    <row r="40" spans="1:15" x14ac:dyDescent="0.2">
      <c r="A40" s="4"/>
      <c r="B40" s="16"/>
      <c r="C40" s="16"/>
      <c r="D40" s="16"/>
    </row>
    <row r="41" spans="1:15" x14ac:dyDescent="0.2">
      <c r="A41" s="4"/>
      <c r="B41" s="4"/>
      <c r="C41" s="4"/>
      <c r="D41" s="4"/>
    </row>
    <row r="42" spans="1:15" x14ac:dyDescent="0.2">
      <c r="A42" s="8"/>
      <c r="B42" s="15"/>
      <c r="C42" s="15"/>
      <c r="D42" s="15"/>
    </row>
    <row r="43" spans="1:15" x14ac:dyDescent="0.2">
      <c r="A43" s="4"/>
      <c r="B43" s="16"/>
      <c r="C43" s="16"/>
      <c r="D43" s="16"/>
    </row>
    <row r="44" spans="1:15" x14ac:dyDescent="0.2">
      <c r="A44" s="4"/>
      <c r="B44" s="16"/>
      <c r="C44" s="16"/>
      <c r="D44" s="16"/>
    </row>
    <row r="45" spans="1:15" x14ac:dyDescent="0.2">
      <c r="A45" s="4"/>
      <c r="B45" s="16"/>
      <c r="C45" s="16"/>
      <c r="D45" s="16"/>
    </row>
    <row r="46" spans="1:15" x14ac:dyDescent="0.2">
      <c r="A46" s="4"/>
      <c r="B46" s="4"/>
      <c r="C46" s="4"/>
      <c r="D46" s="4"/>
    </row>
    <row r="47" spans="1:15" x14ac:dyDescent="0.2">
      <c r="A47" s="8"/>
      <c r="B47" s="15"/>
      <c r="C47" s="15"/>
      <c r="D47" s="15"/>
    </row>
    <row r="48" spans="1:15" x14ac:dyDescent="0.2">
      <c r="A48" s="4"/>
      <c r="B48" s="16"/>
      <c r="C48" s="16"/>
      <c r="D48" s="16"/>
    </row>
    <row r="49" spans="1:4" x14ac:dyDescent="0.2">
      <c r="A49" s="4"/>
      <c r="B49" s="16"/>
      <c r="C49" s="16"/>
      <c r="D49" s="16"/>
    </row>
    <row r="50" spans="1:4" x14ac:dyDescent="0.2">
      <c r="A50" s="4"/>
      <c r="B50" s="16"/>
      <c r="C50" s="16"/>
      <c r="D50" s="16"/>
    </row>
  </sheetData>
  <mergeCells count="3">
    <mergeCell ref="A2:D2"/>
    <mergeCell ref="F2:I2"/>
    <mergeCell ref="K2:N2"/>
  </mergeCells>
  <phoneticPr fontId="2" type="noConversion"/>
  <conditionalFormatting sqref="B4:B34 L4:L34 G4:G34">
    <cfRule type="cellIs" dxfId="26" priority="1" stopIfTrue="1" operator="greaterThan">
      <formula>140</formula>
    </cfRule>
    <cfRule type="cellIs" dxfId="25" priority="2" stopIfTrue="1" operator="between">
      <formula>90</formula>
      <formula>110</formula>
    </cfRule>
    <cfRule type="cellIs" dxfId="24" priority="3" stopIfTrue="1" operator="between">
      <formula>51</formula>
      <formula>90</formula>
    </cfRule>
  </conditionalFormatting>
  <conditionalFormatting sqref="M4:M34">
    <cfRule type="cellIs" dxfId="23" priority="4" stopIfTrue="1" operator="greaterThan">
      <formula>90</formula>
    </cfRule>
    <cfRule type="cellIs" dxfId="22" priority="5" stopIfTrue="1" operator="between">
      <formula>1</formula>
      <formula>52</formula>
    </cfRule>
    <cfRule type="cellIs" priority="6" stopIfTrue="1" operator="between">
      <formula>53</formula>
      <formula>89</formula>
    </cfRule>
  </conditionalFormatting>
  <conditionalFormatting sqref="D4:D34 I4:I34 N4:N34">
    <cfRule type="cellIs" dxfId="21" priority="7" stopIfTrue="1" operator="greaterThanOrEqual">
      <formula>110</formula>
    </cfRule>
    <cfRule type="cellIs" dxfId="20" priority="8" stopIfTrue="1" operator="between">
      <formula>40</formula>
      <formula>52</formula>
    </cfRule>
    <cfRule type="cellIs" priority="9" stopIfTrue="1" operator="between">
      <formula>0</formula>
      <formula>39</formula>
    </cfRule>
  </conditionalFormatting>
  <conditionalFormatting sqref="C4:C34 H4:H34">
    <cfRule type="cellIs" dxfId="19" priority="10" stopIfTrue="1" operator="greaterThan">
      <formula>90</formula>
    </cfRule>
    <cfRule type="cellIs" priority="11" stopIfTrue="1" operator="between">
      <formula>53</formula>
      <formula>89</formula>
    </cfRule>
    <cfRule type="cellIs" dxfId="18" priority="12" stopIfTrue="1" operator="between">
      <formula>1</formula>
      <formula>52</formula>
    </cfRule>
  </conditionalFormatting>
  <pageMargins left="0.39000000000000007" right="0.39000000000000007" top="0.64370370370370367" bottom="0.5998148148148148" header="0.4" footer="0.39000000000000007"/>
  <pageSetup paperSize="9" scale="79" fitToHeight="0" pageOrder="overThenDown" orientation="portrait" useFirstPageNumber="1" horizontalDpi="4294967294" verticalDpi="4294967294"/>
  <headerFooter alignWithMargins="0">
    <oddHeader>&amp;C&amp;"Arial,Fett"&amp;12&amp;K000000Monat: &amp;A</oddHead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0"/>
  <sheetViews>
    <sheetView topLeftCell="A46" zoomScale="75" zoomScaleNormal="80" workbookViewId="0">
      <selection activeCell="W73" sqref="W73"/>
    </sheetView>
  </sheetViews>
  <sheetFormatPr defaultColWidth="11.42578125" defaultRowHeight="12.75" x14ac:dyDescent="0.2"/>
  <cols>
    <col min="1" max="1" width="3.7109375" style="14" customWidth="1"/>
    <col min="2" max="2" width="5.28515625" style="14" customWidth="1"/>
    <col min="3" max="3" width="3.7109375" style="14" customWidth="1"/>
    <col min="4" max="4" width="4.140625" style="14" customWidth="1"/>
    <col min="5" max="5" width="1" style="14" customWidth="1"/>
    <col min="6" max="6" width="3.42578125" style="14" customWidth="1"/>
    <col min="7" max="7" width="5.140625" style="14" customWidth="1"/>
    <col min="8" max="8" width="4.7109375" style="14" customWidth="1"/>
    <col min="9" max="9" width="4.85546875" style="14" customWidth="1"/>
    <col min="10" max="10" width="1.28515625" style="14" customWidth="1"/>
    <col min="11" max="11" width="3" style="14" customWidth="1"/>
    <col min="12" max="12" width="4.42578125" style="14" customWidth="1"/>
    <col min="13" max="14" width="4.140625" style="14" customWidth="1"/>
    <col min="15" max="15" width="1" style="14" customWidth="1"/>
    <col min="16" max="16" width="3" style="14" customWidth="1"/>
    <col min="17" max="17" width="11.42578125" style="14"/>
    <col min="18" max="18" width="10.7109375" style="14" bestFit="1" customWidth="1"/>
    <col min="19" max="19" width="10.140625" style="14" customWidth="1"/>
    <col min="20" max="20" width="22.42578125" style="14" customWidth="1"/>
    <col min="21" max="21" width="15.140625" style="14" customWidth="1"/>
    <col min="22" max="22" width="10.28515625" style="14" customWidth="1"/>
    <col min="23" max="16384" width="11.42578125" style="14"/>
  </cols>
  <sheetData>
    <row r="1" spans="1:27" s="4" customFormat="1" ht="5.0999999999999996" customHeight="1" x14ac:dyDescent="0.25">
      <c r="A1" s="5">
        <v>1</v>
      </c>
      <c r="B1" s="6"/>
      <c r="C1" s="22"/>
      <c r="D1" s="22"/>
      <c r="E1" s="22"/>
      <c r="F1" s="23"/>
      <c r="G1" s="22"/>
      <c r="H1" s="22"/>
      <c r="I1" s="22"/>
      <c r="J1" s="22"/>
      <c r="K1" s="23"/>
      <c r="L1" s="22"/>
      <c r="M1" s="22"/>
      <c r="N1" s="22"/>
      <c r="O1" s="14"/>
      <c r="R1" s="7"/>
      <c r="T1" s="8"/>
    </row>
    <row r="2" spans="1:27" s="4" customFormat="1" ht="23.1" customHeight="1" x14ac:dyDescent="0.2">
      <c r="A2" s="39" t="s">
        <v>16</v>
      </c>
      <c r="B2" s="40"/>
      <c r="C2" s="40"/>
      <c r="D2" s="41"/>
      <c r="E2" s="20"/>
      <c r="F2" s="39" t="s">
        <v>17</v>
      </c>
      <c r="G2" s="40"/>
      <c r="H2" s="40"/>
      <c r="I2" s="41"/>
      <c r="J2" s="20"/>
      <c r="K2" s="39" t="s">
        <v>18</v>
      </c>
      <c r="L2" s="40"/>
      <c r="M2" s="40"/>
      <c r="N2" s="41"/>
      <c r="O2" s="35"/>
      <c r="Q2" s="9" t="s">
        <v>13</v>
      </c>
      <c r="R2" s="19" t="s">
        <v>16</v>
      </c>
      <c r="S2" s="19" t="s">
        <v>17</v>
      </c>
      <c r="T2" s="19" t="s">
        <v>18</v>
      </c>
      <c r="Z2" s="13"/>
      <c r="AA2" s="13"/>
    </row>
    <row r="3" spans="1:27" s="4" customFormat="1" x14ac:dyDescent="0.2">
      <c r="A3" s="18" t="s">
        <v>14</v>
      </c>
      <c r="B3" s="18" t="s">
        <v>0</v>
      </c>
      <c r="C3" s="18" t="s">
        <v>1</v>
      </c>
      <c r="D3" s="18" t="s">
        <v>10</v>
      </c>
      <c r="E3" s="11"/>
      <c r="F3" s="18" t="s">
        <v>14</v>
      </c>
      <c r="G3" s="18" t="s">
        <v>2</v>
      </c>
      <c r="H3" s="18" t="s">
        <v>3</v>
      </c>
      <c r="I3" s="18" t="s">
        <v>10</v>
      </c>
      <c r="J3" s="11"/>
      <c r="K3" s="18" t="s">
        <v>14</v>
      </c>
      <c r="L3" s="18" t="s">
        <v>2</v>
      </c>
      <c r="M3" s="18" t="s">
        <v>3</v>
      </c>
      <c r="N3" s="18" t="s">
        <v>10</v>
      </c>
      <c r="O3" s="35"/>
      <c r="Q3" s="10" t="s">
        <v>8</v>
      </c>
      <c r="R3" s="21">
        <f>AVERAGE($B$4:$B$34)</f>
        <v>131</v>
      </c>
      <c r="S3" s="21">
        <f>AVERAGE($G$4:$G$34)</f>
        <v>137</v>
      </c>
      <c r="T3" s="21">
        <f>AVERAGE($L$4:$L$34)</f>
        <v>128</v>
      </c>
      <c r="Z3" s="13"/>
      <c r="AA3" s="13"/>
    </row>
    <row r="4" spans="1:27" s="4" customFormat="1" x14ac:dyDescent="0.2">
      <c r="A4" s="17">
        <f>DATE(Overview!$B$2,November!A1,1)</f>
        <v>1</v>
      </c>
      <c r="B4" s="12">
        <v>131</v>
      </c>
      <c r="C4" s="12">
        <v>85</v>
      </c>
      <c r="D4" s="12">
        <v>95</v>
      </c>
      <c r="E4" s="11"/>
      <c r="F4" s="17">
        <f>DATE(Overview!$B$2,November!$A$1,1)</f>
        <v>1</v>
      </c>
      <c r="G4" s="12">
        <v>137</v>
      </c>
      <c r="H4" s="12">
        <v>87</v>
      </c>
      <c r="I4" s="12">
        <v>87</v>
      </c>
      <c r="J4" s="11"/>
      <c r="K4" s="17">
        <f>DATE(Overview!$B$2,November!$A$1,1)</f>
        <v>1</v>
      </c>
      <c r="L4" s="12">
        <v>128</v>
      </c>
      <c r="M4" s="12">
        <v>82</v>
      </c>
      <c r="N4" s="12">
        <v>99</v>
      </c>
      <c r="O4" s="35"/>
      <c r="Q4" s="10" t="s">
        <v>9</v>
      </c>
      <c r="R4" s="21">
        <f>AVERAGE($C$4:$C$34)</f>
        <v>85</v>
      </c>
      <c r="S4" s="21">
        <f>AVERAGE($H$4:$H$34)</f>
        <v>87</v>
      </c>
      <c r="T4" s="21">
        <f>AVERAGE($M$4:$M$34)</f>
        <v>82</v>
      </c>
      <c r="Z4" s="13"/>
      <c r="AA4" s="13"/>
    </row>
    <row r="5" spans="1:27" s="4" customFormat="1" x14ac:dyDescent="0.2">
      <c r="A5" s="17">
        <f t="shared" ref="A5:A34" si="0">A4+1</f>
        <v>2</v>
      </c>
      <c r="B5" s="12"/>
      <c r="C5" s="12"/>
      <c r="D5" s="12"/>
      <c r="E5" s="11"/>
      <c r="F5" s="17">
        <f t="shared" ref="F5:F34" si="1">F4+1</f>
        <v>2</v>
      </c>
      <c r="G5" s="12"/>
      <c r="H5" s="12"/>
      <c r="I5" s="12"/>
      <c r="J5" s="11"/>
      <c r="K5" s="17">
        <f t="shared" ref="K5:K34" si="2">K4+1</f>
        <v>2</v>
      </c>
      <c r="L5" s="12"/>
      <c r="M5" s="12"/>
      <c r="N5" s="12"/>
      <c r="O5" s="35"/>
      <c r="Q5" s="10" t="s">
        <v>10</v>
      </c>
      <c r="R5" s="21">
        <f>AVERAGE($D$4:$D$34)</f>
        <v>95</v>
      </c>
      <c r="S5" s="21">
        <f>AVERAGE($I$4:$I$34)</f>
        <v>87</v>
      </c>
      <c r="T5" s="21">
        <f>AVERAGE($N$4:$N$34)</f>
        <v>99</v>
      </c>
      <c r="Z5" s="13"/>
      <c r="AA5" s="13"/>
    </row>
    <row r="6" spans="1:27" s="4" customFormat="1" x14ac:dyDescent="0.2">
      <c r="A6" s="17">
        <f t="shared" si="0"/>
        <v>3</v>
      </c>
      <c r="B6" s="12"/>
      <c r="C6" s="12"/>
      <c r="D6" s="12"/>
      <c r="E6" s="11"/>
      <c r="F6" s="17">
        <f t="shared" si="1"/>
        <v>3</v>
      </c>
      <c r="G6" s="12"/>
      <c r="H6" s="12"/>
      <c r="I6" s="12"/>
      <c r="J6" s="11">
        <v>110</v>
      </c>
      <c r="K6" s="17">
        <f t="shared" si="2"/>
        <v>3</v>
      </c>
      <c r="L6" s="12"/>
      <c r="M6" s="12"/>
      <c r="N6" s="12"/>
      <c r="O6" s="35"/>
      <c r="Q6" s="10"/>
      <c r="R6" s="10"/>
      <c r="S6" s="10"/>
      <c r="T6" s="10"/>
      <c r="Z6" s="13"/>
      <c r="AA6" s="13"/>
    </row>
    <row r="7" spans="1:27" s="4" customFormat="1" x14ac:dyDescent="0.2">
      <c r="A7" s="17">
        <f t="shared" si="0"/>
        <v>4</v>
      </c>
      <c r="B7" s="12"/>
      <c r="C7" s="12"/>
      <c r="D7" s="12"/>
      <c r="E7" s="11"/>
      <c r="F7" s="17">
        <f t="shared" si="1"/>
        <v>4</v>
      </c>
      <c r="G7" s="12"/>
      <c r="H7" s="12"/>
      <c r="I7" s="12"/>
      <c r="J7" s="11"/>
      <c r="K7" s="17">
        <f t="shared" si="2"/>
        <v>4</v>
      </c>
      <c r="L7" s="12"/>
      <c r="M7" s="12"/>
      <c r="N7" s="12"/>
      <c r="O7" s="35"/>
      <c r="Q7" s="9" t="s">
        <v>15</v>
      </c>
      <c r="R7" s="19" t="s">
        <v>16</v>
      </c>
      <c r="S7" s="19" t="s">
        <v>17</v>
      </c>
      <c r="T7" s="19" t="s">
        <v>18</v>
      </c>
      <c r="Z7" s="13"/>
      <c r="AA7" s="13"/>
    </row>
    <row r="8" spans="1:27" s="4" customFormat="1" x14ac:dyDescent="0.2">
      <c r="A8" s="17">
        <f t="shared" si="0"/>
        <v>5</v>
      </c>
      <c r="B8" s="12"/>
      <c r="C8" s="12"/>
      <c r="D8" s="12"/>
      <c r="E8" s="11"/>
      <c r="F8" s="17">
        <f t="shared" si="1"/>
        <v>5</v>
      </c>
      <c r="G8" s="12"/>
      <c r="H8" s="12"/>
      <c r="I8" s="12"/>
      <c r="J8" s="11"/>
      <c r="K8" s="17">
        <f t="shared" si="2"/>
        <v>5</v>
      </c>
      <c r="L8" s="12"/>
      <c r="M8" s="12"/>
      <c r="N8" s="12"/>
      <c r="O8" s="35"/>
      <c r="Q8" s="10" t="s">
        <v>8</v>
      </c>
      <c r="R8" s="21">
        <f>MAX($B$4:$B$34)</f>
        <v>131</v>
      </c>
      <c r="S8" s="21">
        <f>MAX($G$4:$G$34)</f>
        <v>137</v>
      </c>
      <c r="T8" s="21">
        <f>MAX($L$4:$L$34)</f>
        <v>128</v>
      </c>
      <c r="Z8" s="13"/>
      <c r="AA8" s="13"/>
    </row>
    <row r="9" spans="1:27" s="4" customFormat="1" x14ac:dyDescent="0.2">
      <c r="A9" s="17">
        <f t="shared" si="0"/>
        <v>6</v>
      </c>
      <c r="B9" s="12"/>
      <c r="C9" s="12"/>
      <c r="D9" s="12"/>
      <c r="E9" s="11"/>
      <c r="F9" s="17">
        <f t="shared" si="1"/>
        <v>6</v>
      </c>
      <c r="G9" s="12"/>
      <c r="H9" s="12"/>
      <c r="I9" s="12"/>
      <c r="J9" s="11"/>
      <c r="K9" s="17">
        <f t="shared" si="2"/>
        <v>6</v>
      </c>
      <c r="L9" s="12"/>
      <c r="M9" s="12"/>
      <c r="N9" s="12"/>
      <c r="O9" s="35"/>
      <c r="Q9" s="10" t="s">
        <v>9</v>
      </c>
      <c r="R9" s="21">
        <f>MAX($C$4:$C$34)</f>
        <v>85</v>
      </c>
      <c r="S9" s="21">
        <f>MAX($H$4:$H$34)</f>
        <v>87</v>
      </c>
      <c r="T9" s="21">
        <f>MAX($M$4:$M$34)</f>
        <v>82</v>
      </c>
      <c r="Z9" s="13"/>
      <c r="AA9" s="13"/>
    </row>
    <row r="10" spans="1:27" s="4" customFormat="1" x14ac:dyDescent="0.2">
      <c r="A10" s="17">
        <f t="shared" si="0"/>
        <v>7</v>
      </c>
      <c r="B10" s="12"/>
      <c r="C10" s="12"/>
      <c r="D10" s="12"/>
      <c r="E10" s="11"/>
      <c r="F10" s="17">
        <f t="shared" si="1"/>
        <v>7</v>
      </c>
      <c r="G10" s="12"/>
      <c r="H10" s="12"/>
      <c r="I10" s="12"/>
      <c r="J10" s="11"/>
      <c r="K10" s="17">
        <f t="shared" si="2"/>
        <v>7</v>
      </c>
      <c r="L10" s="12"/>
      <c r="M10" s="12"/>
      <c r="N10" s="12"/>
      <c r="O10" s="35"/>
      <c r="Q10" s="10" t="s">
        <v>10</v>
      </c>
      <c r="R10" s="21">
        <f>MAX($D$4:$D$34)</f>
        <v>95</v>
      </c>
      <c r="S10" s="21">
        <f>MAX($I$4:$I$34)</f>
        <v>87</v>
      </c>
      <c r="T10" s="21">
        <f>MAX($N$4:$N$34)</f>
        <v>99</v>
      </c>
      <c r="Z10" s="13"/>
      <c r="AA10" s="13"/>
    </row>
    <row r="11" spans="1:27" s="4" customFormat="1" x14ac:dyDescent="0.2">
      <c r="A11" s="17">
        <f t="shared" si="0"/>
        <v>8</v>
      </c>
      <c r="B11" s="12"/>
      <c r="C11" s="12"/>
      <c r="D11" s="12"/>
      <c r="E11" s="11"/>
      <c r="F11" s="17">
        <f t="shared" si="1"/>
        <v>8</v>
      </c>
      <c r="G11" s="12"/>
      <c r="H11" s="12"/>
      <c r="I11" s="12"/>
      <c r="J11" s="11"/>
      <c r="K11" s="17">
        <f t="shared" si="2"/>
        <v>8</v>
      </c>
      <c r="L11" s="12"/>
      <c r="M11" s="12"/>
      <c r="N11" s="12"/>
      <c r="O11" s="35"/>
      <c r="Q11" s="10"/>
      <c r="R11" s="10"/>
      <c r="S11" s="10"/>
      <c r="T11" s="10"/>
      <c r="Z11" s="13"/>
      <c r="AA11" s="13"/>
    </row>
    <row r="12" spans="1:27" s="4" customFormat="1" x14ac:dyDescent="0.2">
      <c r="A12" s="17">
        <f t="shared" si="0"/>
        <v>9</v>
      </c>
      <c r="B12" s="12"/>
      <c r="C12" s="12"/>
      <c r="D12" s="12"/>
      <c r="E12" s="11"/>
      <c r="F12" s="17">
        <f t="shared" si="1"/>
        <v>9</v>
      </c>
      <c r="G12" s="12"/>
      <c r="H12" s="12"/>
      <c r="I12" s="12"/>
      <c r="J12" s="11"/>
      <c r="K12" s="17">
        <f t="shared" si="2"/>
        <v>9</v>
      </c>
      <c r="L12" s="12"/>
      <c r="M12" s="12"/>
      <c r="N12" s="12"/>
      <c r="O12" s="35"/>
      <c r="Q12" s="9" t="s">
        <v>12</v>
      </c>
      <c r="R12" s="19" t="s">
        <v>16</v>
      </c>
      <c r="S12" s="19" t="s">
        <v>17</v>
      </c>
      <c r="T12" s="19" t="s">
        <v>18</v>
      </c>
      <c r="Z12" s="13"/>
      <c r="AA12" s="13"/>
    </row>
    <row r="13" spans="1:27" s="4" customFormat="1" x14ac:dyDescent="0.2">
      <c r="A13" s="17">
        <f t="shared" si="0"/>
        <v>10</v>
      </c>
      <c r="B13" s="12"/>
      <c r="C13" s="12"/>
      <c r="D13" s="12"/>
      <c r="E13" s="11"/>
      <c r="F13" s="17">
        <f t="shared" si="1"/>
        <v>10</v>
      </c>
      <c r="G13" s="12"/>
      <c r="H13" s="12"/>
      <c r="I13" s="12"/>
      <c r="J13" s="11"/>
      <c r="K13" s="17">
        <f t="shared" si="2"/>
        <v>10</v>
      </c>
      <c r="L13" s="12"/>
      <c r="M13" s="12"/>
      <c r="N13" s="12"/>
      <c r="O13" s="35"/>
      <c r="Q13" s="10" t="s">
        <v>8</v>
      </c>
      <c r="R13" s="21">
        <f>MIN($B$4:$B$34)</f>
        <v>131</v>
      </c>
      <c r="S13" s="21">
        <f>MIN($G$4:$G$34)</f>
        <v>137</v>
      </c>
      <c r="T13" s="21">
        <f>MIN($L$4:$L$34)</f>
        <v>128</v>
      </c>
      <c r="Z13" s="13"/>
      <c r="AA13" s="13"/>
    </row>
    <row r="14" spans="1:27" s="4" customFormat="1" x14ac:dyDescent="0.2">
      <c r="A14" s="17">
        <f t="shared" si="0"/>
        <v>11</v>
      </c>
      <c r="B14" s="12"/>
      <c r="C14" s="12"/>
      <c r="D14" s="12"/>
      <c r="E14" s="11"/>
      <c r="F14" s="17">
        <f t="shared" si="1"/>
        <v>11</v>
      </c>
      <c r="G14" s="12"/>
      <c r="H14" s="12"/>
      <c r="I14" s="12"/>
      <c r="J14" s="11"/>
      <c r="K14" s="17">
        <f t="shared" si="2"/>
        <v>11</v>
      </c>
      <c r="L14" s="12"/>
      <c r="M14" s="12"/>
      <c r="N14" s="12"/>
      <c r="O14" s="35"/>
      <c r="Q14" s="10" t="s">
        <v>9</v>
      </c>
      <c r="R14" s="21">
        <f>MIN($C$4:$C$34)</f>
        <v>85</v>
      </c>
      <c r="S14" s="21">
        <f>MIN($H$4:$H$34)</f>
        <v>87</v>
      </c>
      <c r="T14" s="21">
        <f>MIN($M$4:$M$34)</f>
        <v>82</v>
      </c>
      <c r="Z14" s="13"/>
      <c r="AA14" s="13"/>
    </row>
    <row r="15" spans="1:27" s="4" customFormat="1" x14ac:dyDescent="0.2">
      <c r="A15" s="17">
        <f t="shared" si="0"/>
        <v>12</v>
      </c>
      <c r="B15" s="12"/>
      <c r="C15" s="12"/>
      <c r="D15" s="12"/>
      <c r="E15" s="11"/>
      <c r="F15" s="17">
        <f t="shared" si="1"/>
        <v>12</v>
      </c>
      <c r="G15" s="12"/>
      <c r="H15" s="12"/>
      <c r="I15" s="12"/>
      <c r="J15" s="11"/>
      <c r="K15" s="17">
        <f t="shared" si="2"/>
        <v>12</v>
      </c>
      <c r="L15" s="12"/>
      <c r="M15" s="12"/>
      <c r="N15" s="12"/>
      <c r="O15" s="35"/>
      <c r="Q15" s="10" t="s">
        <v>10</v>
      </c>
      <c r="R15" s="21">
        <f>MIN($D$4:$D$34)</f>
        <v>95</v>
      </c>
      <c r="S15" s="21">
        <f>MIN($I$4:$I$34)</f>
        <v>87</v>
      </c>
      <c r="T15" s="21">
        <f>MIN($N$4:$N$34)</f>
        <v>99</v>
      </c>
      <c r="Z15" s="13"/>
      <c r="AA15" s="13"/>
    </row>
    <row r="16" spans="1:27" s="4" customFormat="1" x14ac:dyDescent="0.2">
      <c r="A16" s="17">
        <f t="shared" si="0"/>
        <v>13</v>
      </c>
      <c r="B16" s="12"/>
      <c r="C16" s="12"/>
      <c r="D16" s="12"/>
      <c r="E16" s="11"/>
      <c r="F16" s="17">
        <f t="shared" si="1"/>
        <v>13</v>
      </c>
      <c r="G16" s="12"/>
      <c r="H16" s="12"/>
      <c r="I16" s="12"/>
      <c r="J16" s="11"/>
      <c r="K16" s="17">
        <f t="shared" si="2"/>
        <v>13</v>
      </c>
      <c r="L16" s="12"/>
      <c r="M16" s="12"/>
      <c r="N16" s="12"/>
      <c r="O16" s="35"/>
    </row>
    <row r="17" spans="1:15" s="4" customFormat="1" x14ac:dyDescent="0.2">
      <c r="A17" s="17">
        <f t="shared" si="0"/>
        <v>14</v>
      </c>
      <c r="B17" s="12"/>
      <c r="C17" s="12"/>
      <c r="D17" s="12"/>
      <c r="E17" s="11"/>
      <c r="F17" s="17">
        <f t="shared" si="1"/>
        <v>14</v>
      </c>
      <c r="G17" s="12"/>
      <c r="H17" s="12"/>
      <c r="I17" s="12"/>
      <c r="J17" s="11"/>
      <c r="K17" s="17">
        <f t="shared" si="2"/>
        <v>14</v>
      </c>
      <c r="L17" s="12"/>
      <c r="M17" s="12"/>
      <c r="N17" s="12"/>
      <c r="O17" s="35"/>
    </row>
    <row r="18" spans="1:15" s="4" customFormat="1" x14ac:dyDescent="0.2">
      <c r="A18" s="17">
        <f t="shared" si="0"/>
        <v>15</v>
      </c>
      <c r="B18" s="12"/>
      <c r="C18" s="12"/>
      <c r="D18" s="12"/>
      <c r="E18" s="11"/>
      <c r="F18" s="17">
        <f t="shared" si="1"/>
        <v>15</v>
      </c>
      <c r="G18" s="12"/>
      <c r="H18" s="12"/>
      <c r="I18" s="12"/>
      <c r="J18" s="11"/>
      <c r="K18" s="17">
        <f t="shared" si="2"/>
        <v>15</v>
      </c>
      <c r="L18" s="12"/>
      <c r="M18" s="12"/>
      <c r="N18" s="12"/>
      <c r="O18" s="35"/>
    </row>
    <row r="19" spans="1:15" s="4" customFormat="1" x14ac:dyDescent="0.2">
      <c r="A19" s="17">
        <f t="shared" si="0"/>
        <v>16</v>
      </c>
      <c r="B19" s="12"/>
      <c r="C19" s="12"/>
      <c r="D19" s="12"/>
      <c r="E19" s="11"/>
      <c r="F19" s="17">
        <f t="shared" si="1"/>
        <v>16</v>
      </c>
      <c r="G19" s="12"/>
      <c r="H19" s="12"/>
      <c r="I19" s="12"/>
      <c r="J19" s="11"/>
      <c r="K19" s="17">
        <f t="shared" si="2"/>
        <v>16</v>
      </c>
      <c r="L19" s="12"/>
      <c r="M19" s="12"/>
      <c r="N19" s="12"/>
      <c r="O19" s="35"/>
    </row>
    <row r="20" spans="1:15" s="4" customFormat="1" x14ac:dyDescent="0.2">
      <c r="A20" s="17">
        <f t="shared" si="0"/>
        <v>17</v>
      </c>
      <c r="B20" s="12"/>
      <c r="C20" s="12"/>
      <c r="D20" s="12"/>
      <c r="E20" s="11"/>
      <c r="F20" s="17">
        <f t="shared" si="1"/>
        <v>17</v>
      </c>
      <c r="G20" s="12"/>
      <c r="H20" s="12"/>
      <c r="I20" s="12"/>
      <c r="J20" s="11"/>
      <c r="K20" s="17">
        <f t="shared" si="2"/>
        <v>17</v>
      </c>
      <c r="L20" s="12"/>
      <c r="M20" s="12"/>
      <c r="N20" s="12"/>
      <c r="O20" s="35"/>
    </row>
    <row r="21" spans="1:15" s="4" customFormat="1" x14ac:dyDescent="0.2">
      <c r="A21" s="17">
        <f t="shared" si="0"/>
        <v>18</v>
      </c>
      <c r="B21" s="12"/>
      <c r="C21" s="12"/>
      <c r="D21" s="12"/>
      <c r="E21" s="11"/>
      <c r="F21" s="17">
        <f t="shared" si="1"/>
        <v>18</v>
      </c>
      <c r="G21" s="12"/>
      <c r="H21" s="12"/>
      <c r="I21" s="12"/>
      <c r="J21" s="11"/>
      <c r="K21" s="17">
        <f t="shared" si="2"/>
        <v>18</v>
      </c>
      <c r="L21" s="12"/>
      <c r="M21" s="12"/>
      <c r="N21" s="12"/>
      <c r="O21" s="35"/>
    </row>
    <row r="22" spans="1:15" s="4" customFormat="1" x14ac:dyDescent="0.2">
      <c r="A22" s="17">
        <f t="shared" si="0"/>
        <v>19</v>
      </c>
      <c r="B22" s="12"/>
      <c r="C22" s="12"/>
      <c r="D22" s="12"/>
      <c r="E22" s="11"/>
      <c r="F22" s="17">
        <f t="shared" si="1"/>
        <v>19</v>
      </c>
      <c r="G22" s="12"/>
      <c r="H22" s="12"/>
      <c r="I22" s="12"/>
      <c r="J22" s="11"/>
      <c r="K22" s="17">
        <f t="shared" si="2"/>
        <v>19</v>
      </c>
      <c r="L22" s="12"/>
      <c r="M22" s="12"/>
      <c r="N22" s="12"/>
      <c r="O22" s="35"/>
    </row>
    <row r="23" spans="1:15" s="4" customFormat="1" x14ac:dyDescent="0.2">
      <c r="A23" s="17">
        <f t="shared" si="0"/>
        <v>20</v>
      </c>
      <c r="B23" s="12"/>
      <c r="C23" s="12"/>
      <c r="D23" s="12"/>
      <c r="E23" s="11"/>
      <c r="F23" s="17">
        <f t="shared" si="1"/>
        <v>20</v>
      </c>
      <c r="G23" s="12"/>
      <c r="H23" s="12"/>
      <c r="I23" s="12"/>
      <c r="J23" s="11"/>
      <c r="K23" s="17">
        <f t="shared" si="2"/>
        <v>20</v>
      </c>
      <c r="L23" s="12"/>
      <c r="M23" s="12"/>
      <c r="N23" s="12"/>
      <c r="O23" s="35"/>
    </row>
    <row r="24" spans="1:15" s="4" customFormat="1" x14ac:dyDescent="0.2">
      <c r="A24" s="17">
        <f t="shared" si="0"/>
        <v>21</v>
      </c>
      <c r="B24" s="12"/>
      <c r="C24" s="12"/>
      <c r="D24" s="12"/>
      <c r="E24" s="11"/>
      <c r="F24" s="17">
        <f t="shared" si="1"/>
        <v>21</v>
      </c>
      <c r="G24" s="12"/>
      <c r="H24" s="12"/>
      <c r="I24" s="12"/>
      <c r="J24" s="11"/>
      <c r="K24" s="17">
        <f t="shared" si="2"/>
        <v>21</v>
      </c>
      <c r="L24" s="12"/>
      <c r="M24" s="12"/>
      <c r="N24" s="12"/>
      <c r="O24" s="35"/>
    </row>
    <row r="25" spans="1:15" s="4" customFormat="1" x14ac:dyDescent="0.2">
      <c r="A25" s="17">
        <f t="shared" si="0"/>
        <v>22</v>
      </c>
      <c r="B25" s="12"/>
      <c r="C25" s="12"/>
      <c r="D25" s="12"/>
      <c r="E25" s="11"/>
      <c r="F25" s="17">
        <f t="shared" si="1"/>
        <v>22</v>
      </c>
      <c r="G25" s="12"/>
      <c r="H25" s="12"/>
      <c r="I25" s="12"/>
      <c r="J25" s="11"/>
      <c r="K25" s="17">
        <f t="shared" si="2"/>
        <v>22</v>
      </c>
      <c r="L25" s="12"/>
      <c r="M25" s="12"/>
      <c r="N25" s="12"/>
      <c r="O25" s="35"/>
    </row>
    <row r="26" spans="1:15" s="4" customFormat="1" x14ac:dyDescent="0.2">
      <c r="A26" s="17">
        <f t="shared" si="0"/>
        <v>23</v>
      </c>
      <c r="B26" s="12"/>
      <c r="C26" s="12"/>
      <c r="D26" s="12"/>
      <c r="E26" s="11"/>
      <c r="F26" s="17">
        <f t="shared" si="1"/>
        <v>23</v>
      </c>
      <c r="G26" s="12"/>
      <c r="H26" s="12"/>
      <c r="I26" s="12"/>
      <c r="J26" s="11"/>
      <c r="K26" s="17">
        <f t="shared" si="2"/>
        <v>23</v>
      </c>
      <c r="L26" s="12"/>
      <c r="M26" s="12"/>
      <c r="N26" s="12"/>
      <c r="O26" s="35"/>
    </row>
    <row r="27" spans="1:15" s="4" customFormat="1" x14ac:dyDescent="0.2">
      <c r="A27" s="17">
        <f t="shared" si="0"/>
        <v>24</v>
      </c>
      <c r="B27" s="12"/>
      <c r="C27" s="12"/>
      <c r="D27" s="12"/>
      <c r="E27" s="11"/>
      <c r="F27" s="17">
        <f t="shared" si="1"/>
        <v>24</v>
      </c>
      <c r="G27" s="12"/>
      <c r="H27" s="12"/>
      <c r="I27" s="12"/>
      <c r="J27" s="11"/>
      <c r="K27" s="17">
        <f t="shared" si="2"/>
        <v>24</v>
      </c>
      <c r="L27" s="12"/>
      <c r="M27" s="12"/>
      <c r="N27" s="12"/>
      <c r="O27" s="35"/>
    </row>
    <row r="28" spans="1:15" s="4" customFormat="1" x14ac:dyDescent="0.2">
      <c r="A28" s="17">
        <f t="shared" si="0"/>
        <v>25</v>
      </c>
      <c r="B28" s="12"/>
      <c r="C28" s="12"/>
      <c r="D28" s="12"/>
      <c r="E28" s="11"/>
      <c r="F28" s="17">
        <f t="shared" si="1"/>
        <v>25</v>
      </c>
      <c r="G28" s="12"/>
      <c r="H28" s="12"/>
      <c r="I28" s="12"/>
      <c r="J28" s="11"/>
      <c r="K28" s="17">
        <f t="shared" si="2"/>
        <v>25</v>
      </c>
      <c r="L28" s="12"/>
      <c r="M28" s="12"/>
      <c r="N28" s="12"/>
      <c r="O28" s="35"/>
    </row>
    <row r="29" spans="1:15" s="4" customFormat="1" x14ac:dyDescent="0.2">
      <c r="A29" s="17">
        <f t="shared" si="0"/>
        <v>26</v>
      </c>
      <c r="B29" s="12"/>
      <c r="C29" s="12"/>
      <c r="D29" s="12"/>
      <c r="E29" s="11"/>
      <c r="F29" s="17">
        <f t="shared" si="1"/>
        <v>26</v>
      </c>
      <c r="G29" s="12"/>
      <c r="H29" s="12"/>
      <c r="I29" s="12"/>
      <c r="J29" s="11"/>
      <c r="K29" s="17">
        <f t="shared" si="2"/>
        <v>26</v>
      </c>
      <c r="L29" s="12"/>
      <c r="M29" s="12"/>
      <c r="N29" s="12"/>
      <c r="O29" s="35"/>
    </row>
    <row r="30" spans="1:15" s="4" customFormat="1" x14ac:dyDescent="0.2">
      <c r="A30" s="17">
        <f t="shared" si="0"/>
        <v>27</v>
      </c>
      <c r="B30" s="12"/>
      <c r="C30" s="12"/>
      <c r="D30" s="12"/>
      <c r="E30" s="11"/>
      <c r="F30" s="17">
        <f t="shared" si="1"/>
        <v>27</v>
      </c>
      <c r="G30" s="12"/>
      <c r="H30" s="12"/>
      <c r="I30" s="12"/>
      <c r="J30" s="11"/>
      <c r="K30" s="17">
        <f t="shared" si="2"/>
        <v>27</v>
      </c>
      <c r="L30" s="12"/>
      <c r="M30" s="12"/>
      <c r="N30" s="12"/>
      <c r="O30" s="35"/>
    </row>
    <row r="31" spans="1:15" s="4" customFormat="1" x14ac:dyDescent="0.2">
      <c r="A31" s="17">
        <f t="shared" si="0"/>
        <v>28</v>
      </c>
      <c r="B31" s="12"/>
      <c r="C31" s="12"/>
      <c r="D31" s="12"/>
      <c r="E31" s="11"/>
      <c r="F31" s="17">
        <f t="shared" si="1"/>
        <v>28</v>
      </c>
      <c r="G31" s="12"/>
      <c r="H31" s="12"/>
      <c r="I31" s="12"/>
      <c r="J31" s="11"/>
      <c r="K31" s="17">
        <f t="shared" si="2"/>
        <v>28</v>
      </c>
      <c r="L31" s="12"/>
      <c r="M31" s="12"/>
      <c r="N31" s="12"/>
      <c r="O31" s="35"/>
    </row>
    <row r="32" spans="1:15" s="4" customFormat="1" x14ac:dyDescent="0.2">
      <c r="A32" s="17">
        <f t="shared" si="0"/>
        <v>29</v>
      </c>
      <c r="B32" s="12"/>
      <c r="C32" s="12"/>
      <c r="D32" s="12"/>
      <c r="E32" s="11"/>
      <c r="F32" s="17">
        <f t="shared" si="1"/>
        <v>29</v>
      </c>
      <c r="G32" s="12"/>
      <c r="H32" s="12"/>
      <c r="I32" s="12"/>
      <c r="J32" s="11"/>
      <c r="K32" s="17">
        <f t="shared" si="2"/>
        <v>29</v>
      </c>
      <c r="L32" s="12"/>
      <c r="M32" s="12"/>
      <c r="N32" s="12"/>
      <c r="O32" s="35"/>
    </row>
    <row r="33" spans="1:15" s="4" customFormat="1" x14ac:dyDescent="0.2">
      <c r="A33" s="17">
        <f t="shared" si="0"/>
        <v>30</v>
      </c>
      <c r="B33" s="12"/>
      <c r="C33" s="12"/>
      <c r="D33" s="12"/>
      <c r="E33" s="11"/>
      <c r="F33" s="17">
        <f t="shared" si="1"/>
        <v>30</v>
      </c>
      <c r="G33" s="12"/>
      <c r="H33" s="12"/>
      <c r="I33" s="12"/>
      <c r="J33" s="11"/>
      <c r="K33" s="17">
        <f t="shared" si="2"/>
        <v>30</v>
      </c>
      <c r="L33" s="12"/>
      <c r="M33" s="12"/>
      <c r="N33" s="12"/>
      <c r="O33" s="35"/>
    </row>
    <row r="34" spans="1:15" s="4" customFormat="1" x14ac:dyDescent="0.2">
      <c r="A34" s="17">
        <f t="shared" si="0"/>
        <v>31</v>
      </c>
      <c r="B34" s="12"/>
      <c r="C34" s="12"/>
      <c r="D34" s="12"/>
      <c r="E34" s="11"/>
      <c r="F34" s="17">
        <f t="shared" si="1"/>
        <v>31</v>
      </c>
      <c r="G34" s="12"/>
      <c r="H34" s="12"/>
      <c r="I34" s="12"/>
      <c r="J34" s="11"/>
      <c r="K34" s="17">
        <f t="shared" si="2"/>
        <v>31</v>
      </c>
      <c r="L34" s="12"/>
      <c r="M34" s="12"/>
      <c r="N34" s="12"/>
      <c r="O34" s="35"/>
    </row>
    <row r="35" spans="1:15" s="4" customFormat="1" x14ac:dyDescent="0.2">
      <c r="A35" s="12"/>
      <c r="B35" s="12"/>
      <c r="C35" s="12"/>
      <c r="D35" s="12"/>
      <c r="E35" s="11"/>
      <c r="F35" s="12"/>
      <c r="G35" s="12"/>
      <c r="H35" s="12"/>
      <c r="I35" s="12"/>
      <c r="J35" s="11"/>
      <c r="K35" s="12"/>
      <c r="L35" s="12"/>
      <c r="M35" s="12"/>
      <c r="N35" s="12"/>
      <c r="O35" s="35"/>
    </row>
    <row r="37" spans="1:15" x14ac:dyDescent="0.2">
      <c r="A37" s="8"/>
      <c r="B37" s="15"/>
      <c r="C37" s="15"/>
      <c r="D37" s="15"/>
    </row>
    <row r="38" spans="1:15" x14ac:dyDescent="0.2">
      <c r="A38" s="4"/>
      <c r="B38" s="16"/>
      <c r="C38" s="16"/>
      <c r="D38" s="16"/>
    </row>
    <row r="39" spans="1:15" x14ac:dyDescent="0.2">
      <c r="A39" s="4"/>
      <c r="B39" s="16"/>
      <c r="C39" s="16"/>
      <c r="D39" s="16"/>
    </row>
    <row r="40" spans="1:15" x14ac:dyDescent="0.2">
      <c r="A40" s="4"/>
      <c r="B40" s="16"/>
      <c r="C40" s="16"/>
      <c r="D40" s="16"/>
    </row>
    <row r="41" spans="1:15" x14ac:dyDescent="0.2">
      <c r="A41" s="4"/>
      <c r="B41" s="4"/>
      <c r="C41" s="4"/>
      <c r="D41" s="4"/>
    </row>
    <row r="42" spans="1:15" x14ac:dyDescent="0.2">
      <c r="A42" s="8"/>
      <c r="B42" s="15"/>
      <c r="C42" s="15"/>
      <c r="D42" s="15"/>
    </row>
    <row r="43" spans="1:15" x14ac:dyDescent="0.2">
      <c r="A43" s="4"/>
      <c r="B43" s="16"/>
      <c r="C43" s="16"/>
      <c r="D43" s="16"/>
    </row>
    <row r="44" spans="1:15" x14ac:dyDescent="0.2">
      <c r="A44" s="4"/>
      <c r="B44" s="16"/>
      <c r="C44" s="16"/>
      <c r="D44" s="16"/>
    </row>
    <row r="45" spans="1:15" x14ac:dyDescent="0.2">
      <c r="A45" s="4"/>
      <c r="B45" s="16"/>
      <c r="C45" s="16"/>
      <c r="D45" s="16"/>
    </row>
    <row r="46" spans="1:15" x14ac:dyDescent="0.2">
      <c r="A46" s="4"/>
      <c r="B46" s="4"/>
      <c r="C46" s="4"/>
      <c r="D46" s="4"/>
    </row>
    <row r="47" spans="1:15" x14ac:dyDescent="0.2">
      <c r="A47" s="8"/>
      <c r="B47" s="15"/>
      <c r="C47" s="15"/>
      <c r="D47" s="15"/>
    </row>
    <row r="48" spans="1:15" x14ac:dyDescent="0.2">
      <c r="A48" s="4"/>
      <c r="B48" s="16"/>
      <c r="C48" s="16"/>
      <c r="D48" s="16"/>
    </row>
    <row r="49" spans="1:4" x14ac:dyDescent="0.2">
      <c r="A49" s="4"/>
      <c r="B49" s="16"/>
      <c r="C49" s="16"/>
      <c r="D49" s="16"/>
    </row>
    <row r="50" spans="1:4" x14ac:dyDescent="0.2">
      <c r="A50" s="4"/>
      <c r="B50" s="16"/>
      <c r="C50" s="16"/>
      <c r="D50" s="16"/>
    </row>
  </sheetData>
  <mergeCells count="3">
    <mergeCell ref="A2:D2"/>
    <mergeCell ref="F2:I2"/>
    <mergeCell ref="K2:N2"/>
  </mergeCells>
  <phoneticPr fontId="2" type="noConversion"/>
  <conditionalFormatting sqref="B4:B34 L4:L34 G4:G34">
    <cfRule type="cellIs" dxfId="17" priority="1" stopIfTrue="1" operator="greaterThan">
      <formula>140</formula>
    </cfRule>
    <cfRule type="cellIs" dxfId="16" priority="2" stopIfTrue="1" operator="between">
      <formula>90</formula>
      <formula>110</formula>
    </cfRule>
    <cfRule type="cellIs" dxfId="15" priority="3" stopIfTrue="1" operator="between">
      <formula>51</formula>
      <formula>90</formula>
    </cfRule>
  </conditionalFormatting>
  <conditionalFormatting sqref="M4:M34">
    <cfRule type="cellIs" dxfId="14" priority="4" stopIfTrue="1" operator="greaterThan">
      <formula>90</formula>
    </cfRule>
    <cfRule type="cellIs" dxfId="13" priority="5" stopIfTrue="1" operator="between">
      <formula>1</formula>
      <formula>52</formula>
    </cfRule>
    <cfRule type="cellIs" priority="6" stopIfTrue="1" operator="between">
      <formula>53</formula>
      <formula>89</formula>
    </cfRule>
  </conditionalFormatting>
  <conditionalFormatting sqref="D4:D34 I4:I34 N4:N34">
    <cfRule type="cellIs" dxfId="12" priority="7" stopIfTrue="1" operator="greaterThanOrEqual">
      <formula>110</formula>
    </cfRule>
    <cfRule type="cellIs" dxfId="11" priority="8" stopIfTrue="1" operator="between">
      <formula>40</formula>
      <formula>52</formula>
    </cfRule>
    <cfRule type="cellIs" priority="9" stopIfTrue="1" operator="between">
      <formula>0</formula>
      <formula>39</formula>
    </cfRule>
  </conditionalFormatting>
  <conditionalFormatting sqref="C4:C34 H4:H34">
    <cfRule type="cellIs" dxfId="10" priority="10" stopIfTrue="1" operator="greaterThan">
      <formula>90</formula>
    </cfRule>
    <cfRule type="cellIs" priority="11" stopIfTrue="1" operator="between">
      <formula>53</formula>
      <formula>89</formula>
    </cfRule>
    <cfRule type="cellIs" dxfId="9" priority="12" stopIfTrue="1" operator="between">
      <formula>1</formula>
      <formula>52</formula>
    </cfRule>
  </conditionalFormatting>
  <pageMargins left="0.39000000000000007" right="0.39000000000000007" top="0.64370370370370367" bottom="0.5998148148148148" header="0.4" footer="0.39000000000000007"/>
  <pageSetup paperSize="9" scale="79" fitToHeight="0" pageOrder="overThenDown" orientation="portrait" useFirstPageNumber="1" horizontalDpi="4294967294" verticalDpi="4294967294"/>
  <headerFooter alignWithMargins="0">
    <oddHeader>&amp;C&amp;"Arial,Fett"&amp;12&amp;K000000Monat: &amp;A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baseType="lpstr" size="22">
      <vt:lpstr>Overview</vt:lpstr>
      <vt:lpstr>January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Jahr</vt:lpstr>
      <vt:lpstr>August!Monat</vt:lpstr>
      <vt:lpstr>December!Monat</vt:lpstr>
      <vt:lpstr>January!Monat</vt:lpstr>
      <vt:lpstr>July!Monat</vt:lpstr>
      <vt:lpstr>June!Monat</vt:lpstr>
      <vt:lpstr>May!Monat</vt:lpstr>
      <vt:lpstr>November!Monat</vt:lpstr>
      <vt:lpstr>October!Monat</vt:lpstr>
      <vt:lpstr>September!Monat</vt:lpstr>
      <vt:lpstr>patient</vt:lpstr>
      <vt:lpstr>Overview!Print_Area</vt:lpstr>
    </vt:vector>
  </TitlesOfParts>
  <LinksUpToDate>false</LinksUpToDate>
  <SharedDoc>false</SharedDoc>
  <HyperlinkBase/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