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lexy\10 topics\workout template\"/>
    </mc:Choice>
  </mc:AlternateContent>
  <bookViews>
    <workbookView xWindow="0" yWindow="0" windowWidth="20490" windowHeight="7755"/>
  </bookViews>
  <sheets>
    <sheet name="Data" sheetId="1" r:id="rId1"/>
    <sheet name="Charts" sheetId="2" r:id="rId2"/>
    <sheet name="Weight" sheetId="3" r:id="rId3"/>
  </sheets>
  <calcPr calcId="152511"/>
  <fileRecoveryPr repairLoad="1"/>
</workbook>
</file>

<file path=xl/calcChain.xml><?xml version="1.0" encoding="utf-8"?>
<calcChain xmlns="http://schemas.openxmlformats.org/spreadsheetml/2006/main">
  <c r="B366" i="3" l="1"/>
  <c r="B365" i="3"/>
  <c r="B364" i="3"/>
  <c r="B363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D17" i="3" s="1"/>
  <c r="B7" i="3"/>
  <c r="B6" i="3"/>
  <c r="D5" i="3"/>
  <c r="B5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B4" i="3"/>
  <c r="A4" i="3"/>
  <c r="C3" i="3"/>
  <c r="B3" i="3"/>
  <c r="E286" i="3" s="1"/>
  <c r="A3" i="3"/>
  <c r="C2" i="3"/>
  <c r="B2" i="3"/>
  <c r="J3" i="2"/>
  <c r="I3" i="2"/>
  <c r="H3" i="2"/>
  <c r="AE366" i="1"/>
  <c r="J13" i="2" s="1"/>
  <c r="AD366" i="1"/>
  <c r="I13" i="2" s="1"/>
  <c r="AC366" i="1"/>
  <c r="H13" i="2" s="1"/>
  <c r="X366" i="1"/>
  <c r="P13" i="2" s="1"/>
  <c r="W366" i="1"/>
  <c r="O13" i="2" s="1"/>
  <c r="V366" i="1"/>
  <c r="N13" i="2" s="1"/>
  <c r="U366" i="1"/>
  <c r="M13" i="2" s="1"/>
  <c r="T366" i="1"/>
  <c r="L13" i="2" s="1"/>
  <c r="S366" i="1"/>
  <c r="K13" i="2" s="1"/>
  <c r="B13" i="2" s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AE335" i="1"/>
  <c r="J12" i="2" s="1"/>
  <c r="AD335" i="1"/>
  <c r="I12" i="2" s="1"/>
  <c r="AC335" i="1"/>
  <c r="H12" i="2" s="1"/>
  <c r="X335" i="1"/>
  <c r="P12" i="2" s="1"/>
  <c r="W335" i="1"/>
  <c r="O12" i="2" s="1"/>
  <c r="V335" i="1"/>
  <c r="N12" i="2" s="1"/>
  <c r="U335" i="1"/>
  <c r="M12" i="2" s="1"/>
  <c r="T335" i="1"/>
  <c r="L12" i="2" s="1"/>
  <c r="S335" i="1"/>
  <c r="K12" i="2" s="1"/>
  <c r="B12" i="2" s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AE305" i="1"/>
  <c r="J11" i="2" s="1"/>
  <c r="AD305" i="1"/>
  <c r="I11" i="2" s="1"/>
  <c r="AC305" i="1"/>
  <c r="H11" i="2" s="1"/>
  <c r="X305" i="1"/>
  <c r="P11" i="2" s="1"/>
  <c r="W305" i="1"/>
  <c r="O11" i="2" s="1"/>
  <c r="V305" i="1"/>
  <c r="N11" i="2" s="1"/>
  <c r="U305" i="1"/>
  <c r="M11" i="2" s="1"/>
  <c r="T305" i="1"/>
  <c r="L11" i="2" s="1"/>
  <c r="S305" i="1"/>
  <c r="K11" i="2" s="1"/>
  <c r="B11" i="2" s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AE274" i="1"/>
  <c r="J10" i="2" s="1"/>
  <c r="AD274" i="1"/>
  <c r="I10" i="2" s="1"/>
  <c r="AC274" i="1"/>
  <c r="H10" i="2" s="1"/>
  <c r="X274" i="1"/>
  <c r="P10" i="2" s="1"/>
  <c r="W274" i="1"/>
  <c r="O10" i="2" s="1"/>
  <c r="V274" i="1"/>
  <c r="N10" i="2" s="1"/>
  <c r="U274" i="1"/>
  <c r="M10" i="2" s="1"/>
  <c r="T274" i="1"/>
  <c r="L10" i="2" s="1"/>
  <c r="S274" i="1"/>
  <c r="K10" i="2" s="1"/>
  <c r="B10" i="2" s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AE244" i="1"/>
  <c r="J9" i="2" s="1"/>
  <c r="AD244" i="1"/>
  <c r="I9" i="2" s="1"/>
  <c r="AC244" i="1"/>
  <c r="H9" i="2" s="1"/>
  <c r="X244" i="1"/>
  <c r="P9" i="2" s="1"/>
  <c r="W244" i="1"/>
  <c r="O9" i="2" s="1"/>
  <c r="V244" i="1"/>
  <c r="N9" i="2" s="1"/>
  <c r="U244" i="1"/>
  <c r="M9" i="2" s="1"/>
  <c r="T244" i="1"/>
  <c r="L9" i="2" s="1"/>
  <c r="S244" i="1"/>
  <c r="K9" i="2" s="1"/>
  <c r="B9" i="2" s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AE213" i="1"/>
  <c r="J8" i="2" s="1"/>
  <c r="AD213" i="1"/>
  <c r="I8" i="2" s="1"/>
  <c r="AC213" i="1"/>
  <c r="H8" i="2" s="1"/>
  <c r="X213" i="1"/>
  <c r="P8" i="2" s="1"/>
  <c r="W213" i="1"/>
  <c r="O8" i="2" s="1"/>
  <c r="V213" i="1"/>
  <c r="N8" i="2" s="1"/>
  <c r="U213" i="1"/>
  <c r="M8" i="2" s="1"/>
  <c r="T213" i="1"/>
  <c r="L8" i="2" s="1"/>
  <c r="S213" i="1"/>
  <c r="K8" i="2" s="1"/>
  <c r="B8" i="2" s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AE182" i="1"/>
  <c r="J7" i="2" s="1"/>
  <c r="AD182" i="1"/>
  <c r="I7" i="2" s="1"/>
  <c r="AC182" i="1"/>
  <c r="H7" i="2" s="1"/>
  <c r="X182" i="1"/>
  <c r="P7" i="2" s="1"/>
  <c r="W182" i="1"/>
  <c r="O7" i="2" s="1"/>
  <c r="V182" i="1"/>
  <c r="N7" i="2" s="1"/>
  <c r="U182" i="1"/>
  <c r="M7" i="2" s="1"/>
  <c r="T182" i="1"/>
  <c r="L7" i="2" s="1"/>
  <c r="S182" i="1"/>
  <c r="K7" i="2" s="1"/>
  <c r="B7" i="2" s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AE152" i="1"/>
  <c r="J6" i="2" s="1"/>
  <c r="AD152" i="1"/>
  <c r="I6" i="2" s="1"/>
  <c r="AC152" i="1"/>
  <c r="H6" i="2" s="1"/>
  <c r="X152" i="1"/>
  <c r="P6" i="2" s="1"/>
  <c r="W152" i="1"/>
  <c r="O6" i="2" s="1"/>
  <c r="V152" i="1"/>
  <c r="N6" i="2" s="1"/>
  <c r="U152" i="1"/>
  <c r="M6" i="2" s="1"/>
  <c r="T152" i="1"/>
  <c r="L6" i="2" s="1"/>
  <c r="S152" i="1"/>
  <c r="K6" i="2" s="1"/>
  <c r="B6" i="2" s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AE121" i="1"/>
  <c r="J5" i="2" s="1"/>
  <c r="AD121" i="1"/>
  <c r="I5" i="2" s="1"/>
  <c r="AC121" i="1"/>
  <c r="H5" i="2" s="1"/>
  <c r="X121" i="1"/>
  <c r="P5" i="2" s="1"/>
  <c r="W121" i="1"/>
  <c r="O5" i="2" s="1"/>
  <c r="V121" i="1"/>
  <c r="N5" i="2" s="1"/>
  <c r="U121" i="1"/>
  <c r="M5" i="2" s="1"/>
  <c r="T121" i="1"/>
  <c r="L5" i="2" s="1"/>
  <c r="S121" i="1"/>
  <c r="K5" i="2" s="1"/>
  <c r="B5" i="2" s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AE91" i="1"/>
  <c r="J4" i="2" s="1"/>
  <c r="AD91" i="1"/>
  <c r="I4" i="2" s="1"/>
  <c r="AC91" i="1"/>
  <c r="H4" i="2" s="1"/>
  <c r="X91" i="1"/>
  <c r="P4" i="2" s="1"/>
  <c r="W91" i="1"/>
  <c r="O4" i="2" s="1"/>
  <c r="V91" i="1"/>
  <c r="N4" i="2" s="1"/>
  <c r="U91" i="1"/>
  <c r="M4" i="2" s="1"/>
  <c r="T91" i="1"/>
  <c r="L4" i="2" s="1"/>
  <c r="S91" i="1"/>
  <c r="K4" i="2" s="1"/>
  <c r="B4" i="2" s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AA60" i="1"/>
  <c r="E3" i="2" s="1"/>
  <c r="Z60" i="1"/>
  <c r="D3" i="2" s="1"/>
  <c r="Y60" i="1"/>
  <c r="C3" i="2" s="1"/>
  <c r="X60" i="1"/>
  <c r="P3" i="2" s="1"/>
  <c r="W60" i="1"/>
  <c r="O3" i="2" s="1"/>
  <c r="V60" i="1"/>
  <c r="N3" i="2" s="1"/>
  <c r="U60" i="1"/>
  <c r="M3" i="2" s="1"/>
  <c r="T60" i="1"/>
  <c r="L3" i="2" s="1"/>
  <c r="S60" i="1"/>
  <c r="K3" i="2" s="1"/>
  <c r="B3" i="2" s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AE32" i="1"/>
  <c r="J2" i="2" s="1"/>
  <c r="J16" i="2" s="1"/>
  <c r="AD32" i="1"/>
  <c r="I2" i="2" s="1"/>
  <c r="I16" i="2" s="1"/>
  <c r="AC32" i="1"/>
  <c r="H2" i="2" s="1"/>
  <c r="H16" i="2" s="1"/>
  <c r="X32" i="1"/>
  <c r="P2" i="2" s="1"/>
  <c r="P16" i="2" s="1"/>
  <c r="W32" i="1"/>
  <c r="O2" i="2" s="1"/>
  <c r="O16" i="2" s="1"/>
  <c r="V32" i="1"/>
  <c r="N2" i="2" s="1"/>
  <c r="N16" i="2" s="1"/>
  <c r="U32" i="1"/>
  <c r="M2" i="2" s="1"/>
  <c r="T32" i="1"/>
  <c r="L2" i="2" s="1"/>
  <c r="L16" i="2" s="1"/>
  <c r="S32" i="1"/>
  <c r="K2" i="2" s="1"/>
  <c r="B2" i="2" s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A6" i="1"/>
  <c r="A7" i="1" s="1"/>
  <c r="M5" i="1"/>
  <c r="A5" i="1"/>
  <c r="R5" i="1" s="1"/>
  <c r="R4" i="1"/>
  <c r="M4" i="1"/>
  <c r="A4" i="1"/>
  <c r="R3" i="1"/>
  <c r="M3" i="1"/>
  <c r="A3" i="1"/>
  <c r="R2" i="1"/>
  <c r="M2" i="1"/>
  <c r="A8" i="1" l="1"/>
  <c r="R7" i="1"/>
  <c r="B16" i="2"/>
  <c r="B15" i="2"/>
  <c r="R6" i="1"/>
  <c r="M16" i="2"/>
  <c r="D4" i="3"/>
  <c r="C4" i="3"/>
  <c r="E4" i="3"/>
  <c r="E61" i="3"/>
  <c r="D49" i="3"/>
  <c r="D46" i="3"/>
  <c r="D45" i="3"/>
  <c r="D42" i="3"/>
  <c r="D41" i="3"/>
  <c r="D38" i="3"/>
  <c r="D37" i="3"/>
  <c r="D34" i="3"/>
  <c r="D33" i="3"/>
  <c r="D30" i="3"/>
  <c r="D29" i="3"/>
  <c r="D26" i="3"/>
  <c r="D25" i="3"/>
  <c r="D22" i="3"/>
  <c r="C35" i="3"/>
  <c r="C31" i="3"/>
  <c r="C27" i="3"/>
  <c r="C23" i="3"/>
  <c r="C19" i="3"/>
  <c r="C15" i="3"/>
  <c r="C11" i="3"/>
  <c r="C7" i="3"/>
  <c r="D6" i="3"/>
  <c r="D9" i="3"/>
  <c r="D12" i="3"/>
  <c r="C12" i="3"/>
  <c r="E12" i="3"/>
  <c r="D14" i="3"/>
  <c r="D20" i="3"/>
  <c r="C20" i="3"/>
  <c r="E20" i="3"/>
  <c r="D8" i="3"/>
  <c r="C8" i="3"/>
  <c r="E8" i="3"/>
  <c r="D10" i="3"/>
  <c r="D13" i="3"/>
  <c r="D16" i="3"/>
  <c r="C16" i="3"/>
  <c r="E16" i="3"/>
  <c r="D18" i="3"/>
  <c r="D21" i="3"/>
  <c r="E6" i="3"/>
  <c r="E10" i="3"/>
  <c r="E14" i="3"/>
  <c r="E18" i="3"/>
  <c r="E22" i="3"/>
  <c r="E26" i="3"/>
  <c r="E30" i="3"/>
  <c r="E34" i="3"/>
  <c r="E38" i="3"/>
  <c r="C39" i="3"/>
  <c r="E42" i="3"/>
  <c r="C43" i="3"/>
  <c r="E46" i="3"/>
  <c r="C47" i="3"/>
  <c r="E50" i="3"/>
  <c r="D52" i="3"/>
  <c r="E54" i="3"/>
  <c r="D56" i="3"/>
  <c r="E58" i="3"/>
  <c r="D62" i="3"/>
  <c r="D66" i="3"/>
  <c r="D70" i="3"/>
  <c r="D74" i="3"/>
  <c r="D78" i="3"/>
  <c r="D93" i="3"/>
  <c r="D96" i="3"/>
  <c r="C96" i="3"/>
  <c r="E96" i="3"/>
  <c r="D98" i="3"/>
  <c r="D101" i="3"/>
  <c r="D104" i="3"/>
  <c r="C104" i="3"/>
  <c r="E104" i="3"/>
  <c r="D106" i="3"/>
  <c r="E110" i="3"/>
  <c r="E114" i="3"/>
  <c r="E118" i="3"/>
  <c r="E122" i="3"/>
  <c r="E126" i="3"/>
  <c r="E130" i="3"/>
  <c r="E134" i="3"/>
  <c r="E138" i="3"/>
  <c r="E142" i="3"/>
  <c r="E146" i="3"/>
  <c r="E150" i="3"/>
  <c r="E154" i="3"/>
  <c r="E158" i="3"/>
  <c r="E162" i="3"/>
  <c r="E166" i="3"/>
  <c r="E170" i="3"/>
  <c r="E174" i="3"/>
  <c r="E178" i="3"/>
  <c r="E182" i="3"/>
  <c r="E186" i="3"/>
  <c r="E190" i="3"/>
  <c r="E194" i="3"/>
  <c r="E198" i="3"/>
  <c r="D2" i="3"/>
  <c r="D1" i="3" s="1"/>
  <c r="C6" i="3"/>
  <c r="C10" i="3"/>
  <c r="C14" i="3"/>
  <c r="C17" i="3"/>
  <c r="C18" i="3"/>
  <c r="C22" i="3"/>
  <c r="C26" i="3"/>
  <c r="C30" i="3"/>
  <c r="C34" i="3"/>
  <c r="C38" i="3"/>
  <c r="C42" i="3"/>
  <c r="C46" i="3"/>
  <c r="C50" i="3"/>
  <c r="E52" i="3"/>
  <c r="C54" i="3"/>
  <c r="E56" i="3"/>
  <c r="C58" i="3"/>
  <c r="D61" i="3"/>
  <c r="E63" i="3"/>
  <c r="D65" i="3"/>
  <c r="E67" i="3"/>
  <c r="D69" i="3"/>
  <c r="E71" i="3"/>
  <c r="D73" i="3"/>
  <c r="E75" i="3"/>
  <c r="D77" i="3"/>
  <c r="E79" i="3"/>
  <c r="D81" i="3"/>
  <c r="D270" i="3"/>
  <c r="D24" i="3"/>
  <c r="C24" i="3"/>
  <c r="D28" i="3"/>
  <c r="C28" i="3"/>
  <c r="D32" i="3"/>
  <c r="C32" i="3"/>
  <c r="D36" i="3"/>
  <c r="C36" i="3"/>
  <c r="D40" i="3"/>
  <c r="C40" i="3"/>
  <c r="D44" i="3"/>
  <c r="C44" i="3"/>
  <c r="D48" i="3"/>
  <c r="C48" i="3"/>
  <c r="E51" i="3"/>
  <c r="D51" i="3"/>
  <c r="C51" i="3"/>
  <c r="E55" i="3"/>
  <c r="D55" i="3"/>
  <c r="C55" i="3"/>
  <c r="E59" i="3"/>
  <c r="D59" i="3"/>
  <c r="C59" i="3"/>
  <c r="C63" i="3"/>
  <c r="E65" i="3"/>
  <c r="C67" i="3"/>
  <c r="E69" i="3"/>
  <c r="C71" i="3"/>
  <c r="E73" i="3"/>
  <c r="C75" i="3"/>
  <c r="E77" i="3"/>
  <c r="C79" i="3"/>
  <c r="E81" i="3"/>
  <c r="E85" i="3"/>
  <c r="E89" i="3"/>
  <c r="D92" i="3"/>
  <c r="C92" i="3"/>
  <c r="E92" i="3"/>
  <c r="D94" i="3"/>
  <c r="D97" i="3"/>
  <c r="D100" i="3"/>
  <c r="C100" i="3"/>
  <c r="E100" i="3"/>
  <c r="D102" i="3"/>
  <c r="D105" i="3"/>
  <c r="D108" i="3"/>
  <c r="D112" i="3"/>
  <c r="D116" i="3"/>
  <c r="D120" i="3"/>
  <c r="D124" i="3"/>
  <c r="D128" i="3"/>
  <c r="D132" i="3"/>
  <c r="D136" i="3"/>
  <c r="D140" i="3"/>
  <c r="D144" i="3"/>
  <c r="D148" i="3"/>
  <c r="D152" i="3"/>
  <c r="D156" i="3"/>
  <c r="D160" i="3"/>
  <c r="D164" i="3"/>
  <c r="D168" i="3"/>
  <c r="D172" i="3"/>
  <c r="D176" i="3"/>
  <c r="D180" i="3"/>
  <c r="D184" i="3"/>
  <c r="D188" i="3"/>
  <c r="D192" i="3"/>
  <c r="D196" i="3"/>
  <c r="D200" i="3"/>
  <c r="E294" i="3"/>
  <c r="E3" i="3"/>
  <c r="D3" i="3"/>
  <c r="D50" i="3"/>
  <c r="E5" i="3"/>
  <c r="E7" i="3"/>
  <c r="D7" i="3"/>
  <c r="E9" i="3"/>
  <c r="E11" i="3"/>
  <c r="D11" i="3"/>
  <c r="E13" i="3"/>
  <c r="E15" i="3"/>
  <c r="D15" i="3"/>
  <c r="E17" i="3"/>
  <c r="E19" i="3"/>
  <c r="D19" i="3"/>
  <c r="E21" i="3"/>
  <c r="E23" i="3"/>
  <c r="D23" i="3"/>
  <c r="E24" i="3"/>
  <c r="E25" i="3"/>
  <c r="E27" i="3"/>
  <c r="D27" i="3"/>
  <c r="E28" i="3"/>
  <c r="E29" i="3"/>
  <c r="E31" i="3"/>
  <c r="D31" i="3"/>
  <c r="E32" i="3"/>
  <c r="E33" i="3"/>
  <c r="E35" i="3"/>
  <c r="D35" i="3"/>
  <c r="E36" i="3"/>
  <c r="E37" i="3"/>
  <c r="E39" i="3"/>
  <c r="D39" i="3"/>
  <c r="E40" i="3"/>
  <c r="E41" i="3"/>
  <c r="E43" i="3"/>
  <c r="D43" i="3"/>
  <c r="E44" i="3"/>
  <c r="E45" i="3"/>
  <c r="E47" i="3"/>
  <c r="D47" i="3"/>
  <c r="E48" i="3"/>
  <c r="E49" i="3"/>
  <c r="D53" i="3"/>
  <c r="D57" i="3"/>
  <c r="E64" i="3"/>
  <c r="D64" i="3"/>
  <c r="C64" i="3"/>
  <c r="E68" i="3"/>
  <c r="D68" i="3"/>
  <c r="C68" i="3"/>
  <c r="E72" i="3"/>
  <c r="D72" i="3"/>
  <c r="C72" i="3"/>
  <c r="E76" i="3"/>
  <c r="D76" i="3"/>
  <c r="C76" i="3"/>
  <c r="E80" i="3"/>
  <c r="D80" i="3"/>
  <c r="C80" i="3"/>
  <c r="E306" i="3"/>
  <c r="E53" i="3"/>
  <c r="D54" i="3"/>
  <c r="E57" i="3"/>
  <c r="D58" i="3"/>
  <c r="C60" i="3"/>
  <c r="E62" i="3"/>
  <c r="D63" i="3"/>
  <c r="E66" i="3"/>
  <c r="D67" i="3"/>
  <c r="E70" i="3"/>
  <c r="D71" i="3"/>
  <c r="E74" i="3"/>
  <c r="D75" i="3"/>
  <c r="E78" i="3"/>
  <c r="D79" i="3"/>
  <c r="E82" i="3"/>
  <c r="D83" i="3"/>
  <c r="C84" i="3"/>
  <c r="E86" i="3"/>
  <c r="D87" i="3"/>
  <c r="C88" i="3"/>
  <c r="E90" i="3"/>
  <c r="E91" i="3"/>
  <c r="D91" i="3"/>
  <c r="E93" i="3"/>
  <c r="E95" i="3"/>
  <c r="D95" i="3"/>
  <c r="E97" i="3"/>
  <c r="E99" i="3"/>
  <c r="D99" i="3"/>
  <c r="E101" i="3"/>
  <c r="E103" i="3"/>
  <c r="D103" i="3"/>
  <c r="E105" i="3"/>
  <c r="E107" i="3"/>
  <c r="D107" i="3"/>
  <c r="E108" i="3"/>
  <c r="C110" i="3"/>
  <c r="E112" i="3"/>
  <c r="C114" i="3"/>
  <c r="E116" i="3"/>
  <c r="C118" i="3"/>
  <c r="E120" i="3"/>
  <c r="C122" i="3"/>
  <c r="E124" i="3"/>
  <c r="C126" i="3"/>
  <c r="E128" i="3"/>
  <c r="C130" i="3"/>
  <c r="E132" i="3"/>
  <c r="C134" i="3"/>
  <c r="E136" i="3"/>
  <c r="C138" i="3"/>
  <c r="E140" i="3"/>
  <c r="C142" i="3"/>
  <c r="E144" i="3"/>
  <c r="C146" i="3"/>
  <c r="E148" i="3"/>
  <c r="C150" i="3"/>
  <c r="E152" i="3"/>
  <c r="C154" i="3"/>
  <c r="E156" i="3"/>
  <c r="C158" i="3"/>
  <c r="E160" i="3"/>
  <c r="C162" i="3"/>
  <c r="E164" i="3"/>
  <c r="C166" i="3"/>
  <c r="E168" i="3"/>
  <c r="C170" i="3"/>
  <c r="E172" i="3"/>
  <c r="C174" i="3"/>
  <c r="E176" i="3"/>
  <c r="C178" i="3"/>
  <c r="E180" i="3"/>
  <c r="C182" i="3"/>
  <c r="E184" i="3"/>
  <c r="C186" i="3"/>
  <c r="E188" i="3"/>
  <c r="C190" i="3"/>
  <c r="E192" i="3"/>
  <c r="C194" i="3"/>
  <c r="E196" i="3"/>
  <c r="C198" i="3"/>
  <c r="E200" i="3"/>
  <c r="D202" i="3"/>
  <c r="C210" i="3"/>
  <c r="C218" i="3"/>
  <c r="C226" i="3"/>
  <c r="C234" i="3"/>
  <c r="C242" i="3"/>
  <c r="C250" i="3"/>
  <c r="E255" i="3"/>
  <c r="D258" i="3"/>
  <c r="D274" i="3"/>
  <c r="E290" i="3"/>
  <c r="E2" i="3"/>
  <c r="E1" i="3" s="1"/>
  <c r="C52" i="3"/>
  <c r="C56" i="3"/>
  <c r="D60" i="3"/>
  <c r="C61" i="3"/>
  <c r="C65" i="3"/>
  <c r="C69" i="3"/>
  <c r="C73" i="3"/>
  <c r="C77" i="3"/>
  <c r="C81" i="3"/>
  <c r="C82" i="3"/>
  <c r="C83" i="3"/>
  <c r="D84" i="3"/>
  <c r="C85" i="3"/>
  <c r="C86" i="3"/>
  <c r="C87" i="3"/>
  <c r="D88" i="3"/>
  <c r="C89" i="3"/>
  <c r="C90" i="3"/>
  <c r="C91" i="3"/>
  <c r="E94" i="3"/>
  <c r="C95" i="3"/>
  <c r="E98" i="3"/>
  <c r="C99" i="3"/>
  <c r="E102" i="3"/>
  <c r="C103" i="3"/>
  <c r="E106" i="3"/>
  <c r="C107" i="3"/>
  <c r="E111" i="3"/>
  <c r="D111" i="3"/>
  <c r="C111" i="3"/>
  <c r="E115" i="3"/>
  <c r="D115" i="3"/>
  <c r="C115" i="3"/>
  <c r="E119" i="3"/>
  <c r="D119" i="3"/>
  <c r="C119" i="3"/>
  <c r="E123" i="3"/>
  <c r="D123" i="3"/>
  <c r="C123" i="3"/>
  <c r="E127" i="3"/>
  <c r="D127" i="3"/>
  <c r="C127" i="3"/>
  <c r="E131" i="3"/>
  <c r="D131" i="3"/>
  <c r="C131" i="3"/>
  <c r="E135" i="3"/>
  <c r="D135" i="3"/>
  <c r="C135" i="3"/>
  <c r="E139" i="3"/>
  <c r="D139" i="3"/>
  <c r="C139" i="3"/>
  <c r="E143" i="3"/>
  <c r="D143" i="3"/>
  <c r="C143" i="3"/>
  <c r="E147" i="3"/>
  <c r="D147" i="3"/>
  <c r="C147" i="3"/>
  <c r="E151" i="3"/>
  <c r="D151" i="3"/>
  <c r="C151" i="3"/>
  <c r="E155" i="3"/>
  <c r="D155" i="3"/>
  <c r="C155" i="3"/>
  <c r="E159" i="3"/>
  <c r="D159" i="3"/>
  <c r="C159" i="3"/>
  <c r="E163" i="3"/>
  <c r="D163" i="3"/>
  <c r="C163" i="3"/>
  <c r="E167" i="3"/>
  <c r="D167" i="3"/>
  <c r="C167" i="3"/>
  <c r="E171" i="3"/>
  <c r="D171" i="3"/>
  <c r="C171" i="3"/>
  <c r="E175" i="3"/>
  <c r="D175" i="3"/>
  <c r="C175" i="3"/>
  <c r="E179" i="3"/>
  <c r="D179" i="3"/>
  <c r="C179" i="3"/>
  <c r="E183" i="3"/>
  <c r="D183" i="3"/>
  <c r="C183" i="3"/>
  <c r="E187" i="3"/>
  <c r="D187" i="3"/>
  <c r="C187" i="3"/>
  <c r="E191" i="3"/>
  <c r="D191" i="3"/>
  <c r="C191" i="3"/>
  <c r="E195" i="3"/>
  <c r="D195" i="3"/>
  <c r="C195" i="3"/>
  <c r="E199" i="3"/>
  <c r="D199" i="3"/>
  <c r="C199" i="3"/>
  <c r="D262" i="3"/>
  <c r="D278" i="3"/>
  <c r="C364" i="3"/>
  <c r="D363" i="3"/>
  <c r="C360" i="3"/>
  <c r="D359" i="3"/>
  <c r="C356" i="3"/>
  <c r="D355" i="3"/>
  <c r="C352" i="3"/>
  <c r="D351" i="3"/>
  <c r="C348" i="3"/>
  <c r="D347" i="3"/>
  <c r="C344" i="3"/>
  <c r="D343" i="3"/>
  <c r="C340" i="3"/>
  <c r="D339" i="3"/>
  <c r="C336" i="3"/>
  <c r="D335" i="3"/>
  <c r="C332" i="3"/>
  <c r="D331" i="3"/>
  <c r="C328" i="3"/>
  <c r="D327" i="3"/>
  <c r="C324" i="3"/>
  <c r="D323" i="3"/>
  <c r="C320" i="3"/>
  <c r="D319" i="3"/>
  <c r="C316" i="3"/>
  <c r="D315" i="3"/>
  <c r="C312" i="3"/>
  <c r="D311" i="3"/>
  <c r="C363" i="3"/>
  <c r="C359" i="3"/>
  <c r="C355" i="3"/>
  <c r="C351" i="3"/>
  <c r="C347" i="3"/>
  <c r="C343" i="3"/>
  <c r="C339" i="3"/>
  <c r="C335" i="3"/>
  <c r="C331" i="3"/>
  <c r="C327" i="3"/>
  <c r="C323" i="3"/>
  <c r="C319" i="3"/>
  <c r="C315" i="3"/>
  <c r="C311" i="3"/>
  <c r="C307" i="3"/>
  <c r="C303" i="3"/>
  <c r="C299" i="3"/>
  <c r="C308" i="3"/>
  <c r="C304" i="3"/>
  <c r="C300" i="3"/>
  <c r="C281" i="3"/>
  <c r="C277" i="3"/>
  <c r="C273" i="3"/>
  <c r="C269" i="3"/>
  <c r="C265" i="3"/>
  <c r="C261" i="3"/>
  <c r="C257" i="3"/>
  <c r="C365" i="3"/>
  <c r="E363" i="3"/>
  <c r="C361" i="3"/>
  <c r="E359" i="3"/>
  <c r="C357" i="3"/>
  <c r="E355" i="3"/>
  <c r="C353" i="3"/>
  <c r="E351" i="3"/>
  <c r="C349" i="3"/>
  <c r="E347" i="3"/>
  <c r="C345" i="3"/>
  <c r="E343" i="3"/>
  <c r="C341" i="3"/>
  <c r="E339" i="3"/>
  <c r="C337" i="3"/>
  <c r="E335" i="3"/>
  <c r="C333" i="3"/>
  <c r="E331" i="3"/>
  <c r="C329" i="3"/>
  <c r="E327" i="3"/>
  <c r="C325" i="3"/>
  <c r="E323" i="3"/>
  <c r="C321" i="3"/>
  <c r="E319" i="3"/>
  <c r="C317" i="3"/>
  <c r="E315" i="3"/>
  <c r="C313" i="3"/>
  <c r="E311" i="3"/>
  <c r="C309" i="3"/>
  <c r="E295" i="3"/>
  <c r="E291" i="3"/>
  <c r="E287" i="3"/>
  <c r="E283" i="3"/>
  <c r="D360" i="3"/>
  <c r="D352" i="3"/>
  <c r="D344" i="3"/>
  <c r="D336" i="3"/>
  <c r="D328" i="3"/>
  <c r="D320" i="3"/>
  <c r="D312" i="3"/>
  <c r="E307" i="3"/>
  <c r="E303" i="3"/>
  <c r="E299" i="3"/>
  <c r="D298" i="3"/>
  <c r="D295" i="3"/>
  <c r="D294" i="3"/>
  <c r="D291" i="3"/>
  <c r="D290" i="3"/>
  <c r="D287" i="3"/>
  <c r="D286" i="3"/>
  <c r="D283" i="3"/>
  <c r="D282" i="3"/>
  <c r="C278" i="3"/>
  <c r="C274" i="3"/>
  <c r="C270" i="3"/>
  <c r="C266" i="3"/>
  <c r="C262" i="3"/>
  <c r="C258" i="3"/>
  <c r="C249" i="3"/>
  <c r="C245" i="3"/>
  <c r="C241" i="3"/>
  <c r="C237" i="3"/>
  <c r="C233" i="3"/>
  <c r="C229" i="3"/>
  <c r="C225" i="3"/>
  <c r="C221" i="3"/>
  <c r="C217" i="3"/>
  <c r="C213" i="3"/>
  <c r="C209" i="3"/>
  <c r="C205" i="3"/>
  <c r="D307" i="3"/>
  <c r="D303" i="3"/>
  <c r="D299" i="3"/>
  <c r="D296" i="3"/>
  <c r="C295" i="3"/>
  <c r="D292" i="3"/>
  <c r="C291" i="3"/>
  <c r="D288" i="3"/>
  <c r="C287" i="3"/>
  <c r="D284" i="3"/>
  <c r="C283" i="3"/>
  <c r="E253" i="3"/>
  <c r="D356" i="3"/>
  <c r="D340" i="3"/>
  <c r="D324" i="3"/>
  <c r="D308" i="3"/>
  <c r="D300" i="3"/>
  <c r="C296" i="3"/>
  <c r="C292" i="3"/>
  <c r="C288" i="3"/>
  <c r="C284" i="3"/>
  <c r="E280" i="3"/>
  <c r="E276" i="3"/>
  <c r="E272" i="3"/>
  <c r="E268" i="3"/>
  <c r="E264" i="3"/>
  <c r="E260" i="3"/>
  <c r="E256" i="3"/>
  <c r="C255" i="3"/>
  <c r="E252" i="3"/>
  <c r="C251" i="3"/>
  <c r="C247" i="3"/>
  <c r="C243" i="3"/>
  <c r="C239" i="3"/>
  <c r="C235" i="3"/>
  <c r="C231" i="3"/>
  <c r="C227" i="3"/>
  <c r="C223" i="3"/>
  <c r="C219" i="3"/>
  <c r="C215" i="3"/>
  <c r="C211" i="3"/>
  <c r="C207" i="3"/>
  <c r="C203" i="3"/>
  <c r="C202" i="3"/>
  <c r="C201" i="3"/>
  <c r="C197" i="3"/>
  <c r="C193" i="3"/>
  <c r="C189" i="3"/>
  <c r="C185" i="3"/>
  <c r="C181" i="3"/>
  <c r="C177" i="3"/>
  <c r="C173" i="3"/>
  <c r="C169" i="3"/>
  <c r="C165" i="3"/>
  <c r="C161" i="3"/>
  <c r="C157" i="3"/>
  <c r="C153" i="3"/>
  <c r="C149" i="3"/>
  <c r="C145" i="3"/>
  <c r="C141" i="3"/>
  <c r="C137" i="3"/>
  <c r="C133" i="3"/>
  <c r="C129" i="3"/>
  <c r="C125" i="3"/>
  <c r="C121" i="3"/>
  <c r="C117" i="3"/>
  <c r="C113" i="3"/>
  <c r="C109" i="3"/>
  <c r="C105" i="3"/>
  <c r="C101" i="3"/>
  <c r="C97" i="3"/>
  <c r="C93" i="3"/>
  <c r="E302" i="3"/>
  <c r="E297" i="3"/>
  <c r="E293" i="3"/>
  <c r="E289" i="3"/>
  <c r="E285" i="3"/>
  <c r="E281" i="3"/>
  <c r="E277" i="3"/>
  <c r="E273" i="3"/>
  <c r="E269" i="3"/>
  <c r="E265" i="3"/>
  <c r="E261" i="3"/>
  <c r="E257" i="3"/>
  <c r="D256" i="3"/>
  <c r="D253" i="3"/>
  <c r="D252" i="3"/>
  <c r="E249" i="3"/>
  <c r="E245" i="3"/>
  <c r="E241" i="3"/>
  <c r="E237" i="3"/>
  <c r="E233" i="3"/>
  <c r="E229" i="3"/>
  <c r="E225" i="3"/>
  <c r="E221" i="3"/>
  <c r="E217" i="3"/>
  <c r="E213" i="3"/>
  <c r="E209" i="3"/>
  <c r="E205" i="3"/>
  <c r="D364" i="3"/>
  <c r="D348" i="3"/>
  <c r="D332" i="3"/>
  <c r="D316" i="3"/>
  <c r="D304" i="3"/>
  <c r="C297" i="3"/>
  <c r="C293" i="3"/>
  <c r="C289" i="3"/>
  <c r="C285" i="3"/>
  <c r="D281" i="3"/>
  <c r="D277" i="3"/>
  <c r="D273" i="3"/>
  <c r="D269" i="3"/>
  <c r="D265" i="3"/>
  <c r="D261" i="3"/>
  <c r="D257" i="3"/>
  <c r="D254" i="3"/>
  <c r="C253" i="3"/>
  <c r="D250" i="3"/>
  <c r="D249" i="3"/>
  <c r="D246" i="3"/>
  <c r="D245" i="3"/>
  <c r="D242" i="3"/>
  <c r="D241" i="3"/>
  <c r="D238" i="3"/>
  <c r="D237" i="3"/>
  <c r="D234" i="3"/>
  <c r="D233" i="3"/>
  <c r="D230" i="3"/>
  <c r="D229" i="3"/>
  <c r="D226" i="3"/>
  <c r="D225" i="3"/>
  <c r="D222" i="3"/>
  <c r="D221" i="3"/>
  <c r="D218" i="3"/>
  <c r="D217" i="3"/>
  <c r="D214" i="3"/>
  <c r="D213" i="3"/>
  <c r="D210" i="3"/>
  <c r="D209" i="3"/>
  <c r="D206" i="3"/>
  <c r="D205" i="3"/>
  <c r="E201" i="3"/>
  <c r="D198" i="3"/>
  <c r="E197" i="3"/>
  <c r="D194" i="3"/>
  <c r="E193" i="3"/>
  <c r="D190" i="3"/>
  <c r="E189" i="3"/>
  <c r="D186" i="3"/>
  <c r="E185" i="3"/>
  <c r="D182" i="3"/>
  <c r="E181" i="3"/>
  <c r="D178" i="3"/>
  <c r="E177" i="3"/>
  <c r="D174" i="3"/>
  <c r="E173" i="3"/>
  <c r="D170" i="3"/>
  <c r="E169" i="3"/>
  <c r="D166" i="3"/>
  <c r="E165" i="3"/>
  <c r="D162" i="3"/>
  <c r="E161" i="3"/>
  <c r="D158" i="3"/>
  <c r="E157" i="3"/>
  <c r="D154" i="3"/>
  <c r="E153" i="3"/>
  <c r="D150" i="3"/>
  <c r="E149" i="3"/>
  <c r="D146" i="3"/>
  <c r="E145" i="3"/>
  <c r="D142" i="3"/>
  <c r="E141" i="3"/>
  <c r="D138" i="3"/>
  <c r="E137" i="3"/>
  <c r="D134" i="3"/>
  <c r="E133" i="3"/>
  <c r="D130" i="3"/>
  <c r="E129" i="3"/>
  <c r="D126" i="3"/>
  <c r="E125" i="3"/>
  <c r="D122" i="3"/>
  <c r="E121" i="3"/>
  <c r="D118" i="3"/>
  <c r="E117" i="3"/>
  <c r="D114" i="3"/>
  <c r="E113" i="3"/>
  <c r="D110" i="3"/>
  <c r="E109" i="3"/>
  <c r="C5" i="3"/>
  <c r="C9" i="3"/>
  <c r="C13" i="3"/>
  <c r="C21" i="3"/>
  <c r="C25" i="3"/>
  <c r="C29" i="3"/>
  <c r="C33" i="3"/>
  <c r="C37" i="3"/>
  <c r="C41" i="3"/>
  <c r="C45" i="3"/>
  <c r="C49" i="3"/>
  <c r="C53" i="3"/>
  <c r="C57" i="3"/>
  <c r="E60" i="3"/>
  <c r="C62" i="3"/>
  <c r="C66" i="3"/>
  <c r="C70" i="3"/>
  <c r="C74" i="3"/>
  <c r="C78" i="3"/>
  <c r="D82" i="3"/>
  <c r="E83" i="3"/>
  <c r="E84" i="3"/>
  <c r="D85" i="3"/>
  <c r="D86" i="3"/>
  <c r="E87" i="3"/>
  <c r="E88" i="3"/>
  <c r="D89" i="3"/>
  <c r="D90" i="3"/>
  <c r="C94" i="3"/>
  <c r="C98" i="3"/>
  <c r="C102" i="3"/>
  <c r="C106" i="3"/>
  <c r="D109" i="3"/>
  <c r="D113" i="3"/>
  <c r="D117" i="3"/>
  <c r="D121" i="3"/>
  <c r="D125" i="3"/>
  <c r="D129" i="3"/>
  <c r="D133" i="3"/>
  <c r="D137" i="3"/>
  <c r="D141" i="3"/>
  <c r="D145" i="3"/>
  <c r="D149" i="3"/>
  <c r="D153" i="3"/>
  <c r="D157" i="3"/>
  <c r="D161" i="3"/>
  <c r="D165" i="3"/>
  <c r="D169" i="3"/>
  <c r="D173" i="3"/>
  <c r="D177" i="3"/>
  <c r="D181" i="3"/>
  <c r="D185" i="3"/>
  <c r="D189" i="3"/>
  <c r="D193" i="3"/>
  <c r="D197" i="3"/>
  <c r="D201" i="3"/>
  <c r="C206" i="3"/>
  <c r="C214" i="3"/>
  <c r="C222" i="3"/>
  <c r="C230" i="3"/>
  <c r="C238" i="3"/>
  <c r="C246" i="3"/>
  <c r="E251" i="3"/>
  <c r="C254" i="3"/>
  <c r="D266" i="3"/>
  <c r="E282" i="3"/>
  <c r="E298" i="3"/>
  <c r="D204" i="3"/>
  <c r="C204" i="3"/>
  <c r="D208" i="3"/>
  <c r="C208" i="3"/>
  <c r="D212" i="3"/>
  <c r="C212" i="3"/>
  <c r="D216" i="3"/>
  <c r="C216" i="3"/>
  <c r="D220" i="3"/>
  <c r="C220" i="3"/>
  <c r="D224" i="3"/>
  <c r="C224" i="3"/>
  <c r="D228" i="3"/>
  <c r="C228" i="3"/>
  <c r="D232" i="3"/>
  <c r="C232" i="3"/>
  <c r="D236" i="3"/>
  <c r="C236" i="3"/>
  <c r="D240" i="3"/>
  <c r="C240" i="3"/>
  <c r="D244" i="3"/>
  <c r="C244" i="3"/>
  <c r="D248" i="3"/>
  <c r="C248" i="3"/>
  <c r="E259" i="3"/>
  <c r="D259" i="3"/>
  <c r="C259" i="3"/>
  <c r="E263" i="3"/>
  <c r="D263" i="3"/>
  <c r="C263" i="3"/>
  <c r="E267" i="3"/>
  <c r="D267" i="3"/>
  <c r="C267" i="3"/>
  <c r="E271" i="3"/>
  <c r="D271" i="3"/>
  <c r="C271" i="3"/>
  <c r="E275" i="3"/>
  <c r="D275" i="3"/>
  <c r="C275" i="3"/>
  <c r="E279" i="3"/>
  <c r="D279" i="3"/>
  <c r="C279" i="3"/>
  <c r="E313" i="3"/>
  <c r="E329" i="3"/>
  <c r="E345" i="3"/>
  <c r="E361" i="3"/>
  <c r="C108" i="3"/>
  <c r="C112" i="3"/>
  <c r="C116" i="3"/>
  <c r="C120" i="3"/>
  <c r="C124" i="3"/>
  <c r="C128" i="3"/>
  <c r="C132" i="3"/>
  <c r="C136" i="3"/>
  <c r="C140" i="3"/>
  <c r="C144" i="3"/>
  <c r="C148" i="3"/>
  <c r="C152" i="3"/>
  <c r="C156" i="3"/>
  <c r="C160" i="3"/>
  <c r="C164" i="3"/>
  <c r="C168" i="3"/>
  <c r="C172" i="3"/>
  <c r="C176" i="3"/>
  <c r="C180" i="3"/>
  <c r="C184" i="3"/>
  <c r="C188" i="3"/>
  <c r="C192" i="3"/>
  <c r="C196" i="3"/>
  <c r="C200" i="3"/>
  <c r="E202" i="3"/>
  <c r="E203" i="3"/>
  <c r="D203" i="3"/>
  <c r="E204" i="3"/>
  <c r="E207" i="3"/>
  <c r="D207" i="3"/>
  <c r="E208" i="3"/>
  <c r="E211" i="3"/>
  <c r="D211" i="3"/>
  <c r="E212" i="3"/>
  <c r="E215" i="3"/>
  <c r="D215" i="3"/>
  <c r="E216" i="3"/>
  <c r="E219" i="3"/>
  <c r="D219" i="3"/>
  <c r="E220" i="3"/>
  <c r="E223" i="3"/>
  <c r="D223" i="3"/>
  <c r="E224" i="3"/>
  <c r="E227" i="3"/>
  <c r="D227" i="3"/>
  <c r="E228" i="3"/>
  <c r="E231" i="3"/>
  <c r="D231" i="3"/>
  <c r="E232" i="3"/>
  <c r="E235" i="3"/>
  <c r="D235" i="3"/>
  <c r="E236" i="3"/>
  <c r="E239" i="3"/>
  <c r="D239" i="3"/>
  <c r="E240" i="3"/>
  <c r="E243" i="3"/>
  <c r="D243" i="3"/>
  <c r="E244" i="3"/>
  <c r="E247" i="3"/>
  <c r="D247" i="3"/>
  <c r="E248" i="3"/>
  <c r="D260" i="3"/>
  <c r="C260" i="3"/>
  <c r="D264" i="3"/>
  <c r="C264" i="3"/>
  <c r="D268" i="3"/>
  <c r="C268" i="3"/>
  <c r="D272" i="3"/>
  <c r="C272" i="3"/>
  <c r="D276" i="3"/>
  <c r="C276" i="3"/>
  <c r="D280" i="3"/>
  <c r="C280" i="3"/>
  <c r="E206" i="3"/>
  <c r="E210" i="3"/>
  <c r="E214" i="3"/>
  <c r="E218" i="3"/>
  <c r="E222" i="3"/>
  <c r="E226" i="3"/>
  <c r="E230" i="3"/>
  <c r="E234" i="3"/>
  <c r="E238" i="3"/>
  <c r="E242" i="3"/>
  <c r="E246" i="3"/>
  <c r="E321" i="3"/>
  <c r="E337" i="3"/>
  <c r="E353" i="3"/>
  <c r="E258" i="3"/>
  <c r="E262" i="3"/>
  <c r="E266" i="3"/>
  <c r="E270" i="3"/>
  <c r="E274" i="3"/>
  <c r="E278" i="3"/>
  <c r="E301" i="3"/>
  <c r="D301" i="3"/>
  <c r="C301" i="3"/>
  <c r="E305" i="3"/>
  <c r="D305" i="3"/>
  <c r="C305" i="3"/>
  <c r="E309" i="3"/>
  <c r="E317" i="3"/>
  <c r="E325" i="3"/>
  <c r="E333" i="3"/>
  <c r="E341" i="3"/>
  <c r="E349" i="3"/>
  <c r="E357" i="3"/>
  <c r="E365" i="3"/>
  <c r="E250" i="3"/>
  <c r="D251" i="3"/>
  <c r="C252" i="3"/>
  <c r="E254" i="3"/>
  <c r="D255" i="3"/>
  <c r="C256" i="3"/>
  <c r="D302" i="3"/>
  <c r="C302" i="3"/>
  <c r="D306" i="3"/>
  <c r="C306" i="3"/>
  <c r="E300" i="3"/>
  <c r="E304" i="3"/>
  <c r="E308" i="3"/>
  <c r="C282" i="3"/>
  <c r="E284" i="3"/>
  <c r="D285" i="3"/>
  <c r="C286" i="3"/>
  <c r="E288" i="3"/>
  <c r="D289" i="3"/>
  <c r="C290" i="3"/>
  <c r="E292" i="3"/>
  <c r="D293" i="3"/>
  <c r="C294" i="3"/>
  <c r="E296" i="3"/>
  <c r="D297" i="3"/>
  <c r="C298" i="3"/>
  <c r="E310" i="3"/>
  <c r="D310" i="3"/>
  <c r="C310" i="3"/>
  <c r="E312" i="3"/>
  <c r="E314" i="3"/>
  <c r="D314" i="3"/>
  <c r="C314" i="3"/>
  <c r="E316" i="3"/>
  <c r="E318" i="3"/>
  <c r="D318" i="3"/>
  <c r="C318" i="3"/>
  <c r="E320" i="3"/>
  <c r="E322" i="3"/>
  <c r="D322" i="3"/>
  <c r="C322" i="3"/>
  <c r="E324" i="3"/>
  <c r="E326" i="3"/>
  <c r="D326" i="3"/>
  <c r="C326" i="3"/>
  <c r="E328" i="3"/>
  <c r="E330" i="3"/>
  <c r="D330" i="3"/>
  <c r="C330" i="3"/>
  <c r="E332" i="3"/>
  <c r="E334" i="3"/>
  <c r="D334" i="3"/>
  <c r="C334" i="3"/>
  <c r="E336" i="3"/>
  <c r="E338" i="3"/>
  <c r="D338" i="3"/>
  <c r="C338" i="3"/>
  <c r="E340" i="3"/>
  <c r="E342" i="3"/>
  <c r="D342" i="3"/>
  <c r="C342" i="3"/>
  <c r="E344" i="3"/>
  <c r="E346" i="3"/>
  <c r="D346" i="3"/>
  <c r="C346" i="3"/>
  <c r="E348" i="3"/>
  <c r="E350" i="3"/>
  <c r="D350" i="3"/>
  <c r="C350" i="3"/>
  <c r="E352" i="3"/>
  <c r="E354" i="3"/>
  <c r="D354" i="3"/>
  <c r="C354" i="3"/>
  <c r="E356" i="3"/>
  <c r="E358" i="3"/>
  <c r="D358" i="3"/>
  <c r="C358" i="3"/>
  <c r="E360" i="3"/>
  <c r="E362" i="3"/>
  <c r="D362" i="3"/>
  <c r="C362" i="3"/>
  <c r="E364" i="3"/>
  <c r="E366" i="3"/>
  <c r="D366" i="3"/>
  <c r="C366" i="3"/>
  <c r="D309" i="3"/>
  <c r="D313" i="3"/>
  <c r="D317" i="3"/>
  <c r="D321" i="3"/>
  <c r="D325" i="3"/>
  <c r="D329" i="3"/>
  <c r="D333" i="3"/>
  <c r="D337" i="3"/>
  <c r="D341" i="3"/>
  <c r="D345" i="3"/>
  <c r="D349" i="3"/>
  <c r="D353" i="3"/>
  <c r="D357" i="3"/>
  <c r="D361" i="3"/>
  <c r="D365" i="3"/>
  <c r="A9" i="1" l="1"/>
  <c r="R8" i="1"/>
  <c r="R9" i="1" l="1"/>
  <c r="A10" i="1"/>
  <c r="A11" i="1" l="1"/>
  <c r="R10" i="1"/>
  <c r="A12" i="1" l="1"/>
  <c r="R11" i="1"/>
  <c r="A13" i="1" l="1"/>
  <c r="R12" i="1"/>
  <c r="R13" i="1" l="1"/>
  <c r="A14" i="1"/>
  <c r="A15" i="1" l="1"/>
  <c r="R14" i="1"/>
  <c r="A16" i="1" l="1"/>
  <c r="R15" i="1"/>
  <c r="A17" i="1" l="1"/>
  <c r="R16" i="1"/>
  <c r="R17" i="1" l="1"/>
  <c r="A18" i="1"/>
  <c r="A19" i="1" l="1"/>
  <c r="R18" i="1"/>
  <c r="A20" i="1" l="1"/>
  <c r="R19" i="1"/>
  <c r="A21" i="1" l="1"/>
  <c r="R20" i="1"/>
  <c r="R21" i="1" l="1"/>
  <c r="A22" i="1"/>
  <c r="A23" i="1" l="1"/>
  <c r="R22" i="1"/>
  <c r="A24" i="1" l="1"/>
  <c r="R23" i="1"/>
  <c r="A25" i="1" l="1"/>
  <c r="R24" i="1"/>
  <c r="R25" i="1" l="1"/>
  <c r="A26" i="1"/>
  <c r="A27" i="1" l="1"/>
  <c r="R26" i="1"/>
  <c r="A28" i="1" l="1"/>
  <c r="R27" i="1"/>
  <c r="A29" i="1" l="1"/>
  <c r="R28" i="1"/>
  <c r="R29" i="1" l="1"/>
  <c r="A30" i="1"/>
  <c r="A31" i="1" l="1"/>
  <c r="R30" i="1"/>
  <c r="A32" i="1" l="1"/>
  <c r="R31" i="1"/>
  <c r="Y32" i="1" l="1"/>
  <c r="C2" i="2" s="1"/>
  <c r="C16" i="2" s="1"/>
  <c r="A33" i="1"/>
  <c r="AB32" i="1"/>
  <c r="G2" i="2" s="1"/>
  <c r="AA32" i="1"/>
  <c r="E2" i="2" s="1"/>
  <c r="E16" i="2" s="1"/>
  <c r="Z32" i="1"/>
  <c r="D2" i="2" s="1"/>
  <c r="D16" i="2" s="1"/>
  <c r="R32" i="1"/>
  <c r="F2" i="2" l="1"/>
  <c r="AB60" i="1"/>
  <c r="G3" i="2" s="1"/>
  <c r="F3" i="2" s="1"/>
  <c r="A34" i="1"/>
  <c r="R33" i="1"/>
  <c r="R34" i="1" l="1"/>
  <c r="A35" i="1"/>
  <c r="A36" i="1" l="1"/>
  <c r="R35" i="1"/>
  <c r="A37" i="1" l="1"/>
  <c r="R36" i="1"/>
  <c r="A38" i="1" l="1"/>
  <c r="R37" i="1"/>
  <c r="R38" i="1" l="1"/>
  <c r="A39" i="1"/>
  <c r="A40" i="1" l="1"/>
  <c r="R39" i="1"/>
  <c r="A41" i="1" l="1"/>
  <c r="R40" i="1"/>
  <c r="A42" i="1" l="1"/>
  <c r="R41" i="1"/>
  <c r="R42" i="1" l="1"/>
  <c r="A43" i="1"/>
  <c r="A44" i="1" l="1"/>
  <c r="R43" i="1"/>
  <c r="A45" i="1" l="1"/>
  <c r="R44" i="1"/>
  <c r="A46" i="1" l="1"/>
  <c r="R45" i="1"/>
  <c r="R46" i="1" l="1"/>
  <c r="A47" i="1"/>
  <c r="A48" i="1" l="1"/>
  <c r="R47" i="1"/>
  <c r="A49" i="1" l="1"/>
  <c r="R48" i="1"/>
  <c r="A50" i="1" l="1"/>
  <c r="R49" i="1"/>
  <c r="R50" i="1" l="1"/>
  <c r="A51" i="1"/>
  <c r="A52" i="1" l="1"/>
  <c r="R51" i="1"/>
  <c r="A53" i="1" l="1"/>
  <c r="R52" i="1"/>
  <c r="A54" i="1" l="1"/>
  <c r="R53" i="1"/>
  <c r="R54" i="1" l="1"/>
  <c r="A55" i="1"/>
  <c r="A56" i="1" l="1"/>
  <c r="R55" i="1"/>
  <c r="A57" i="1" l="1"/>
  <c r="R56" i="1"/>
  <c r="A58" i="1" l="1"/>
  <c r="R57" i="1"/>
  <c r="R58" i="1" l="1"/>
  <c r="A59" i="1"/>
  <c r="A60" i="1" l="1"/>
  <c r="R59" i="1"/>
  <c r="A61" i="1" l="1"/>
  <c r="R60" i="1"/>
  <c r="R61" i="1" l="1"/>
  <c r="A62" i="1"/>
  <c r="A63" i="1" l="1"/>
  <c r="R62" i="1"/>
  <c r="A64" i="1" l="1"/>
  <c r="R63" i="1"/>
  <c r="A65" i="1" l="1"/>
  <c r="R64" i="1"/>
  <c r="R65" i="1" l="1"/>
  <c r="A66" i="1"/>
  <c r="A67" i="1" l="1"/>
  <c r="R66" i="1"/>
  <c r="A68" i="1" l="1"/>
  <c r="R67" i="1"/>
  <c r="A69" i="1" l="1"/>
  <c r="R68" i="1"/>
  <c r="R69" i="1" l="1"/>
  <c r="A70" i="1"/>
  <c r="A71" i="1" l="1"/>
  <c r="R70" i="1"/>
  <c r="A72" i="1" l="1"/>
  <c r="R71" i="1"/>
  <c r="A73" i="1" l="1"/>
  <c r="R72" i="1"/>
  <c r="R73" i="1" l="1"/>
  <c r="A74" i="1"/>
  <c r="A75" i="1" l="1"/>
  <c r="R74" i="1"/>
  <c r="A76" i="1" l="1"/>
  <c r="R75" i="1"/>
  <c r="A77" i="1" l="1"/>
  <c r="R76" i="1"/>
  <c r="R77" i="1" l="1"/>
  <c r="A78" i="1"/>
  <c r="A79" i="1" l="1"/>
  <c r="R78" i="1"/>
  <c r="A80" i="1" l="1"/>
  <c r="R79" i="1"/>
  <c r="A81" i="1" l="1"/>
  <c r="R80" i="1"/>
  <c r="R81" i="1" l="1"/>
  <c r="A82" i="1"/>
  <c r="A83" i="1" l="1"/>
  <c r="R82" i="1"/>
  <c r="A84" i="1" l="1"/>
  <c r="R83" i="1"/>
  <c r="A85" i="1" l="1"/>
  <c r="R84" i="1"/>
  <c r="R85" i="1" l="1"/>
  <c r="A86" i="1"/>
  <c r="A87" i="1" l="1"/>
  <c r="R86" i="1"/>
  <c r="A88" i="1" l="1"/>
  <c r="R87" i="1"/>
  <c r="A89" i="1" l="1"/>
  <c r="R88" i="1"/>
  <c r="R89" i="1" l="1"/>
  <c r="A90" i="1"/>
  <c r="A91" i="1" l="1"/>
  <c r="R90" i="1"/>
  <c r="A92" i="1" l="1"/>
  <c r="AB91" i="1"/>
  <c r="G4" i="2" s="1"/>
  <c r="AA91" i="1"/>
  <c r="E4" i="2" s="1"/>
  <c r="Z91" i="1"/>
  <c r="D4" i="2" s="1"/>
  <c r="R91" i="1"/>
  <c r="Y91" i="1"/>
  <c r="C4" i="2" s="1"/>
  <c r="F4" i="2" l="1"/>
  <c r="A93" i="1"/>
  <c r="R92" i="1"/>
  <c r="A94" i="1" l="1"/>
  <c r="R93" i="1"/>
  <c r="R94" i="1" l="1"/>
  <c r="A95" i="1"/>
  <c r="A96" i="1" l="1"/>
  <c r="R95" i="1"/>
  <c r="A97" i="1" l="1"/>
  <c r="R96" i="1"/>
  <c r="A98" i="1" l="1"/>
  <c r="R97" i="1"/>
  <c r="R98" i="1" l="1"/>
  <c r="A99" i="1"/>
  <c r="A100" i="1" l="1"/>
  <c r="R99" i="1"/>
  <c r="A101" i="1" l="1"/>
  <c r="R100" i="1"/>
  <c r="A102" i="1" l="1"/>
  <c r="R101" i="1"/>
  <c r="R102" i="1" l="1"/>
  <c r="A103" i="1"/>
  <c r="A104" i="1" l="1"/>
  <c r="R103" i="1"/>
  <c r="R104" i="1" l="1"/>
  <c r="A105" i="1"/>
  <c r="A106" i="1" l="1"/>
  <c r="R105" i="1"/>
  <c r="R106" i="1" l="1"/>
  <c r="A107" i="1"/>
  <c r="A108" i="1" l="1"/>
  <c r="R107" i="1"/>
  <c r="R108" i="1" l="1"/>
  <c r="A109" i="1"/>
  <c r="A110" i="1" l="1"/>
  <c r="R109" i="1"/>
  <c r="R110" i="1" l="1"/>
  <c r="A111" i="1"/>
  <c r="A112" i="1" l="1"/>
  <c r="R111" i="1"/>
  <c r="R112" i="1" l="1"/>
  <c r="A113" i="1"/>
  <c r="A114" i="1" l="1"/>
  <c r="R113" i="1"/>
  <c r="R114" i="1" l="1"/>
  <c r="A115" i="1"/>
  <c r="A116" i="1" l="1"/>
  <c r="R115" i="1"/>
  <c r="R116" i="1" l="1"/>
  <c r="A117" i="1"/>
  <c r="A118" i="1" l="1"/>
  <c r="R117" i="1"/>
  <c r="R118" i="1" l="1"/>
  <c r="A119" i="1"/>
  <c r="A120" i="1" l="1"/>
  <c r="R119" i="1"/>
  <c r="R120" i="1" l="1"/>
  <c r="A121" i="1"/>
  <c r="AA121" i="1" l="1"/>
  <c r="E5" i="2" s="1"/>
  <c r="Y121" i="1"/>
  <c r="C5" i="2" s="1"/>
  <c r="A122" i="1"/>
  <c r="AB121" i="1"/>
  <c r="G5" i="2" s="1"/>
  <c r="R121" i="1"/>
  <c r="Z121" i="1"/>
  <c r="D5" i="2" s="1"/>
  <c r="F5" i="2" l="1"/>
  <c r="A123" i="1"/>
  <c r="R122" i="1"/>
  <c r="R123" i="1" l="1"/>
  <c r="A124" i="1"/>
  <c r="A125" i="1" l="1"/>
  <c r="R124" i="1"/>
  <c r="R125" i="1" l="1"/>
  <c r="A126" i="1"/>
  <c r="A127" i="1" l="1"/>
  <c r="R126" i="1"/>
  <c r="R127" i="1" l="1"/>
  <c r="A128" i="1"/>
  <c r="A129" i="1" l="1"/>
  <c r="R128" i="1"/>
  <c r="R129" i="1" l="1"/>
  <c r="A130" i="1"/>
  <c r="A131" i="1" l="1"/>
  <c r="R130" i="1"/>
  <c r="R131" i="1" l="1"/>
  <c r="A132" i="1"/>
  <c r="A133" i="1" l="1"/>
  <c r="R132" i="1"/>
  <c r="R133" i="1" l="1"/>
  <c r="A134" i="1"/>
  <c r="A135" i="1" l="1"/>
  <c r="R134" i="1"/>
  <c r="R135" i="1" l="1"/>
  <c r="A136" i="1"/>
  <c r="A137" i="1" l="1"/>
  <c r="R136" i="1"/>
  <c r="R137" i="1" l="1"/>
  <c r="A138" i="1"/>
  <c r="A139" i="1" l="1"/>
  <c r="R138" i="1"/>
  <c r="R139" i="1" l="1"/>
  <c r="A140" i="1"/>
  <c r="A141" i="1" l="1"/>
  <c r="R140" i="1"/>
  <c r="R141" i="1" l="1"/>
  <c r="A142" i="1"/>
  <c r="A143" i="1" l="1"/>
  <c r="R142" i="1"/>
  <c r="R143" i="1" l="1"/>
  <c r="A144" i="1"/>
  <c r="A145" i="1" l="1"/>
  <c r="R144" i="1"/>
  <c r="R145" i="1" l="1"/>
  <c r="A146" i="1"/>
  <c r="A147" i="1" l="1"/>
  <c r="R146" i="1"/>
  <c r="R147" i="1" l="1"/>
  <c r="A148" i="1"/>
  <c r="A149" i="1" l="1"/>
  <c r="R148" i="1"/>
  <c r="R149" i="1" l="1"/>
  <c r="A150" i="1"/>
  <c r="A151" i="1" l="1"/>
  <c r="R150" i="1"/>
  <c r="A152" i="1" l="1"/>
  <c r="R151" i="1"/>
  <c r="Y152" i="1" l="1"/>
  <c r="C6" i="2" s="1"/>
  <c r="A153" i="1"/>
  <c r="AB152" i="1"/>
  <c r="G6" i="2" s="1"/>
  <c r="AA152" i="1"/>
  <c r="E6" i="2" s="1"/>
  <c r="R152" i="1"/>
  <c r="Z152" i="1"/>
  <c r="D6" i="2" s="1"/>
  <c r="F6" i="2" l="1"/>
  <c r="A154" i="1"/>
  <c r="R153" i="1"/>
  <c r="R154" i="1" l="1"/>
  <c r="A155" i="1"/>
  <c r="A156" i="1" l="1"/>
  <c r="R155" i="1"/>
  <c r="A157" i="1" l="1"/>
  <c r="R156" i="1"/>
  <c r="A158" i="1" l="1"/>
  <c r="R157" i="1"/>
  <c r="R158" i="1" l="1"/>
  <c r="A159" i="1"/>
  <c r="A160" i="1" l="1"/>
  <c r="R159" i="1"/>
  <c r="A161" i="1" l="1"/>
  <c r="R160" i="1"/>
  <c r="A162" i="1" l="1"/>
  <c r="R161" i="1"/>
  <c r="R162" i="1" l="1"/>
  <c r="A163" i="1"/>
  <c r="A164" i="1" l="1"/>
  <c r="R163" i="1"/>
  <c r="A165" i="1" l="1"/>
  <c r="R164" i="1"/>
  <c r="A166" i="1" l="1"/>
  <c r="R165" i="1"/>
  <c r="R166" i="1" l="1"/>
  <c r="A167" i="1"/>
  <c r="A168" i="1" l="1"/>
  <c r="R167" i="1"/>
  <c r="A169" i="1" l="1"/>
  <c r="R168" i="1"/>
  <c r="A170" i="1" l="1"/>
  <c r="R169" i="1"/>
  <c r="R170" i="1" l="1"/>
  <c r="A171" i="1"/>
  <c r="A172" i="1" l="1"/>
  <c r="R171" i="1"/>
  <c r="A173" i="1" l="1"/>
  <c r="R172" i="1"/>
  <c r="A174" i="1" l="1"/>
  <c r="R173" i="1"/>
  <c r="R174" i="1" l="1"/>
  <c r="A175" i="1"/>
  <c r="A176" i="1" l="1"/>
  <c r="R175" i="1"/>
  <c r="A177" i="1" l="1"/>
  <c r="R176" i="1"/>
  <c r="A178" i="1" l="1"/>
  <c r="R177" i="1"/>
  <c r="R178" i="1" l="1"/>
  <c r="A179" i="1"/>
  <c r="A180" i="1" l="1"/>
  <c r="R179" i="1"/>
  <c r="A181" i="1" l="1"/>
  <c r="R180" i="1"/>
  <c r="A182" i="1" l="1"/>
  <c r="R181" i="1"/>
  <c r="Z182" i="1" l="1"/>
  <c r="D7" i="2" s="1"/>
  <c r="R182" i="1"/>
  <c r="Y182" i="1"/>
  <c r="C7" i="2" s="1"/>
  <c r="A183" i="1"/>
  <c r="AB182" i="1"/>
  <c r="G7" i="2" s="1"/>
  <c r="F7" i="2" s="1"/>
  <c r="AA182" i="1"/>
  <c r="E7" i="2" s="1"/>
  <c r="R183" i="1" l="1"/>
  <c r="A184" i="1"/>
  <c r="A185" i="1" l="1"/>
  <c r="R184" i="1"/>
  <c r="A186" i="1" l="1"/>
  <c r="R185" i="1"/>
  <c r="A187" i="1" l="1"/>
  <c r="R186" i="1"/>
  <c r="R187" i="1" l="1"/>
  <c r="A188" i="1"/>
  <c r="A189" i="1" l="1"/>
  <c r="R188" i="1"/>
  <c r="A190" i="1" l="1"/>
  <c r="R189" i="1"/>
  <c r="A191" i="1" l="1"/>
  <c r="R190" i="1"/>
  <c r="R191" i="1" l="1"/>
  <c r="A192" i="1"/>
  <c r="A193" i="1" l="1"/>
  <c r="R192" i="1"/>
  <c r="A194" i="1" l="1"/>
  <c r="R193" i="1"/>
  <c r="A195" i="1" l="1"/>
  <c r="R194" i="1"/>
  <c r="R195" i="1" l="1"/>
  <c r="A196" i="1"/>
  <c r="A197" i="1" l="1"/>
  <c r="R196" i="1"/>
  <c r="A198" i="1" l="1"/>
  <c r="R197" i="1"/>
  <c r="A199" i="1" l="1"/>
  <c r="R198" i="1"/>
  <c r="R199" i="1" l="1"/>
  <c r="A200" i="1"/>
  <c r="A201" i="1" l="1"/>
  <c r="R200" i="1"/>
  <c r="A202" i="1" l="1"/>
  <c r="R201" i="1"/>
  <c r="A203" i="1" l="1"/>
  <c r="R202" i="1"/>
  <c r="R203" i="1" l="1"/>
  <c r="A204" i="1"/>
  <c r="A205" i="1" l="1"/>
  <c r="R204" i="1"/>
  <c r="A206" i="1" l="1"/>
  <c r="R205" i="1"/>
  <c r="A207" i="1" l="1"/>
  <c r="R206" i="1"/>
  <c r="R207" i="1" l="1"/>
  <c r="A208" i="1"/>
  <c r="A209" i="1" l="1"/>
  <c r="R208" i="1"/>
  <c r="A210" i="1" l="1"/>
  <c r="R209" i="1"/>
  <c r="A211" i="1" l="1"/>
  <c r="R210" i="1"/>
  <c r="R211" i="1" l="1"/>
  <c r="A212" i="1"/>
  <c r="A213" i="1" l="1"/>
  <c r="R212" i="1"/>
  <c r="A214" i="1" l="1"/>
  <c r="AB213" i="1"/>
  <c r="G8" i="2" s="1"/>
  <c r="F8" i="2" s="1"/>
  <c r="AA213" i="1"/>
  <c r="E8" i="2" s="1"/>
  <c r="Z213" i="1"/>
  <c r="D8" i="2" s="1"/>
  <c r="R213" i="1"/>
  <c r="Y213" i="1"/>
  <c r="C8" i="2" s="1"/>
  <c r="A215" i="1" l="1"/>
  <c r="R214" i="1"/>
  <c r="A216" i="1" l="1"/>
  <c r="R215" i="1"/>
  <c r="R216" i="1" l="1"/>
  <c r="A217" i="1"/>
  <c r="A218" i="1" l="1"/>
  <c r="R217" i="1"/>
  <c r="A219" i="1" l="1"/>
  <c r="R218" i="1"/>
  <c r="A220" i="1" l="1"/>
  <c r="R219" i="1"/>
  <c r="R220" i="1" l="1"/>
  <c r="A221" i="1"/>
  <c r="A222" i="1" l="1"/>
  <c r="R221" i="1"/>
  <c r="A223" i="1" l="1"/>
  <c r="R222" i="1"/>
  <c r="A224" i="1" l="1"/>
  <c r="R223" i="1"/>
  <c r="R224" i="1" l="1"/>
  <c r="A225" i="1"/>
  <c r="A226" i="1" l="1"/>
  <c r="R225" i="1"/>
  <c r="A227" i="1" l="1"/>
  <c r="R226" i="1"/>
  <c r="A228" i="1" l="1"/>
  <c r="R227" i="1"/>
  <c r="R228" i="1" l="1"/>
  <c r="A229" i="1"/>
  <c r="A230" i="1" l="1"/>
  <c r="R229" i="1"/>
  <c r="A231" i="1" l="1"/>
  <c r="R230" i="1"/>
  <c r="A232" i="1" l="1"/>
  <c r="R231" i="1"/>
  <c r="R232" i="1" l="1"/>
  <c r="A233" i="1"/>
  <c r="A234" i="1" l="1"/>
  <c r="R233" i="1"/>
  <c r="A235" i="1" l="1"/>
  <c r="R234" i="1"/>
  <c r="A236" i="1" l="1"/>
  <c r="R235" i="1"/>
  <c r="R236" i="1" l="1"/>
  <c r="A237" i="1"/>
  <c r="A238" i="1" l="1"/>
  <c r="R237" i="1"/>
  <c r="A239" i="1" l="1"/>
  <c r="R238" i="1"/>
  <c r="A240" i="1" l="1"/>
  <c r="R239" i="1"/>
  <c r="R240" i="1" l="1"/>
  <c r="A241" i="1"/>
  <c r="A242" i="1" l="1"/>
  <c r="R241" i="1"/>
  <c r="A243" i="1" l="1"/>
  <c r="R242" i="1"/>
  <c r="A244" i="1" l="1"/>
  <c r="R243" i="1"/>
  <c r="Z244" i="1" l="1"/>
  <c r="D9" i="2" s="1"/>
  <c r="R244" i="1"/>
  <c r="Y244" i="1"/>
  <c r="C9" i="2" s="1"/>
  <c r="A245" i="1"/>
  <c r="AB244" i="1"/>
  <c r="G9" i="2" s="1"/>
  <c r="F9" i="2" s="1"/>
  <c r="AA244" i="1"/>
  <c r="E9" i="2" s="1"/>
  <c r="R245" i="1" l="1"/>
  <c r="A246" i="1"/>
  <c r="A247" i="1" l="1"/>
  <c r="R246" i="1"/>
  <c r="A248" i="1" l="1"/>
  <c r="R247" i="1"/>
  <c r="A249" i="1" l="1"/>
  <c r="R248" i="1"/>
  <c r="R249" i="1" l="1"/>
  <c r="A250" i="1"/>
  <c r="A251" i="1" l="1"/>
  <c r="R250" i="1"/>
  <c r="A252" i="1" l="1"/>
  <c r="R251" i="1"/>
  <c r="A253" i="1" l="1"/>
  <c r="R252" i="1"/>
  <c r="R253" i="1" l="1"/>
  <c r="A254" i="1"/>
  <c r="A255" i="1" l="1"/>
  <c r="R254" i="1"/>
  <c r="A256" i="1" l="1"/>
  <c r="R255" i="1"/>
  <c r="A257" i="1" l="1"/>
  <c r="R256" i="1"/>
  <c r="R257" i="1" l="1"/>
  <c r="A258" i="1"/>
  <c r="A259" i="1" l="1"/>
  <c r="R258" i="1"/>
  <c r="A260" i="1" l="1"/>
  <c r="R259" i="1"/>
  <c r="A261" i="1" l="1"/>
  <c r="R260" i="1"/>
  <c r="R261" i="1" l="1"/>
  <c r="A262" i="1"/>
  <c r="A263" i="1" l="1"/>
  <c r="R262" i="1"/>
  <c r="A264" i="1" l="1"/>
  <c r="R263" i="1"/>
  <c r="A265" i="1" l="1"/>
  <c r="R264" i="1"/>
  <c r="R265" i="1" l="1"/>
  <c r="A266" i="1"/>
  <c r="A267" i="1" l="1"/>
  <c r="R266" i="1"/>
  <c r="A268" i="1" l="1"/>
  <c r="R267" i="1"/>
  <c r="A269" i="1" l="1"/>
  <c r="R268" i="1"/>
  <c r="R269" i="1" l="1"/>
  <c r="A270" i="1"/>
  <c r="A271" i="1" l="1"/>
  <c r="R270" i="1"/>
  <c r="A272" i="1" l="1"/>
  <c r="R271" i="1"/>
  <c r="A273" i="1" l="1"/>
  <c r="R272" i="1"/>
  <c r="R273" i="1" l="1"/>
  <c r="A274" i="1"/>
  <c r="AA274" i="1" l="1"/>
  <c r="E10" i="2" s="1"/>
  <c r="Z274" i="1"/>
  <c r="D10" i="2" s="1"/>
  <c r="R274" i="1"/>
  <c r="Y274" i="1"/>
  <c r="C10" i="2" s="1"/>
  <c r="A275" i="1"/>
  <c r="AB274" i="1"/>
  <c r="G10" i="2" s="1"/>
  <c r="F10" i="2" s="1"/>
  <c r="A276" i="1" l="1"/>
  <c r="R275" i="1"/>
  <c r="A277" i="1" l="1"/>
  <c r="R276" i="1"/>
  <c r="A278" i="1" l="1"/>
  <c r="R277" i="1"/>
  <c r="R278" i="1" l="1"/>
  <c r="A279" i="1"/>
  <c r="A280" i="1" l="1"/>
  <c r="R279" i="1"/>
  <c r="A281" i="1" l="1"/>
  <c r="R280" i="1"/>
  <c r="A282" i="1" l="1"/>
  <c r="R281" i="1"/>
  <c r="R282" i="1" l="1"/>
  <c r="A283" i="1"/>
  <c r="A284" i="1" l="1"/>
  <c r="R283" i="1"/>
  <c r="A285" i="1" l="1"/>
  <c r="R284" i="1"/>
  <c r="A286" i="1" l="1"/>
  <c r="R285" i="1"/>
  <c r="R286" i="1" l="1"/>
  <c r="A287" i="1"/>
  <c r="A288" i="1" l="1"/>
  <c r="R287" i="1"/>
  <c r="A289" i="1" l="1"/>
  <c r="R288" i="1"/>
  <c r="A290" i="1" l="1"/>
  <c r="R289" i="1"/>
  <c r="R290" i="1" l="1"/>
  <c r="A291" i="1"/>
  <c r="A292" i="1" l="1"/>
  <c r="R291" i="1"/>
  <c r="A293" i="1" l="1"/>
  <c r="R292" i="1"/>
  <c r="A294" i="1" l="1"/>
  <c r="R293" i="1"/>
  <c r="R294" i="1" l="1"/>
  <c r="A295" i="1"/>
  <c r="A296" i="1" l="1"/>
  <c r="R295" i="1"/>
  <c r="A297" i="1" l="1"/>
  <c r="R296" i="1"/>
  <c r="A298" i="1" l="1"/>
  <c r="R297" i="1"/>
  <c r="R298" i="1" l="1"/>
  <c r="A299" i="1"/>
  <c r="A300" i="1" l="1"/>
  <c r="R299" i="1"/>
  <c r="A301" i="1" l="1"/>
  <c r="R300" i="1"/>
  <c r="A302" i="1" l="1"/>
  <c r="R301" i="1"/>
  <c r="R302" i="1" l="1"/>
  <c r="A303" i="1"/>
  <c r="A304" i="1" l="1"/>
  <c r="R303" i="1"/>
  <c r="A305" i="1" l="1"/>
  <c r="R304" i="1"/>
  <c r="Y305" i="1" l="1"/>
  <c r="C11" i="2" s="1"/>
  <c r="A306" i="1"/>
  <c r="AB305" i="1"/>
  <c r="G11" i="2" s="1"/>
  <c r="F11" i="2" s="1"/>
  <c r="AA305" i="1"/>
  <c r="E11" i="2" s="1"/>
  <c r="Z305" i="1"/>
  <c r="D11" i="2" s="1"/>
  <c r="R305" i="1"/>
  <c r="A307" i="1" l="1"/>
  <c r="R306" i="1"/>
  <c r="R307" i="1" l="1"/>
  <c r="A308" i="1"/>
  <c r="A309" i="1" l="1"/>
  <c r="R308" i="1"/>
  <c r="A310" i="1" l="1"/>
  <c r="R309" i="1"/>
  <c r="A311" i="1" l="1"/>
  <c r="R310" i="1"/>
  <c r="R311" i="1" l="1"/>
  <c r="A312" i="1"/>
  <c r="A313" i="1" l="1"/>
  <c r="R312" i="1"/>
  <c r="A314" i="1" l="1"/>
  <c r="R313" i="1"/>
  <c r="A315" i="1" l="1"/>
  <c r="R314" i="1"/>
  <c r="R315" i="1" l="1"/>
  <c r="A316" i="1"/>
  <c r="A317" i="1" l="1"/>
  <c r="R316" i="1"/>
  <c r="A318" i="1" l="1"/>
  <c r="R317" i="1"/>
  <c r="A319" i="1" l="1"/>
  <c r="R318" i="1"/>
  <c r="R319" i="1" l="1"/>
  <c r="A320" i="1"/>
  <c r="A321" i="1" l="1"/>
  <c r="R320" i="1"/>
  <c r="A322" i="1" l="1"/>
  <c r="R321" i="1"/>
  <c r="A323" i="1" l="1"/>
  <c r="R322" i="1"/>
  <c r="R323" i="1" l="1"/>
  <c r="A324" i="1"/>
  <c r="A325" i="1" l="1"/>
  <c r="R324" i="1"/>
  <c r="A326" i="1" l="1"/>
  <c r="R325" i="1"/>
  <c r="A327" i="1" l="1"/>
  <c r="R326" i="1"/>
  <c r="R327" i="1" l="1"/>
  <c r="A328" i="1"/>
  <c r="A329" i="1" l="1"/>
  <c r="R328" i="1"/>
  <c r="A330" i="1" l="1"/>
  <c r="R329" i="1"/>
  <c r="A331" i="1" l="1"/>
  <c r="R330" i="1"/>
  <c r="R331" i="1" l="1"/>
  <c r="A332" i="1"/>
  <c r="A333" i="1" l="1"/>
  <c r="R332" i="1"/>
  <c r="A334" i="1" l="1"/>
  <c r="R333" i="1"/>
  <c r="A335" i="1" l="1"/>
  <c r="R334" i="1"/>
  <c r="Z335" i="1" l="1"/>
  <c r="D12" i="2" s="1"/>
  <c r="R335" i="1"/>
  <c r="Y335" i="1"/>
  <c r="C12" i="2" s="1"/>
  <c r="A336" i="1"/>
  <c r="AB335" i="1"/>
  <c r="G12" i="2" s="1"/>
  <c r="F12" i="2" s="1"/>
  <c r="AA335" i="1"/>
  <c r="E12" i="2" s="1"/>
  <c r="R336" i="1" l="1"/>
  <c r="A337" i="1"/>
  <c r="A338" i="1" l="1"/>
  <c r="R337" i="1"/>
  <c r="A339" i="1" l="1"/>
  <c r="R338" i="1"/>
  <c r="A340" i="1" l="1"/>
  <c r="R339" i="1"/>
  <c r="R340" i="1" l="1"/>
  <c r="A341" i="1"/>
  <c r="A342" i="1" l="1"/>
  <c r="R341" i="1"/>
  <c r="A343" i="1" l="1"/>
  <c r="R342" i="1"/>
  <c r="A344" i="1" l="1"/>
  <c r="R343" i="1"/>
  <c r="R344" i="1" l="1"/>
  <c r="A345" i="1"/>
  <c r="A346" i="1" l="1"/>
  <c r="R345" i="1"/>
  <c r="A347" i="1" l="1"/>
  <c r="R346" i="1"/>
  <c r="A348" i="1" l="1"/>
  <c r="R347" i="1"/>
  <c r="R348" i="1" l="1"/>
  <c r="A349" i="1"/>
  <c r="A350" i="1" l="1"/>
  <c r="R349" i="1"/>
  <c r="A351" i="1" l="1"/>
  <c r="R350" i="1"/>
  <c r="A352" i="1" l="1"/>
  <c r="R351" i="1"/>
  <c r="R352" i="1" l="1"/>
  <c r="A353" i="1"/>
  <c r="A354" i="1" l="1"/>
  <c r="R353" i="1"/>
  <c r="A355" i="1" l="1"/>
  <c r="R354" i="1"/>
  <c r="A356" i="1" l="1"/>
  <c r="R355" i="1"/>
  <c r="R356" i="1" l="1"/>
  <c r="A357" i="1"/>
  <c r="A358" i="1" l="1"/>
  <c r="R357" i="1"/>
  <c r="A359" i="1" l="1"/>
  <c r="R358" i="1"/>
  <c r="A360" i="1" l="1"/>
  <c r="R359" i="1"/>
  <c r="R360" i="1" l="1"/>
  <c r="A361" i="1"/>
  <c r="A362" i="1" l="1"/>
  <c r="R361" i="1"/>
  <c r="A363" i="1" l="1"/>
  <c r="R362" i="1"/>
  <c r="A364" i="1" l="1"/>
  <c r="R363" i="1"/>
  <c r="R364" i="1" l="1"/>
  <c r="A365" i="1"/>
  <c r="A366" i="1" l="1"/>
  <c r="R365" i="1"/>
  <c r="AB366" i="1" l="1"/>
  <c r="G13" i="2" s="1"/>
  <c r="AA366" i="1"/>
  <c r="E13" i="2" s="1"/>
  <c r="Z366" i="1"/>
  <c r="D13" i="2" s="1"/>
  <c r="R366" i="1"/>
  <c r="Y366" i="1"/>
  <c r="C13" i="2" s="1"/>
  <c r="F13" i="2" l="1"/>
  <c r="F16" i="2" s="1"/>
  <c r="G16" i="2"/>
</calcChain>
</file>

<file path=xl/comments1.xml><?xml version="1.0" encoding="utf-8"?>
<comments xmlns="http://schemas.openxmlformats.org/spreadsheetml/2006/main">
  <authors>
    <author/>
  </authors>
  <commentList>
    <comment ref="J1" authorId="0" shapeId="0">
      <text>
        <r>
          <rPr>
            <sz val="10"/>
            <color rgb="FF000000"/>
            <rFont val="Arial"/>
          </rPr>
          <t>Change the valued of the following three columns to a "1" for any day you complete the exercise.  This will help track the overall percentages of the workouts.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0"/>
            <color rgb="FF000000"/>
            <rFont val="Arial"/>
          </rPr>
          <t>Note: This entire sheet is automatically calculated.</t>
        </r>
      </text>
    </comment>
  </commentList>
</comments>
</file>

<file path=xl/sharedStrings.xml><?xml version="1.0" encoding="utf-8"?>
<sst xmlns="http://schemas.openxmlformats.org/spreadsheetml/2006/main" count="460" uniqueCount="56">
  <si>
    <t>Date</t>
  </si>
  <si>
    <t>Location</t>
  </si>
  <si>
    <t>Exercise</t>
  </si>
  <si>
    <t>Time</t>
  </si>
  <si>
    <t>Swim</t>
  </si>
  <si>
    <t>Cycling</t>
  </si>
  <si>
    <t>Running</t>
  </si>
  <si>
    <t>Other</t>
  </si>
  <si>
    <t>Sets</t>
  </si>
  <si>
    <t>Abs</t>
  </si>
  <si>
    <t>Card</t>
  </si>
  <si>
    <t>Lift</t>
  </si>
  <si>
    <t>Off</t>
  </si>
  <si>
    <t>Weight</t>
  </si>
  <si>
    <t>Notes</t>
  </si>
  <si>
    <t>Link</t>
  </si>
  <si>
    <t>Month</t>
  </si>
  <si>
    <t>Wt-Avg</t>
  </si>
  <si>
    <t>Wt-Max</t>
  </si>
  <si>
    <t>Wt-Min</t>
  </si>
  <si>
    <t>LA Fitness</t>
  </si>
  <si>
    <t>Lifting</t>
  </si>
  <si>
    <t>0:00:00</t>
  </si>
  <si>
    <t>Chest and Arms with Abs</t>
  </si>
  <si>
    <t>Outside</t>
  </si>
  <si>
    <t>0:45:00</t>
  </si>
  <si>
    <t>Waterfront Run</t>
  </si>
  <si>
    <t>2:45:00</t>
  </si>
  <si>
    <t>Cycling in the Hills</t>
  </si>
  <si>
    <t>Off Day</t>
  </si>
  <si>
    <t>Off Day - Vacation</t>
  </si>
  <si>
    <t>Swimming</t>
  </si>
  <si>
    <t>0:20:00</t>
  </si>
  <si>
    <t>Swimming - 40 Lengths</t>
  </si>
  <si>
    <t>24 Hour</t>
  </si>
  <si>
    <t>Elliptical</t>
  </si>
  <si>
    <t>Elliptical Trainer @ Level 10</t>
  </si>
  <si>
    <t>Average</t>
  </si>
  <si>
    <t>Cardio</t>
  </si>
  <si>
    <t>On</t>
  </si>
  <si>
    <t>Total</t>
  </si>
  <si>
    <t>Cycle</t>
  </si>
  <si>
    <t>Run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</si>
  <si>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</si>
  <si>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</si>
  <si>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</si>
  <si>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</si>
  <si>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</si>
  <si>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</si>
  <si>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</si>
  <si>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</si>
  <si>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</si>
  <si>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</si>
  <si>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</si>
  <si>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</si>
  <si>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#REF!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</si>
</sst>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yy\ h:mm:ss"/>
    <numFmt numFmtId="165" formatCode="#,##0.0"/>
  </numFmts>
  <fonts count="20" x14ac:knownFonts="1">
    <font>
      <sz val="10"/>
      <color rgb="FF000000"/>
      <name val="Arial"/>
    </font>
    <font>
      <b/>
      <sz val="10"/>
      <color rgb="FFFFFFFF"/>
      <name val="Arial"/>
    </font>
    <font>
      <sz val="10"/>
      <name val="Arial"/>
    </font>
    <font>
      <sz val="10"/>
      <color rgb="FF000000"/>
      <name val="Arial"/>
    </font>
    <font>
      <sz val="10"/>
      <color rgb="FF808080"/>
      <name val="Arial"/>
    </font>
    <font>
      <u/>
      <sz val="10"/>
      <name val="Arial"/>
    </font>
    <font>
      <b/>
      <sz val="10"/>
      <name val="Arial"/>
    </font>
    <font>
      <u/>
      <sz val="10"/>
      <name val="Arial"/>
    </font>
    <font>
      <b/>
      <sz val="10"/>
      <color rgb="FF000000"/>
      <name val="Arial"/>
    </font>
    <font>
      <b/>
      <sz val="10"/>
      <color rgb="FF808080"/>
      <name val="Arial"/>
    </font>
    <font>
      <i/>
      <sz val="10"/>
      <color rgb="FF808080"/>
      <name val="Arial"/>
    </font>
    <font>
      <u/>
      <sz val="10"/>
      <name val="Arial"/>
    </font>
    <font>
      <u/>
      <sz val="10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808080"/>
      <name val="Arial"/>
    </font>
    <font>
      <u/>
      <sz val="10"/>
      <color rgb="FF808080"/>
      <name val="Arial"/>
    </font>
    <font>
      <u/>
      <sz val="10"/>
      <color rgb="FF000000"/>
      <name val="Arial"/>
    </font>
    <font>
      <u/>
      <sz val="10"/>
      <color rgb="FF808080"/>
      <name val="Arial"/>
    </font>
    <font>
      <u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12">
    <xf numFmtId="0" fontId="0" fillId="0" borderId="0" xfId="0" applyFont="1" applyAlignment="1">
      <alignment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center" wrapText="1"/>
    </xf>
    <xf numFmtId="1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wrapText="1"/>
    </xf>
    <xf numFmtId="21" fontId="3" fillId="0" borderId="0" xfId="0" applyNumberFormat="1" applyFont="1" applyAlignment="1">
      <alignment wrapText="1"/>
    </xf>
    <xf numFmtId="3" fontId="2" fillId="0" borderId="0" xfId="0" applyNumberFormat="1" applyFont="1" applyAlignment="1">
      <alignment horizontal="right" wrapText="1"/>
    </xf>
    <xf numFmtId="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4" fontId="2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3" fontId="2" fillId="0" borderId="0" xfId="0" applyNumberFormat="1" applyFont="1" applyAlignment="1">
      <alignment wrapText="1"/>
    </xf>
    <xf numFmtId="4" fontId="6" fillId="0" borderId="0" xfId="0" applyNumberFormat="1" applyFont="1" applyAlignment="1">
      <alignment wrapText="1"/>
    </xf>
    <xf numFmtId="1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3" fillId="0" borderId="0" xfId="0" applyFont="1" applyAlignment="1">
      <alignment horizontal="left" wrapText="1"/>
    </xf>
    <xf numFmtId="164" fontId="8" fillId="0" borderId="0" xfId="0" applyNumberFormat="1" applyFont="1" applyAlignment="1">
      <alignment wrapText="1"/>
    </xf>
    <xf numFmtId="3" fontId="8" fillId="0" borderId="0" xfId="0" applyNumberFormat="1" applyFont="1" applyAlignment="1">
      <alignment wrapText="1"/>
    </xf>
    <xf numFmtId="4" fontId="8" fillId="0" borderId="0" xfId="0" applyNumberFormat="1" applyFont="1" applyAlignment="1">
      <alignment horizontal="right" wrapText="1"/>
    </xf>
    <xf numFmtId="9" fontId="6" fillId="0" borderId="0" xfId="0" applyNumberFormat="1" applyFont="1" applyAlignment="1">
      <alignment horizontal="center" wrapText="1"/>
    </xf>
    <xf numFmtId="9" fontId="9" fillId="0" borderId="0" xfId="0" applyNumberFormat="1" applyFont="1" applyAlignment="1">
      <alignment horizontal="center" wrapText="1"/>
    </xf>
    <xf numFmtId="14" fontId="3" fillId="0" borderId="4" xfId="0" applyNumberFormat="1" applyFont="1" applyBorder="1" applyAlignment="1">
      <alignment horizontal="right" wrapText="1"/>
    </xf>
    <xf numFmtId="0" fontId="3" fillId="0" borderId="4" xfId="0" applyFont="1" applyBorder="1" applyAlignment="1">
      <alignment wrapText="1"/>
    </xf>
    <xf numFmtId="21" fontId="3" fillId="0" borderId="4" xfId="0" applyNumberFormat="1" applyFont="1" applyBorder="1" applyAlignment="1">
      <alignment wrapText="1"/>
    </xf>
    <xf numFmtId="3" fontId="2" fillId="0" borderId="4" xfId="0" applyNumberFormat="1" applyFon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4" fontId="2" fillId="0" borderId="4" xfId="0" applyNumberFormat="1" applyFont="1" applyBorder="1" applyAlignment="1">
      <alignment wrapText="1"/>
    </xf>
    <xf numFmtId="10" fontId="9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right" wrapText="1"/>
    </xf>
    <xf numFmtId="0" fontId="2" fillId="0" borderId="4" xfId="0" applyFont="1" applyBorder="1" applyAlignment="1">
      <alignment horizontal="center" wrapText="1"/>
    </xf>
    <xf numFmtId="21" fontId="8" fillId="0" borderId="4" xfId="0" applyNumberFormat="1" applyFont="1" applyBorder="1" applyAlignment="1">
      <alignment wrapText="1"/>
    </xf>
    <xf numFmtId="3" fontId="8" fillId="0" borderId="4" xfId="0" applyNumberFormat="1" applyFont="1" applyBorder="1" applyAlignment="1">
      <alignment horizontal="right" wrapText="1"/>
    </xf>
    <xf numFmtId="4" fontId="8" fillId="0" borderId="4" xfId="0" applyNumberFormat="1" applyFont="1" applyBorder="1" applyAlignment="1">
      <alignment horizontal="right" wrapText="1"/>
    </xf>
    <xf numFmtId="3" fontId="8" fillId="0" borderId="4" xfId="0" applyNumberFormat="1" applyFont="1" applyBorder="1" applyAlignment="1">
      <alignment wrapText="1"/>
    </xf>
    <xf numFmtId="9" fontId="6" fillId="0" borderId="4" xfId="0" applyNumberFormat="1" applyFont="1" applyBorder="1" applyAlignment="1">
      <alignment horizontal="center" wrapText="1"/>
    </xf>
    <xf numFmtId="165" fontId="1" fillId="2" borderId="5" xfId="0" applyNumberFormat="1" applyFont="1" applyFill="1" applyBorder="1" applyAlignment="1">
      <alignment horizontal="center" wrapText="1"/>
    </xf>
    <xf numFmtId="165" fontId="1" fillId="2" borderId="6" xfId="0" applyNumberFormat="1" applyFont="1" applyFill="1" applyBorder="1" applyAlignment="1">
      <alignment horizontal="center" wrapText="1"/>
    </xf>
    <xf numFmtId="165" fontId="1" fillId="2" borderId="5" xfId="0" applyNumberFormat="1" applyFont="1" applyFill="1" applyBorder="1" applyAlignment="1">
      <alignment horizontal="center" wrapText="1"/>
    </xf>
    <xf numFmtId="165" fontId="1" fillId="2" borderId="0" xfId="0" applyNumberFormat="1" applyFont="1" applyFill="1" applyAlignment="1">
      <alignment horizontal="center" wrapText="1"/>
    </xf>
    <xf numFmtId="9" fontId="9" fillId="0" borderId="4" xfId="0" applyNumberFormat="1" applyFont="1" applyBorder="1" applyAlignment="1">
      <alignment horizontal="center" wrapText="1"/>
    </xf>
    <xf numFmtId="165" fontId="10" fillId="0" borderId="0" xfId="0" applyNumberFormat="1" applyFont="1" applyAlignment="1">
      <alignment wrapText="1"/>
    </xf>
    <xf numFmtId="4" fontId="6" fillId="0" borderId="4" xfId="0" applyNumberFormat="1" applyFont="1" applyBorder="1" applyAlignment="1">
      <alignment wrapText="1"/>
    </xf>
    <xf numFmtId="0" fontId="10" fillId="0" borderId="0" xfId="0" applyFont="1" applyAlignment="1">
      <alignment wrapText="1"/>
    </xf>
    <xf numFmtId="14" fontId="3" fillId="0" borderId="7" xfId="0" applyNumberFormat="1" applyFont="1" applyBorder="1" applyAlignment="1">
      <alignment horizontal="right" wrapText="1"/>
    </xf>
    <xf numFmtId="0" fontId="3" fillId="0" borderId="7" xfId="0" applyFont="1" applyBorder="1" applyAlignment="1">
      <alignment wrapText="1"/>
    </xf>
    <xf numFmtId="21" fontId="3" fillId="0" borderId="7" xfId="0" applyNumberFormat="1" applyFont="1" applyBorder="1" applyAlignment="1">
      <alignment wrapText="1"/>
    </xf>
    <xf numFmtId="3" fontId="2" fillId="0" borderId="7" xfId="0" applyNumberFormat="1" applyFont="1" applyBorder="1" applyAlignment="1">
      <alignment horizontal="right" wrapText="1"/>
    </xf>
    <xf numFmtId="4" fontId="2" fillId="0" borderId="7" xfId="0" applyNumberFormat="1" applyFont="1" applyBorder="1" applyAlignment="1">
      <alignment horizontal="right"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4" fontId="2" fillId="0" borderId="7" xfId="0" applyNumberFormat="1" applyFont="1" applyBorder="1" applyAlignment="1">
      <alignment wrapText="1"/>
    </xf>
    <xf numFmtId="0" fontId="11" fillId="0" borderId="7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164" fontId="8" fillId="0" borderId="7" xfId="0" applyNumberFormat="1" applyFont="1" applyBorder="1" applyAlignment="1">
      <alignment wrapText="1"/>
    </xf>
    <xf numFmtId="3" fontId="8" fillId="0" borderId="7" xfId="0" applyNumberFormat="1" applyFont="1" applyBorder="1" applyAlignment="1">
      <alignment wrapText="1"/>
    </xf>
    <xf numFmtId="4" fontId="8" fillId="0" borderId="7" xfId="0" applyNumberFormat="1" applyFont="1" applyBorder="1" applyAlignment="1">
      <alignment horizontal="right" wrapText="1"/>
    </xf>
    <xf numFmtId="9" fontId="6" fillId="0" borderId="7" xfId="0" applyNumberFormat="1" applyFont="1" applyBorder="1" applyAlignment="1">
      <alignment horizontal="center" wrapText="1"/>
    </xf>
    <xf numFmtId="9" fontId="9" fillId="0" borderId="7" xfId="0" applyNumberFormat="1" applyFont="1" applyBorder="1" applyAlignment="1">
      <alignment horizontal="center" wrapText="1"/>
    </xf>
    <xf numFmtId="4" fontId="6" fillId="0" borderId="7" xfId="0" applyNumberFormat="1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3" fontId="2" fillId="0" borderId="7" xfId="0" applyNumberFormat="1" applyFont="1" applyBorder="1" applyAlignment="1">
      <alignment wrapText="1"/>
    </xf>
    <xf numFmtId="165" fontId="10" fillId="0" borderId="4" xfId="0" applyNumberFormat="1" applyFont="1" applyBorder="1" applyAlignment="1">
      <alignment wrapText="1"/>
    </xf>
    <xf numFmtId="0" fontId="10" fillId="0" borderId="4" xfId="0" applyFont="1" applyBorder="1" applyAlignment="1">
      <alignment wrapText="1"/>
    </xf>
    <xf numFmtId="165" fontId="10" fillId="0" borderId="7" xfId="0" applyNumberFormat="1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3" fillId="3" borderId="0" xfId="0" applyFont="1" applyFill="1" applyAlignment="1">
      <alignment wrapText="1"/>
    </xf>
    <xf numFmtId="0" fontId="13" fillId="3" borderId="0" xfId="0" applyFont="1" applyFill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6" fillId="0" borderId="4" xfId="0" applyFont="1" applyBorder="1" applyAlignment="1">
      <alignment wrapText="1"/>
    </xf>
    <xf numFmtId="0" fontId="17" fillId="0" borderId="0" xfId="0" applyFont="1" applyAlignment="1">
      <alignment wrapText="1"/>
    </xf>
    <xf numFmtId="0" fontId="18" fillId="0" borderId="7" xfId="0" applyFont="1" applyBorder="1" applyAlignment="1">
      <alignment wrapText="1"/>
    </xf>
    <xf numFmtId="0" fontId="1" fillId="2" borderId="0" xfId="0" applyFont="1" applyFill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 wrapText="1"/>
    </xf>
    <xf numFmtId="10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64" fontId="1" fillId="2" borderId="0" xfId="0" applyNumberFormat="1" applyFont="1" applyFill="1" applyAlignment="1">
      <alignment horizontal="center" vertical="center" wrapText="1"/>
    </xf>
    <xf numFmtId="10" fontId="2" fillId="0" borderId="0" xfId="0" applyNumberFormat="1" applyFont="1" applyAlignment="1">
      <alignment wrapText="1"/>
    </xf>
    <xf numFmtId="10" fontId="3" fillId="0" borderId="0" xfId="0" applyNumberFormat="1" applyFont="1" applyAlignment="1">
      <alignment wrapText="1"/>
    </xf>
    <xf numFmtId="165" fontId="2" fillId="0" borderId="0" xfId="0" applyNumberFormat="1" applyFont="1" applyAlignment="1">
      <alignment wrapText="1"/>
    </xf>
    <xf numFmtId="21" fontId="2" fillId="0" borderId="0" xfId="0" applyNumberFormat="1" applyFont="1" applyAlignment="1">
      <alignment wrapText="1"/>
    </xf>
    <xf numFmtId="165" fontId="3" fillId="0" borderId="0" xfId="0" applyNumberFormat="1" applyFont="1" applyAlignment="1">
      <alignment wrapText="1"/>
    </xf>
    <xf numFmtId="10" fontId="4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0" fontId="1" fillId="2" borderId="0" xfId="0" applyFont="1" applyFill="1" applyAlignment="1">
      <alignment horizontal="center" wrapText="1"/>
    </xf>
    <xf numFmtId="4" fontId="1" fillId="2" borderId="0" xfId="0" applyNumberFormat="1" applyFont="1" applyFill="1" applyAlignment="1">
      <alignment horizontal="right" wrapText="1"/>
    </xf>
    <xf numFmtId="164" fontId="1" fillId="2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wrapText="1"/>
    </xf>
    <xf numFmtId="4" fontId="6" fillId="0" borderId="0" xfId="0" applyNumberFormat="1" applyFont="1" applyAlignment="1">
      <alignment horizontal="right" wrapText="1"/>
    </xf>
    <xf numFmtId="10" fontId="6" fillId="0" borderId="0" xfId="0" applyNumberFormat="1" applyFont="1" applyAlignment="1">
      <alignment wrapText="1"/>
    </xf>
    <xf numFmtId="164" fontId="6" fillId="0" borderId="0" xfId="0" applyNumberFormat="1" applyFont="1" applyAlignment="1">
      <alignment wrapText="1"/>
    </xf>
    <xf numFmtId="3" fontId="6" fillId="0" borderId="0" xfId="0" applyNumberFormat="1" applyFont="1" applyAlignment="1">
      <alignment wrapText="1"/>
    </xf>
    <xf numFmtId="9" fontId="6" fillId="0" borderId="0" xfId="0" applyNumberFormat="1" applyFont="1" applyAlignment="1">
      <alignment wrapText="1"/>
    </xf>
    <xf numFmtId="0" fontId="19" fillId="3" borderId="0" xfId="0" applyFont="1" applyFill="1" applyAlignment="1">
      <alignment wrapText="1"/>
    </xf>
  </cellXfs>
  <cellStyles count="1">
    <cellStyle name="Normal" xfId="0" builtinId="0"/>
  </cellStyles>
  <dxfs count="24">
    <dxf>
      <font>
        <color rgb="FF000000"/>
      </font>
      <fill>
        <patternFill patternType="solid">
          <fgColor rgb="FFE69999"/>
          <bgColor rgb="FFE69999"/>
        </patternFill>
      </fill>
      <alignment wrapText="1"/>
      <border>
        <left/>
        <right/>
        <top/>
        <bottom/>
      </border>
    </dxf>
    <dxf>
      <fill>
        <patternFill patternType="solid">
          <fgColor rgb="FFE69999"/>
          <bgColor rgb="FFE69999"/>
        </patternFill>
      </fill>
      <alignment wrapText="1"/>
      <border>
        <left/>
        <right/>
        <top/>
        <bottom/>
      </border>
    </dxf>
    <dxf>
      <fill>
        <patternFill patternType="solid">
          <fgColor rgb="FFE69999"/>
          <bgColor rgb="FFE69999"/>
        </patternFill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99CCFF"/>
          <bgColor rgb="FF99CCFF"/>
        </patternFill>
      </fill>
      <alignment wrapText="1"/>
      <border>
        <left/>
        <right/>
        <top/>
        <bottom/>
      </border>
    </dxf>
    <dxf>
      <fill>
        <patternFill patternType="solid">
          <fgColor rgb="FF99CCFF"/>
          <bgColor rgb="FF99CCFF"/>
        </patternFill>
      </fill>
      <alignment wrapText="1"/>
      <border>
        <left/>
        <right/>
        <top/>
        <bottom/>
      </border>
    </dxf>
    <dxf>
      <fill>
        <patternFill patternType="solid">
          <fgColor rgb="FF99CCFF"/>
          <bgColor rgb="FF99CCFF"/>
        </patternFill>
      </fill>
      <alignment wrapText="1"/>
      <border>
        <left/>
        <right/>
        <top/>
        <bottom/>
      </border>
    </dxf>
    <dxf>
      <font>
        <color rgb="FF808080"/>
      </font>
      <fill>
        <patternFill patternType="none"/>
      </fill>
      <alignment wrapText="1"/>
      <border>
        <left/>
        <right/>
        <top/>
        <bottom/>
      </border>
    </dxf>
    <dxf>
      <font>
        <color rgb="FF808080"/>
      </font>
      <fill>
        <patternFill patternType="none"/>
      </fill>
      <alignment wrapText="1"/>
      <border>
        <left/>
        <right/>
        <top/>
        <bottom/>
      </border>
    </dxf>
    <dxf>
      <font>
        <color rgb="FF808080"/>
      </font>
      <fill>
        <patternFill patternType="none"/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DDDDDD"/>
          <bgColor rgb="FFDDDDDD"/>
        </patternFill>
      </fill>
      <alignment wrapText="1"/>
      <border>
        <left/>
        <right/>
        <top/>
        <bottom/>
      </border>
    </dxf>
    <dxf>
      <font>
        <color rgb="FFFFFFFF"/>
      </font>
      <fill>
        <patternFill patternType="solid">
          <fgColor rgb="FF333333"/>
          <bgColor rgb="FF333333"/>
        </patternFill>
      </fill>
      <alignment wrapText="1"/>
      <border>
        <left/>
        <right/>
        <top/>
        <bottom/>
      </border>
    </dxf>
    <dxf>
      <font>
        <color rgb="FF008000"/>
      </font>
      <fill>
        <patternFill patternType="none"/>
      </fill>
      <alignment wrapText="1"/>
      <border>
        <left/>
        <right/>
        <top/>
        <bottom/>
      </border>
    </dxf>
    <dxf>
      <font>
        <color rgb="FF808080"/>
      </font>
      <fill>
        <patternFill patternType="none"/>
      </fill>
      <alignment wrapText="1"/>
      <border>
        <left/>
        <right/>
        <top/>
        <bottom/>
      </border>
    </dxf>
    <dxf>
      <font>
        <color rgb="FF808080"/>
      </font>
      <fill>
        <patternFill patternType="none"/>
      </fill>
      <alignment wrapText="1"/>
      <border>
        <left/>
        <right/>
        <top/>
        <bottom/>
      </border>
    </dxf>
    <dxf>
      <font>
        <color rgb="FF808080"/>
      </font>
      <fill>
        <patternFill patternType="none"/>
      </fill>
      <alignment wrapText="1"/>
      <border>
        <left/>
        <right/>
        <top/>
        <bottom/>
      </border>
    </dxf>
    <dxf>
      <font>
        <color rgb="FF808080"/>
      </font>
      <fill>
        <patternFill patternType="none"/>
      </fill>
      <alignment wrapText="1"/>
      <border>
        <left/>
        <right/>
        <top/>
        <bottom/>
      </border>
    </dxf>
    <dxf>
      <font>
        <color rgb="FF808080"/>
      </font>
      <fill>
        <patternFill patternType="none"/>
      </fill>
      <alignment wrapText="1"/>
      <border>
        <left/>
        <right/>
        <top/>
        <bottom/>
      </border>
    </dxf>
    <dxf>
      <font>
        <color rgb="FF808080"/>
      </font>
      <fill>
        <patternFill patternType="none"/>
      </fill>
      <alignment wrapText="1"/>
      <border>
        <left/>
        <right/>
        <top/>
        <bottom/>
      </border>
    </dxf>
    <dxf>
      <font>
        <color rgb="FF000000"/>
      </font>
      <fill>
        <patternFill patternType="solid">
          <fgColor rgb="FFFFFFFF"/>
          <bgColor rgb="FFFFFFFF"/>
        </patternFill>
      </fill>
      <alignment wrapText="1"/>
      <border>
        <left/>
        <right/>
        <top/>
        <bottom/>
      </border>
    </dxf>
    <dxf>
      <font>
        <color rgb="FF0000FF"/>
      </font>
      <fill>
        <patternFill patternType="none"/>
      </fill>
      <alignment wrapText="1"/>
      <border>
        <left/>
        <right/>
        <top/>
        <bottom/>
      </border>
    </dxf>
    <dxf>
      <font>
        <color rgb="FF0000FF"/>
      </font>
      <fill>
        <patternFill patternType="none"/>
      </fill>
      <alignment wrapText="1"/>
      <border>
        <left/>
        <right/>
        <top/>
        <bottom/>
      </border>
    </dxf>
    <dxf>
      <font>
        <color rgb="FF0000FF"/>
      </font>
      <fill>
        <patternFill patternType="none"/>
      </fill>
      <alignment wrapText="1"/>
      <border>
        <left/>
        <right/>
        <top/>
        <bottom/>
      </border>
    </dxf>
    <dxf>
      <font>
        <color rgb="FF808080"/>
      </font>
      <fill>
        <patternFill patternType="none"/>
      </fill>
      <alignment wrapText="1"/>
      <border>
        <left/>
        <right/>
        <top/>
        <bottom/>
      </border>
    </dxf>
    <dxf>
      <font>
        <color rgb="FF808080"/>
      </font>
      <fill>
        <patternFill patternType="none"/>
      </fill>
      <alignment wrapText="1"/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466725</xdr:colOff>
      <xdr:row>57</xdr:row>
      <xdr:rowOff>95250</xdr:rowOff>
    </xdr:to>
    <xdr:sp macro="" textlink="">
      <xdr:nvSpPr>
        <xdr:cNvPr id="2050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133350</xdr:colOff>
      <xdr:row>58</xdr:row>
      <xdr:rowOff>133350</xdr:rowOff>
    </xdr:to>
    <xdr:sp macro="" textlink="">
      <xdr:nvSpPr>
        <xdr:cNvPr id="1026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_rels/sheet2.xml.rels><?xml version="1.0" encoding="UTF-8" standalone="no"?>
<Relationships xmlns="http://schemas.openxmlformats.org/package/2006/relationships">
<Relationship Id="rId1" Target="../drawings/drawing2.xml" Type="http://schemas.openxmlformats.org/officeDocument/2006/relationships/drawing"/>
<Relationship Id="rId2" Target="../drawings/vmlDrawing2.vml" Type="http://schemas.openxmlformats.org/officeDocument/2006/relationships/vmlDrawing"/>
<Relationship Id="rId3" Target="../comments2.xml" Type="http://schemas.openxmlformats.org/officeDocument/2006/relationships/comments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36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4.42578125" defaultRowHeight="12.75" customHeight="1" x14ac:dyDescent="0.2"/>
  <cols>
    <col min="1" max="1" width="11" customWidth="1"/>
    <col min="2" max="2" width="10.5703125" customWidth="1"/>
    <col min="3" max="3" width="15.5703125" customWidth="1"/>
    <col min="4" max="4" width="10.28515625" customWidth="1"/>
    <col min="5" max="6" width="11" customWidth="1"/>
    <col min="7" max="7" width="10.42578125" customWidth="1"/>
    <col min="8" max="8" width="11.140625" customWidth="1"/>
    <col min="9" max="9" width="10" customWidth="1"/>
    <col min="10" max="10" width="7.28515625" customWidth="1"/>
    <col min="11" max="13" width="6.140625" customWidth="1"/>
    <col min="14" max="14" width="9.140625" customWidth="1"/>
    <col min="15" max="15" width="35.140625" customWidth="1"/>
    <col min="16" max="16" width="37.5703125" customWidth="1"/>
    <col min="17" max="17" width="5.28515625" customWidth="1"/>
    <col min="18" max="18" width="9.28515625" customWidth="1"/>
    <col min="19" max="19" width="8.42578125" customWidth="1"/>
    <col min="20" max="20" width="8" customWidth="1"/>
    <col min="21" max="22" width="8.42578125" customWidth="1"/>
    <col min="23" max="23" width="10.7109375" customWidth="1"/>
    <col min="24" max="24" width="8.42578125" customWidth="1"/>
    <col min="25" max="28" width="6.28515625" customWidth="1"/>
    <col min="29" max="31" width="9.5703125" customWidth="1"/>
  </cols>
  <sheetData>
    <row r="1" spans="1:31" ht="25.5" x14ac:dyDescent="0.2">
      <c r="A1" s="1" t="s">
        <v>0</v>
      </c>
      <c r="B1" s="2" t="s">
        <v>1</v>
      </c>
      <c r="C1" s="2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2" t="s">
        <v>14</v>
      </c>
      <c r="P1" s="2" t="s">
        <v>15</v>
      </c>
      <c r="Q1" s="5"/>
      <c r="R1" s="1" t="s">
        <v>16</v>
      </c>
      <c r="S1" s="1" t="s">
        <v>3</v>
      </c>
      <c r="T1" s="3" t="s">
        <v>4</v>
      </c>
      <c r="U1" s="6" t="s">
        <v>5</v>
      </c>
      <c r="V1" s="6" t="s">
        <v>6</v>
      </c>
      <c r="W1" s="4" t="s">
        <v>7</v>
      </c>
      <c r="X1" s="2" t="s">
        <v>8</v>
      </c>
      <c r="Y1" s="2" t="s">
        <v>9</v>
      </c>
      <c r="Z1" s="2" t="s">
        <v>10</v>
      </c>
      <c r="AA1" s="2" t="s">
        <v>11</v>
      </c>
      <c r="AB1" s="7" t="s">
        <v>12</v>
      </c>
      <c r="AC1" s="8" t="s">
        <v>17</v>
      </c>
      <c r="AD1" s="8" t="s">
        <v>18</v>
      </c>
      <c r="AE1" s="8" t="s">
        <v>19</v>
      </c>
    </row>
    <row r="2" spans="1:31" x14ac:dyDescent="0.2">
      <c r="A2" s="9">
        <v>41640</v>
      </c>
      <c r="B2" s="10" t="s">
        <v>20</v>
      </c>
      <c r="C2" s="10" t="s">
        <v>21</v>
      </c>
      <c r="D2" s="11" t="s">
        <v>22</v>
      </c>
      <c r="E2" s="12">
        <v>0</v>
      </c>
      <c r="F2" s="13">
        <v>0</v>
      </c>
      <c r="G2" s="13">
        <v>0</v>
      </c>
      <c r="H2" s="13">
        <v>0</v>
      </c>
      <c r="I2" s="14">
        <v>24</v>
      </c>
      <c r="J2" s="15">
        <v>1</v>
      </c>
      <c r="K2" s="15">
        <v>0</v>
      </c>
      <c r="L2" s="15">
        <v>1</v>
      </c>
      <c r="M2" s="16">
        <f t="shared" ref="M2:M366" si="0">IF((OR(J2=1,K2=1,L2=1)=TRUE),0,1)</f>
        <v>0</v>
      </c>
      <c r="N2" s="17">
        <v>178.2</v>
      </c>
      <c r="O2" s="10" t="s">
        <v>23</v>
      </c>
      <c r="P2" s="18"/>
      <c r="R2" s="19">
        <f t="shared" ref="R2:R366" si="1">MONTH(A2)</f>
        <v>1</v>
      </c>
      <c r="T2" s="20"/>
      <c r="AC2" s="21"/>
      <c r="AD2" s="21"/>
      <c r="AE2" s="21"/>
    </row>
    <row r="3" spans="1:31" x14ac:dyDescent="0.2">
      <c r="A3" s="22">
        <f t="shared" ref="A3:A366" si="2">A2+1</f>
        <v>41641</v>
      </c>
      <c r="B3" s="10" t="s">
        <v>24</v>
      </c>
      <c r="C3" s="10" t="s">
        <v>6</v>
      </c>
      <c r="D3" s="11" t="s">
        <v>25</v>
      </c>
      <c r="E3" s="12">
        <v>0</v>
      </c>
      <c r="F3" s="13">
        <v>0</v>
      </c>
      <c r="G3" s="13">
        <v>5</v>
      </c>
      <c r="H3" s="13">
        <v>0</v>
      </c>
      <c r="I3" s="14">
        <v>0</v>
      </c>
      <c r="J3" s="15">
        <v>0</v>
      </c>
      <c r="K3" s="15">
        <v>1</v>
      </c>
      <c r="L3" s="15">
        <v>0</v>
      </c>
      <c r="M3" s="16">
        <f t="shared" si="0"/>
        <v>0</v>
      </c>
      <c r="N3" s="17">
        <v>177.3</v>
      </c>
      <c r="O3" s="10" t="s">
        <v>26</v>
      </c>
      <c r="P3" s="18"/>
      <c r="R3" s="19">
        <f t="shared" si="1"/>
        <v>1</v>
      </c>
      <c r="T3" s="20"/>
      <c r="AC3" s="21"/>
      <c r="AD3" s="21"/>
      <c r="AE3" s="21"/>
    </row>
    <row r="4" spans="1:31" x14ac:dyDescent="0.2">
      <c r="A4" s="22">
        <f t="shared" si="2"/>
        <v>41642</v>
      </c>
      <c r="B4" s="10" t="s">
        <v>24</v>
      </c>
      <c r="C4" s="10" t="s">
        <v>5</v>
      </c>
      <c r="D4" s="11" t="s">
        <v>27</v>
      </c>
      <c r="E4" s="12">
        <v>0</v>
      </c>
      <c r="F4" s="13">
        <v>50</v>
      </c>
      <c r="G4" s="13">
        <v>0</v>
      </c>
      <c r="H4" s="13">
        <v>0</v>
      </c>
      <c r="I4" s="14">
        <v>0</v>
      </c>
      <c r="J4" s="15">
        <v>0</v>
      </c>
      <c r="K4" s="15">
        <v>1</v>
      </c>
      <c r="L4" s="15">
        <v>0</v>
      </c>
      <c r="M4" s="16">
        <f t="shared" si="0"/>
        <v>0</v>
      </c>
      <c r="N4" s="17">
        <v>177.5</v>
      </c>
      <c r="O4" s="23" t="s">
        <v>28</v>
      </c>
      <c r="P4" s="24"/>
      <c r="R4" s="19">
        <f t="shared" si="1"/>
        <v>1</v>
      </c>
      <c r="T4" s="20"/>
      <c r="AC4" s="21"/>
      <c r="AD4" s="21"/>
      <c r="AE4" s="21"/>
    </row>
    <row r="5" spans="1:31" ht="15.75" x14ac:dyDescent="0.2">
      <c r="A5" s="22">
        <f t="shared" si="2"/>
        <v>41643</v>
      </c>
      <c r="B5" s="10" t="s">
        <v>29</v>
      </c>
      <c r="C5" s="10" t="s">
        <v>29</v>
      </c>
      <c r="D5" s="11" t="s">
        <v>22</v>
      </c>
      <c r="E5" s="12">
        <v>0</v>
      </c>
      <c r="F5" s="13">
        <v>0</v>
      </c>
      <c r="G5" s="13">
        <v>0</v>
      </c>
      <c r="H5" s="13">
        <v>0</v>
      </c>
      <c r="I5" s="14">
        <v>0</v>
      </c>
      <c r="J5" s="15">
        <v>0</v>
      </c>
      <c r="K5" s="15">
        <v>0</v>
      </c>
      <c r="L5" s="15">
        <v>0</v>
      </c>
      <c r="M5" s="16">
        <f t="shared" si="0"/>
        <v>1</v>
      </c>
      <c r="N5" s="17">
        <v>175</v>
      </c>
      <c r="O5" s="10" t="s">
        <v>30</v>
      </c>
      <c r="P5" s="18"/>
      <c r="R5" s="19">
        <f t="shared" si="1"/>
        <v>1</v>
      </c>
      <c r="T5" s="20"/>
      <c r="AC5" s="21"/>
      <c r="AD5" s="21"/>
      <c r="AE5" s="21"/>
    </row>
    <row r="6" spans="1:31" x14ac:dyDescent="0.2">
      <c r="A6" s="22">
        <f t="shared" si="2"/>
        <v>41644</v>
      </c>
      <c r="B6" s="10" t="s">
        <v>20</v>
      </c>
      <c r="C6" s="10" t="s">
        <v>31</v>
      </c>
      <c r="D6" s="11" t="s">
        <v>32</v>
      </c>
      <c r="E6" s="12">
        <v>40</v>
      </c>
      <c r="F6" s="13">
        <v>0</v>
      </c>
      <c r="G6" s="13">
        <v>0</v>
      </c>
      <c r="H6" s="13">
        <v>0</v>
      </c>
      <c r="I6" s="14">
        <v>0</v>
      </c>
      <c r="J6" s="15">
        <v>0</v>
      </c>
      <c r="K6" s="15">
        <v>0</v>
      </c>
      <c r="L6" s="15">
        <v>0</v>
      </c>
      <c r="M6" s="16">
        <f t="shared" si="0"/>
        <v>1</v>
      </c>
      <c r="N6" s="17">
        <v>174.5</v>
      </c>
      <c r="O6" s="10" t="s">
        <v>33</v>
      </c>
      <c r="P6" s="18"/>
      <c r="R6" s="19">
        <f t="shared" si="1"/>
        <v>1</v>
      </c>
      <c r="T6" s="20"/>
      <c r="AC6" s="21"/>
      <c r="AD6" s="21"/>
      <c r="AE6" s="21"/>
    </row>
    <row r="7" spans="1:31" x14ac:dyDescent="0.2">
      <c r="A7" s="22">
        <f t="shared" si="2"/>
        <v>41645</v>
      </c>
      <c r="B7" s="10" t="s">
        <v>34</v>
      </c>
      <c r="C7" s="10" t="s">
        <v>35</v>
      </c>
      <c r="D7" s="11" t="s">
        <v>32</v>
      </c>
      <c r="E7" s="12">
        <v>0</v>
      </c>
      <c r="F7" s="13">
        <v>0</v>
      </c>
      <c r="G7" s="13">
        <v>0</v>
      </c>
      <c r="H7" s="13">
        <v>2.5</v>
      </c>
      <c r="I7" s="14">
        <v>0</v>
      </c>
      <c r="J7" s="15">
        <v>0</v>
      </c>
      <c r="K7" s="15">
        <v>1</v>
      </c>
      <c r="L7" s="15">
        <v>0</v>
      </c>
      <c r="M7" s="16">
        <f t="shared" si="0"/>
        <v>0</v>
      </c>
      <c r="N7" s="17">
        <v>174</v>
      </c>
      <c r="O7" s="10" t="s">
        <v>36</v>
      </c>
      <c r="P7" s="18"/>
      <c r="R7" s="19">
        <f t="shared" si="1"/>
        <v>1</v>
      </c>
      <c r="T7" s="20"/>
      <c r="AC7" s="21"/>
      <c r="AD7" s="21"/>
      <c r="AE7" s="21"/>
    </row>
    <row r="8" spans="1:31" x14ac:dyDescent="0.2">
      <c r="A8" s="22">
        <f t="shared" si="2"/>
        <v>41646</v>
      </c>
      <c r="B8" s="25"/>
      <c r="C8" s="25"/>
      <c r="D8" s="11" t="s">
        <v>22</v>
      </c>
      <c r="E8" s="12">
        <v>0</v>
      </c>
      <c r="F8" s="13">
        <v>0</v>
      </c>
      <c r="G8" s="13">
        <v>0</v>
      </c>
      <c r="H8" s="13">
        <v>0</v>
      </c>
      <c r="I8" s="14">
        <v>0</v>
      </c>
      <c r="J8" s="15">
        <v>0</v>
      </c>
      <c r="K8" s="15">
        <v>0</v>
      </c>
      <c r="L8" s="15">
        <v>0</v>
      </c>
      <c r="M8" s="16">
        <f t="shared" si="0"/>
        <v>1</v>
      </c>
      <c r="N8" s="26"/>
      <c r="O8" s="27"/>
      <c r="P8" s="24"/>
      <c r="R8" s="19">
        <f t="shared" si="1"/>
        <v>1</v>
      </c>
      <c r="T8" s="20"/>
      <c r="AC8" s="21"/>
      <c r="AD8" s="21"/>
      <c r="AE8" s="21"/>
    </row>
    <row r="9" spans="1:31" x14ac:dyDescent="0.2">
      <c r="A9" s="22">
        <f t="shared" si="2"/>
        <v>41647</v>
      </c>
      <c r="B9" s="25"/>
      <c r="C9" s="25"/>
      <c r="D9" s="11" t="s">
        <v>22</v>
      </c>
      <c r="E9" s="12">
        <v>0</v>
      </c>
      <c r="F9" s="13">
        <v>0</v>
      </c>
      <c r="G9" s="13">
        <v>0</v>
      </c>
      <c r="H9" s="13">
        <v>0</v>
      </c>
      <c r="I9" s="14">
        <v>0</v>
      </c>
      <c r="J9" s="15">
        <v>0</v>
      </c>
      <c r="K9" s="15">
        <v>0</v>
      </c>
      <c r="L9" s="15">
        <v>0</v>
      </c>
      <c r="M9" s="16">
        <f t="shared" si="0"/>
        <v>1</v>
      </c>
      <c r="N9" s="26"/>
      <c r="O9" s="25"/>
      <c r="P9" s="18"/>
      <c r="R9" s="19">
        <f t="shared" si="1"/>
        <v>1</v>
      </c>
      <c r="T9" s="20"/>
      <c r="AC9" s="21"/>
      <c r="AD9" s="21"/>
      <c r="AE9" s="21"/>
    </row>
    <row r="10" spans="1:31" x14ac:dyDescent="0.2">
      <c r="A10" s="22">
        <f t="shared" si="2"/>
        <v>41648</v>
      </c>
      <c r="B10" s="25"/>
      <c r="C10" s="25"/>
      <c r="D10" s="11" t="s">
        <v>22</v>
      </c>
      <c r="E10" s="12">
        <v>0</v>
      </c>
      <c r="F10" s="13">
        <v>0</v>
      </c>
      <c r="G10" s="13">
        <v>0</v>
      </c>
      <c r="H10" s="13">
        <v>0</v>
      </c>
      <c r="I10" s="14">
        <v>0</v>
      </c>
      <c r="J10" s="15">
        <v>0</v>
      </c>
      <c r="K10" s="15">
        <v>0</v>
      </c>
      <c r="L10" s="15">
        <v>0</v>
      </c>
      <c r="M10" s="16">
        <f t="shared" si="0"/>
        <v>1</v>
      </c>
      <c r="N10" s="26"/>
      <c r="O10" s="25"/>
      <c r="P10" s="18"/>
      <c r="R10" s="19">
        <f t="shared" si="1"/>
        <v>1</v>
      </c>
      <c r="T10" s="20"/>
      <c r="AC10" s="21"/>
      <c r="AD10" s="21"/>
      <c r="AE10" s="21"/>
    </row>
    <row r="11" spans="1:31" x14ac:dyDescent="0.2">
      <c r="A11" s="22">
        <f t="shared" si="2"/>
        <v>41649</v>
      </c>
      <c r="B11" s="25"/>
      <c r="C11" s="25"/>
      <c r="D11" s="11" t="s">
        <v>22</v>
      </c>
      <c r="E11" s="12">
        <v>0</v>
      </c>
      <c r="F11" s="13">
        <v>0</v>
      </c>
      <c r="G11" s="13">
        <v>0</v>
      </c>
      <c r="H11" s="13">
        <v>0</v>
      </c>
      <c r="I11" s="14">
        <v>0</v>
      </c>
      <c r="J11" s="15">
        <v>0</v>
      </c>
      <c r="K11" s="15">
        <v>0</v>
      </c>
      <c r="L11" s="15">
        <v>0</v>
      </c>
      <c r="M11" s="16">
        <f t="shared" si="0"/>
        <v>1</v>
      </c>
      <c r="N11" s="26"/>
      <c r="O11" s="25"/>
      <c r="P11" s="18"/>
      <c r="R11" s="19">
        <f t="shared" si="1"/>
        <v>1</v>
      </c>
      <c r="T11" s="20"/>
      <c r="AC11" s="21"/>
      <c r="AD11" s="21"/>
      <c r="AE11" s="21"/>
    </row>
    <row r="12" spans="1:31" x14ac:dyDescent="0.2">
      <c r="A12" s="22">
        <f t="shared" si="2"/>
        <v>41650</v>
      </c>
      <c r="B12" s="25"/>
      <c r="C12" s="25"/>
      <c r="D12" s="11" t="s">
        <v>22</v>
      </c>
      <c r="E12" s="12">
        <v>0</v>
      </c>
      <c r="F12" s="13">
        <v>0</v>
      </c>
      <c r="G12" s="13">
        <v>0</v>
      </c>
      <c r="H12" s="13">
        <v>0</v>
      </c>
      <c r="I12" s="14">
        <v>0</v>
      </c>
      <c r="J12" s="15">
        <v>0</v>
      </c>
      <c r="K12" s="15">
        <v>0</v>
      </c>
      <c r="L12" s="15">
        <v>0</v>
      </c>
      <c r="M12" s="16">
        <f t="shared" si="0"/>
        <v>1</v>
      </c>
      <c r="N12" s="26"/>
      <c r="O12" s="27"/>
      <c r="P12" s="24"/>
      <c r="R12" s="19">
        <f t="shared" si="1"/>
        <v>1</v>
      </c>
      <c r="T12" s="20"/>
      <c r="AC12" s="21"/>
      <c r="AD12" s="21"/>
      <c r="AE12" s="21"/>
    </row>
    <row r="13" spans="1:31" x14ac:dyDescent="0.2">
      <c r="A13" s="22">
        <f t="shared" si="2"/>
        <v>41651</v>
      </c>
      <c r="B13" s="25"/>
      <c r="C13" s="25"/>
      <c r="D13" s="11" t="s">
        <v>22</v>
      </c>
      <c r="E13" s="12">
        <v>0</v>
      </c>
      <c r="F13" s="13">
        <v>0</v>
      </c>
      <c r="G13" s="13">
        <v>0</v>
      </c>
      <c r="H13" s="13">
        <v>0</v>
      </c>
      <c r="I13" s="14">
        <v>0</v>
      </c>
      <c r="J13" s="15">
        <v>0</v>
      </c>
      <c r="K13" s="15">
        <v>0</v>
      </c>
      <c r="L13" s="15">
        <v>0</v>
      </c>
      <c r="M13" s="16">
        <f t="shared" si="0"/>
        <v>1</v>
      </c>
      <c r="N13" s="26"/>
      <c r="O13" s="25"/>
      <c r="P13" s="18"/>
      <c r="R13" s="19">
        <f t="shared" si="1"/>
        <v>1</v>
      </c>
      <c r="T13" s="20"/>
      <c r="AC13" s="21"/>
      <c r="AD13" s="21"/>
      <c r="AE13" s="21"/>
    </row>
    <row r="14" spans="1:31" x14ac:dyDescent="0.2">
      <c r="A14" s="22">
        <f t="shared" si="2"/>
        <v>41652</v>
      </c>
      <c r="B14" s="25"/>
      <c r="C14" s="25"/>
      <c r="D14" s="11" t="s">
        <v>22</v>
      </c>
      <c r="E14" s="12">
        <v>0</v>
      </c>
      <c r="F14" s="13">
        <v>0</v>
      </c>
      <c r="G14" s="13">
        <v>0</v>
      </c>
      <c r="H14" s="13">
        <v>0</v>
      </c>
      <c r="I14" s="14">
        <v>0</v>
      </c>
      <c r="J14" s="15">
        <v>0</v>
      </c>
      <c r="K14" s="15">
        <v>0</v>
      </c>
      <c r="L14" s="15">
        <v>0</v>
      </c>
      <c r="M14" s="16">
        <f t="shared" si="0"/>
        <v>1</v>
      </c>
      <c r="N14" s="26"/>
      <c r="O14" s="25"/>
      <c r="P14" s="18"/>
      <c r="R14" s="19">
        <f t="shared" si="1"/>
        <v>1</v>
      </c>
      <c r="T14" s="20"/>
      <c r="AC14" s="21"/>
      <c r="AD14" s="21"/>
      <c r="AE14" s="21"/>
    </row>
    <row r="15" spans="1:31" x14ac:dyDescent="0.2">
      <c r="A15" s="22">
        <f t="shared" si="2"/>
        <v>41653</v>
      </c>
      <c r="B15" s="25"/>
      <c r="C15" s="25"/>
      <c r="D15" s="11" t="s">
        <v>22</v>
      </c>
      <c r="E15" s="12">
        <v>0</v>
      </c>
      <c r="F15" s="13">
        <v>0</v>
      </c>
      <c r="G15" s="13">
        <v>0</v>
      </c>
      <c r="H15" s="13">
        <v>0</v>
      </c>
      <c r="I15" s="14">
        <v>0</v>
      </c>
      <c r="J15" s="15">
        <v>0</v>
      </c>
      <c r="K15" s="15">
        <v>0</v>
      </c>
      <c r="L15" s="15">
        <v>0</v>
      </c>
      <c r="M15" s="16">
        <f t="shared" si="0"/>
        <v>1</v>
      </c>
      <c r="N15" s="26"/>
      <c r="O15" s="27"/>
      <c r="P15" s="18"/>
      <c r="R15" s="19">
        <f t="shared" si="1"/>
        <v>1</v>
      </c>
      <c r="T15" s="20"/>
      <c r="AC15" s="21"/>
      <c r="AD15" s="21"/>
      <c r="AE15" s="21"/>
    </row>
    <row r="16" spans="1:31" x14ac:dyDescent="0.2">
      <c r="A16" s="22">
        <f t="shared" si="2"/>
        <v>41654</v>
      </c>
      <c r="B16" s="25"/>
      <c r="C16" s="25"/>
      <c r="D16" s="11" t="s">
        <v>22</v>
      </c>
      <c r="E16" s="12">
        <v>0</v>
      </c>
      <c r="F16" s="13">
        <v>0</v>
      </c>
      <c r="G16" s="13">
        <v>0</v>
      </c>
      <c r="H16" s="13">
        <v>0</v>
      </c>
      <c r="I16" s="14">
        <v>0</v>
      </c>
      <c r="J16" s="15">
        <v>0</v>
      </c>
      <c r="K16" s="15">
        <v>0</v>
      </c>
      <c r="L16" s="15">
        <v>0</v>
      </c>
      <c r="M16" s="16">
        <f t="shared" si="0"/>
        <v>1</v>
      </c>
      <c r="N16" s="26"/>
      <c r="O16" s="25"/>
      <c r="P16" s="18"/>
      <c r="R16" s="19">
        <f t="shared" si="1"/>
        <v>1</v>
      </c>
      <c r="T16" s="20"/>
      <c r="AC16" s="21"/>
      <c r="AD16" s="21"/>
      <c r="AE16" s="21"/>
    </row>
    <row r="17" spans="1:31" x14ac:dyDescent="0.2">
      <c r="A17" s="22">
        <f t="shared" si="2"/>
        <v>41655</v>
      </c>
      <c r="B17" s="25"/>
      <c r="C17" s="25"/>
      <c r="D17" s="11" t="s">
        <v>22</v>
      </c>
      <c r="E17" s="12">
        <v>0</v>
      </c>
      <c r="F17" s="13">
        <v>0</v>
      </c>
      <c r="G17" s="13">
        <v>0</v>
      </c>
      <c r="H17" s="13">
        <v>0</v>
      </c>
      <c r="I17" s="14">
        <v>0</v>
      </c>
      <c r="J17" s="15">
        <v>0</v>
      </c>
      <c r="K17" s="15">
        <v>0</v>
      </c>
      <c r="L17" s="15">
        <v>0</v>
      </c>
      <c r="M17" s="16">
        <f t="shared" si="0"/>
        <v>1</v>
      </c>
      <c r="N17" s="26"/>
      <c r="O17" s="27"/>
      <c r="P17" s="24"/>
      <c r="R17" s="19">
        <f t="shared" si="1"/>
        <v>1</v>
      </c>
      <c r="T17" s="20"/>
      <c r="AC17" s="21"/>
      <c r="AD17" s="21"/>
      <c r="AE17" s="21"/>
    </row>
    <row r="18" spans="1:31" x14ac:dyDescent="0.2">
      <c r="A18" s="22">
        <f t="shared" si="2"/>
        <v>41656</v>
      </c>
      <c r="B18" s="25"/>
      <c r="C18" s="25"/>
      <c r="D18" s="11" t="s">
        <v>22</v>
      </c>
      <c r="E18" s="12">
        <v>0</v>
      </c>
      <c r="F18" s="13">
        <v>0</v>
      </c>
      <c r="G18" s="13">
        <v>0</v>
      </c>
      <c r="H18" s="13">
        <v>0</v>
      </c>
      <c r="I18" s="14">
        <v>0</v>
      </c>
      <c r="J18" s="15">
        <v>0</v>
      </c>
      <c r="K18" s="15">
        <v>0</v>
      </c>
      <c r="L18" s="15">
        <v>0</v>
      </c>
      <c r="M18" s="16">
        <f t="shared" si="0"/>
        <v>1</v>
      </c>
      <c r="N18" s="26"/>
      <c r="O18" s="25"/>
      <c r="P18" s="18"/>
      <c r="R18" s="19">
        <f t="shared" si="1"/>
        <v>1</v>
      </c>
      <c r="T18" s="20"/>
      <c r="AC18" s="21"/>
      <c r="AD18" s="21"/>
      <c r="AE18" s="21"/>
    </row>
    <row r="19" spans="1:31" x14ac:dyDescent="0.2">
      <c r="A19" s="22">
        <f t="shared" si="2"/>
        <v>41657</v>
      </c>
      <c r="B19" s="25"/>
      <c r="C19" s="25"/>
      <c r="D19" s="11" t="s">
        <v>22</v>
      </c>
      <c r="E19" s="12">
        <v>0</v>
      </c>
      <c r="F19" s="13">
        <v>0</v>
      </c>
      <c r="G19" s="13">
        <v>0</v>
      </c>
      <c r="H19" s="13">
        <v>0</v>
      </c>
      <c r="I19" s="14">
        <v>0</v>
      </c>
      <c r="J19" s="15">
        <v>0</v>
      </c>
      <c r="K19" s="15">
        <v>0</v>
      </c>
      <c r="L19" s="15">
        <v>0</v>
      </c>
      <c r="M19" s="16">
        <f t="shared" si="0"/>
        <v>1</v>
      </c>
      <c r="N19" s="26"/>
      <c r="O19" s="25"/>
      <c r="P19" s="18"/>
      <c r="R19" s="19">
        <f t="shared" si="1"/>
        <v>1</v>
      </c>
      <c r="T19" s="20"/>
      <c r="AC19" s="21"/>
      <c r="AD19" s="21"/>
      <c r="AE19" s="21"/>
    </row>
    <row r="20" spans="1:31" x14ac:dyDescent="0.2">
      <c r="A20" s="22">
        <f t="shared" si="2"/>
        <v>41658</v>
      </c>
      <c r="B20" s="25"/>
      <c r="C20" s="25"/>
      <c r="D20" s="11" t="s">
        <v>22</v>
      </c>
      <c r="E20" s="12">
        <v>0</v>
      </c>
      <c r="F20" s="13">
        <v>0</v>
      </c>
      <c r="G20" s="13">
        <v>0</v>
      </c>
      <c r="H20" s="13">
        <v>0</v>
      </c>
      <c r="I20" s="14">
        <v>0</v>
      </c>
      <c r="J20" s="15">
        <v>0</v>
      </c>
      <c r="K20" s="15">
        <v>0</v>
      </c>
      <c r="L20" s="15">
        <v>0</v>
      </c>
      <c r="M20" s="16">
        <f t="shared" si="0"/>
        <v>1</v>
      </c>
      <c r="N20" s="26"/>
      <c r="O20" s="25"/>
      <c r="P20" s="18"/>
      <c r="R20" s="19">
        <f t="shared" si="1"/>
        <v>1</v>
      </c>
      <c r="T20" s="20"/>
      <c r="AC20" s="21"/>
      <c r="AD20" s="21"/>
      <c r="AE20" s="21"/>
    </row>
    <row r="21" spans="1:31" x14ac:dyDescent="0.2">
      <c r="A21" s="22">
        <f t="shared" si="2"/>
        <v>41659</v>
      </c>
      <c r="B21" s="25"/>
      <c r="C21" s="25"/>
      <c r="D21" s="11" t="s">
        <v>22</v>
      </c>
      <c r="E21" s="12">
        <v>0</v>
      </c>
      <c r="F21" s="13">
        <v>0</v>
      </c>
      <c r="G21" s="13">
        <v>0</v>
      </c>
      <c r="H21" s="13">
        <v>0</v>
      </c>
      <c r="I21" s="14">
        <v>0</v>
      </c>
      <c r="J21" s="15">
        <v>0</v>
      </c>
      <c r="K21" s="15">
        <v>0</v>
      </c>
      <c r="L21" s="15">
        <v>0</v>
      </c>
      <c r="M21" s="16">
        <f t="shared" si="0"/>
        <v>1</v>
      </c>
      <c r="N21" s="26"/>
      <c r="O21" s="27"/>
      <c r="P21" s="24"/>
      <c r="R21" s="19">
        <f t="shared" si="1"/>
        <v>1</v>
      </c>
      <c r="T21" s="20"/>
      <c r="AC21" s="21"/>
      <c r="AD21" s="21"/>
      <c r="AE21" s="21"/>
    </row>
    <row r="22" spans="1:31" x14ac:dyDescent="0.2">
      <c r="A22" s="22">
        <f t="shared" si="2"/>
        <v>41660</v>
      </c>
      <c r="B22" s="25"/>
      <c r="C22" s="25"/>
      <c r="D22" s="11" t="s">
        <v>22</v>
      </c>
      <c r="E22" s="12">
        <v>0</v>
      </c>
      <c r="F22" s="13">
        <v>0</v>
      </c>
      <c r="G22" s="13">
        <v>0</v>
      </c>
      <c r="H22" s="13">
        <v>0</v>
      </c>
      <c r="I22" s="14">
        <v>0</v>
      </c>
      <c r="J22" s="15">
        <v>0</v>
      </c>
      <c r="K22" s="15">
        <v>0</v>
      </c>
      <c r="L22" s="15">
        <v>0</v>
      </c>
      <c r="M22" s="16">
        <f t="shared" si="0"/>
        <v>1</v>
      </c>
      <c r="N22" s="26"/>
      <c r="O22" s="25"/>
      <c r="P22" s="18"/>
      <c r="R22" s="19">
        <f t="shared" si="1"/>
        <v>1</v>
      </c>
      <c r="T22" s="20"/>
      <c r="AC22" s="21"/>
      <c r="AD22" s="21"/>
      <c r="AE22" s="21"/>
    </row>
    <row r="23" spans="1:31" x14ac:dyDescent="0.2">
      <c r="A23" s="22">
        <f t="shared" si="2"/>
        <v>41661</v>
      </c>
      <c r="B23" s="25"/>
      <c r="C23" s="25"/>
      <c r="D23" s="11" t="s">
        <v>22</v>
      </c>
      <c r="E23" s="12">
        <v>0</v>
      </c>
      <c r="F23" s="13">
        <v>0</v>
      </c>
      <c r="G23" s="13">
        <v>0</v>
      </c>
      <c r="H23" s="13">
        <v>0</v>
      </c>
      <c r="I23" s="14">
        <v>0</v>
      </c>
      <c r="J23" s="15">
        <v>0</v>
      </c>
      <c r="K23" s="15">
        <v>0</v>
      </c>
      <c r="L23" s="15">
        <v>0</v>
      </c>
      <c r="M23" s="16">
        <f t="shared" si="0"/>
        <v>1</v>
      </c>
      <c r="N23" s="26"/>
      <c r="O23" s="25"/>
      <c r="P23" s="18"/>
      <c r="R23" s="19">
        <f t="shared" si="1"/>
        <v>1</v>
      </c>
      <c r="T23" s="20"/>
      <c r="AC23" s="21"/>
      <c r="AD23" s="21"/>
      <c r="AE23" s="21"/>
    </row>
    <row r="24" spans="1:31" x14ac:dyDescent="0.2">
      <c r="A24" s="22">
        <f t="shared" si="2"/>
        <v>41662</v>
      </c>
      <c r="B24" s="25"/>
      <c r="C24" s="25"/>
      <c r="D24" s="11" t="s">
        <v>22</v>
      </c>
      <c r="E24" s="12">
        <v>0</v>
      </c>
      <c r="F24" s="13">
        <v>0</v>
      </c>
      <c r="G24" s="13">
        <v>0</v>
      </c>
      <c r="H24" s="13">
        <v>0</v>
      </c>
      <c r="I24" s="14">
        <v>0</v>
      </c>
      <c r="J24" s="15">
        <v>0</v>
      </c>
      <c r="K24" s="15">
        <v>0</v>
      </c>
      <c r="L24" s="15">
        <v>0</v>
      </c>
      <c r="M24" s="16">
        <f t="shared" si="0"/>
        <v>1</v>
      </c>
      <c r="N24" s="26"/>
      <c r="O24" s="27"/>
      <c r="P24" s="18"/>
      <c r="R24" s="19">
        <f t="shared" si="1"/>
        <v>1</v>
      </c>
      <c r="T24" s="20"/>
      <c r="AC24" s="21"/>
      <c r="AD24" s="21"/>
      <c r="AE24" s="21"/>
    </row>
    <row r="25" spans="1:31" x14ac:dyDescent="0.2">
      <c r="A25" s="22">
        <f t="shared" si="2"/>
        <v>41663</v>
      </c>
      <c r="B25" s="25"/>
      <c r="C25" s="25"/>
      <c r="D25" s="11" t="s">
        <v>22</v>
      </c>
      <c r="E25" s="12">
        <v>0</v>
      </c>
      <c r="F25" s="13">
        <v>0</v>
      </c>
      <c r="G25" s="13">
        <v>0</v>
      </c>
      <c r="H25" s="13">
        <v>0</v>
      </c>
      <c r="I25" s="14">
        <v>0</v>
      </c>
      <c r="J25" s="15">
        <v>0</v>
      </c>
      <c r="K25" s="15">
        <v>0</v>
      </c>
      <c r="L25" s="15">
        <v>0</v>
      </c>
      <c r="M25" s="16">
        <f t="shared" si="0"/>
        <v>1</v>
      </c>
      <c r="N25" s="26"/>
      <c r="O25" s="27"/>
      <c r="P25" s="24"/>
      <c r="R25" s="19">
        <f t="shared" si="1"/>
        <v>1</v>
      </c>
      <c r="T25" s="20"/>
      <c r="AC25" s="21"/>
      <c r="AD25" s="21"/>
      <c r="AE25" s="21"/>
    </row>
    <row r="26" spans="1:31" x14ac:dyDescent="0.2">
      <c r="A26" s="22">
        <f t="shared" si="2"/>
        <v>41664</v>
      </c>
      <c r="B26" s="25"/>
      <c r="C26" s="25"/>
      <c r="D26" s="11" t="s">
        <v>22</v>
      </c>
      <c r="E26" s="12">
        <v>0</v>
      </c>
      <c r="F26" s="13">
        <v>0</v>
      </c>
      <c r="G26" s="13">
        <v>0</v>
      </c>
      <c r="H26" s="13">
        <v>0</v>
      </c>
      <c r="I26" s="14">
        <v>0</v>
      </c>
      <c r="J26" s="15">
        <v>0</v>
      </c>
      <c r="K26" s="15">
        <v>0</v>
      </c>
      <c r="L26" s="15">
        <v>0</v>
      </c>
      <c r="M26" s="16">
        <f t="shared" si="0"/>
        <v>1</v>
      </c>
      <c r="N26" s="26"/>
      <c r="O26" s="25"/>
      <c r="P26" s="18"/>
      <c r="R26" s="19">
        <f t="shared" si="1"/>
        <v>1</v>
      </c>
      <c r="T26" s="20"/>
      <c r="AC26" s="21"/>
      <c r="AD26" s="21"/>
      <c r="AE26" s="21"/>
    </row>
    <row r="27" spans="1:31" x14ac:dyDescent="0.2">
      <c r="A27" s="22">
        <f t="shared" si="2"/>
        <v>41665</v>
      </c>
      <c r="B27" s="25"/>
      <c r="C27" s="25"/>
      <c r="D27" s="11" t="s">
        <v>22</v>
      </c>
      <c r="E27" s="12">
        <v>0</v>
      </c>
      <c r="F27" s="13">
        <v>0</v>
      </c>
      <c r="G27" s="13">
        <v>0</v>
      </c>
      <c r="H27" s="13">
        <v>0</v>
      </c>
      <c r="I27" s="14">
        <v>0</v>
      </c>
      <c r="J27" s="15">
        <v>0</v>
      </c>
      <c r="K27" s="15">
        <v>0</v>
      </c>
      <c r="L27" s="15">
        <v>0</v>
      </c>
      <c r="M27" s="16">
        <f t="shared" si="0"/>
        <v>1</v>
      </c>
      <c r="N27" s="26"/>
      <c r="O27" s="25"/>
      <c r="P27" s="18"/>
      <c r="R27" s="19">
        <f t="shared" si="1"/>
        <v>1</v>
      </c>
      <c r="T27" s="20"/>
      <c r="AC27" s="21"/>
      <c r="AD27" s="21"/>
      <c r="AE27" s="21"/>
    </row>
    <row r="28" spans="1:31" x14ac:dyDescent="0.2">
      <c r="A28" s="22">
        <f t="shared" si="2"/>
        <v>41666</v>
      </c>
      <c r="B28" s="25"/>
      <c r="C28" s="25"/>
      <c r="D28" s="11" t="s">
        <v>22</v>
      </c>
      <c r="E28" s="12">
        <v>0</v>
      </c>
      <c r="F28" s="13">
        <v>0</v>
      </c>
      <c r="G28" s="13">
        <v>0</v>
      </c>
      <c r="H28" s="13">
        <v>0</v>
      </c>
      <c r="I28" s="14">
        <v>0</v>
      </c>
      <c r="J28" s="15">
        <v>0</v>
      </c>
      <c r="K28" s="15">
        <v>0</v>
      </c>
      <c r="L28" s="15">
        <v>0</v>
      </c>
      <c r="M28" s="16">
        <f t="shared" si="0"/>
        <v>1</v>
      </c>
      <c r="N28" s="26"/>
      <c r="O28" s="25"/>
      <c r="P28" s="18"/>
      <c r="R28" s="19">
        <f t="shared" si="1"/>
        <v>1</v>
      </c>
      <c r="T28" s="20"/>
      <c r="AC28" s="21"/>
      <c r="AD28" s="21"/>
      <c r="AE28" s="21"/>
    </row>
    <row r="29" spans="1:31" x14ac:dyDescent="0.2">
      <c r="A29" s="22">
        <f t="shared" si="2"/>
        <v>41667</v>
      </c>
      <c r="B29" s="25"/>
      <c r="C29" s="25"/>
      <c r="D29" s="11" t="s">
        <v>22</v>
      </c>
      <c r="E29" s="12">
        <v>0</v>
      </c>
      <c r="F29" s="13">
        <v>0</v>
      </c>
      <c r="G29" s="13">
        <v>0</v>
      </c>
      <c r="H29" s="13">
        <v>0</v>
      </c>
      <c r="I29" s="14">
        <v>0</v>
      </c>
      <c r="J29" s="15">
        <v>0</v>
      </c>
      <c r="K29" s="15">
        <v>0</v>
      </c>
      <c r="L29" s="15">
        <v>0</v>
      </c>
      <c r="M29" s="16">
        <f t="shared" si="0"/>
        <v>1</v>
      </c>
      <c r="N29" s="26"/>
      <c r="O29" s="27"/>
      <c r="P29" s="24"/>
      <c r="R29" s="19">
        <f t="shared" si="1"/>
        <v>1</v>
      </c>
      <c r="T29" s="20"/>
      <c r="AC29" s="21"/>
      <c r="AD29" s="21"/>
      <c r="AE29" s="21"/>
    </row>
    <row r="30" spans="1:31" x14ac:dyDescent="0.2">
      <c r="A30" s="22">
        <f t="shared" si="2"/>
        <v>41668</v>
      </c>
      <c r="B30" s="25"/>
      <c r="C30" s="25"/>
      <c r="D30" s="11" t="s">
        <v>22</v>
      </c>
      <c r="E30" s="12">
        <v>0</v>
      </c>
      <c r="F30" s="13">
        <v>0</v>
      </c>
      <c r="G30" s="13">
        <v>0</v>
      </c>
      <c r="H30" s="13">
        <v>0</v>
      </c>
      <c r="I30" s="14">
        <v>0</v>
      </c>
      <c r="J30" s="15">
        <v>0</v>
      </c>
      <c r="K30" s="15">
        <v>0</v>
      </c>
      <c r="L30" s="15">
        <v>0</v>
      </c>
      <c r="M30" s="16">
        <f t="shared" si="0"/>
        <v>1</v>
      </c>
      <c r="N30" s="26"/>
      <c r="O30" s="27"/>
      <c r="P30" s="18"/>
      <c r="R30" s="19">
        <f t="shared" si="1"/>
        <v>1</v>
      </c>
      <c r="S30" s="28"/>
      <c r="T30" s="29"/>
      <c r="U30" s="30"/>
      <c r="V30" s="30"/>
      <c r="W30" s="30"/>
      <c r="X30" s="29"/>
      <c r="Y30" s="31"/>
      <c r="Z30" s="31"/>
      <c r="AA30" s="31"/>
      <c r="AB30" s="32"/>
      <c r="AC30" s="21"/>
      <c r="AD30" s="21"/>
      <c r="AE30" s="21"/>
    </row>
    <row r="31" spans="1:31" x14ac:dyDescent="0.2">
      <c r="A31" s="22">
        <f t="shared" si="2"/>
        <v>41669</v>
      </c>
      <c r="B31" s="25"/>
      <c r="C31" s="25"/>
      <c r="D31" s="11" t="s">
        <v>22</v>
      </c>
      <c r="E31" s="12">
        <v>0</v>
      </c>
      <c r="F31" s="13">
        <v>0</v>
      </c>
      <c r="G31" s="13">
        <v>0</v>
      </c>
      <c r="H31" s="13">
        <v>0</v>
      </c>
      <c r="I31" s="14">
        <v>0</v>
      </c>
      <c r="J31" s="15">
        <v>0</v>
      </c>
      <c r="K31" s="15">
        <v>0</v>
      </c>
      <c r="L31" s="15">
        <v>0</v>
      </c>
      <c r="M31" s="16">
        <f t="shared" si="0"/>
        <v>1</v>
      </c>
      <c r="N31" s="26"/>
      <c r="O31" s="27"/>
      <c r="P31" s="18"/>
      <c r="R31" s="19">
        <f t="shared" si="1"/>
        <v>1</v>
      </c>
      <c r="T31" s="20"/>
      <c r="AC31" s="21"/>
      <c r="AD31" s="21"/>
      <c r="AE31" s="21"/>
    </row>
    <row r="32" spans="1:31" x14ac:dyDescent="0.2">
      <c r="A32" s="33">
        <f t="shared" si="2"/>
        <v>41670</v>
      </c>
      <c r="B32" s="34"/>
      <c r="C32" s="34"/>
      <c r="D32" s="35" t="s">
        <v>22</v>
      </c>
      <c r="E32" s="36">
        <v>0</v>
      </c>
      <c r="F32" s="37">
        <v>0</v>
      </c>
      <c r="G32" s="37">
        <v>0</v>
      </c>
      <c r="H32" s="37">
        <v>0</v>
      </c>
      <c r="I32" s="38">
        <v>0</v>
      </c>
      <c r="J32" s="39">
        <v>0</v>
      </c>
      <c r="K32" s="39">
        <v>0</v>
      </c>
      <c r="L32" s="39">
        <v>0</v>
      </c>
      <c r="M32" s="40">
        <f t="shared" si="0"/>
        <v>1</v>
      </c>
      <c r="N32" s="41"/>
      <c r="O32" s="34"/>
      <c r="P32" s="42"/>
      <c r="Q32" s="43"/>
      <c r="R32" s="44">
        <f t="shared" si="1"/>
        <v>1</v>
      </c>
      <c r="S32" s="45">
        <f t="shared" ref="S32:X32" si="3">SUM(D2:D32)</f>
        <v>0</v>
      </c>
      <c r="T32" s="46">
        <f t="shared" si="3"/>
        <v>40</v>
      </c>
      <c r="U32" s="47">
        <f t="shared" si="3"/>
        <v>50</v>
      </c>
      <c r="V32" s="47">
        <f t="shared" si="3"/>
        <v>5</v>
      </c>
      <c r="W32" s="47">
        <f t="shared" si="3"/>
        <v>2.5</v>
      </c>
      <c r="X32" s="48">
        <f t="shared" si="3"/>
        <v>24</v>
      </c>
      <c r="Y32" s="49">
        <f t="shared" ref="Y32:AA32" ca="1" si="4">IF(AND((MONTH(TODAY())=MONTH($A32)),YEAR(TODAY())=YEAR($A32)),(SUM(J2:J32)/(DAY(TODAY()))),(SUM(J2:J32)/DAY(EOMONTH($A32,0))))</f>
        <v>3.2258064516129031E-2</v>
      </c>
      <c r="Z32" s="49">
        <f t="shared" ca="1" si="4"/>
        <v>9.6774193548387094E-2</v>
      </c>
      <c r="AA32" s="49">
        <f t="shared" ca="1" si="4"/>
        <v>3.2258064516129031E-2</v>
      </c>
      <c r="AB32" s="54">
        <f ca="1">IF(AND((MONTH(TODAY())=MONTH($A32)),YEAR(TODAY())=YEAR($A32)),((((DAY(EOMONTH($A32,0))-SUM(M2:M32))-(DAY(TODAY())))/(DAY(TODAY())))*-1),(SUM(M2:M32)/DAY(EOMONTH($A32,0))))</f>
        <v>0.87096774193548387</v>
      </c>
      <c r="AC32" s="56">
        <f>IFERROR(AVERAGE(N2:N32),"")</f>
        <v>176.08333333333334</v>
      </c>
      <c r="AD32" s="56">
        <f>IF(MAX(N2:N32),MAX(N2:N32),"")</f>
        <v>178.2</v>
      </c>
      <c r="AE32" s="56">
        <f>IF(MIN(N2:N32),MIN(N2:N32),"")</f>
        <v>174</v>
      </c>
    </row>
    <row r="33" spans="1:31" x14ac:dyDescent="0.2">
      <c r="A33" s="58">
        <f t="shared" si="2"/>
        <v>41671</v>
      </c>
      <c r="B33" s="59"/>
      <c r="C33" s="59"/>
      <c r="D33" s="60" t="s">
        <v>22</v>
      </c>
      <c r="E33" s="61">
        <v>0</v>
      </c>
      <c r="F33" s="62">
        <v>0</v>
      </c>
      <c r="G33" s="62">
        <v>0</v>
      </c>
      <c r="H33" s="62">
        <v>0</v>
      </c>
      <c r="I33" s="63">
        <v>0</v>
      </c>
      <c r="J33" s="64">
        <v>0</v>
      </c>
      <c r="K33" s="64">
        <v>0</v>
      </c>
      <c r="L33" s="64">
        <v>0</v>
      </c>
      <c r="M33" s="65">
        <f t="shared" si="0"/>
        <v>1</v>
      </c>
      <c r="N33" s="66"/>
      <c r="O33" s="59"/>
      <c r="P33" s="67"/>
      <c r="Q33" s="68"/>
      <c r="R33" s="69">
        <f t="shared" si="1"/>
        <v>2</v>
      </c>
      <c r="S33" s="70"/>
      <c r="T33" s="71"/>
      <c r="U33" s="72"/>
      <c r="V33" s="72"/>
      <c r="W33" s="72"/>
      <c r="X33" s="71"/>
      <c r="Y33" s="73"/>
      <c r="Z33" s="73"/>
      <c r="AA33" s="73"/>
      <c r="AB33" s="74"/>
      <c r="AC33" s="75"/>
      <c r="AD33" s="75"/>
      <c r="AE33" s="75"/>
    </row>
    <row r="34" spans="1:31" x14ac:dyDescent="0.2">
      <c r="A34" s="22">
        <f t="shared" si="2"/>
        <v>41672</v>
      </c>
      <c r="B34" s="25"/>
      <c r="C34" s="25"/>
      <c r="D34" s="11" t="s">
        <v>22</v>
      </c>
      <c r="E34" s="12">
        <v>0</v>
      </c>
      <c r="F34" s="13">
        <v>0</v>
      </c>
      <c r="G34" s="13">
        <v>0</v>
      </c>
      <c r="H34" s="13">
        <v>0</v>
      </c>
      <c r="I34" s="14">
        <v>0</v>
      </c>
      <c r="J34" s="15">
        <v>0</v>
      </c>
      <c r="K34" s="15">
        <v>0</v>
      </c>
      <c r="L34" s="15">
        <v>0</v>
      </c>
      <c r="M34" s="16">
        <f t="shared" si="0"/>
        <v>1</v>
      </c>
      <c r="N34" s="26"/>
      <c r="O34" s="27"/>
      <c r="P34" s="24"/>
      <c r="R34" s="19">
        <f t="shared" si="1"/>
        <v>2</v>
      </c>
      <c r="T34" s="20"/>
      <c r="AC34" s="21"/>
      <c r="AD34" s="21"/>
      <c r="AE34" s="21"/>
    </row>
    <row r="35" spans="1:31" x14ac:dyDescent="0.2">
      <c r="A35" s="22">
        <f t="shared" si="2"/>
        <v>41673</v>
      </c>
      <c r="B35" s="25"/>
      <c r="C35" s="25"/>
      <c r="D35" s="11" t="s">
        <v>22</v>
      </c>
      <c r="E35" s="12">
        <v>0</v>
      </c>
      <c r="F35" s="13">
        <v>0</v>
      </c>
      <c r="G35" s="13">
        <v>0</v>
      </c>
      <c r="H35" s="13">
        <v>0</v>
      </c>
      <c r="I35" s="14">
        <v>0</v>
      </c>
      <c r="J35" s="15">
        <v>0</v>
      </c>
      <c r="K35" s="15">
        <v>0</v>
      </c>
      <c r="L35" s="15">
        <v>0</v>
      </c>
      <c r="M35" s="16">
        <f t="shared" si="0"/>
        <v>1</v>
      </c>
      <c r="N35" s="26"/>
      <c r="O35" s="25"/>
      <c r="P35" s="18"/>
      <c r="R35" s="19">
        <f t="shared" si="1"/>
        <v>2</v>
      </c>
      <c r="T35" s="20"/>
      <c r="AC35" s="21"/>
      <c r="AD35" s="21"/>
      <c r="AE35" s="21"/>
    </row>
    <row r="36" spans="1:31" x14ac:dyDescent="0.2">
      <c r="A36" s="22">
        <f t="shared" si="2"/>
        <v>41674</v>
      </c>
      <c r="B36" s="25"/>
      <c r="C36" s="25"/>
      <c r="D36" s="11" t="s">
        <v>22</v>
      </c>
      <c r="E36" s="12">
        <v>0</v>
      </c>
      <c r="F36" s="13">
        <v>0</v>
      </c>
      <c r="G36" s="13">
        <v>0</v>
      </c>
      <c r="H36" s="13">
        <v>0</v>
      </c>
      <c r="I36" s="14">
        <v>0</v>
      </c>
      <c r="J36" s="15">
        <v>0</v>
      </c>
      <c r="K36" s="15">
        <v>0</v>
      </c>
      <c r="L36" s="15">
        <v>0</v>
      </c>
      <c r="M36" s="16">
        <f t="shared" si="0"/>
        <v>1</v>
      </c>
      <c r="N36" s="26"/>
      <c r="O36" s="25"/>
      <c r="P36" s="18"/>
      <c r="R36" s="19">
        <f t="shared" si="1"/>
        <v>2</v>
      </c>
      <c r="T36" s="20"/>
      <c r="AC36" s="21"/>
      <c r="AD36" s="21"/>
      <c r="AE36" s="21"/>
    </row>
    <row r="37" spans="1:31" x14ac:dyDescent="0.2">
      <c r="A37" s="22">
        <f t="shared" si="2"/>
        <v>41675</v>
      </c>
      <c r="B37" s="25"/>
      <c r="C37" s="25"/>
      <c r="D37" s="11" t="s">
        <v>22</v>
      </c>
      <c r="E37" s="12">
        <v>0</v>
      </c>
      <c r="F37" s="13">
        <v>0</v>
      </c>
      <c r="G37" s="13">
        <v>0</v>
      </c>
      <c r="H37" s="13">
        <v>0</v>
      </c>
      <c r="I37" s="14">
        <v>0</v>
      </c>
      <c r="J37" s="15">
        <v>0</v>
      </c>
      <c r="K37" s="15">
        <v>0</v>
      </c>
      <c r="L37" s="15">
        <v>0</v>
      </c>
      <c r="M37" s="16">
        <f t="shared" si="0"/>
        <v>1</v>
      </c>
      <c r="N37" s="26"/>
      <c r="O37" s="27"/>
      <c r="P37" s="18"/>
      <c r="R37" s="19">
        <f t="shared" si="1"/>
        <v>2</v>
      </c>
      <c r="T37" s="20"/>
      <c r="AC37" s="21"/>
      <c r="AD37" s="21"/>
      <c r="AE37" s="21"/>
    </row>
    <row r="38" spans="1:31" x14ac:dyDescent="0.2">
      <c r="A38" s="22">
        <f t="shared" si="2"/>
        <v>41676</v>
      </c>
      <c r="B38" s="25"/>
      <c r="C38" s="25"/>
      <c r="D38" s="11" t="s">
        <v>22</v>
      </c>
      <c r="E38" s="12">
        <v>0</v>
      </c>
      <c r="F38" s="13">
        <v>0</v>
      </c>
      <c r="G38" s="13">
        <v>0</v>
      </c>
      <c r="H38" s="13">
        <v>0</v>
      </c>
      <c r="I38" s="14">
        <v>0</v>
      </c>
      <c r="J38" s="15">
        <v>0</v>
      </c>
      <c r="K38" s="15">
        <v>0</v>
      </c>
      <c r="L38" s="15">
        <v>0</v>
      </c>
      <c r="M38" s="16">
        <f t="shared" si="0"/>
        <v>1</v>
      </c>
      <c r="N38" s="26"/>
      <c r="O38" s="25"/>
      <c r="P38" s="18"/>
      <c r="R38" s="19">
        <f t="shared" si="1"/>
        <v>2</v>
      </c>
      <c r="T38" s="20"/>
      <c r="AC38" s="21"/>
      <c r="AD38" s="21"/>
      <c r="AE38" s="21"/>
    </row>
    <row r="39" spans="1:31" x14ac:dyDescent="0.2">
      <c r="A39" s="22">
        <f t="shared" si="2"/>
        <v>41677</v>
      </c>
      <c r="B39" s="25"/>
      <c r="C39" s="25"/>
      <c r="D39" s="11" t="s">
        <v>22</v>
      </c>
      <c r="E39" s="12">
        <v>0</v>
      </c>
      <c r="F39" s="13">
        <v>0</v>
      </c>
      <c r="G39" s="13">
        <v>0</v>
      </c>
      <c r="H39" s="13">
        <v>0</v>
      </c>
      <c r="I39" s="14">
        <v>0</v>
      </c>
      <c r="J39" s="15">
        <v>0</v>
      </c>
      <c r="K39" s="15">
        <v>0</v>
      </c>
      <c r="L39" s="15">
        <v>0</v>
      </c>
      <c r="M39" s="16">
        <f t="shared" si="0"/>
        <v>1</v>
      </c>
      <c r="N39" s="26"/>
      <c r="O39" s="25"/>
      <c r="P39" s="18"/>
      <c r="R39" s="19">
        <f t="shared" si="1"/>
        <v>2</v>
      </c>
      <c r="T39" s="20"/>
      <c r="AC39" s="21"/>
      <c r="AD39" s="21"/>
      <c r="AE39" s="21"/>
    </row>
    <row r="40" spans="1:31" x14ac:dyDescent="0.2">
      <c r="A40" s="22">
        <f t="shared" si="2"/>
        <v>41678</v>
      </c>
      <c r="B40" s="25"/>
      <c r="C40" s="25"/>
      <c r="D40" s="11" t="s">
        <v>22</v>
      </c>
      <c r="E40" s="12">
        <v>0</v>
      </c>
      <c r="F40" s="13">
        <v>0</v>
      </c>
      <c r="G40" s="13">
        <v>0</v>
      </c>
      <c r="H40" s="13">
        <v>0</v>
      </c>
      <c r="I40" s="14">
        <v>0</v>
      </c>
      <c r="J40" s="15">
        <v>0</v>
      </c>
      <c r="K40" s="15">
        <v>0</v>
      </c>
      <c r="L40" s="15">
        <v>0</v>
      </c>
      <c r="M40" s="16">
        <f t="shared" si="0"/>
        <v>1</v>
      </c>
      <c r="N40" s="26"/>
      <c r="O40" s="25"/>
      <c r="P40" s="18"/>
      <c r="R40" s="19">
        <f t="shared" si="1"/>
        <v>2</v>
      </c>
      <c r="T40" s="20"/>
      <c r="AC40" s="21"/>
      <c r="AD40" s="21"/>
      <c r="AE40" s="21"/>
    </row>
    <row r="41" spans="1:31" x14ac:dyDescent="0.2">
      <c r="A41" s="22">
        <f t="shared" si="2"/>
        <v>41679</v>
      </c>
      <c r="B41" s="25"/>
      <c r="C41" s="25"/>
      <c r="D41" s="11" t="s">
        <v>22</v>
      </c>
      <c r="E41" s="12">
        <v>0</v>
      </c>
      <c r="F41" s="13">
        <v>0</v>
      </c>
      <c r="G41" s="13">
        <v>0</v>
      </c>
      <c r="H41" s="13">
        <v>0</v>
      </c>
      <c r="I41" s="14">
        <v>0</v>
      </c>
      <c r="J41" s="15">
        <v>0</v>
      </c>
      <c r="K41" s="15">
        <v>0</v>
      </c>
      <c r="L41" s="15">
        <v>0</v>
      </c>
      <c r="M41" s="16">
        <f t="shared" si="0"/>
        <v>1</v>
      </c>
      <c r="N41" s="26"/>
      <c r="O41" s="25"/>
      <c r="P41" s="18"/>
      <c r="R41" s="19">
        <f t="shared" si="1"/>
        <v>2</v>
      </c>
      <c r="T41" s="20"/>
      <c r="AC41" s="21"/>
      <c r="AD41" s="21"/>
      <c r="AE41" s="21"/>
    </row>
    <row r="42" spans="1:31" x14ac:dyDescent="0.2">
      <c r="A42" s="22">
        <f t="shared" si="2"/>
        <v>41680</v>
      </c>
      <c r="B42" s="25"/>
      <c r="C42" s="25"/>
      <c r="D42" s="11" t="s">
        <v>22</v>
      </c>
      <c r="E42" s="12">
        <v>0</v>
      </c>
      <c r="F42" s="13">
        <v>0</v>
      </c>
      <c r="G42" s="13">
        <v>0</v>
      </c>
      <c r="H42" s="13">
        <v>0</v>
      </c>
      <c r="I42" s="14">
        <v>0</v>
      </c>
      <c r="J42" s="15">
        <v>0</v>
      </c>
      <c r="K42" s="15">
        <v>0</v>
      </c>
      <c r="L42" s="15">
        <v>0</v>
      </c>
      <c r="M42" s="16">
        <f t="shared" si="0"/>
        <v>1</v>
      </c>
      <c r="N42" s="26"/>
      <c r="O42" s="25"/>
      <c r="P42" s="24"/>
      <c r="R42" s="19">
        <f t="shared" si="1"/>
        <v>2</v>
      </c>
      <c r="T42" s="20"/>
      <c r="AC42" s="21"/>
      <c r="AD42" s="21"/>
      <c r="AE42" s="21"/>
    </row>
    <row r="43" spans="1:31" x14ac:dyDescent="0.2">
      <c r="A43" s="22">
        <f t="shared" si="2"/>
        <v>41681</v>
      </c>
      <c r="B43" s="25"/>
      <c r="C43" s="25"/>
      <c r="D43" s="11" t="s">
        <v>22</v>
      </c>
      <c r="E43" s="12">
        <v>0</v>
      </c>
      <c r="F43" s="13">
        <v>0</v>
      </c>
      <c r="G43" s="13">
        <v>0</v>
      </c>
      <c r="H43" s="13">
        <v>0</v>
      </c>
      <c r="I43" s="14">
        <v>0</v>
      </c>
      <c r="J43" s="15">
        <v>0</v>
      </c>
      <c r="K43" s="15">
        <v>0</v>
      </c>
      <c r="L43" s="15">
        <v>0</v>
      </c>
      <c r="M43" s="16">
        <f t="shared" si="0"/>
        <v>1</v>
      </c>
      <c r="N43" s="26"/>
      <c r="O43" s="25"/>
      <c r="P43" s="18"/>
      <c r="R43" s="19">
        <f t="shared" si="1"/>
        <v>2</v>
      </c>
      <c r="T43" s="20"/>
      <c r="AC43" s="21"/>
      <c r="AD43" s="21"/>
      <c r="AE43" s="21"/>
    </row>
    <row r="44" spans="1:31" x14ac:dyDescent="0.2">
      <c r="A44" s="22">
        <f t="shared" si="2"/>
        <v>41682</v>
      </c>
      <c r="B44" s="25"/>
      <c r="C44" s="25"/>
      <c r="D44" s="11" t="s">
        <v>22</v>
      </c>
      <c r="E44" s="12">
        <v>0</v>
      </c>
      <c r="F44" s="13">
        <v>0</v>
      </c>
      <c r="G44" s="13">
        <v>0</v>
      </c>
      <c r="H44" s="13">
        <v>0</v>
      </c>
      <c r="I44" s="14">
        <v>0</v>
      </c>
      <c r="J44" s="15">
        <v>0</v>
      </c>
      <c r="K44" s="15">
        <v>0</v>
      </c>
      <c r="L44" s="15">
        <v>0</v>
      </c>
      <c r="M44" s="16">
        <f t="shared" si="0"/>
        <v>1</v>
      </c>
      <c r="N44" s="26"/>
      <c r="O44" s="25"/>
      <c r="P44" s="18"/>
      <c r="R44" s="19">
        <f t="shared" si="1"/>
        <v>2</v>
      </c>
      <c r="T44" s="20"/>
      <c r="AC44" s="21"/>
      <c r="AD44" s="21"/>
      <c r="AE44" s="21"/>
    </row>
    <row r="45" spans="1:31" x14ac:dyDescent="0.2">
      <c r="A45" s="22">
        <f t="shared" si="2"/>
        <v>41683</v>
      </c>
      <c r="B45" s="25"/>
      <c r="C45" s="25"/>
      <c r="D45" s="11" t="s">
        <v>22</v>
      </c>
      <c r="E45" s="12">
        <v>0</v>
      </c>
      <c r="F45" s="13">
        <v>0</v>
      </c>
      <c r="G45" s="13">
        <v>0</v>
      </c>
      <c r="H45" s="13">
        <v>0</v>
      </c>
      <c r="I45" s="14">
        <v>0</v>
      </c>
      <c r="J45" s="15">
        <v>0</v>
      </c>
      <c r="K45" s="15">
        <v>0</v>
      </c>
      <c r="L45" s="15">
        <v>0</v>
      </c>
      <c r="M45" s="16">
        <f t="shared" si="0"/>
        <v>1</v>
      </c>
      <c r="N45" s="26"/>
      <c r="O45" s="25"/>
      <c r="P45" s="18"/>
      <c r="R45" s="19">
        <f t="shared" si="1"/>
        <v>2</v>
      </c>
      <c r="T45" s="20"/>
      <c r="AC45" s="21"/>
      <c r="AD45" s="21"/>
      <c r="AE45" s="21"/>
    </row>
    <row r="46" spans="1:31" x14ac:dyDescent="0.2">
      <c r="A46" s="22">
        <f t="shared" si="2"/>
        <v>41684</v>
      </c>
      <c r="B46" s="25"/>
      <c r="C46" s="25"/>
      <c r="D46" s="11" t="s">
        <v>22</v>
      </c>
      <c r="E46" s="12">
        <v>0</v>
      </c>
      <c r="F46" s="13">
        <v>0</v>
      </c>
      <c r="G46" s="13">
        <v>0</v>
      </c>
      <c r="H46" s="13">
        <v>0</v>
      </c>
      <c r="I46" s="14">
        <v>0</v>
      </c>
      <c r="J46" s="15">
        <v>0</v>
      </c>
      <c r="K46" s="15">
        <v>0</v>
      </c>
      <c r="L46" s="15">
        <v>0</v>
      </c>
      <c r="M46" s="16">
        <f t="shared" si="0"/>
        <v>1</v>
      </c>
      <c r="N46" s="26"/>
      <c r="O46" s="25"/>
      <c r="P46" s="18"/>
      <c r="R46" s="19">
        <f t="shared" si="1"/>
        <v>2</v>
      </c>
      <c r="T46" s="20"/>
      <c r="AC46" s="21"/>
      <c r="AD46" s="21"/>
      <c r="AE46" s="21"/>
    </row>
    <row r="47" spans="1:31" x14ac:dyDescent="0.2">
      <c r="A47" s="22">
        <f t="shared" si="2"/>
        <v>41685</v>
      </c>
      <c r="B47" s="25"/>
      <c r="C47" s="25"/>
      <c r="D47" s="11" t="s">
        <v>22</v>
      </c>
      <c r="E47" s="12">
        <v>0</v>
      </c>
      <c r="F47" s="13">
        <v>0</v>
      </c>
      <c r="G47" s="13">
        <v>0</v>
      </c>
      <c r="H47" s="13">
        <v>0</v>
      </c>
      <c r="I47" s="14">
        <v>0</v>
      </c>
      <c r="J47" s="15">
        <v>0</v>
      </c>
      <c r="K47" s="15">
        <v>0</v>
      </c>
      <c r="L47" s="15">
        <v>0</v>
      </c>
      <c r="M47" s="16">
        <f t="shared" si="0"/>
        <v>1</v>
      </c>
      <c r="N47" s="26"/>
      <c r="O47" s="25"/>
      <c r="P47" s="18"/>
      <c r="R47" s="19">
        <f t="shared" si="1"/>
        <v>2</v>
      </c>
      <c r="T47" s="20"/>
      <c r="AC47" s="21"/>
      <c r="AD47" s="21"/>
      <c r="AE47" s="21"/>
    </row>
    <row r="48" spans="1:31" x14ac:dyDescent="0.2">
      <c r="A48" s="22">
        <f t="shared" si="2"/>
        <v>41686</v>
      </c>
      <c r="B48" s="25"/>
      <c r="C48" s="25"/>
      <c r="D48" s="11" t="s">
        <v>22</v>
      </c>
      <c r="E48" s="12">
        <v>0</v>
      </c>
      <c r="F48" s="13">
        <v>0</v>
      </c>
      <c r="G48" s="13">
        <v>0</v>
      </c>
      <c r="H48" s="13">
        <v>0</v>
      </c>
      <c r="I48" s="14">
        <v>0</v>
      </c>
      <c r="J48" s="15">
        <v>0</v>
      </c>
      <c r="K48" s="15">
        <v>0</v>
      </c>
      <c r="L48" s="15">
        <v>0</v>
      </c>
      <c r="M48" s="16">
        <f t="shared" si="0"/>
        <v>1</v>
      </c>
      <c r="N48" s="26"/>
      <c r="O48" s="25"/>
      <c r="P48" s="18"/>
      <c r="R48" s="19">
        <f t="shared" si="1"/>
        <v>2</v>
      </c>
      <c r="T48" s="20"/>
      <c r="AC48" s="21"/>
      <c r="AD48" s="21"/>
      <c r="AE48" s="21"/>
    </row>
    <row r="49" spans="1:31" x14ac:dyDescent="0.2">
      <c r="A49" s="22">
        <f t="shared" si="2"/>
        <v>41687</v>
      </c>
      <c r="B49" s="25"/>
      <c r="C49" s="25"/>
      <c r="D49" s="11" t="s">
        <v>22</v>
      </c>
      <c r="E49" s="12">
        <v>0</v>
      </c>
      <c r="F49" s="13">
        <v>0</v>
      </c>
      <c r="G49" s="13">
        <v>0</v>
      </c>
      <c r="H49" s="13">
        <v>0</v>
      </c>
      <c r="I49" s="14">
        <v>0</v>
      </c>
      <c r="J49" s="15">
        <v>0</v>
      </c>
      <c r="K49" s="15">
        <v>0</v>
      </c>
      <c r="L49" s="15">
        <v>0</v>
      </c>
      <c r="M49" s="16">
        <f t="shared" si="0"/>
        <v>1</v>
      </c>
      <c r="N49" s="26"/>
      <c r="O49" s="25"/>
      <c r="P49" s="18"/>
      <c r="R49" s="19">
        <f t="shared" si="1"/>
        <v>2</v>
      </c>
      <c r="T49" s="20"/>
      <c r="AC49" s="21"/>
      <c r="AD49" s="21"/>
      <c r="AE49" s="21"/>
    </row>
    <row r="50" spans="1:31" x14ac:dyDescent="0.2">
      <c r="A50" s="22">
        <f t="shared" si="2"/>
        <v>41688</v>
      </c>
      <c r="B50" s="25"/>
      <c r="C50" s="25"/>
      <c r="D50" s="11" t="s">
        <v>22</v>
      </c>
      <c r="E50" s="12">
        <v>0</v>
      </c>
      <c r="F50" s="13">
        <v>0</v>
      </c>
      <c r="G50" s="13">
        <v>0</v>
      </c>
      <c r="H50" s="13">
        <v>0</v>
      </c>
      <c r="I50" s="14">
        <v>0</v>
      </c>
      <c r="J50" s="15">
        <v>0</v>
      </c>
      <c r="K50" s="15">
        <v>0</v>
      </c>
      <c r="L50" s="15">
        <v>0</v>
      </c>
      <c r="M50" s="16">
        <f t="shared" si="0"/>
        <v>1</v>
      </c>
      <c r="N50" s="26"/>
      <c r="O50" s="25"/>
      <c r="P50" s="18"/>
      <c r="R50" s="19">
        <f t="shared" si="1"/>
        <v>2</v>
      </c>
      <c r="T50" s="20"/>
      <c r="AC50" s="21"/>
      <c r="AD50" s="21"/>
      <c r="AE50" s="21"/>
    </row>
    <row r="51" spans="1:31" x14ac:dyDescent="0.2">
      <c r="A51" s="22">
        <f t="shared" si="2"/>
        <v>41689</v>
      </c>
      <c r="B51" s="25"/>
      <c r="C51" s="25"/>
      <c r="D51" s="11" t="s">
        <v>22</v>
      </c>
      <c r="E51" s="12">
        <v>0</v>
      </c>
      <c r="F51" s="13">
        <v>0</v>
      </c>
      <c r="G51" s="13">
        <v>0</v>
      </c>
      <c r="H51" s="13">
        <v>0</v>
      </c>
      <c r="I51" s="14">
        <v>0</v>
      </c>
      <c r="J51" s="15">
        <v>0</v>
      </c>
      <c r="K51" s="15">
        <v>0</v>
      </c>
      <c r="L51" s="15">
        <v>0</v>
      </c>
      <c r="M51" s="16">
        <f t="shared" si="0"/>
        <v>1</v>
      </c>
      <c r="N51" s="26"/>
      <c r="O51" s="25"/>
      <c r="P51" s="18"/>
      <c r="R51" s="19">
        <f t="shared" si="1"/>
        <v>2</v>
      </c>
      <c r="T51" s="20"/>
      <c r="AC51" s="21"/>
      <c r="AD51" s="21"/>
      <c r="AE51" s="21"/>
    </row>
    <row r="52" spans="1:31" x14ac:dyDescent="0.2">
      <c r="A52" s="22">
        <f t="shared" si="2"/>
        <v>41690</v>
      </c>
      <c r="B52" s="25"/>
      <c r="C52" s="25"/>
      <c r="D52" s="11" t="s">
        <v>22</v>
      </c>
      <c r="E52" s="12">
        <v>0</v>
      </c>
      <c r="F52" s="13">
        <v>0</v>
      </c>
      <c r="G52" s="13">
        <v>0</v>
      </c>
      <c r="H52" s="13">
        <v>0</v>
      </c>
      <c r="I52" s="14">
        <v>0</v>
      </c>
      <c r="J52" s="15">
        <v>0</v>
      </c>
      <c r="K52" s="15">
        <v>0</v>
      </c>
      <c r="L52" s="15">
        <v>0</v>
      </c>
      <c r="M52" s="16">
        <f t="shared" si="0"/>
        <v>1</v>
      </c>
      <c r="N52" s="26"/>
      <c r="O52" s="25"/>
      <c r="P52" s="18"/>
      <c r="R52" s="19">
        <f t="shared" si="1"/>
        <v>2</v>
      </c>
      <c r="T52" s="20"/>
      <c r="AC52" s="21"/>
      <c r="AD52" s="21"/>
      <c r="AE52" s="21"/>
    </row>
    <row r="53" spans="1:31" x14ac:dyDescent="0.2">
      <c r="A53" s="22">
        <f t="shared" si="2"/>
        <v>41691</v>
      </c>
      <c r="B53" s="25"/>
      <c r="C53" s="25"/>
      <c r="D53" s="11" t="s">
        <v>22</v>
      </c>
      <c r="E53" s="12">
        <v>0</v>
      </c>
      <c r="F53" s="13">
        <v>0</v>
      </c>
      <c r="G53" s="13">
        <v>0</v>
      </c>
      <c r="H53" s="13">
        <v>0</v>
      </c>
      <c r="I53" s="14">
        <v>0</v>
      </c>
      <c r="J53" s="15">
        <v>0</v>
      </c>
      <c r="K53" s="15">
        <v>0</v>
      </c>
      <c r="L53" s="15">
        <v>0</v>
      </c>
      <c r="M53" s="16">
        <f t="shared" si="0"/>
        <v>1</v>
      </c>
      <c r="N53" s="26"/>
      <c r="O53" s="25"/>
      <c r="P53" s="18"/>
      <c r="R53" s="19">
        <f t="shared" si="1"/>
        <v>2</v>
      </c>
      <c r="T53" s="20"/>
      <c r="AC53" s="21"/>
      <c r="AD53" s="21"/>
      <c r="AE53" s="21"/>
    </row>
    <row r="54" spans="1:31" x14ac:dyDescent="0.2">
      <c r="A54" s="22">
        <f t="shared" si="2"/>
        <v>41692</v>
      </c>
      <c r="B54" s="25"/>
      <c r="C54" s="25"/>
      <c r="D54" s="11" t="s">
        <v>22</v>
      </c>
      <c r="E54" s="12">
        <v>0</v>
      </c>
      <c r="F54" s="13">
        <v>0</v>
      </c>
      <c r="G54" s="13">
        <v>0</v>
      </c>
      <c r="H54" s="13">
        <v>0</v>
      </c>
      <c r="I54" s="14">
        <v>0</v>
      </c>
      <c r="J54" s="15">
        <v>0</v>
      </c>
      <c r="K54" s="15">
        <v>0</v>
      </c>
      <c r="L54" s="15">
        <v>0</v>
      </c>
      <c r="M54" s="16">
        <f t="shared" si="0"/>
        <v>1</v>
      </c>
      <c r="N54" s="26"/>
      <c r="O54" s="25"/>
      <c r="P54" s="18"/>
      <c r="R54" s="19">
        <f t="shared" si="1"/>
        <v>2</v>
      </c>
      <c r="T54" s="20"/>
      <c r="AC54" s="21"/>
      <c r="AD54" s="21"/>
      <c r="AE54" s="21"/>
    </row>
    <row r="55" spans="1:31" x14ac:dyDescent="0.2">
      <c r="A55" s="22">
        <f t="shared" si="2"/>
        <v>41693</v>
      </c>
      <c r="B55" s="25"/>
      <c r="C55" s="25"/>
      <c r="D55" s="11" t="s">
        <v>22</v>
      </c>
      <c r="E55" s="12">
        <v>0</v>
      </c>
      <c r="F55" s="13">
        <v>0</v>
      </c>
      <c r="G55" s="13">
        <v>0</v>
      </c>
      <c r="H55" s="13">
        <v>0</v>
      </c>
      <c r="I55" s="14">
        <v>0</v>
      </c>
      <c r="J55" s="15">
        <v>0</v>
      </c>
      <c r="K55" s="15">
        <v>0</v>
      </c>
      <c r="L55" s="15">
        <v>0</v>
      </c>
      <c r="M55" s="16">
        <f t="shared" si="0"/>
        <v>1</v>
      </c>
      <c r="N55" s="26"/>
      <c r="O55" s="25"/>
      <c r="P55" s="18"/>
      <c r="R55" s="19">
        <f t="shared" si="1"/>
        <v>2</v>
      </c>
      <c r="T55" s="20"/>
      <c r="AC55" s="21"/>
      <c r="AD55" s="21"/>
      <c r="AE55" s="21"/>
    </row>
    <row r="56" spans="1:31" x14ac:dyDescent="0.2">
      <c r="A56" s="22">
        <f t="shared" si="2"/>
        <v>41694</v>
      </c>
      <c r="B56" s="25"/>
      <c r="C56" s="25"/>
      <c r="D56" s="11" t="s">
        <v>22</v>
      </c>
      <c r="E56" s="12">
        <v>0</v>
      </c>
      <c r="F56" s="13">
        <v>0</v>
      </c>
      <c r="G56" s="13">
        <v>0</v>
      </c>
      <c r="H56" s="13">
        <v>0</v>
      </c>
      <c r="I56" s="14">
        <v>0</v>
      </c>
      <c r="J56" s="15">
        <v>0</v>
      </c>
      <c r="K56" s="15">
        <v>0</v>
      </c>
      <c r="L56" s="15">
        <v>0</v>
      </c>
      <c r="M56" s="16">
        <f t="shared" si="0"/>
        <v>1</v>
      </c>
      <c r="N56" s="26"/>
      <c r="O56" s="25"/>
      <c r="P56" s="18"/>
      <c r="R56" s="19">
        <f t="shared" si="1"/>
        <v>2</v>
      </c>
      <c r="T56" s="20"/>
      <c r="AC56" s="21"/>
      <c r="AD56" s="21"/>
      <c r="AE56" s="21"/>
    </row>
    <row r="57" spans="1:31" x14ac:dyDescent="0.2">
      <c r="A57" s="22">
        <f t="shared" si="2"/>
        <v>41695</v>
      </c>
      <c r="B57" s="25"/>
      <c r="C57" s="25"/>
      <c r="D57" s="11" t="s">
        <v>22</v>
      </c>
      <c r="E57" s="12">
        <v>0</v>
      </c>
      <c r="F57" s="13">
        <v>0</v>
      </c>
      <c r="G57" s="13">
        <v>0</v>
      </c>
      <c r="H57" s="13">
        <v>0</v>
      </c>
      <c r="I57" s="14">
        <v>0</v>
      </c>
      <c r="J57" s="15">
        <v>0</v>
      </c>
      <c r="K57" s="15">
        <v>0</v>
      </c>
      <c r="L57" s="15">
        <v>0</v>
      </c>
      <c r="M57" s="16">
        <f t="shared" si="0"/>
        <v>1</v>
      </c>
      <c r="N57" s="26"/>
      <c r="O57" s="25"/>
      <c r="P57" s="18"/>
      <c r="R57" s="19">
        <f t="shared" si="1"/>
        <v>2</v>
      </c>
      <c r="T57" s="20"/>
      <c r="AC57" s="21"/>
      <c r="AD57" s="21"/>
      <c r="AE57" s="21"/>
    </row>
    <row r="58" spans="1:31" x14ac:dyDescent="0.2">
      <c r="A58" s="22">
        <f t="shared" si="2"/>
        <v>41696</v>
      </c>
      <c r="B58" s="25"/>
      <c r="C58" s="25"/>
      <c r="D58" s="11" t="s">
        <v>22</v>
      </c>
      <c r="E58" s="12">
        <v>0</v>
      </c>
      <c r="F58" s="13">
        <v>0</v>
      </c>
      <c r="G58" s="13">
        <v>0</v>
      </c>
      <c r="H58" s="13">
        <v>0</v>
      </c>
      <c r="I58" s="14">
        <v>0</v>
      </c>
      <c r="J58" s="15">
        <v>0</v>
      </c>
      <c r="K58" s="15">
        <v>0</v>
      </c>
      <c r="L58" s="15">
        <v>0</v>
      </c>
      <c r="M58" s="16">
        <f t="shared" si="0"/>
        <v>1</v>
      </c>
      <c r="N58" s="26"/>
      <c r="O58" s="25"/>
      <c r="P58" s="18"/>
      <c r="R58" s="19">
        <f t="shared" si="1"/>
        <v>2</v>
      </c>
      <c r="T58" s="20"/>
      <c r="AC58" s="21"/>
      <c r="AD58" s="21"/>
      <c r="AE58" s="21"/>
    </row>
    <row r="59" spans="1:31" x14ac:dyDescent="0.2">
      <c r="A59" s="22">
        <f t="shared" si="2"/>
        <v>41697</v>
      </c>
      <c r="B59" s="25"/>
      <c r="C59" s="25"/>
      <c r="D59" s="11" t="s">
        <v>22</v>
      </c>
      <c r="E59" s="12">
        <v>0</v>
      </c>
      <c r="F59" s="13">
        <v>0</v>
      </c>
      <c r="G59" s="13">
        <v>0</v>
      </c>
      <c r="H59" s="13">
        <v>0</v>
      </c>
      <c r="I59" s="14">
        <v>0</v>
      </c>
      <c r="J59" s="15">
        <v>0</v>
      </c>
      <c r="K59" s="15">
        <v>0</v>
      </c>
      <c r="L59" s="15">
        <v>0</v>
      </c>
      <c r="M59" s="16">
        <f t="shared" si="0"/>
        <v>1</v>
      </c>
      <c r="N59" s="26"/>
      <c r="O59" s="25"/>
      <c r="P59" s="18"/>
      <c r="R59" s="19">
        <f t="shared" si="1"/>
        <v>2</v>
      </c>
      <c r="T59" s="20"/>
      <c r="AC59" s="21"/>
      <c r="AD59" s="21"/>
      <c r="AE59" s="21"/>
    </row>
    <row r="60" spans="1:31" x14ac:dyDescent="0.2">
      <c r="A60" s="33">
        <f t="shared" si="2"/>
        <v>41698</v>
      </c>
      <c r="B60" s="34"/>
      <c r="C60" s="34"/>
      <c r="D60" s="35" t="s">
        <v>22</v>
      </c>
      <c r="E60" s="36">
        <v>0</v>
      </c>
      <c r="F60" s="37">
        <v>0</v>
      </c>
      <c r="G60" s="37">
        <v>0</v>
      </c>
      <c r="H60" s="37">
        <v>0</v>
      </c>
      <c r="I60" s="38">
        <v>0</v>
      </c>
      <c r="J60" s="39">
        <v>0</v>
      </c>
      <c r="K60" s="39">
        <v>0</v>
      </c>
      <c r="L60" s="39">
        <v>0</v>
      </c>
      <c r="M60" s="40">
        <f t="shared" si="0"/>
        <v>1</v>
      </c>
      <c r="N60" s="41"/>
      <c r="O60" s="34"/>
      <c r="P60" s="76"/>
      <c r="Q60" s="77"/>
      <c r="R60" s="44">
        <f t="shared" si="1"/>
        <v>2</v>
      </c>
      <c r="S60" s="45">
        <f t="shared" ref="S60:X60" si="5">SUM(D33:D60)</f>
        <v>0</v>
      </c>
      <c r="T60" s="46">
        <f t="shared" si="5"/>
        <v>0</v>
      </c>
      <c r="U60" s="47">
        <f t="shared" si="5"/>
        <v>0</v>
      </c>
      <c r="V60" s="47">
        <f t="shared" si="5"/>
        <v>0</v>
      </c>
      <c r="W60" s="47">
        <f t="shared" si="5"/>
        <v>0</v>
      </c>
      <c r="X60" s="48">
        <f t="shared" si="5"/>
        <v>0</v>
      </c>
      <c r="Y60" s="49" t="e">
        <f t="shared" ref="Y60:AA60" ca="1" si="6">IF(AND((MONTH(TODAY())=MONTH("")),YEAR(TODAY())=YEAR("")),(SUM(J33:J60)/(DAY(TODAY()))),(SUM(J33:J60)/DAY(EOMONTH("",0))))</f>
        <v>#VALUE!</v>
      </c>
      <c r="Z60" s="49" t="e">
        <f t="shared" ca="1" si="6"/>
        <v>#VALUE!</v>
      </c>
      <c r="AA60" s="49" t="e">
        <f t="shared" ca="1" si="6"/>
        <v>#VALUE!</v>
      </c>
      <c r="AB60" s="54">
        <f ca="1">IF(AND((MONTH(TODAY())=MONTH($A33)),YEAR(TODAY())=YEAR($A33)),((((DAY(EOMONTH($A33,0))-SUM(M33:M60))-(DAY(TODAY())))/(DAY(TODAY())))*-1),(SUM(M33:M60)/DAY(EOMONTH($A33,0))))</f>
        <v>1</v>
      </c>
      <c r="AC60" s="56"/>
      <c r="AD60" s="56"/>
      <c r="AE60" s="56"/>
    </row>
    <row r="61" spans="1:31" x14ac:dyDescent="0.2">
      <c r="A61" s="58">
        <f t="shared" si="2"/>
        <v>41699</v>
      </c>
      <c r="B61" s="59"/>
      <c r="C61" s="59"/>
      <c r="D61" s="60" t="s">
        <v>22</v>
      </c>
      <c r="E61" s="61">
        <v>0</v>
      </c>
      <c r="F61" s="62">
        <v>0</v>
      </c>
      <c r="G61" s="62">
        <v>0</v>
      </c>
      <c r="H61" s="62">
        <v>0</v>
      </c>
      <c r="I61" s="63">
        <v>0</v>
      </c>
      <c r="J61" s="64">
        <v>0</v>
      </c>
      <c r="K61" s="64">
        <v>0</v>
      </c>
      <c r="L61" s="64">
        <v>0</v>
      </c>
      <c r="M61" s="65">
        <f t="shared" si="0"/>
        <v>1</v>
      </c>
      <c r="N61" s="66"/>
      <c r="O61" s="59"/>
      <c r="P61" s="67"/>
      <c r="Q61" s="68"/>
      <c r="R61" s="69">
        <f t="shared" si="1"/>
        <v>3</v>
      </c>
      <c r="S61" s="68"/>
      <c r="T61" s="78"/>
      <c r="U61" s="68"/>
      <c r="V61" s="68"/>
      <c r="W61" s="68"/>
      <c r="X61" s="68"/>
      <c r="Y61" s="68"/>
      <c r="Z61" s="68"/>
      <c r="AA61" s="68"/>
      <c r="AB61" s="68"/>
      <c r="AC61" s="75"/>
      <c r="AD61" s="75"/>
      <c r="AE61" s="75"/>
    </row>
    <row r="62" spans="1:31" x14ac:dyDescent="0.2">
      <c r="A62" s="22">
        <f t="shared" si="2"/>
        <v>41700</v>
      </c>
      <c r="B62" s="25"/>
      <c r="C62" s="25"/>
      <c r="D62" s="11" t="s">
        <v>22</v>
      </c>
      <c r="E62" s="12">
        <v>0</v>
      </c>
      <c r="F62" s="13">
        <v>0</v>
      </c>
      <c r="G62" s="13">
        <v>0</v>
      </c>
      <c r="H62" s="13">
        <v>0</v>
      </c>
      <c r="I62" s="14">
        <v>0</v>
      </c>
      <c r="J62" s="15">
        <v>0</v>
      </c>
      <c r="K62" s="15">
        <v>0</v>
      </c>
      <c r="L62" s="15">
        <v>0</v>
      </c>
      <c r="M62" s="16">
        <f t="shared" si="0"/>
        <v>1</v>
      </c>
      <c r="N62" s="26"/>
      <c r="O62" s="25"/>
      <c r="P62" s="18"/>
      <c r="R62" s="19">
        <f t="shared" si="1"/>
        <v>3</v>
      </c>
      <c r="T62" s="20"/>
      <c r="AC62" s="21"/>
      <c r="AD62" s="21"/>
      <c r="AE62" s="21"/>
    </row>
    <row r="63" spans="1:31" x14ac:dyDescent="0.2">
      <c r="A63" s="22">
        <f t="shared" si="2"/>
        <v>41701</v>
      </c>
      <c r="B63" s="25"/>
      <c r="C63" s="25"/>
      <c r="D63" s="11" t="s">
        <v>22</v>
      </c>
      <c r="E63" s="12">
        <v>0</v>
      </c>
      <c r="F63" s="13">
        <v>0</v>
      </c>
      <c r="G63" s="13">
        <v>0</v>
      </c>
      <c r="H63" s="13">
        <v>0</v>
      </c>
      <c r="I63" s="14">
        <v>0</v>
      </c>
      <c r="J63" s="15">
        <v>0</v>
      </c>
      <c r="K63" s="15">
        <v>0</v>
      </c>
      <c r="L63" s="15">
        <v>0</v>
      </c>
      <c r="M63" s="16">
        <f t="shared" si="0"/>
        <v>1</v>
      </c>
      <c r="N63" s="26"/>
      <c r="O63" s="25"/>
      <c r="P63" s="18"/>
      <c r="R63" s="19">
        <f t="shared" si="1"/>
        <v>3</v>
      </c>
      <c r="T63" s="20"/>
      <c r="AC63" s="21"/>
      <c r="AD63" s="21"/>
      <c r="AE63" s="21"/>
    </row>
    <row r="64" spans="1:31" x14ac:dyDescent="0.2">
      <c r="A64" s="22">
        <f t="shared" si="2"/>
        <v>41702</v>
      </c>
      <c r="B64" s="25"/>
      <c r="C64" s="25"/>
      <c r="D64" s="11" t="s">
        <v>22</v>
      </c>
      <c r="E64" s="12">
        <v>0</v>
      </c>
      <c r="F64" s="13">
        <v>0</v>
      </c>
      <c r="G64" s="13">
        <v>0</v>
      </c>
      <c r="H64" s="13">
        <v>0</v>
      </c>
      <c r="I64" s="14">
        <v>0</v>
      </c>
      <c r="J64" s="15">
        <v>0</v>
      </c>
      <c r="K64" s="15">
        <v>0</v>
      </c>
      <c r="L64" s="15">
        <v>0</v>
      </c>
      <c r="M64" s="16">
        <f t="shared" si="0"/>
        <v>1</v>
      </c>
      <c r="N64" s="26"/>
      <c r="O64" s="27"/>
      <c r="P64" s="24"/>
      <c r="R64" s="19">
        <f t="shared" si="1"/>
        <v>3</v>
      </c>
      <c r="T64" s="20"/>
      <c r="AC64" s="21"/>
      <c r="AD64" s="21"/>
      <c r="AE64" s="21"/>
    </row>
    <row r="65" spans="1:31" x14ac:dyDescent="0.2">
      <c r="A65" s="22">
        <f t="shared" si="2"/>
        <v>41703</v>
      </c>
      <c r="B65" s="25"/>
      <c r="C65" s="25"/>
      <c r="D65" s="11" t="s">
        <v>22</v>
      </c>
      <c r="E65" s="12">
        <v>0</v>
      </c>
      <c r="F65" s="13">
        <v>0</v>
      </c>
      <c r="G65" s="13">
        <v>0</v>
      </c>
      <c r="H65" s="13">
        <v>0</v>
      </c>
      <c r="I65" s="14">
        <v>0</v>
      </c>
      <c r="J65" s="15">
        <v>0</v>
      </c>
      <c r="K65" s="15">
        <v>0</v>
      </c>
      <c r="L65" s="15">
        <v>0</v>
      </c>
      <c r="M65" s="16">
        <f t="shared" si="0"/>
        <v>1</v>
      </c>
      <c r="N65" s="26"/>
      <c r="O65" s="25"/>
      <c r="P65" s="18"/>
      <c r="R65" s="19">
        <f t="shared" si="1"/>
        <v>3</v>
      </c>
      <c r="T65" s="20"/>
      <c r="AC65" s="21"/>
      <c r="AD65" s="21"/>
      <c r="AE65" s="21"/>
    </row>
    <row r="66" spans="1:31" x14ac:dyDescent="0.2">
      <c r="A66" s="22">
        <f t="shared" si="2"/>
        <v>41704</v>
      </c>
      <c r="B66" s="25"/>
      <c r="C66" s="25"/>
      <c r="D66" s="11" t="s">
        <v>22</v>
      </c>
      <c r="E66" s="12">
        <v>0</v>
      </c>
      <c r="F66" s="13">
        <v>0</v>
      </c>
      <c r="G66" s="13">
        <v>0</v>
      </c>
      <c r="H66" s="13">
        <v>0</v>
      </c>
      <c r="I66" s="14">
        <v>0</v>
      </c>
      <c r="J66" s="15">
        <v>0</v>
      </c>
      <c r="K66" s="15">
        <v>0</v>
      </c>
      <c r="L66" s="15">
        <v>0</v>
      </c>
      <c r="M66" s="16">
        <f t="shared" si="0"/>
        <v>1</v>
      </c>
      <c r="N66" s="26"/>
      <c r="O66" s="25"/>
      <c r="P66" s="24"/>
      <c r="R66" s="19">
        <f t="shared" si="1"/>
        <v>3</v>
      </c>
      <c r="T66" s="20"/>
      <c r="AC66" s="21"/>
      <c r="AD66" s="21"/>
      <c r="AE66" s="21"/>
    </row>
    <row r="67" spans="1:31" x14ac:dyDescent="0.2">
      <c r="A67" s="22">
        <f t="shared" si="2"/>
        <v>41705</v>
      </c>
      <c r="B67" s="25"/>
      <c r="C67" s="25"/>
      <c r="D67" s="11" t="s">
        <v>22</v>
      </c>
      <c r="E67" s="12">
        <v>0</v>
      </c>
      <c r="F67" s="13">
        <v>0</v>
      </c>
      <c r="G67" s="13">
        <v>0</v>
      </c>
      <c r="H67" s="13">
        <v>0</v>
      </c>
      <c r="I67" s="14">
        <v>0</v>
      </c>
      <c r="J67" s="15">
        <v>0</v>
      </c>
      <c r="K67" s="15">
        <v>0</v>
      </c>
      <c r="L67" s="15">
        <v>0</v>
      </c>
      <c r="M67" s="16">
        <f t="shared" si="0"/>
        <v>1</v>
      </c>
      <c r="N67" s="26"/>
      <c r="O67" s="25"/>
      <c r="P67" s="18"/>
      <c r="R67" s="19">
        <f t="shared" si="1"/>
        <v>3</v>
      </c>
      <c r="T67" s="20"/>
      <c r="AC67" s="21"/>
      <c r="AD67" s="21"/>
      <c r="AE67" s="21"/>
    </row>
    <row r="68" spans="1:31" x14ac:dyDescent="0.2">
      <c r="A68" s="22">
        <f t="shared" si="2"/>
        <v>41706</v>
      </c>
      <c r="B68" s="25"/>
      <c r="C68" s="25"/>
      <c r="D68" s="11" t="s">
        <v>22</v>
      </c>
      <c r="E68" s="12">
        <v>0</v>
      </c>
      <c r="F68" s="13">
        <v>0</v>
      </c>
      <c r="G68" s="13">
        <v>0</v>
      </c>
      <c r="H68" s="13">
        <v>0</v>
      </c>
      <c r="I68" s="14">
        <v>0</v>
      </c>
      <c r="J68" s="15">
        <v>0</v>
      </c>
      <c r="K68" s="15">
        <v>0</v>
      </c>
      <c r="L68" s="15">
        <v>0</v>
      </c>
      <c r="M68" s="16">
        <f t="shared" si="0"/>
        <v>1</v>
      </c>
      <c r="N68" s="26"/>
      <c r="O68" s="25"/>
      <c r="P68" s="18"/>
      <c r="R68" s="19">
        <f t="shared" si="1"/>
        <v>3</v>
      </c>
      <c r="T68" s="20"/>
      <c r="AC68" s="21"/>
      <c r="AD68" s="21"/>
      <c r="AE68" s="21"/>
    </row>
    <row r="69" spans="1:31" x14ac:dyDescent="0.2">
      <c r="A69" s="22">
        <f t="shared" si="2"/>
        <v>41707</v>
      </c>
      <c r="B69" s="25"/>
      <c r="C69" s="25"/>
      <c r="D69" s="11" t="s">
        <v>22</v>
      </c>
      <c r="E69" s="12">
        <v>0</v>
      </c>
      <c r="F69" s="13">
        <v>0</v>
      </c>
      <c r="G69" s="13">
        <v>0</v>
      </c>
      <c r="H69" s="13">
        <v>0</v>
      </c>
      <c r="I69" s="14">
        <v>0</v>
      </c>
      <c r="J69" s="15">
        <v>0</v>
      </c>
      <c r="K69" s="15">
        <v>0</v>
      </c>
      <c r="L69" s="15">
        <v>0</v>
      </c>
      <c r="M69" s="16">
        <f t="shared" si="0"/>
        <v>1</v>
      </c>
      <c r="N69" s="26"/>
      <c r="O69" s="27"/>
      <c r="P69" s="18"/>
      <c r="R69" s="19">
        <f t="shared" si="1"/>
        <v>3</v>
      </c>
      <c r="T69" s="20"/>
      <c r="AC69" s="21"/>
      <c r="AD69" s="21"/>
      <c r="AE69" s="21"/>
    </row>
    <row r="70" spans="1:31" x14ac:dyDescent="0.2">
      <c r="A70" s="22">
        <f t="shared" si="2"/>
        <v>41708</v>
      </c>
      <c r="B70" s="25"/>
      <c r="C70" s="25"/>
      <c r="D70" s="11" t="s">
        <v>22</v>
      </c>
      <c r="E70" s="12">
        <v>0</v>
      </c>
      <c r="F70" s="13">
        <v>0</v>
      </c>
      <c r="G70" s="13">
        <v>0</v>
      </c>
      <c r="H70" s="13">
        <v>0</v>
      </c>
      <c r="I70" s="14">
        <v>0</v>
      </c>
      <c r="J70" s="15">
        <v>0</v>
      </c>
      <c r="K70" s="15">
        <v>0</v>
      </c>
      <c r="L70" s="15">
        <v>0</v>
      </c>
      <c r="M70" s="16">
        <f t="shared" si="0"/>
        <v>1</v>
      </c>
      <c r="N70" s="26"/>
      <c r="O70" s="27"/>
      <c r="P70" s="18"/>
      <c r="R70" s="19">
        <f t="shared" si="1"/>
        <v>3</v>
      </c>
      <c r="T70" s="20"/>
      <c r="AC70" s="21"/>
      <c r="AD70" s="21"/>
      <c r="AE70" s="21"/>
    </row>
    <row r="71" spans="1:31" ht="13.5" customHeight="1" x14ac:dyDescent="0.2">
      <c r="A71" s="22">
        <f t="shared" si="2"/>
        <v>41709</v>
      </c>
      <c r="B71" s="25"/>
      <c r="C71" s="25"/>
      <c r="D71" s="11" t="s">
        <v>22</v>
      </c>
      <c r="E71" s="12">
        <v>0</v>
      </c>
      <c r="F71" s="13">
        <v>0</v>
      </c>
      <c r="G71" s="13">
        <v>0</v>
      </c>
      <c r="H71" s="13">
        <v>0</v>
      </c>
      <c r="I71" s="14">
        <v>0</v>
      </c>
      <c r="J71" s="15">
        <v>0</v>
      </c>
      <c r="K71" s="15">
        <v>0</v>
      </c>
      <c r="L71" s="15">
        <v>0</v>
      </c>
      <c r="M71" s="16">
        <f t="shared" si="0"/>
        <v>1</v>
      </c>
      <c r="N71" s="26"/>
      <c r="O71" s="25"/>
      <c r="P71" s="18"/>
      <c r="R71" s="19">
        <f t="shared" si="1"/>
        <v>3</v>
      </c>
      <c r="T71" s="20"/>
      <c r="AC71" s="21"/>
      <c r="AD71" s="21"/>
      <c r="AE71" s="21"/>
    </row>
    <row r="72" spans="1:31" x14ac:dyDescent="0.2">
      <c r="A72" s="22">
        <f t="shared" si="2"/>
        <v>41710</v>
      </c>
      <c r="B72" s="25"/>
      <c r="C72" s="25"/>
      <c r="D72" s="11" t="s">
        <v>22</v>
      </c>
      <c r="E72" s="12">
        <v>0</v>
      </c>
      <c r="F72" s="13">
        <v>0</v>
      </c>
      <c r="G72" s="13">
        <v>0</v>
      </c>
      <c r="H72" s="13">
        <v>0</v>
      </c>
      <c r="I72" s="14">
        <v>0</v>
      </c>
      <c r="J72" s="15">
        <v>0</v>
      </c>
      <c r="K72" s="15">
        <v>0</v>
      </c>
      <c r="L72" s="15">
        <v>0</v>
      </c>
      <c r="M72" s="16">
        <f t="shared" si="0"/>
        <v>1</v>
      </c>
      <c r="N72" s="26"/>
      <c r="O72" s="25"/>
      <c r="P72" s="18"/>
      <c r="R72" s="19">
        <f t="shared" si="1"/>
        <v>3</v>
      </c>
      <c r="T72" s="20"/>
      <c r="AC72" s="21"/>
      <c r="AD72" s="21"/>
      <c r="AE72" s="21"/>
    </row>
    <row r="73" spans="1:31" x14ac:dyDescent="0.2">
      <c r="A73" s="22">
        <f t="shared" si="2"/>
        <v>41711</v>
      </c>
      <c r="B73" s="25"/>
      <c r="C73" s="25"/>
      <c r="D73" s="11" t="s">
        <v>22</v>
      </c>
      <c r="E73" s="12">
        <v>0</v>
      </c>
      <c r="F73" s="13">
        <v>0</v>
      </c>
      <c r="G73" s="13">
        <v>0</v>
      </c>
      <c r="H73" s="13">
        <v>0</v>
      </c>
      <c r="I73" s="14">
        <v>0</v>
      </c>
      <c r="J73" s="15">
        <v>0</v>
      </c>
      <c r="K73" s="15">
        <v>0</v>
      </c>
      <c r="L73" s="15">
        <v>0</v>
      </c>
      <c r="M73" s="16">
        <f t="shared" si="0"/>
        <v>1</v>
      </c>
      <c r="N73" s="26"/>
      <c r="O73" s="25"/>
      <c r="P73" s="18"/>
      <c r="R73" s="19">
        <f t="shared" si="1"/>
        <v>3</v>
      </c>
      <c r="T73" s="20"/>
      <c r="AC73" s="21"/>
      <c r="AD73" s="21"/>
      <c r="AE73" s="21"/>
    </row>
    <row r="74" spans="1:31" x14ac:dyDescent="0.2">
      <c r="A74" s="22">
        <f t="shared" si="2"/>
        <v>41712</v>
      </c>
      <c r="B74" s="25"/>
      <c r="C74" s="25"/>
      <c r="D74" s="11" t="s">
        <v>22</v>
      </c>
      <c r="E74" s="12">
        <v>0</v>
      </c>
      <c r="F74" s="13">
        <v>0</v>
      </c>
      <c r="G74" s="13">
        <v>0</v>
      </c>
      <c r="H74" s="13">
        <v>0</v>
      </c>
      <c r="I74" s="14">
        <v>0</v>
      </c>
      <c r="J74" s="15">
        <v>0</v>
      </c>
      <c r="K74" s="15">
        <v>0</v>
      </c>
      <c r="L74" s="15">
        <v>0</v>
      </c>
      <c r="M74" s="16">
        <f t="shared" si="0"/>
        <v>1</v>
      </c>
      <c r="N74" s="26"/>
      <c r="O74" s="25"/>
      <c r="P74" s="18"/>
      <c r="R74" s="19">
        <f t="shared" si="1"/>
        <v>3</v>
      </c>
      <c r="T74" s="20"/>
      <c r="AC74" s="21"/>
      <c r="AD74" s="21"/>
      <c r="AE74" s="21"/>
    </row>
    <row r="75" spans="1:31" x14ac:dyDescent="0.2">
      <c r="A75" s="22">
        <f t="shared" si="2"/>
        <v>41713</v>
      </c>
      <c r="B75" s="25"/>
      <c r="C75" s="25"/>
      <c r="D75" s="11" t="s">
        <v>22</v>
      </c>
      <c r="E75" s="12">
        <v>0</v>
      </c>
      <c r="F75" s="13">
        <v>0</v>
      </c>
      <c r="G75" s="13">
        <v>0</v>
      </c>
      <c r="H75" s="13">
        <v>0</v>
      </c>
      <c r="I75" s="14">
        <v>0</v>
      </c>
      <c r="J75" s="15">
        <v>0</v>
      </c>
      <c r="K75" s="15">
        <v>0</v>
      </c>
      <c r="L75" s="15">
        <v>0</v>
      </c>
      <c r="M75" s="16">
        <f t="shared" si="0"/>
        <v>1</v>
      </c>
      <c r="N75" s="26"/>
      <c r="O75" s="25"/>
      <c r="P75" s="18"/>
      <c r="R75" s="19">
        <f t="shared" si="1"/>
        <v>3</v>
      </c>
      <c r="T75" s="20"/>
      <c r="AC75" s="21"/>
      <c r="AD75" s="21"/>
      <c r="AE75" s="21"/>
    </row>
    <row r="76" spans="1:31" x14ac:dyDescent="0.2">
      <c r="A76" s="22">
        <f t="shared" si="2"/>
        <v>41714</v>
      </c>
      <c r="B76" s="25"/>
      <c r="C76" s="25"/>
      <c r="D76" s="11" t="s">
        <v>22</v>
      </c>
      <c r="E76" s="12">
        <v>0</v>
      </c>
      <c r="F76" s="13">
        <v>0</v>
      </c>
      <c r="G76" s="13">
        <v>0</v>
      </c>
      <c r="H76" s="13">
        <v>0</v>
      </c>
      <c r="I76" s="14">
        <v>0</v>
      </c>
      <c r="J76" s="15">
        <v>0</v>
      </c>
      <c r="K76" s="15">
        <v>0</v>
      </c>
      <c r="L76" s="15">
        <v>0</v>
      </c>
      <c r="M76" s="16">
        <f t="shared" si="0"/>
        <v>1</v>
      </c>
      <c r="N76" s="26"/>
      <c r="O76" s="25"/>
      <c r="P76" s="24"/>
      <c r="R76" s="19">
        <f t="shared" si="1"/>
        <v>3</v>
      </c>
      <c r="T76" s="20"/>
      <c r="AC76" s="21"/>
      <c r="AD76" s="21"/>
      <c r="AE76" s="21"/>
    </row>
    <row r="77" spans="1:31" x14ac:dyDescent="0.2">
      <c r="A77" s="22">
        <f t="shared" si="2"/>
        <v>41715</v>
      </c>
      <c r="B77" s="25"/>
      <c r="C77" s="25"/>
      <c r="D77" s="11" t="s">
        <v>22</v>
      </c>
      <c r="E77" s="12">
        <v>0</v>
      </c>
      <c r="F77" s="13">
        <v>0</v>
      </c>
      <c r="G77" s="13">
        <v>0</v>
      </c>
      <c r="H77" s="13">
        <v>0</v>
      </c>
      <c r="I77" s="14">
        <v>0</v>
      </c>
      <c r="J77" s="15">
        <v>0</v>
      </c>
      <c r="K77" s="15">
        <v>0</v>
      </c>
      <c r="L77" s="15">
        <v>0</v>
      </c>
      <c r="M77" s="16">
        <f t="shared" si="0"/>
        <v>1</v>
      </c>
      <c r="N77" s="26"/>
      <c r="O77" s="25"/>
      <c r="P77" s="18"/>
      <c r="R77" s="19">
        <f t="shared" si="1"/>
        <v>3</v>
      </c>
      <c r="T77" s="20"/>
      <c r="AC77" s="21"/>
      <c r="AD77" s="21"/>
      <c r="AE77" s="21"/>
    </row>
    <row r="78" spans="1:31" x14ac:dyDescent="0.2">
      <c r="A78" s="22">
        <f t="shared" si="2"/>
        <v>41716</v>
      </c>
      <c r="B78" s="25"/>
      <c r="C78" s="25"/>
      <c r="D78" s="11" t="s">
        <v>22</v>
      </c>
      <c r="E78" s="12">
        <v>0</v>
      </c>
      <c r="F78" s="13">
        <v>0</v>
      </c>
      <c r="G78" s="13">
        <v>0</v>
      </c>
      <c r="H78" s="13">
        <v>0</v>
      </c>
      <c r="I78" s="14">
        <v>0</v>
      </c>
      <c r="J78" s="15">
        <v>0</v>
      </c>
      <c r="K78" s="15">
        <v>0</v>
      </c>
      <c r="L78" s="15">
        <v>0</v>
      </c>
      <c r="M78" s="16">
        <f t="shared" si="0"/>
        <v>1</v>
      </c>
      <c r="N78" s="26"/>
      <c r="O78" s="25"/>
      <c r="P78" s="18"/>
      <c r="R78" s="19">
        <f t="shared" si="1"/>
        <v>3</v>
      </c>
      <c r="T78" s="20"/>
      <c r="AC78" s="21"/>
      <c r="AD78" s="21"/>
      <c r="AE78" s="21"/>
    </row>
    <row r="79" spans="1:31" x14ac:dyDescent="0.2">
      <c r="A79" s="22">
        <f t="shared" si="2"/>
        <v>41717</v>
      </c>
      <c r="B79" s="25"/>
      <c r="C79" s="25"/>
      <c r="D79" s="11" t="s">
        <v>22</v>
      </c>
      <c r="E79" s="12">
        <v>0</v>
      </c>
      <c r="F79" s="13">
        <v>0</v>
      </c>
      <c r="G79" s="13">
        <v>0</v>
      </c>
      <c r="H79" s="13">
        <v>0</v>
      </c>
      <c r="I79" s="14">
        <v>0</v>
      </c>
      <c r="J79" s="15">
        <v>0</v>
      </c>
      <c r="K79" s="15">
        <v>0</v>
      </c>
      <c r="L79" s="15">
        <v>0</v>
      </c>
      <c r="M79" s="16">
        <f t="shared" si="0"/>
        <v>1</v>
      </c>
      <c r="N79" s="26"/>
      <c r="O79" s="25"/>
      <c r="P79" s="18"/>
      <c r="R79" s="19">
        <f t="shared" si="1"/>
        <v>3</v>
      </c>
      <c r="T79" s="20"/>
      <c r="AC79" s="21"/>
      <c r="AD79" s="21"/>
      <c r="AE79" s="21"/>
    </row>
    <row r="80" spans="1:31" x14ac:dyDescent="0.2">
      <c r="A80" s="22">
        <f t="shared" si="2"/>
        <v>41718</v>
      </c>
      <c r="B80" s="25"/>
      <c r="C80" s="25"/>
      <c r="D80" s="11" t="s">
        <v>22</v>
      </c>
      <c r="E80" s="12">
        <v>0</v>
      </c>
      <c r="F80" s="13">
        <v>0</v>
      </c>
      <c r="G80" s="13">
        <v>0</v>
      </c>
      <c r="H80" s="13">
        <v>0</v>
      </c>
      <c r="I80" s="14">
        <v>0</v>
      </c>
      <c r="J80" s="15">
        <v>0</v>
      </c>
      <c r="K80" s="15">
        <v>0</v>
      </c>
      <c r="L80" s="15">
        <v>0</v>
      </c>
      <c r="M80" s="16">
        <f t="shared" si="0"/>
        <v>1</v>
      </c>
      <c r="N80" s="26"/>
      <c r="O80" s="25"/>
      <c r="P80" s="18"/>
      <c r="R80" s="19">
        <f t="shared" si="1"/>
        <v>3</v>
      </c>
      <c r="T80" s="20"/>
      <c r="AC80" s="21"/>
      <c r="AD80" s="21"/>
      <c r="AE80" s="21"/>
    </row>
    <row r="81" spans="1:31" x14ac:dyDescent="0.2">
      <c r="A81" s="22">
        <f t="shared" si="2"/>
        <v>41719</v>
      </c>
      <c r="B81" s="25"/>
      <c r="C81" s="25"/>
      <c r="D81" s="11" t="s">
        <v>22</v>
      </c>
      <c r="E81" s="12">
        <v>0</v>
      </c>
      <c r="F81" s="13">
        <v>0</v>
      </c>
      <c r="G81" s="13">
        <v>0</v>
      </c>
      <c r="H81" s="13">
        <v>0</v>
      </c>
      <c r="I81" s="14">
        <v>0</v>
      </c>
      <c r="J81" s="15">
        <v>0</v>
      </c>
      <c r="K81" s="15">
        <v>0</v>
      </c>
      <c r="L81" s="15">
        <v>0</v>
      </c>
      <c r="M81" s="16">
        <f t="shared" si="0"/>
        <v>1</v>
      </c>
      <c r="N81" s="26"/>
      <c r="O81" s="25"/>
      <c r="P81" s="18"/>
      <c r="R81" s="19">
        <f t="shared" si="1"/>
        <v>3</v>
      </c>
      <c r="T81" s="20"/>
      <c r="AC81" s="21"/>
      <c r="AD81" s="21"/>
      <c r="AE81" s="21"/>
    </row>
    <row r="82" spans="1:31" x14ac:dyDescent="0.2">
      <c r="A82" s="22">
        <f t="shared" si="2"/>
        <v>41720</v>
      </c>
      <c r="B82" s="25"/>
      <c r="C82" s="25"/>
      <c r="D82" s="11" t="s">
        <v>22</v>
      </c>
      <c r="E82" s="12">
        <v>0</v>
      </c>
      <c r="F82" s="13">
        <v>0</v>
      </c>
      <c r="G82" s="13">
        <v>0</v>
      </c>
      <c r="H82" s="13">
        <v>0</v>
      </c>
      <c r="I82" s="14">
        <v>0</v>
      </c>
      <c r="J82" s="15">
        <v>0</v>
      </c>
      <c r="K82" s="15">
        <v>0</v>
      </c>
      <c r="L82" s="15">
        <v>0</v>
      </c>
      <c r="M82" s="16">
        <f t="shared" si="0"/>
        <v>1</v>
      </c>
      <c r="N82" s="26"/>
      <c r="O82" s="25"/>
      <c r="P82" s="18"/>
      <c r="R82" s="19">
        <f t="shared" si="1"/>
        <v>3</v>
      </c>
      <c r="T82" s="20"/>
      <c r="AC82" s="21"/>
      <c r="AD82" s="21"/>
      <c r="AE82" s="21"/>
    </row>
    <row r="83" spans="1:31" x14ac:dyDescent="0.2">
      <c r="A83" s="22">
        <f t="shared" si="2"/>
        <v>41721</v>
      </c>
      <c r="B83" s="25"/>
      <c r="C83" s="25"/>
      <c r="D83" s="11" t="s">
        <v>22</v>
      </c>
      <c r="E83" s="12">
        <v>0</v>
      </c>
      <c r="F83" s="13">
        <v>0</v>
      </c>
      <c r="G83" s="13">
        <v>0</v>
      </c>
      <c r="H83" s="13">
        <v>0</v>
      </c>
      <c r="I83" s="14">
        <v>0</v>
      </c>
      <c r="J83" s="15">
        <v>0</v>
      </c>
      <c r="K83" s="15">
        <v>0</v>
      </c>
      <c r="L83" s="15">
        <v>0</v>
      </c>
      <c r="M83" s="16">
        <f t="shared" si="0"/>
        <v>1</v>
      </c>
      <c r="N83" s="26"/>
      <c r="O83" s="25"/>
      <c r="P83" s="18"/>
      <c r="R83" s="19">
        <f t="shared" si="1"/>
        <v>3</v>
      </c>
      <c r="T83" s="20"/>
      <c r="AC83" s="21"/>
      <c r="AD83" s="21"/>
      <c r="AE83" s="21"/>
    </row>
    <row r="84" spans="1:31" x14ac:dyDescent="0.2">
      <c r="A84" s="22">
        <f t="shared" si="2"/>
        <v>41722</v>
      </c>
      <c r="B84" s="25"/>
      <c r="C84" s="25"/>
      <c r="D84" s="11" t="s">
        <v>22</v>
      </c>
      <c r="E84" s="12">
        <v>0</v>
      </c>
      <c r="F84" s="13">
        <v>0</v>
      </c>
      <c r="G84" s="13">
        <v>0</v>
      </c>
      <c r="H84" s="13">
        <v>0</v>
      </c>
      <c r="I84" s="14">
        <v>0</v>
      </c>
      <c r="J84" s="15">
        <v>0</v>
      </c>
      <c r="K84" s="15">
        <v>0</v>
      </c>
      <c r="L84" s="15">
        <v>0</v>
      </c>
      <c r="M84" s="16">
        <f t="shared" si="0"/>
        <v>1</v>
      </c>
      <c r="N84" s="26"/>
      <c r="O84" s="25"/>
      <c r="P84" s="18"/>
      <c r="R84" s="19">
        <f t="shared" si="1"/>
        <v>3</v>
      </c>
      <c r="T84" s="20"/>
      <c r="AC84" s="21"/>
      <c r="AD84" s="21"/>
      <c r="AE84" s="21"/>
    </row>
    <row r="85" spans="1:31" x14ac:dyDescent="0.2">
      <c r="A85" s="22">
        <f t="shared" si="2"/>
        <v>41723</v>
      </c>
      <c r="B85" s="25"/>
      <c r="C85" s="25"/>
      <c r="D85" s="11" t="s">
        <v>22</v>
      </c>
      <c r="E85" s="12">
        <v>0</v>
      </c>
      <c r="F85" s="13">
        <v>0</v>
      </c>
      <c r="G85" s="13">
        <v>0</v>
      </c>
      <c r="H85" s="13">
        <v>0</v>
      </c>
      <c r="I85" s="14">
        <v>0</v>
      </c>
      <c r="J85" s="15">
        <v>0</v>
      </c>
      <c r="K85" s="15">
        <v>0</v>
      </c>
      <c r="L85" s="15">
        <v>0</v>
      </c>
      <c r="M85" s="16">
        <f t="shared" si="0"/>
        <v>1</v>
      </c>
      <c r="N85" s="26"/>
      <c r="O85" s="25"/>
      <c r="P85" s="18"/>
      <c r="R85" s="19">
        <f t="shared" si="1"/>
        <v>3</v>
      </c>
      <c r="T85" s="20"/>
      <c r="AC85" s="21"/>
      <c r="AD85" s="21"/>
      <c r="AE85" s="21"/>
    </row>
    <row r="86" spans="1:31" x14ac:dyDescent="0.2">
      <c r="A86" s="22">
        <f t="shared" si="2"/>
        <v>41724</v>
      </c>
      <c r="B86" s="25"/>
      <c r="C86" s="25"/>
      <c r="D86" s="11" t="s">
        <v>22</v>
      </c>
      <c r="E86" s="12">
        <v>0</v>
      </c>
      <c r="F86" s="13">
        <v>0</v>
      </c>
      <c r="G86" s="13">
        <v>0</v>
      </c>
      <c r="H86" s="13">
        <v>0</v>
      </c>
      <c r="I86" s="14">
        <v>0</v>
      </c>
      <c r="J86" s="15">
        <v>0</v>
      </c>
      <c r="K86" s="15">
        <v>0</v>
      </c>
      <c r="L86" s="15">
        <v>0</v>
      </c>
      <c r="M86" s="16">
        <f t="shared" si="0"/>
        <v>1</v>
      </c>
      <c r="N86" s="26"/>
      <c r="O86" s="25"/>
      <c r="P86" s="18"/>
      <c r="R86" s="19">
        <f t="shared" si="1"/>
        <v>3</v>
      </c>
      <c r="T86" s="20"/>
      <c r="AC86" s="21"/>
      <c r="AD86" s="21"/>
      <c r="AE86" s="21"/>
    </row>
    <row r="87" spans="1:31" x14ac:dyDescent="0.2">
      <c r="A87" s="22">
        <f t="shared" si="2"/>
        <v>41725</v>
      </c>
      <c r="B87" s="25"/>
      <c r="C87" s="25"/>
      <c r="D87" s="11" t="s">
        <v>22</v>
      </c>
      <c r="E87" s="12">
        <v>0</v>
      </c>
      <c r="F87" s="13">
        <v>0</v>
      </c>
      <c r="G87" s="13">
        <v>0</v>
      </c>
      <c r="H87" s="13">
        <v>0</v>
      </c>
      <c r="I87" s="14">
        <v>0</v>
      </c>
      <c r="J87" s="15">
        <v>0</v>
      </c>
      <c r="K87" s="15">
        <v>0</v>
      </c>
      <c r="L87" s="15">
        <v>0</v>
      </c>
      <c r="M87" s="16">
        <f t="shared" si="0"/>
        <v>1</v>
      </c>
      <c r="N87" s="26"/>
      <c r="O87" s="25"/>
      <c r="P87" s="18"/>
      <c r="R87" s="19">
        <f t="shared" si="1"/>
        <v>3</v>
      </c>
      <c r="T87" s="20"/>
      <c r="AC87" s="21"/>
      <c r="AD87" s="21"/>
      <c r="AE87" s="21"/>
    </row>
    <row r="88" spans="1:31" x14ac:dyDescent="0.2">
      <c r="A88" s="22">
        <f t="shared" si="2"/>
        <v>41726</v>
      </c>
      <c r="B88" s="25"/>
      <c r="C88" s="25"/>
      <c r="D88" s="11" t="s">
        <v>22</v>
      </c>
      <c r="E88" s="12">
        <v>0</v>
      </c>
      <c r="F88" s="13">
        <v>0</v>
      </c>
      <c r="G88" s="13">
        <v>0</v>
      </c>
      <c r="H88" s="13">
        <v>0</v>
      </c>
      <c r="I88" s="14">
        <v>0</v>
      </c>
      <c r="J88" s="15">
        <v>0</v>
      </c>
      <c r="K88" s="15">
        <v>0</v>
      </c>
      <c r="L88" s="15">
        <v>0</v>
      </c>
      <c r="M88" s="16">
        <f t="shared" si="0"/>
        <v>1</v>
      </c>
      <c r="N88" s="26"/>
      <c r="O88" s="25"/>
      <c r="P88" s="18"/>
      <c r="R88" s="19">
        <f t="shared" si="1"/>
        <v>3</v>
      </c>
      <c r="T88" s="20"/>
      <c r="AC88" s="21"/>
      <c r="AD88" s="21"/>
      <c r="AE88" s="21"/>
    </row>
    <row r="89" spans="1:31" x14ac:dyDescent="0.2">
      <c r="A89" s="22">
        <f t="shared" si="2"/>
        <v>41727</v>
      </c>
      <c r="B89" s="25"/>
      <c r="C89" s="25"/>
      <c r="D89" s="11" t="s">
        <v>22</v>
      </c>
      <c r="E89" s="12">
        <v>0</v>
      </c>
      <c r="F89" s="13">
        <v>0</v>
      </c>
      <c r="G89" s="13">
        <v>0</v>
      </c>
      <c r="H89" s="13">
        <v>0</v>
      </c>
      <c r="I89" s="14">
        <v>0</v>
      </c>
      <c r="J89" s="15">
        <v>0</v>
      </c>
      <c r="K89" s="15">
        <v>0</v>
      </c>
      <c r="L89" s="15">
        <v>0</v>
      </c>
      <c r="M89" s="16">
        <f t="shared" si="0"/>
        <v>1</v>
      </c>
      <c r="N89" s="26"/>
      <c r="O89" s="25"/>
      <c r="P89" s="18"/>
      <c r="R89" s="19">
        <f t="shared" si="1"/>
        <v>3</v>
      </c>
      <c r="T89" s="20"/>
      <c r="AC89" s="21"/>
      <c r="AD89" s="21"/>
      <c r="AE89" s="21"/>
    </row>
    <row r="90" spans="1:31" x14ac:dyDescent="0.2">
      <c r="A90" s="22">
        <f t="shared" si="2"/>
        <v>41728</v>
      </c>
      <c r="B90" s="25"/>
      <c r="C90" s="25"/>
      <c r="D90" s="11" t="s">
        <v>22</v>
      </c>
      <c r="E90" s="12">
        <v>0</v>
      </c>
      <c r="F90" s="13">
        <v>0</v>
      </c>
      <c r="G90" s="13">
        <v>0</v>
      </c>
      <c r="H90" s="13">
        <v>0</v>
      </c>
      <c r="I90" s="14">
        <v>0</v>
      </c>
      <c r="J90" s="15">
        <v>0</v>
      </c>
      <c r="K90" s="15">
        <v>0</v>
      </c>
      <c r="L90" s="15">
        <v>0</v>
      </c>
      <c r="M90" s="16">
        <f t="shared" si="0"/>
        <v>1</v>
      </c>
      <c r="N90" s="26"/>
      <c r="O90" s="25"/>
      <c r="P90" s="18"/>
      <c r="R90" s="19">
        <f t="shared" si="1"/>
        <v>3</v>
      </c>
      <c r="T90" s="20"/>
      <c r="AC90" s="21"/>
      <c r="AD90" s="21"/>
      <c r="AE90" s="21"/>
    </row>
    <row r="91" spans="1:31" x14ac:dyDescent="0.2">
      <c r="A91" s="33">
        <f t="shared" si="2"/>
        <v>41729</v>
      </c>
      <c r="B91" s="34"/>
      <c r="C91" s="34"/>
      <c r="D91" s="35" t="s">
        <v>22</v>
      </c>
      <c r="E91" s="36">
        <v>0</v>
      </c>
      <c r="F91" s="37">
        <v>0</v>
      </c>
      <c r="G91" s="37">
        <v>0</v>
      </c>
      <c r="H91" s="37">
        <v>0</v>
      </c>
      <c r="I91" s="38">
        <v>0</v>
      </c>
      <c r="J91" s="39">
        <v>0</v>
      </c>
      <c r="K91" s="39">
        <v>0</v>
      </c>
      <c r="L91" s="39">
        <v>0</v>
      </c>
      <c r="M91" s="40">
        <f t="shared" si="0"/>
        <v>1</v>
      </c>
      <c r="N91" s="41"/>
      <c r="O91" s="34"/>
      <c r="P91" s="76"/>
      <c r="Q91" s="77"/>
      <c r="R91" s="44">
        <f t="shared" si="1"/>
        <v>3</v>
      </c>
      <c r="S91" s="45">
        <f t="shared" ref="S91:X91" si="7">SUM(D61:D91)</f>
        <v>0</v>
      </c>
      <c r="T91" s="46">
        <f t="shared" si="7"/>
        <v>0</v>
      </c>
      <c r="U91" s="47">
        <f t="shared" si="7"/>
        <v>0</v>
      </c>
      <c r="V91" s="47">
        <f t="shared" si="7"/>
        <v>0</v>
      </c>
      <c r="W91" s="47">
        <f t="shared" si="7"/>
        <v>0</v>
      </c>
      <c r="X91" s="48">
        <f t="shared" si="7"/>
        <v>0</v>
      </c>
      <c r="Y91" s="49">
        <f t="shared" ref="Y91:AA91" ca="1" si="8">IF(AND((MONTH(TODAY())=MONTH($A91)),YEAR(TODAY())=YEAR($A91)),(SUM(J61:J91)/(DAY(TODAY()))),(SUM(J61:J91)/DAY(EOMONTH($A91,0))))</f>
        <v>0</v>
      </c>
      <c r="Z91" s="49">
        <f t="shared" ca="1" si="8"/>
        <v>0</v>
      </c>
      <c r="AA91" s="49">
        <f t="shared" ca="1" si="8"/>
        <v>0</v>
      </c>
      <c r="AB91" s="54">
        <f ca="1">IF(AND((MONTH(TODAY())=MONTH($A91)),YEAR(TODAY())=YEAR($A91)),((((DAY(EOMONTH($A91,0))-SUM(M61:M91))-(DAY(TODAY())))/(DAY(TODAY())))*-1),(SUM(M61:M91)/DAY(EOMONTH($A91,0))))</f>
        <v>1</v>
      </c>
      <c r="AC91" s="56" t="str">
        <f>IFERROR(AVERAGE(N61:N91),"")</f>
        <v/>
      </c>
      <c r="AD91" s="56" t="str">
        <f>IF(MAX(N61:N91),MAX(N61:N91),"")</f>
        <v/>
      </c>
      <c r="AE91" s="56" t="str">
        <f>IF(MIN(N61:N91),MIN(N61:N91),"")</f>
        <v/>
      </c>
    </row>
    <row r="92" spans="1:31" ht="13.5" customHeight="1" x14ac:dyDescent="0.2">
      <c r="A92" s="58">
        <f t="shared" si="2"/>
        <v>41730</v>
      </c>
      <c r="B92" s="59"/>
      <c r="C92" s="59"/>
      <c r="D92" s="60" t="s">
        <v>22</v>
      </c>
      <c r="E92" s="61">
        <v>0</v>
      </c>
      <c r="F92" s="62">
        <v>0</v>
      </c>
      <c r="G92" s="62">
        <v>0</v>
      </c>
      <c r="H92" s="62">
        <v>0</v>
      </c>
      <c r="I92" s="63">
        <v>0</v>
      </c>
      <c r="J92" s="64">
        <v>0</v>
      </c>
      <c r="K92" s="64">
        <v>0</v>
      </c>
      <c r="L92" s="64">
        <v>0</v>
      </c>
      <c r="M92" s="65">
        <f t="shared" si="0"/>
        <v>1</v>
      </c>
      <c r="N92" s="66"/>
      <c r="O92" s="59"/>
      <c r="P92" s="67"/>
      <c r="Q92" s="68"/>
      <c r="R92" s="69">
        <f t="shared" si="1"/>
        <v>4</v>
      </c>
      <c r="S92" s="68"/>
      <c r="T92" s="78"/>
      <c r="U92" s="68"/>
      <c r="V92" s="68"/>
      <c r="W92" s="68"/>
      <c r="X92" s="68"/>
      <c r="Y92" s="68"/>
      <c r="Z92" s="68"/>
      <c r="AA92" s="68"/>
      <c r="AB92" s="68"/>
      <c r="AC92" s="75"/>
      <c r="AD92" s="75"/>
      <c r="AE92" s="75"/>
    </row>
    <row r="93" spans="1:31" ht="13.5" customHeight="1" x14ac:dyDescent="0.2">
      <c r="A93" s="22">
        <f t="shared" si="2"/>
        <v>41731</v>
      </c>
      <c r="B93" s="25"/>
      <c r="C93" s="25"/>
      <c r="D93" s="11" t="s">
        <v>22</v>
      </c>
      <c r="E93" s="12">
        <v>0</v>
      </c>
      <c r="F93" s="13">
        <v>0</v>
      </c>
      <c r="G93" s="13">
        <v>0</v>
      </c>
      <c r="H93" s="13">
        <v>0</v>
      </c>
      <c r="I93" s="14">
        <v>0</v>
      </c>
      <c r="J93" s="15">
        <v>0</v>
      </c>
      <c r="K93" s="15">
        <v>0</v>
      </c>
      <c r="L93" s="15">
        <v>0</v>
      </c>
      <c r="M93" s="16">
        <f t="shared" si="0"/>
        <v>1</v>
      </c>
      <c r="N93" s="26"/>
      <c r="O93" s="25"/>
      <c r="P93" s="18"/>
      <c r="R93" s="19">
        <f t="shared" si="1"/>
        <v>4</v>
      </c>
      <c r="T93" s="20"/>
      <c r="AC93" s="21"/>
      <c r="AD93" s="21"/>
      <c r="AE93" s="21"/>
    </row>
    <row r="94" spans="1:31" ht="13.5" customHeight="1" x14ac:dyDescent="0.2">
      <c r="A94" s="22">
        <f t="shared" si="2"/>
        <v>41732</v>
      </c>
      <c r="B94" s="25"/>
      <c r="C94" s="25"/>
      <c r="D94" s="11" t="s">
        <v>22</v>
      </c>
      <c r="E94" s="12">
        <v>0</v>
      </c>
      <c r="F94" s="13">
        <v>0</v>
      </c>
      <c r="G94" s="13">
        <v>0</v>
      </c>
      <c r="H94" s="13">
        <v>0</v>
      </c>
      <c r="I94" s="14">
        <v>0</v>
      </c>
      <c r="J94" s="15">
        <v>0</v>
      </c>
      <c r="K94" s="15">
        <v>0</v>
      </c>
      <c r="L94" s="15">
        <v>0</v>
      </c>
      <c r="M94" s="16">
        <f t="shared" si="0"/>
        <v>1</v>
      </c>
      <c r="N94" s="26"/>
      <c r="O94" s="25"/>
      <c r="P94" s="18"/>
      <c r="R94" s="19">
        <f t="shared" si="1"/>
        <v>4</v>
      </c>
      <c r="T94" s="20"/>
      <c r="AC94" s="21"/>
      <c r="AD94" s="21"/>
      <c r="AE94" s="21"/>
    </row>
    <row r="95" spans="1:31" ht="13.5" customHeight="1" x14ac:dyDescent="0.2">
      <c r="A95" s="22">
        <f t="shared" si="2"/>
        <v>41733</v>
      </c>
      <c r="B95" s="25"/>
      <c r="C95" s="25"/>
      <c r="D95" s="11" t="s">
        <v>22</v>
      </c>
      <c r="E95" s="12">
        <v>0</v>
      </c>
      <c r="F95" s="13">
        <v>0</v>
      </c>
      <c r="G95" s="13">
        <v>0</v>
      </c>
      <c r="H95" s="13">
        <v>0</v>
      </c>
      <c r="I95" s="14">
        <v>0</v>
      </c>
      <c r="J95" s="15">
        <v>0</v>
      </c>
      <c r="K95" s="15">
        <v>0</v>
      </c>
      <c r="L95" s="15">
        <v>0</v>
      </c>
      <c r="M95" s="16">
        <f t="shared" si="0"/>
        <v>1</v>
      </c>
      <c r="N95" s="26"/>
      <c r="O95" s="25"/>
      <c r="P95" s="18"/>
      <c r="R95" s="19">
        <f t="shared" si="1"/>
        <v>4</v>
      </c>
      <c r="T95" s="20"/>
      <c r="AC95" s="21"/>
      <c r="AD95" s="21"/>
      <c r="AE95" s="21"/>
    </row>
    <row r="96" spans="1:31" ht="13.5" customHeight="1" x14ac:dyDescent="0.2">
      <c r="A96" s="22">
        <f t="shared" si="2"/>
        <v>41734</v>
      </c>
      <c r="B96" s="25"/>
      <c r="C96" s="25"/>
      <c r="D96" s="11" t="s">
        <v>22</v>
      </c>
      <c r="E96" s="12">
        <v>0</v>
      </c>
      <c r="F96" s="13">
        <v>0</v>
      </c>
      <c r="G96" s="13">
        <v>0</v>
      </c>
      <c r="H96" s="13">
        <v>0</v>
      </c>
      <c r="I96" s="14">
        <v>0</v>
      </c>
      <c r="J96" s="15">
        <v>0</v>
      </c>
      <c r="K96" s="15">
        <v>0</v>
      </c>
      <c r="L96" s="15">
        <v>0</v>
      </c>
      <c r="M96" s="16">
        <f t="shared" si="0"/>
        <v>1</v>
      </c>
      <c r="N96" s="26"/>
      <c r="O96" s="25"/>
      <c r="P96" s="18"/>
      <c r="R96" s="19">
        <f t="shared" si="1"/>
        <v>4</v>
      </c>
      <c r="T96" s="20"/>
      <c r="AC96" s="21"/>
      <c r="AD96" s="21"/>
      <c r="AE96" s="21"/>
    </row>
    <row r="97" spans="1:31" ht="13.5" customHeight="1" x14ac:dyDescent="0.2">
      <c r="A97" s="22">
        <f t="shared" si="2"/>
        <v>41735</v>
      </c>
      <c r="B97" s="25"/>
      <c r="C97" s="25"/>
      <c r="D97" s="11" t="s">
        <v>22</v>
      </c>
      <c r="E97" s="12">
        <v>0</v>
      </c>
      <c r="F97" s="13">
        <v>0</v>
      </c>
      <c r="G97" s="13">
        <v>0</v>
      </c>
      <c r="H97" s="13">
        <v>0</v>
      </c>
      <c r="I97" s="14">
        <v>0</v>
      </c>
      <c r="J97" s="15">
        <v>0</v>
      </c>
      <c r="K97" s="15">
        <v>0</v>
      </c>
      <c r="L97" s="15">
        <v>0</v>
      </c>
      <c r="M97" s="16">
        <f t="shared" si="0"/>
        <v>1</v>
      </c>
      <c r="N97" s="26"/>
      <c r="O97" s="25"/>
      <c r="P97" s="18"/>
      <c r="R97" s="19">
        <f t="shared" si="1"/>
        <v>4</v>
      </c>
      <c r="T97" s="20"/>
      <c r="AC97" s="21"/>
      <c r="AD97" s="21"/>
      <c r="AE97" s="21"/>
    </row>
    <row r="98" spans="1:31" x14ac:dyDescent="0.2">
      <c r="A98" s="22">
        <f t="shared" si="2"/>
        <v>41736</v>
      </c>
      <c r="B98" s="25"/>
      <c r="C98" s="25"/>
      <c r="D98" s="11" t="s">
        <v>22</v>
      </c>
      <c r="E98" s="12">
        <v>0</v>
      </c>
      <c r="F98" s="13">
        <v>0</v>
      </c>
      <c r="G98" s="13">
        <v>0</v>
      </c>
      <c r="H98" s="13">
        <v>0</v>
      </c>
      <c r="I98" s="14">
        <v>0</v>
      </c>
      <c r="J98" s="15">
        <v>0</v>
      </c>
      <c r="K98" s="15">
        <v>0</v>
      </c>
      <c r="L98" s="15">
        <v>0</v>
      </c>
      <c r="M98" s="16">
        <f t="shared" si="0"/>
        <v>1</v>
      </c>
      <c r="N98" s="26"/>
      <c r="O98" s="25"/>
      <c r="P98" s="18"/>
      <c r="R98" s="19">
        <f t="shared" si="1"/>
        <v>4</v>
      </c>
      <c r="T98" s="20"/>
      <c r="AC98" s="21"/>
      <c r="AD98" s="21"/>
      <c r="AE98" s="21"/>
    </row>
    <row r="99" spans="1:31" x14ac:dyDescent="0.2">
      <c r="A99" s="22">
        <f t="shared" si="2"/>
        <v>41737</v>
      </c>
      <c r="B99" s="25"/>
      <c r="C99" s="25"/>
      <c r="D99" s="11" t="s">
        <v>22</v>
      </c>
      <c r="E99" s="12">
        <v>0</v>
      </c>
      <c r="F99" s="13">
        <v>0</v>
      </c>
      <c r="G99" s="13">
        <v>0</v>
      </c>
      <c r="H99" s="13">
        <v>0</v>
      </c>
      <c r="I99" s="14">
        <v>0</v>
      </c>
      <c r="J99" s="15">
        <v>0</v>
      </c>
      <c r="K99" s="15">
        <v>0</v>
      </c>
      <c r="L99" s="15">
        <v>0</v>
      </c>
      <c r="M99" s="16">
        <f t="shared" si="0"/>
        <v>1</v>
      </c>
      <c r="N99" s="26"/>
      <c r="O99" s="25"/>
      <c r="P99" s="18"/>
      <c r="R99" s="19">
        <f t="shared" si="1"/>
        <v>4</v>
      </c>
      <c r="T99" s="20"/>
      <c r="AC99" s="21"/>
      <c r="AD99" s="21"/>
      <c r="AE99" s="21"/>
    </row>
    <row r="100" spans="1:31" x14ac:dyDescent="0.2">
      <c r="A100" s="22">
        <f t="shared" si="2"/>
        <v>41738</v>
      </c>
      <c r="B100" s="25"/>
      <c r="C100" s="25"/>
      <c r="D100" s="11" t="s">
        <v>22</v>
      </c>
      <c r="E100" s="12">
        <v>0</v>
      </c>
      <c r="F100" s="13">
        <v>0</v>
      </c>
      <c r="G100" s="13">
        <v>0</v>
      </c>
      <c r="H100" s="13">
        <v>0</v>
      </c>
      <c r="I100" s="14">
        <v>0</v>
      </c>
      <c r="J100" s="15">
        <v>0</v>
      </c>
      <c r="K100" s="15">
        <v>0</v>
      </c>
      <c r="L100" s="15">
        <v>0</v>
      </c>
      <c r="M100" s="16">
        <f t="shared" si="0"/>
        <v>1</v>
      </c>
      <c r="N100" s="26"/>
      <c r="O100" s="25"/>
      <c r="P100" s="18"/>
      <c r="R100" s="19">
        <f t="shared" si="1"/>
        <v>4</v>
      </c>
      <c r="T100" s="20"/>
      <c r="AC100" s="21"/>
      <c r="AD100" s="21"/>
      <c r="AE100" s="21"/>
    </row>
    <row r="101" spans="1:31" x14ac:dyDescent="0.2">
      <c r="A101" s="22">
        <f t="shared" si="2"/>
        <v>41739</v>
      </c>
      <c r="B101" s="25"/>
      <c r="C101" s="25"/>
      <c r="D101" s="11" t="s">
        <v>22</v>
      </c>
      <c r="E101" s="12">
        <v>0</v>
      </c>
      <c r="F101" s="13">
        <v>0</v>
      </c>
      <c r="G101" s="13">
        <v>0</v>
      </c>
      <c r="H101" s="13">
        <v>0</v>
      </c>
      <c r="I101" s="14">
        <v>0</v>
      </c>
      <c r="J101" s="15">
        <v>0</v>
      </c>
      <c r="K101" s="15">
        <v>0</v>
      </c>
      <c r="L101" s="15">
        <v>0</v>
      </c>
      <c r="M101" s="16">
        <f t="shared" si="0"/>
        <v>1</v>
      </c>
      <c r="N101" s="26"/>
      <c r="O101" s="25"/>
      <c r="P101" s="18"/>
      <c r="R101" s="19">
        <f t="shared" si="1"/>
        <v>4</v>
      </c>
      <c r="T101" s="20"/>
      <c r="AC101" s="21"/>
      <c r="AD101" s="21"/>
      <c r="AE101" s="21"/>
    </row>
    <row r="102" spans="1:31" x14ac:dyDescent="0.2">
      <c r="A102" s="22">
        <f t="shared" si="2"/>
        <v>41740</v>
      </c>
      <c r="B102" s="25"/>
      <c r="C102" s="25"/>
      <c r="D102" s="11" t="s">
        <v>22</v>
      </c>
      <c r="E102" s="12">
        <v>0</v>
      </c>
      <c r="F102" s="13">
        <v>0</v>
      </c>
      <c r="G102" s="13">
        <v>0</v>
      </c>
      <c r="H102" s="13">
        <v>0</v>
      </c>
      <c r="I102" s="14">
        <v>0</v>
      </c>
      <c r="J102" s="15">
        <v>0</v>
      </c>
      <c r="K102" s="15">
        <v>0</v>
      </c>
      <c r="L102" s="15">
        <v>0</v>
      </c>
      <c r="M102" s="16">
        <f t="shared" si="0"/>
        <v>1</v>
      </c>
      <c r="N102" s="26"/>
      <c r="O102" s="25"/>
      <c r="P102" s="18"/>
      <c r="R102" s="19">
        <f t="shared" si="1"/>
        <v>4</v>
      </c>
      <c r="T102" s="20"/>
      <c r="AC102" s="21"/>
      <c r="AD102" s="21"/>
      <c r="AE102" s="21"/>
    </row>
    <row r="103" spans="1:31" x14ac:dyDescent="0.2">
      <c r="A103" s="22">
        <f t="shared" si="2"/>
        <v>41741</v>
      </c>
      <c r="B103" s="25"/>
      <c r="C103" s="25"/>
      <c r="D103" s="11" t="s">
        <v>22</v>
      </c>
      <c r="E103" s="12">
        <v>0</v>
      </c>
      <c r="F103" s="13">
        <v>0</v>
      </c>
      <c r="G103" s="13">
        <v>0</v>
      </c>
      <c r="H103" s="13">
        <v>0</v>
      </c>
      <c r="I103" s="14">
        <v>0</v>
      </c>
      <c r="J103" s="15">
        <v>0</v>
      </c>
      <c r="K103" s="15">
        <v>0</v>
      </c>
      <c r="L103" s="15">
        <v>0</v>
      </c>
      <c r="M103" s="16">
        <f t="shared" si="0"/>
        <v>1</v>
      </c>
      <c r="N103" s="26"/>
      <c r="O103" s="25"/>
      <c r="P103" s="18"/>
      <c r="R103" s="19">
        <f t="shared" si="1"/>
        <v>4</v>
      </c>
      <c r="T103" s="20"/>
      <c r="AC103" s="21"/>
      <c r="AD103" s="21"/>
      <c r="AE103" s="21"/>
    </row>
    <row r="104" spans="1:31" x14ac:dyDescent="0.2">
      <c r="A104" s="22">
        <f t="shared" si="2"/>
        <v>41742</v>
      </c>
      <c r="B104" s="25"/>
      <c r="C104" s="25"/>
      <c r="D104" s="11" t="s">
        <v>22</v>
      </c>
      <c r="E104" s="12">
        <v>0</v>
      </c>
      <c r="F104" s="13">
        <v>0</v>
      </c>
      <c r="G104" s="13">
        <v>0</v>
      </c>
      <c r="H104" s="13">
        <v>0</v>
      </c>
      <c r="I104" s="14">
        <v>0</v>
      </c>
      <c r="J104" s="15">
        <v>0</v>
      </c>
      <c r="K104" s="15">
        <v>0</v>
      </c>
      <c r="L104" s="15">
        <v>0</v>
      </c>
      <c r="M104" s="16">
        <f t="shared" si="0"/>
        <v>1</v>
      </c>
      <c r="N104" s="26"/>
      <c r="O104" s="25"/>
      <c r="P104" s="18"/>
      <c r="R104" s="19">
        <f t="shared" si="1"/>
        <v>4</v>
      </c>
      <c r="T104" s="20"/>
      <c r="AC104" s="21"/>
      <c r="AD104" s="21"/>
      <c r="AE104" s="21"/>
    </row>
    <row r="105" spans="1:31" x14ac:dyDescent="0.2">
      <c r="A105" s="22">
        <f t="shared" si="2"/>
        <v>41743</v>
      </c>
      <c r="B105" s="25"/>
      <c r="C105" s="25"/>
      <c r="D105" s="11" t="s">
        <v>22</v>
      </c>
      <c r="E105" s="12">
        <v>0</v>
      </c>
      <c r="F105" s="13">
        <v>0</v>
      </c>
      <c r="G105" s="13">
        <v>0</v>
      </c>
      <c r="H105" s="13">
        <v>0</v>
      </c>
      <c r="I105" s="14">
        <v>0</v>
      </c>
      <c r="J105" s="15">
        <v>0</v>
      </c>
      <c r="K105" s="15">
        <v>0</v>
      </c>
      <c r="L105" s="15">
        <v>0</v>
      </c>
      <c r="M105" s="16">
        <f t="shared" si="0"/>
        <v>1</v>
      </c>
      <c r="N105" s="26"/>
      <c r="O105" s="25"/>
      <c r="P105" s="18"/>
      <c r="R105" s="19">
        <f t="shared" si="1"/>
        <v>4</v>
      </c>
      <c r="T105" s="20"/>
      <c r="AC105" s="21"/>
      <c r="AD105" s="21"/>
      <c r="AE105" s="21"/>
    </row>
    <row r="106" spans="1:31" x14ac:dyDescent="0.2">
      <c r="A106" s="22">
        <f t="shared" si="2"/>
        <v>41744</v>
      </c>
      <c r="B106" s="25"/>
      <c r="C106" s="25"/>
      <c r="D106" s="11" t="s">
        <v>22</v>
      </c>
      <c r="E106" s="12">
        <v>0</v>
      </c>
      <c r="F106" s="13">
        <v>0</v>
      </c>
      <c r="G106" s="13">
        <v>0</v>
      </c>
      <c r="H106" s="13">
        <v>0</v>
      </c>
      <c r="I106" s="14">
        <v>0</v>
      </c>
      <c r="J106" s="15">
        <v>0</v>
      </c>
      <c r="K106" s="15">
        <v>0</v>
      </c>
      <c r="L106" s="15">
        <v>0</v>
      </c>
      <c r="M106" s="16">
        <f t="shared" si="0"/>
        <v>1</v>
      </c>
      <c r="N106" s="26"/>
      <c r="O106" s="25"/>
      <c r="P106" s="18"/>
      <c r="R106" s="19">
        <f t="shared" si="1"/>
        <v>4</v>
      </c>
      <c r="T106" s="20"/>
      <c r="AC106" s="21"/>
      <c r="AD106" s="21"/>
      <c r="AE106" s="21"/>
    </row>
    <row r="107" spans="1:31" x14ac:dyDescent="0.2">
      <c r="A107" s="22">
        <f t="shared" si="2"/>
        <v>41745</v>
      </c>
      <c r="B107" s="25"/>
      <c r="C107" s="25"/>
      <c r="D107" s="11" t="s">
        <v>22</v>
      </c>
      <c r="E107" s="12">
        <v>0</v>
      </c>
      <c r="F107" s="13">
        <v>0</v>
      </c>
      <c r="G107" s="13">
        <v>0</v>
      </c>
      <c r="H107" s="13">
        <v>0</v>
      </c>
      <c r="I107" s="14">
        <v>0</v>
      </c>
      <c r="J107" s="15">
        <v>0</v>
      </c>
      <c r="K107" s="15">
        <v>0</v>
      </c>
      <c r="L107" s="15">
        <v>0</v>
      </c>
      <c r="M107" s="16">
        <f t="shared" si="0"/>
        <v>1</v>
      </c>
      <c r="N107" s="26"/>
      <c r="O107" s="25"/>
      <c r="P107" s="18"/>
      <c r="R107" s="19">
        <f t="shared" si="1"/>
        <v>4</v>
      </c>
      <c r="T107" s="20"/>
      <c r="AC107" s="21"/>
      <c r="AD107" s="21"/>
      <c r="AE107" s="21"/>
    </row>
    <row r="108" spans="1:31" x14ac:dyDescent="0.2">
      <c r="A108" s="22">
        <f t="shared" si="2"/>
        <v>41746</v>
      </c>
      <c r="B108" s="25"/>
      <c r="C108" s="25"/>
      <c r="D108" s="11" t="s">
        <v>22</v>
      </c>
      <c r="E108" s="12">
        <v>0</v>
      </c>
      <c r="F108" s="13">
        <v>0</v>
      </c>
      <c r="G108" s="13">
        <v>0</v>
      </c>
      <c r="H108" s="13">
        <v>0</v>
      </c>
      <c r="I108" s="14">
        <v>0</v>
      </c>
      <c r="J108" s="15">
        <v>0</v>
      </c>
      <c r="K108" s="15">
        <v>0</v>
      </c>
      <c r="L108" s="15">
        <v>0</v>
      </c>
      <c r="M108" s="16">
        <f t="shared" si="0"/>
        <v>1</v>
      </c>
      <c r="N108" s="26"/>
      <c r="O108" s="25"/>
      <c r="P108" s="18"/>
      <c r="R108" s="19">
        <f t="shared" si="1"/>
        <v>4</v>
      </c>
      <c r="T108" s="20"/>
      <c r="AC108" s="21"/>
      <c r="AD108" s="21"/>
      <c r="AE108" s="21"/>
    </row>
    <row r="109" spans="1:31" x14ac:dyDescent="0.2">
      <c r="A109" s="22">
        <f t="shared" si="2"/>
        <v>41747</v>
      </c>
      <c r="B109" s="25"/>
      <c r="C109" s="25"/>
      <c r="D109" s="11" t="s">
        <v>22</v>
      </c>
      <c r="E109" s="12">
        <v>0</v>
      </c>
      <c r="F109" s="13">
        <v>0</v>
      </c>
      <c r="G109" s="13">
        <v>0</v>
      </c>
      <c r="H109" s="13">
        <v>0</v>
      </c>
      <c r="I109" s="14">
        <v>0</v>
      </c>
      <c r="J109" s="15">
        <v>0</v>
      </c>
      <c r="K109" s="15">
        <v>0</v>
      </c>
      <c r="L109" s="15">
        <v>0</v>
      </c>
      <c r="M109" s="16">
        <f t="shared" si="0"/>
        <v>1</v>
      </c>
      <c r="N109" s="26"/>
      <c r="O109" s="25"/>
      <c r="P109" s="18"/>
      <c r="R109" s="19">
        <f t="shared" si="1"/>
        <v>4</v>
      </c>
      <c r="T109" s="20"/>
      <c r="AC109" s="21"/>
      <c r="AD109" s="21"/>
      <c r="AE109" s="21"/>
    </row>
    <row r="110" spans="1:31" x14ac:dyDescent="0.2">
      <c r="A110" s="22">
        <f t="shared" si="2"/>
        <v>41748</v>
      </c>
      <c r="B110" s="25"/>
      <c r="C110" s="25"/>
      <c r="D110" s="11" t="s">
        <v>22</v>
      </c>
      <c r="E110" s="12">
        <v>0</v>
      </c>
      <c r="F110" s="13">
        <v>0</v>
      </c>
      <c r="G110" s="13">
        <v>0</v>
      </c>
      <c r="H110" s="13">
        <v>0</v>
      </c>
      <c r="I110" s="14">
        <v>0</v>
      </c>
      <c r="J110" s="15">
        <v>0</v>
      </c>
      <c r="K110" s="15">
        <v>0</v>
      </c>
      <c r="L110" s="15">
        <v>0</v>
      </c>
      <c r="M110" s="16">
        <f t="shared" si="0"/>
        <v>1</v>
      </c>
      <c r="N110" s="26"/>
      <c r="O110" s="25"/>
      <c r="P110" s="18"/>
      <c r="R110" s="19">
        <f t="shared" si="1"/>
        <v>4</v>
      </c>
      <c r="T110" s="20"/>
      <c r="AC110" s="21"/>
      <c r="AD110" s="21"/>
      <c r="AE110" s="21"/>
    </row>
    <row r="111" spans="1:31" x14ac:dyDescent="0.2">
      <c r="A111" s="22">
        <f t="shared" si="2"/>
        <v>41749</v>
      </c>
      <c r="B111" s="25"/>
      <c r="C111" s="25"/>
      <c r="D111" s="11" t="s">
        <v>22</v>
      </c>
      <c r="E111" s="12">
        <v>0</v>
      </c>
      <c r="F111" s="13">
        <v>0</v>
      </c>
      <c r="G111" s="13">
        <v>0</v>
      </c>
      <c r="H111" s="13">
        <v>0</v>
      </c>
      <c r="I111" s="14">
        <v>0</v>
      </c>
      <c r="J111" s="15">
        <v>0</v>
      </c>
      <c r="K111" s="15">
        <v>0</v>
      </c>
      <c r="L111" s="15">
        <v>0</v>
      </c>
      <c r="M111" s="16">
        <f t="shared" si="0"/>
        <v>1</v>
      </c>
      <c r="N111" s="26"/>
      <c r="O111" s="25"/>
      <c r="P111" s="18"/>
      <c r="R111" s="19">
        <f t="shared" si="1"/>
        <v>4</v>
      </c>
      <c r="T111" s="20"/>
      <c r="AC111" s="21"/>
      <c r="AD111" s="21"/>
      <c r="AE111" s="21"/>
    </row>
    <row r="112" spans="1:31" x14ac:dyDescent="0.2">
      <c r="A112" s="22">
        <f t="shared" si="2"/>
        <v>41750</v>
      </c>
      <c r="B112" s="25"/>
      <c r="C112" s="25"/>
      <c r="D112" s="11" t="s">
        <v>22</v>
      </c>
      <c r="E112" s="12">
        <v>0</v>
      </c>
      <c r="F112" s="13">
        <v>0</v>
      </c>
      <c r="G112" s="13">
        <v>0</v>
      </c>
      <c r="H112" s="13">
        <v>0</v>
      </c>
      <c r="I112" s="14">
        <v>0</v>
      </c>
      <c r="J112" s="15">
        <v>0</v>
      </c>
      <c r="K112" s="15">
        <v>0</v>
      </c>
      <c r="L112" s="15">
        <v>0</v>
      </c>
      <c r="M112" s="16">
        <f t="shared" si="0"/>
        <v>1</v>
      </c>
      <c r="N112" s="26"/>
      <c r="O112" s="25"/>
      <c r="P112" s="18"/>
      <c r="R112" s="19">
        <f t="shared" si="1"/>
        <v>4</v>
      </c>
      <c r="T112" s="20"/>
      <c r="AC112" s="21"/>
      <c r="AD112" s="21"/>
      <c r="AE112" s="21"/>
    </row>
    <row r="113" spans="1:31" x14ac:dyDescent="0.2">
      <c r="A113" s="22">
        <f t="shared" si="2"/>
        <v>41751</v>
      </c>
      <c r="B113" s="25"/>
      <c r="C113" s="25"/>
      <c r="D113" s="11" t="s">
        <v>22</v>
      </c>
      <c r="E113" s="12">
        <v>0</v>
      </c>
      <c r="F113" s="13">
        <v>0</v>
      </c>
      <c r="G113" s="13">
        <v>0</v>
      </c>
      <c r="H113" s="13">
        <v>0</v>
      </c>
      <c r="I113" s="14">
        <v>0</v>
      </c>
      <c r="J113" s="15">
        <v>0</v>
      </c>
      <c r="K113" s="15">
        <v>0</v>
      </c>
      <c r="L113" s="15">
        <v>0</v>
      </c>
      <c r="M113" s="16">
        <f t="shared" si="0"/>
        <v>1</v>
      </c>
      <c r="N113" s="26"/>
      <c r="O113" s="25"/>
      <c r="P113" s="18"/>
      <c r="R113" s="19">
        <f t="shared" si="1"/>
        <v>4</v>
      </c>
      <c r="T113" s="20"/>
      <c r="AC113" s="21"/>
      <c r="AD113" s="21"/>
      <c r="AE113" s="21"/>
    </row>
    <row r="114" spans="1:31" x14ac:dyDescent="0.2">
      <c r="A114" s="22">
        <f t="shared" si="2"/>
        <v>41752</v>
      </c>
      <c r="B114" s="25"/>
      <c r="C114" s="25"/>
      <c r="D114" s="11" t="s">
        <v>22</v>
      </c>
      <c r="E114" s="12">
        <v>0</v>
      </c>
      <c r="F114" s="13">
        <v>0</v>
      </c>
      <c r="G114" s="13">
        <v>0</v>
      </c>
      <c r="H114" s="13">
        <v>0</v>
      </c>
      <c r="I114" s="14">
        <v>0</v>
      </c>
      <c r="J114" s="15">
        <v>0</v>
      </c>
      <c r="K114" s="15">
        <v>0</v>
      </c>
      <c r="L114" s="15">
        <v>0</v>
      </c>
      <c r="M114" s="16">
        <f t="shared" si="0"/>
        <v>1</v>
      </c>
      <c r="N114" s="26"/>
      <c r="O114" s="25"/>
      <c r="P114" s="18"/>
      <c r="R114" s="19">
        <f t="shared" si="1"/>
        <v>4</v>
      </c>
      <c r="T114" s="20"/>
      <c r="AC114" s="21"/>
      <c r="AD114" s="21"/>
      <c r="AE114" s="21"/>
    </row>
    <row r="115" spans="1:31" x14ac:dyDescent="0.2">
      <c r="A115" s="22">
        <f t="shared" si="2"/>
        <v>41753</v>
      </c>
      <c r="B115" s="25"/>
      <c r="C115" s="25"/>
      <c r="D115" s="11" t="s">
        <v>22</v>
      </c>
      <c r="E115" s="12">
        <v>0</v>
      </c>
      <c r="F115" s="13">
        <v>0</v>
      </c>
      <c r="G115" s="13">
        <v>0</v>
      </c>
      <c r="H115" s="13">
        <v>0</v>
      </c>
      <c r="I115" s="14">
        <v>0</v>
      </c>
      <c r="J115" s="15">
        <v>0</v>
      </c>
      <c r="K115" s="15">
        <v>0</v>
      </c>
      <c r="L115" s="15">
        <v>0</v>
      </c>
      <c r="M115" s="16">
        <f t="shared" si="0"/>
        <v>1</v>
      </c>
      <c r="N115" s="26"/>
      <c r="O115" s="25"/>
      <c r="P115" s="18"/>
      <c r="R115" s="19">
        <f t="shared" si="1"/>
        <v>4</v>
      </c>
      <c r="T115" s="20"/>
      <c r="AC115" s="21"/>
      <c r="AD115" s="21"/>
      <c r="AE115" s="21"/>
    </row>
    <row r="116" spans="1:31" x14ac:dyDescent="0.2">
      <c r="A116" s="22">
        <f t="shared" si="2"/>
        <v>41754</v>
      </c>
      <c r="B116" s="25"/>
      <c r="C116" s="25"/>
      <c r="D116" s="11" t="s">
        <v>22</v>
      </c>
      <c r="E116" s="12">
        <v>0</v>
      </c>
      <c r="F116" s="13">
        <v>0</v>
      </c>
      <c r="G116" s="13">
        <v>0</v>
      </c>
      <c r="H116" s="13">
        <v>0</v>
      </c>
      <c r="I116" s="14">
        <v>0</v>
      </c>
      <c r="J116" s="15">
        <v>0</v>
      </c>
      <c r="K116" s="15">
        <v>0</v>
      </c>
      <c r="L116" s="15">
        <v>0</v>
      </c>
      <c r="M116" s="16">
        <f t="shared" si="0"/>
        <v>1</v>
      </c>
      <c r="N116" s="26"/>
      <c r="O116" s="25"/>
      <c r="P116" s="18"/>
      <c r="R116" s="19">
        <f t="shared" si="1"/>
        <v>4</v>
      </c>
      <c r="T116" s="20"/>
      <c r="AC116" s="21"/>
      <c r="AD116" s="21"/>
      <c r="AE116" s="21"/>
    </row>
    <row r="117" spans="1:31" x14ac:dyDescent="0.2">
      <c r="A117" s="22">
        <f t="shared" si="2"/>
        <v>41755</v>
      </c>
      <c r="B117" s="25"/>
      <c r="C117" s="25"/>
      <c r="D117" s="11" t="s">
        <v>22</v>
      </c>
      <c r="E117" s="12">
        <v>0</v>
      </c>
      <c r="F117" s="13">
        <v>0</v>
      </c>
      <c r="G117" s="13">
        <v>0</v>
      </c>
      <c r="H117" s="13">
        <v>0</v>
      </c>
      <c r="I117" s="14">
        <v>0</v>
      </c>
      <c r="J117" s="15">
        <v>0</v>
      </c>
      <c r="K117" s="15">
        <v>0</v>
      </c>
      <c r="L117" s="15">
        <v>0</v>
      </c>
      <c r="M117" s="16">
        <f t="shared" si="0"/>
        <v>1</v>
      </c>
      <c r="N117" s="26"/>
      <c r="O117" s="25"/>
      <c r="P117" s="18"/>
      <c r="R117" s="19">
        <f t="shared" si="1"/>
        <v>4</v>
      </c>
      <c r="T117" s="20"/>
      <c r="AC117" s="21"/>
      <c r="AD117" s="21"/>
      <c r="AE117" s="21"/>
    </row>
    <row r="118" spans="1:31" x14ac:dyDescent="0.2">
      <c r="A118" s="22">
        <f t="shared" si="2"/>
        <v>41756</v>
      </c>
      <c r="B118" s="25"/>
      <c r="C118" s="25"/>
      <c r="D118" s="11" t="s">
        <v>22</v>
      </c>
      <c r="E118" s="12">
        <v>0</v>
      </c>
      <c r="F118" s="13">
        <v>0</v>
      </c>
      <c r="G118" s="13">
        <v>0</v>
      </c>
      <c r="H118" s="13">
        <v>0</v>
      </c>
      <c r="I118" s="14">
        <v>0</v>
      </c>
      <c r="J118" s="15">
        <v>0</v>
      </c>
      <c r="K118" s="15">
        <v>0</v>
      </c>
      <c r="L118" s="15">
        <v>0</v>
      </c>
      <c r="M118" s="16">
        <f t="shared" si="0"/>
        <v>1</v>
      </c>
      <c r="N118" s="26"/>
      <c r="O118" s="25"/>
      <c r="P118" s="18"/>
      <c r="R118" s="19">
        <f t="shared" si="1"/>
        <v>4</v>
      </c>
      <c r="T118" s="20"/>
      <c r="AC118" s="21"/>
      <c r="AD118" s="21"/>
      <c r="AE118" s="21"/>
    </row>
    <row r="119" spans="1:31" x14ac:dyDescent="0.2">
      <c r="A119" s="22">
        <f t="shared" si="2"/>
        <v>41757</v>
      </c>
      <c r="B119" s="25"/>
      <c r="C119" s="25"/>
      <c r="D119" s="11" t="s">
        <v>22</v>
      </c>
      <c r="E119" s="12">
        <v>0</v>
      </c>
      <c r="F119" s="13">
        <v>0</v>
      </c>
      <c r="G119" s="13">
        <v>0</v>
      </c>
      <c r="H119" s="13">
        <v>0</v>
      </c>
      <c r="I119" s="14">
        <v>0</v>
      </c>
      <c r="J119" s="15">
        <v>0</v>
      </c>
      <c r="K119" s="15">
        <v>0</v>
      </c>
      <c r="L119" s="15">
        <v>0</v>
      </c>
      <c r="M119" s="16">
        <f t="shared" si="0"/>
        <v>1</v>
      </c>
      <c r="N119" s="26"/>
      <c r="O119" s="25"/>
      <c r="P119" s="18"/>
      <c r="R119" s="19">
        <f t="shared" si="1"/>
        <v>4</v>
      </c>
      <c r="T119" s="20"/>
      <c r="AC119" s="21"/>
      <c r="AD119" s="21"/>
      <c r="AE119" s="21"/>
    </row>
    <row r="120" spans="1:31" x14ac:dyDescent="0.2">
      <c r="A120" s="22">
        <f t="shared" si="2"/>
        <v>41758</v>
      </c>
      <c r="B120" s="25"/>
      <c r="C120" s="25"/>
      <c r="D120" s="11" t="s">
        <v>22</v>
      </c>
      <c r="E120" s="12">
        <v>0</v>
      </c>
      <c r="F120" s="13">
        <v>0</v>
      </c>
      <c r="G120" s="13">
        <v>0</v>
      </c>
      <c r="H120" s="13">
        <v>0</v>
      </c>
      <c r="I120" s="14">
        <v>0</v>
      </c>
      <c r="J120" s="15">
        <v>0</v>
      </c>
      <c r="K120" s="15">
        <v>0</v>
      </c>
      <c r="L120" s="15">
        <v>0</v>
      </c>
      <c r="M120" s="16">
        <f t="shared" si="0"/>
        <v>1</v>
      </c>
      <c r="N120" s="26"/>
      <c r="O120" s="25"/>
      <c r="P120" s="18"/>
      <c r="R120" s="19">
        <f t="shared" si="1"/>
        <v>4</v>
      </c>
      <c r="T120" s="20"/>
      <c r="AC120" s="21"/>
      <c r="AD120" s="21"/>
      <c r="AE120" s="21"/>
    </row>
    <row r="121" spans="1:31" x14ac:dyDescent="0.2">
      <c r="A121" s="33">
        <f t="shared" si="2"/>
        <v>41759</v>
      </c>
      <c r="B121" s="34"/>
      <c r="C121" s="34"/>
      <c r="D121" s="35" t="s">
        <v>22</v>
      </c>
      <c r="E121" s="36">
        <v>0</v>
      </c>
      <c r="F121" s="37">
        <v>0</v>
      </c>
      <c r="G121" s="37">
        <v>0</v>
      </c>
      <c r="H121" s="37">
        <v>0</v>
      </c>
      <c r="I121" s="38">
        <v>0</v>
      </c>
      <c r="J121" s="39">
        <v>0</v>
      </c>
      <c r="K121" s="39">
        <v>0</v>
      </c>
      <c r="L121" s="39">
        <v>0</v>
      </c>
      <c r="M121" s="40">
        <f t="shared" si="0"/>
        <v>1</v>
      </c>
      <c r="N121" s="41"/>
      <c r="O121" s="34"/>
      <c r="P121" s="76"/>
      <c r="Q121" s="77"/>
      <c r="R121" s="44">
        <f t="shared" si="1"/>
        <v>4</v>
      </c>
      <c r="S121" s="45">
        <f t="shared" ref="S121:X121" si="9">SUM(D92:D121)</f>
        <v>0</v>
      </c>
      <c r="T121" s="46">
        <f t="shared" si="9"/>
        <v>0</v>
      </c>
      <c r="U121" s="47">
        <f t="shared" si="9"/>
        <v>0</v>
      </c>
      <c r="V121" s="47">
        <f t="shared" si="9"/>
        <v>0</v>
      </c>
      <c r="W121" s="47">
        <f t="shared" si="9"/>
        <v>0</v>
      </c>
      <c r="X121" s="48">
        <f t="shared" si="9"/>
        <v>0</v>
      </c>
      <c r="Y121" s="49">
        <f t="shared" ref="Y121:AA121" ca="1" si="10">IF(AND((MONTH(TODAY())=MONTH($A121)),YEAR(TODAY())=YEAR($A121)),(SUM(J92:J121)/(DAY(TODAY()))),(SUM(J92:J121)/DAY(EOMONTH($A121,0))))</f>
        <v>0</v>
      </c>
      <c r="Z121" s="49">
        <f t="shared" ca="1" si="10"/>
        <v>0</v>
      </c>
      <c r="AA121" s="49">
        <f t="shared" ca="1" si="10"/>
        <v>0</v>
      </c>
      <c r="AB121" s="54">
        <f ca="1">IF(AND((MONTH(TODAY())=MONTH($A121)),YEAR(TODAY())=YEAR($A121)),((((DAY(EOMONTH($A121,0))-SUM(M92:M121))-(DAY(TODAY())))/(DAY(TODAY())))*-1),(SUM(M92:M121)/DAY(EOMONTH($A121,0))))</f>
        <v>1</v>
      </c>
      <c r="AC121" s="56" t="str">
        <f>IFERROR(AVERAGE(N92:N121),"")</f>
        <v/>
      </c>
      <c r="AD121" s="56" t="str">
        <f>IF(MAX(N92:N121),MAX(N92:N121),"")</f>
        <v/>
      </c>
      <c r="AE121" s="56" t="str">
        <f>IF(MIN(N92:N121),MIN(N92:N121),"")</f>
        <v/>
      </c>
    </row>
    <row r="122" spans="1:31" x14ac:dyDescent="0.2">
      <c r="A122" s="58">
        <f t="shared" si="2"/>
        <v>41760</v>
      </c>
      <c r="B122" s="59"/>
      <c r="C122" s="59"/>
      <c r="D122" s="60" t="s">
        <v>22</v>
      </c>
      <c r="E122" s="61">
        <v>0</v>
      </c>
      <c r="F122" s="62">
        <v>0</v>
      </c>
      <c r="G122" s="62">
        <v>0</v>
      </c>
      <c r="H122" s="62">
        <v>0</v>
      </c>
      <c r="I122" s="63">
        <v>0</v>
      </c>
      <c r="J122" s="64">
        <v>0</v>
      </c>
      <c r="K122" s="64">
        <v>0</v>
      </c>
      <c r="L122" s="64">
        <v>0</v>
      </c>
      <c r="M122" s="65">
        <f t="shared" si="0"/>
        <v>1</v>
      </c>
      <c r="N122" s="66"/>
      <c r="O122" s="59"/>
      <c r="P122" s="67"/>
      <c r="Q122" s="68"/>
      <c r="R122" s="69">
        <f t="shared" si="1"/>
        <v>5</v>
      </c>
      <c r="S122" s="68"/>
      <c r="T122" s="78"/>
      <c r="U122" s="68"/>
      <c r="V122" s="68"/>
      <c r="W122" s="68"/>
      <c r="X122" s="68"/>
      <c r="Y122" s="68"/>
      <c r="Z122" s="68"/>
      <c r="AA122" s="68"/>
      <c r="AB122" s="68"/>
      <c r="AC122" s="75"/>
      <c r="AD122" s="75"/>
      <c r="AE122" s="75"/>
    </row>
    <row r="123" spans="1:31" x14ac:dyDescent="0.2">
      <c r="A123" s="22">
        <f t="shared" si="2"/>
        <v>41761</v>
      </c>
      <c r="B123" s="25"/>
      <c r="C123" s="25"/>
      <c r="D123" s="11" t="s">
        <v>22</v>
      </c>
      <c r="E123" s="12">
        <v>0</v>
      </c>
      <c r="F123" s="13">
        <v>0</v>
      </c>
      <c r="G123" s="13">
        <v>0</v>
      </c>
      <c r="H123" s="13">
        <v>0</v>
      </c>
      <c r="I123" s="14">
        <v>0</v>
      </c>
      <c r="J123" s="15">
        <v>0</v>
      </c>
      <c r="K123" s="15">
        <v>0</v>
      </c>
      <c r="L123" s="15">
        <v>0</v>
      </c>
      <c r="M123" s="16">
        <f t="shared" si="0"/>
        <v>1</v>
      </c>
      <c r="N123" s="26"/>
      <c r="O123" s="25"/>
      <c r="P123" s="18"/>
      <c r="R123" s="19">
        <f t="shared" si="1"/>
        <v>5</v>
      </c>
      <c r="T123" s="20"/>
      <c r="AC123" s="21"/>
      <c r="AD123" s="21"/>
      <c r="AE123" s="21"/>
    </row>
    <row r="124" spans="1:31" x14ac:dyDescent="0.2">
      <c r="A124" s="22">
        <f t="shared" si="2"/>
        <v>41762</v>
      </c>
      <c r="B124" s="25"/>
      <c r="C124" s="25"/>
      <c r="D124" s="11" t="s">
        <v>22</v>
      </c>
      <c r="E124" s="12">
        <v>0</v>
      </c>
      <c r="F124" s="13">
        <v>0</v>
      </c>
      <c r="G124" s="13">
        <v>0</v>
      </c>
      <c r="H124" s="13">
        <v>0</v>
      </c>
      <c r="I124" s="14">
        <v>0</v>
      </c>
      <c r="J124" s="15">
        <v>0</v>
      </c>
      <c r="K124" s="15">
        <v>0</v>
      </c>
      <c r="L124" s="15">
        <v>0</v>
      </c>
      <c r="M124" s="16">
        <f t="shared" si="0"/>
        <v>1</v>
      </c>
      <c r="N124" s="26"/>
      <c r="O124" s="25"/>
      <c r="P124" s="18"/>
      <c r="R124" s="19">
        <f t="shared" si="1"/>
        <v>5</v>
      </c>
      <c r="T124" s="20"/>
      <c r="AC124" s="21"/>
      <c r="AD124" s="21"/>
      <c r="AE124" s="21"/>
    </row>
    <row r="125" spans="1:31" x14ac:dyDescent="0.2">
      <c r="A125" s="22">
        <f t="shared" si="2"/>
        <v>41763</v>
      </c>
      <c r="B125" s="25"/>
      <c r="C125" s="25"/>
      <c r="D125" s="11" t="s">
        <v>22</v>
      </c>
      <c r="E125" s="12">
        <v>0</v>
      </c>
      <c r="F125" s="13">
        <v>0</v>
      </c>
      <c r="G125" s="13">
        <v>0</v>
      </c>
      <c r="H125" s="13">
        <v>0</v>
      </c>
      <c r="I125" s="14">
        <v>0</v>
      </c>
      <c r="J125" s="15">
        <v>0</v>
      </c>
      <c r="K125" s="15">
        <v>0</v>
      </c>
      <c r="L125" s="15">
        <v>0</v>
      </c>
      <c r="M125" s="16">
        <f t="shared" si="0"/>
        <v>1</v>
      </c>
      <c r="N125" s="26"/>
      <c r="O125" s="25"/>
      <c r="P125" s="18"/>
      <c r="R125" s="19">
        <f t="shared" si="1"/>
        <v>5</v>
      </c>
      <c r="T125" s="20"/>
      <c r="AC125" s="21"/>
      <c r="AD125" s="21"/>
      <c r="AE125" s="21"/>
    </row>
    <row r="126" spans="1:31" x14ac:dyDescent="0.2">
      <c r="A126" s="22">
        <f t="shared" si="2"/>
        <v>41764</v>
      </c>
      <c r="B126" s="25"/>
      <c r="C126" s="25"/>
      <c r="D126" s="11" t="s">
        <v>22</v>
      </c>
      <c r="E126" s="12">
        <v>0</v>
      </c>
      <c r="F126" s="13">
        <v>0</v>
      </c>
      <c r="G126" s="13">
        <v>0</v>
      </c>
      <c r="H126" s="13">
        <v>0</v>
      </c>
      <c r="I126" s="14">
        <v>0</v>
      </c>
      <c r="J126" s="15">
        <v>0</v>
      </c>
      <c r="K126" s="15">
        <v>0</v>
      </c>
      <c r="L126" s="15">
        <v>0</v>
      </c>
      <c r="M126" s="16">
        <f t="shared" si="0"/>
        <v>1</v>
      </c>
      <c r="N126" s="26"/>
      <c r="O126" s="25"/>
      <c r="P126" s="18"/>
      <c r="R126" s="19">
        <f t="shared" si="1"/>
        <v>5</v>
      </c>
      <c r="T126" s="20"/>
      <c r="AC126" s="21"/>
      <c r="AD126" s="21"/>
      <c r="AE126" s="21"/>
    </row>
    <row r="127" spans="1:31" x14ac:dyDescent="0.2">
      <c r="A127" s="22">
        <f t="shared" si="2"/>
        <v>41765</v>
      </c>
      <c r="B127" s="25"/>
      <c r="C127" s="25"/>
      <c r="D127" s="11" t="s">
        <v>22</v>
      </c>
      <c r="E127" s="12">
        <v>0</v>
      </c>
      <c r="F127" s="13">
        <v>0</v>
      </c>
      <c r="G127" s="13">
        <v>0</v>
      </c>
      <c r="H127" s="13">
        <v>0</v>
      </c>
      <c r="I127" s="14">
        <v>0</v>
      </c>
      <c r="J127" s="15">
        <v>0</v>
      </c>
      <c r="K127" s="15">
        <v>0</v>
      </c>
      <c r="L127" s="15">
        <v>0</v>
      </c>
      <c r="M127" s="16">
        <f t="shared" si="0"/>
        <v>1</v>
      </c>
      <c r="N127" s="26"/>
      <c r="O127" s="25"/>
      <c r="P127" s="18"/>
      <c r="R127" s="19">
        <f t="shared" si="1"/>
        <v>5</v>
      </c>
      <c r="T127" s="20"/>
      <c r="AC127" s="21"/>
      <c r="AD127" s="21"/>
      <c r="AE127" s="21"/>
    </row>
    <row r="128" spans="1:31" x14ac:dyDescent="0.2">
      <c r="A128" s="22">
        <f t="shared" si="2"/>
        <v>41766</v>
      </c>
      <c r="B128" s="25"/>
      <c r="C128" s="25"/>
      <c r="D128" s="11" t="s">
        <v>22</v>
      </c>
      <c r="E128" s="12">
        <v>0</v>
      </c>
      <c r="F128" s="13">
        <v>0</v>
      </c>
      <c r="G128" s="13">
        <v>0</v>
      </c>
      <c r="H128" s="13">
        <v>0</v>
      </c>
      <c r="I128" s="14">
        <v>0</v>
      </c>
      <c r="J128" s="15">
        <v>0</v>
      </c>
      <c r="K128" s="15">
        <v>0</v>
      </c>
      <c r="L128" s="15">
        <v>0</v>
      </c>
      <c r="M128" s="16">
        <f t="shared" si="0"/>
        <v>1</v>
      </c>
      <c r="N128" s="26"/>
      <c r="O128" s="25"/>
      <c r="P128" s="18"/>
      <c r="R128" s="19">
        <f t="shared" si="1"/>
        <v>5</v>
      </c>
      <c r="T128" s="20"/>
      <c r="AC128" s="21"/>
      <c r="AD128" s="21"/>
      <c r="AE128" s="21"/>
    </row>
    <row r="129" spans="1:31" x14ac:dyDescent="0.2">
      <c r="A129" s="22">
        <f t="shared" si="2"/>
        <v>41767</v>
      </c>
      <c r="B129" s="25"/>
      <c r="C129" s="25"/>
      <c r="D129" s="11" t="s">
        <v>22</v>
      </c>
      <c r="E129" s="12">
        <v>0</v>
      </c>
      <c r="F129" s="13">
        <v>0</v>
      </c>
      <c r="G129" s="13">
        <v>0</v>
      </c>
      <c r="H129" s="13">
        <v>0</v>
      </c>
      <c r="I129" s="14">
        <v>0</v>
      </c>
      <c r="J129" s="15">
        <v>0</v>
      </c>
      <c r="K129" s="15">
        <v>0</v>
      </c>
      <c r="L129" s="15">
        <v>0</v>
      </c>
      <c r="M129" s="16">
        <f t="shared" si="0"/>
        <v>1</v>
      </c>
      <c r="N129" s="26"/>
      <c r="O129" s="25"/>
      <c r="P129" s="18"/>
      <c r="R129" s="19">
        <f t="shared" si="1"/>
        <v>5</v>
      </c>
      <c r="T129" s="20"/>
      <c r="AC129" s="21"/>
      <c r="AD129" s="21"/>
      <c r="AE129" s="21"/>
    </row>
    <row r="130" spans="1:31" x14ac:dyDescent="0.2">
      <c r="A130" s="22">
        <f t="shared" si="2"/>
        <v>41768</v>
      </c>
      <c r="B130" s="25"/>
      <c r="C130" s="25"/>
      <c r="D130" s="11" t="s">
        <v>22</v>
      </c>
      <c r="E130" s="12">
        <v>0</v>
      </c>
      <c r="F130" s="13">
        <v>0</v>
      </c>
      <c r="G130" s="13">
        <v>0</v>
      </c>
      <c r="H130" s="13">
        <v>0</v>
      </c>
      <c r="I130" s="14">
        <v>0</v>
      </c>
      <c r="J130" s="15">
        <v>0</v>
      </c>
      <c r="K130" s="15">
        <v>0</v>
      </c>
      <c r="L130" s="15">
        <v>0</v>
      </c>
      <c r="M130" s="16">
        <f t="shared" si="0"/>
        <v>1</v>
      </c>
      <c r="N130" s="26"/>
      <c r="O130" s="25"/>
      <c r="P130" s="18"/>
      <c r="R130" s="19">
        <f t="shared" si="1"/>
        <v>5</v>
      </c>
      <c r="T130" s="20"/>
      <c r="AC130" s="21"/>
      <c r="AD130" s="21"/>
      <c r="AE130" s="21"/>
    </row>
    <row r="131" spans="1:31" x14ac:dyDescent="0.2">
      <c r="A131" s="22">
        <f t="shared" si="2"/>
        <v>41769</v>
      </c>
      <c r="B131" s="25"/>
      <c r="C131" s="25"/>
      <c r="D131" s="11" t="s">
        <v>22</v>
      </c>
      <c r="E131" s="12">
        <v>0</v>
      </c>
      <c r="F131" s="13">
        <v>0</v>
      </c>
      <c r="G131" s="13">
        <v>0</v>
      </c>
      <c r="H131" s="13">
        <v>0</v>
      </c>
      <c r="I131" s="14">
        <v>0</v>
      </c>
      <c r="J131" s="15">
        <v>0</v>
      </c>
      <c r="K131" s="15">
        <v>0</v>
      </c>
      <c r="L131" s="15">
        <v>0</v>
      </c>
      <c r="M131" s="16">
        <f t="shared" si="0"/>
        <v>1</v>
      </c>
      <c r="N131" s="26"/>
      <c r="O131" s="25"/>
      <c r="P131" s="18"/>
      <c r="R131" s="19">
        <f t="shared" si="1"/>
        <v>5</v>
      </c>
      <c r="T131" s="20"/>
      <c r="AC131" s="21"/>
      <c r="AD131" s="21"/>
      <c r="AE131" s="21"/>
    </row>
    <row r="132" spans="1:31" x14ac:dyDescent="0.2">
      <c r="A132" s="22">
        <f t="shared" si="2"/>
        <v>41770</v>
      </c>
      <c r="B132" s="25"/>
      <c r="C132" s="25"/>
      <c r="D132" s="11" t="s">
        <v>22</v>
      </c>
      <c r="E132" s="12">
        <v>0</v>
      </c>
      <c r="F132" s="13">
        <v>0</v>
      </c>
      <c r="G132" s="13">
        <v>0</v>
      </c>
      <c r="H132" s="13">
        <v>0</v>
      </c>
      <c r="I132" s="14">
        <v>0</v>
      </c>
      <c r="J132" s="15">
        <v>0</v>
      </c>
      <c r="K132" s="15">
        <v>0</v>
      </c>
      <c r="L132" s="15">
        <v>0</v>
      </c>
      <c r="M132" s="16">
        <f t="shared" si="0"/>
        <v>1</v>
      </c>
      <c r="N132" s="26"/>
      <c r="O132" s="83"/>
      <c r="P132" s="84"/>
      <c r="R132" s="19">
        <f t="shared" si="1"/>
        <v>5</v>
      </c>
      <c r="T132" s="20"/>
      <c r="AC132" s="21"/>
      <c r="AD132" s="21"/>
      <c r="AE132" s="21"/>
    </row>
    <row r="133" spans="1:31" ht="13.5" customHeight="1" x14ac:dyDescent="0.2">
      <c r="A133" s="22">
        <f t="shared" si="2"/>
        <v>41771</v>
      </c>
      <c r="B133" s="25"/>
      <c r="C133" s="25"/>
      <c r="D133" s="11" t="s">
        <v>22</v>
      </c>
      <c r="E133" s="12">
        <v>0</v>
      </c>
      <c r="F133" s="13">
        <v>0</v>
      </c>
      <c r="G133" s="13">
        <v>0</v>
      </c>
      <c r="H133" s="13">
        <v>0</v>
      </c>
      <c r="I133" s="14">
        <v>0</v>
      </c>
      <c r="J133" s="15">
        <v>0</v>
      </c>
      <c r="K133" s="15">
        <v>0</v>
      </c>
      <c r="L133" s="15">
        <v>0</v>
      </c>
      <c r="M133" s="16">
        <f t="shared" si="0"/>
        <v>1</v>
      </c>
      <c r="N133" s="26"/>
      <c r="O133" s="25"/>
      <c r="P133" s="18"/>
      <c r="R133" s="19">
        <f t="shared" si="1"/>
        <v>5</v>
      </c>
      <c r="T133" s="20"/>
      <c r="AC133" s="21"/>
      <c r="AD133" s="21"/>
      <c r="AE133" s="21"/>
    </row>
    <row r="134" spans="1:31" ht="13.5" customHeight="1" x14ac:dyDescent="0.2">
      <c r="A134" s="22">
        <f t="shared" si="2"/>
        <v>41772</v>
      </c>
      <c r="B134" s="25"/>
      <c r="C134" s="25"/>
      <c r="D134" s="11" t="s">
        <v>22</v>
      </c>
      <c r="E134" s="12">
        <v>0</v>
      </c>
      <c r="F134" s="13">
        <v>0</v>
      </c>
      <c r="G134" s="13">
        <v>0</v>
      </c>
      <c r="H134" s="13">
        <v>0</v>
      </c>
      <c r="I134" s="14">
        <v>0</v>
      </c>
      <c r="J134" s="15">
        <v>0</v>
      </c>
      <c r="K134" s="15">
        <v>0</v>
      </c>
      <c r="L134" s="15">
        <v>0</v>
      </c>
      <c r="M134" s="16">
        <f t="shared" si="0"/>
        <v>1</v>
      </c>
      <c r="N134" s="26"/>
      <c r="O134" s="25"/>
      <c r="P134" s="18"/>
      <c r="R134" s="19">
        <f t="shared" si="1"/>
        <v>5</v>
      </c>
      <c r="T134" s="20"/>
      <c r="AC134" s="21"/>
      <c r="AD134" s="21"/>
      <c r="AE134" s="21"/>
    </row>
    <row r="135" spans="1:31" x14ac:dyDescent="0.2">
      <c r="A135" s="22">
        <f t="shared" si="2"/>
        <v>41773</v>
      </c>
      <c r="B135" s="25"/>
      <c r="C135" s="25"/>
      <c r="D135" s="11" t="s">
        <v>22</v>
      </c>
      <c r="E135" s="12">
        <v>0</v>
      </c>
      <c r="F135" s="13">
        <v>0</v>
      </c>
      <c r="G135" s="13">
        <v>0</v>
      </c>
      <c r="H135" s="13">
        <v>0</v>
      </c>
      <c r="I135" s="14">
        <v>0</v>
      </c>
      <c r="J135" s="15">
        <v>0</v>
      </c>
      <c r="K135" s="15">
        <v>0</v>
      </c>
      <c r="L135" s="15">
        <v>0</v>
      </c>
      <c r="M135" s="16">
        <f t="shared" si="0"/>
        <v>1</v>
      </c>
      <c r="N135" s="26"/>
      <c r="O135" s="25"/>
      <c r="P135" s="18"/>
      <c r="R135" s="19">
        <f t="shared" si="1"/>
        <v>5</v>
      </c>
      <c r="T135" s="20"/>
      <c r="AC135" s="21"/>
      <c r="AD135" s="21"/>
      <c r="AE135" s="21"/>
    </row>
    <row r="136" spans="1:31" ht="13.5" customHeight="1" x14ac:dyDescent="0.2">
      <c r="A136" s="22">
        <f t="shared" si="2"/>
        <v>41774</v>
      </c>
      <c r="B136" s="25"/>
      <c r="C136" s="25"/>
      <c r="D136" s="11" t="s">
        <v>22</v>
      </c>
      <c r="E136" s="12">
        <v>0</v>
      </c>
      <c r="F136" s="13">
        <v>0</v>
      </c>
      <c r="G136" s="13">
        <v>0</v>
      </c>
      <c r="H136" s="13">
        <v>0</v>
      </c>
      <c r="I136" s="14">
        <v>0</v>
      </c>
      <c r="J136" s="15">
        <v>0</v>
      </c>
      <c r="K136" s="15">
        <v>0</v>
      </c>
      <c r="L136" s="15">
        <v>0</v>
      </c>
      <c r="M136" s="16">
        <f t="shared" si="0"/>
        <v>1</v>
      </c>
      <c r="N136" s="26"/>
      <c r="O136" s="25"/>
      <c r="P136" s="18"/>
      <c r="R136" s="19">
        <f t="shared" si="1"/>
        <v>5</v>
      </c>
      <c r="T136" s="20"/>
      <c r="AC136" s="21"/>
      <c r="AD136" s="21"/>
      <c r="AE136" s="21"/>
    </row>
    <row r="137" spans="1:31" ht="13.5" customHeight="1" x14ac:dyDescent="0.2">
      <c r="A137" s="22">
        <f t="shared" si="2"/>
        <v>41775</v>
      </c>
      <c r="B137" s="25"/>
      <c r="C137" s="25"/>
      <c r="D137" s="11" t="s">
        <v>22</v>
      </c>
      <c r="E137" s="12">
        <v>0</v>
      </c>
      <c r="F137" s="13">
        <v>0</v>
      </c>
      <c r="G137" s="13">
        <v>0</v>
      </c>
      <c r="H137" s="13">
        <v>0</v>
      </c>
      <c r="I137" s="14">
        <v>0</v>
      </c>
      <c r="J137" s="15">
        <v>0</v>
      </c>
      <c r="K137" s="15">
        <v>0</v>
      </c>
      <c r="L137" s="15">
        <v>0</v>
      </c>
      <c r="M137" s="16">
        <f t="shared" si="0"/>
        <v>1</v>
      </c>
      <c r="N137" s="26"/>
      <c r="O137" s="25"/>
      <c r="P137" s="18"/>
      <c r="R137" s="19">
        <f t="shared" si="1"/>
        <v>5</v>
      </c>
      <c r="T137" s="20"/>
      <c r="AC137" s="21"/>
      <c r="AD137" s="21"/>
      <c r="AE137" s="21"/>
    </row>
    <row r="138" spans="1:31" ht="13.5" customHeight="1" x14ac:dyDescent="0.2">
      <c r="A138" s="22">
        <f t="shared" si="2"/>
        <v>41776</v>
      </c>
      <c r="B138" s="25"/>
      <c r="C138" s="25"/>
      <c r="D138" s="11" t="s">
        <v>22</v>
      </c>
      <c r="E138" s="12">
        <v>0</v>
      </c>
      <c r="F138" s="13">
        <v>0</v>
      </c>
      <c r="G138" s="13">
        <v>0</v>
      </c>
      <c r="H138" s="13">
        <v>0</v>
      </c>
      <c r="I138" s="14">
        <v>0</v>
      </c>
      <c r="J138" s="15">
        <v>0</v>
      </c>
      <c r="K138" s="15">
        <v>0</v>
      </c>
      <c r="L138" s="15">
        <v>0</v>
      </c>
      <c r="M138" s="16">
        <f t="shared" si="0"/>
        <v>1</v>
      </c>
      <c r="N138" s="26"/>
      <c r="O138" s="25"/>
      <c r="P138" s="18"/>
      <c r="R138" s="19">
        <f t="shared" si="1"/>
        <v>5</v>
      </c>
      <c r="T138" s="20"/>
      <c r="AC138" s="21"/>
      <c r="AD138" s="21"/>
      <c r="AE138" s="21"/>
    </row>
    <row r="139" spans="1:31" x14ac:dyDescent="0.2">
      <c r="A139" s="22">
        <f t="shared" si="2"/>
        <v>41777</v>
      </c>
      <c r="B139" s="25"/>
      <c r="C139" s="25"/>
      <c r="D139" s="11" t="s">
        <v>22</v>
      </c>
      <c r="E139" s="12">
        <v>0</v>
      </c>
      <c r="F139" s="13">
        <v>0</v>
      </c>
      <c r="G139" s="13">
        <v>0</v>
      </c>
      <c r="H139" s="13">
        <v>0</v>
      </c>
      <c r="I139" s="14">
        <v>0</v>
      </c>
      <c r="J139" s="15">
        <v>0</v>
      </c>
      <c r="K139" s="15">
        <v>0</v>
      </c>
      <c r="L139" s="15">
        <v>0</v>
      </c>
      <c r="M139" s="16">
        <f t="shared" si="0"/>
        <v>1</v>
      </c>
      <c r="N139" s="26"/>
      <c r="O139" s="25"/>
      <c r="P139" s="18"/>
      <c r="R139" s="19">
        <f t="shared" si="1"/>
        <v>5</v>
      </c>
      <c r="T139" s="20"/>
      <c r="AC139" s="21"/>
      <c r="AD139" s="21"/>
      <c r="AE139" s="21"/>
    </row>
    <row r="140" spans="1:31" x14ac:dyDescent="0.2">
      <c r="A140" s="22">
        <f t="shared" si="2"/>
        <v>41778</v>
      </c>
      <c r="B140" s="25"/>
      <c r="C140" s="25"/>
      <c r="D140" s="11" t="s">
        <v>22</v>
      </c>
      <c r="E140" s="12">
        <v>0</v>
      </c>
      <c r="F140" s="13">
        <v>0</v>
      </c>
      <c r="G140" s="13">
        <v>0</v>
      </c>
      <c r="H140" s="13">
        <v>0</v>
      </c>
      <c r="I140" s="14">
        <v>0</v>
      </c>
      <c r="J140" s="15">
        <v>0</v>
      </c>
      <c r="K140" s="15">
        <v>0</v>
      </c>
      <c r="L140" s="15">
        <v>0</v>
      </c>
      <c r="M140" s="16">
        <f t="shared" si="0"/>
        <v>1</v>
      </c>
      <c r="N140" s="26"/>
      <c r="O140" s="25"/>
      <c r="P140" s="18"/>
      <c r="R140" s="19">
        <f t="shared" si="1"/>
        <v>5</v>
      </c>
      <c r="T140" s="20"/>
      <c r="AC140" s="21"/>
      <c r="AD140" s="21"/>
      <c r="AE140" s="21"/>
    </row>
    <row r="141" spans="1:31" x14ac:dyDescent="0.2">
      <c r="A141" s="22">
        <f t="shared" si="2"/>
        <v>41779</v>
      </c>
      <c r="B141" s="25"/>
      <c r="C141" s="25"/>
      <c r="D141" s="11" t="s">
        <v>22</v>
      </c>
      <c r="E141" s="12">
        <v>0</v>
      </c>
      <c r="F141" s="13">
        <v>0</v>
      </c>
      <c r="G141" s="13">
        <v>0</v>
      </c>
      <c r="H141" s="13">
        <v>0</v>
      </c>
      <c r="I141" s="14">
        <v>0</v>
      </c>
      <c r="J141" s="15">
        <v>0</v>
      </c>
      <c r="K141" s="15">
        <v>0</v>
      </c>
      <c r="L141" s="15">
        <v>0</v>
      </c>
      <c r="M141" s="16">
        <f t="shared" si="0"/>
        <v>1</v>
      </c>
      <c r="N141" s="26"/>
      <c r="O141" s="25"/>
      <c r="P141" s="18"/>
      <c r="R141" s="19">
        <f t="shared" si="1"/>
        <v>5</v>
      </c>
      <c r="T141" s="20"/>
      <c r="AC141" s="21"/>
      <c r="AD141" s="21"/>
      <c r="AE141" s="21"/>
    </row>
    <row r="142" spans="1:31" x14ac:dyDescent="0.2">
      <c r="A142" s="22">
        <f t="shared" si="2"/>
        <v>41780</v>
      </c>
      <c r="B142" s="25"/>
      <c r="C142" s="25"/>
      <c r="D142" s="11" t="s">
        <v>22</v>
      </c>
      <c r="E142" s="12">
        <v>0</v>
      </c>
      <c r="F142" s="13">
        <v>0</v>
      </c>
      <c r="G142" s="13">
        <v>0</v>
      </c>
      <c r="H142" s="13">
        <v>0</v>
      </c>
      <c r="I142" s="14">
        <v>0</v>
      </c>
      <c r="J142" s="15">
        <v>0</v>
      </c>
      <c r="K142" s="15">
        <v>0</v>
      </c>
      <c r="L142" s="15">
        <v>0</v>
      </c>
      <c r="M142" s="16">
        <f t="shared" si="0"/>
        <v>1</v>
      </c>
      <c r="N142" s="26"/>
      <c r="O142" s="25"/>
      <c r="P142" s="18"/>
      <c r="R142" s="19">
        <f t="shared" si="1"/>
        <v>5</v>
      </c>
      <c r="T142" s="20"/>
      <c r="AC142" s="21"/>
      <c r="AD142" s="21"/>
      <c r="AE142" s="21"/>
    </row>
    <row r="143" spans="1:31" x14ac:dyDescent="0.2">
      <c r="A143" s="22">
        <f t="shared" si="2"/>
        <v>41781</v>
      </c>
      <c r="B143" s="25"/>
      <c r="C143" s="25"/>
      <c r="D143" s="11" t="s">
        <v>22</v>
      </c>
      <c r="E143" s="12">
        <v>0</v>
      </c>
      <c r="F143" s="13">
        <v>0</v>
      </c>
      <c r="G143" s="13">
        <v>0</v>
      </c>
      <c r="H143" s="13">
        <v>0</v>
      </c>
      <c r="I143" s="14">
        <v>0</v>
      </c>
      <c r="J143" s="15">
        <v>0</v>
      </c>
      <c r="K143" s="15">
        <v>0</v>
      </c>
      <c r="L143" s="15">
        <v>0</v>
      </c>
      <c r="M143" s="16">
        <f t="shared" si="0"/>
        <v>1</v>
      </c>
      <c r="N143" s="26"/>
      <c r="O143" s="25"/>
      <c r="P143" s="18"/>
      <c r="R143" s="19">
        <f t="shared" si="1"/>
        <v>5</v>
      </c>
      <c r="T143" s="20"/>
      <c r="AC143" s="21"/>
      <c r="AD143" s="21"/>
      <c r="AE143" s="21"/>
    </row>
    <row r="144" spans="1:31" x14ac:dyDescent="0.2">
      <c r="A144" s="22">
        <f t="shared" si="2"/>
        <v>41782</v>
      </c>
      <c r="B144" s="25"/>
      <c r="C144" s="25"/>
      <c r="D144" s="11" t="s">
        <v>22</v>
      </c>
      <c r="E144" s="12">
        <v>0</v>
      </c>
      <c r="F144" s="13">
        <v>0</v>
      </c>
      <c r="G144" s="13">
        <v>0</v>
      </c>
      <c r="H144" s="13">
        <v>0</v>
      </c>
      <c r="I144" s="14">
        <v>0</v>
      </c>
      <c r="J144" s="15">
        <v>0</v>
      </c>
      <c r="K144" s="15">
        <v>0</v>
      </c>
      <c r="L144" s="15">
        <v>0</v>
      </c>
      <c r="M144" s="16">
        <f t="shared" si="0"/>
        <v>1</v>
      </c>
      <c r="N144" s="26"/>
      <c r="O144" s="25"/>
      <c r="P144" s="18"/>
      <c r="R144" s="19">
        <f t="shared" si="1"/>
        <v>5</v>
      </c>
      <c r="T144" s="20"/>
      <c r="AC144" s="21"/>
      <c r="AD144" s="21"/>
      <c r="AE144" s="21"/>
    </row>
    <row r="145" spans="1:31" x14ac:dyDescent="0.2">
      <c r="A145" s="22">
        <f t="shared" si="2"/>
        <v>41783</v>
      </c>
      <c r="B145" s="25"/>
      <c r="C145" s="25"/>
      <c r="D145" s="11" t="s">
        <v>22</v>
      </c>
      <c r="E145" s="12">
        <v>0</v>
      </c>
      <c r="F145" s="13">
        <v>0</v>
      </c>
      <c r="G145" s="13">
        <v>0</v>
      </c>
      <c r="H145" s="13">
        <v>0</v>
      </c>
      <c r="I145" s="14">
        <v>0</v>
      </c>
      <c r="J145" s="15">
        <v>0</v>
      </c>
      <c r="K145" s="15">
        <v>0</v>
      </c>
      <c r="L145" s="15">
        <v>0</v>
      </c>
      <c r="M145" s="16">
        <f t="shared" si="0"/>
        <v>1</v>
      </c>
      <c r="N145" s="26"/>
      <c r="O145" s="25"/>
      <c r="P145" s="85"/>
      <c r="R145" s="19">
        <f t="shared" si="1"/>
        <v>5</v>
      </c>
      <c r="T145" s="20"/>
      <c r="AC145" s="21"/>
      <c r="AD145" s="21"/>
      <c r="AE145" s="21"/>
    </row>
    <row r="146" spans="1:31" x14ac:dyDescent="0.2">
      <c r="A146" s="22">
        <f t="shared" si="2"/>
        <v>41784</v>
      </c>
      <c r="B146" s="25"/>
      <c r="C146" s="25"/>
      <c r="D146" s="11" t="s">
        <v>22</v>
      </c>
      <c r="E146" s="12">
        <v>0</v>
      </c>
      <c r="F146" s="13">
        <v>0</v>
      </c>
      <c r="G146" s="13">
        <v>0</v>
      </c>
      <c r="H146" s="13">
        <v>0</v>
      </c>
      <c r="I146" s="14">
        <v>0</v>
      </c>
      <c r="J146" s="15">
        <v>0</v>
      </c>
      <c r="K146" s="15">
        <v>0</v>
      </c>
      <c r="L146" s="15">
        <v>0</v>
      </c>
      <c r="M146" s="16">
        <f t="shared" si="0"/>
        <v>1</v>
      </c>
      <c r="N146" s="26"/>
      <c r="O146" s="25"/>
      <c r="P146" s="85"/>
      <c r="R146" s="19">
        <f t="shared" si="1"/>
        <v>5</v>
      </c>
      <c r="T146" s="20"/>
      <c r="AC146" s="21"/>
      <c r="AD146" s="21"/>
      <c r="AE146" s="21"/>
    </row>
    <row r="147" spans="1:31" x14ac:dyDescent="0.2">
      <c r="A147" s="22">
        <f t="shared" si="2"/>
        <v>41785</v>
      </c>
      <c r="B147" s="25"/>
      <c r="C147" s="25"/>
      <c r="D147" s="11" t="s">
        <v>22</v>
      </c>
      <c r="E147" s="12">
        <v>0</v>
      </c>
      <c r="F147" s="13">
        <v>0</v>
      </c>
      <c r="G147" s="13">
        <v>0</v>
      </c>
      <c r="H147" s="13">
        <v>0</v>
      </c>
      <c r="I147" s="14">
        <v>0</v>
      </c>
      <c r="J147" s="15">
        <v>0</v>
      </c>
      <c r="K147" s="15">
        <v>0</v>
      </c>
      <c r="L147" s="15">
        <v>0</v>
      </c>
      <c r="M147" s="16">
        <f t="shared" si="0"/>
        <v>1</v>
      </c>
      <c r="N147" s="26"/>
      <c r="O147" s="25"/>
      <c r="P147" s="18"/>
      <c r="R147" s="19">
        <f t="shared" si="1"/>
        <v>5</v>
      </c>
      <c r="T147" s="20"/>
      <c r="AC147" s="21"/>
      <c r="AD147" s="21"/>
      <c r="AE147" s="21"/>
    </row>
    <row r="148" spans="1:31" x14ac:dyDescent="0.2">
      <c r="A148" s="22">
        <f t="shared" si="2"/>
        <v>41786</v>
      </c>
      <c r="B148" s="25"/>
      <c r="C148" s="25"/>
      <c r="D148" s="11" t="s">
        <v>22</v>
      </c>
      <c r="E148" s="12">
        <v>0</v>
      </c>
      <c r="F148" s="13">
        <v>0</v>
      </c>
      <c r="G148" s="13">
        <v>0</v>
      </c>
      <c r="H148" s="13">
        <v>0</v>
      </c>
      <c r="I148" s="14">
        <v>0</v>
      </c>
      <c r="J148" s="15">
        <v>0</v>
      </c>
      <c r="K148" s="15">
        <v>0</v>
      </c>
      <c r="L148" s="15">
        <v>0</v>
      </c>
      <c r="M148" s="16">
        <f t="shared" si="0"/>
        <v>1</v>
      </c>
      <c r="N148" s="26"/>
      <c r="O148" s="25"/>
      <c r="P148" s="18"/>
      <c r="R148" s="19">
        <f t="shared" si="1"/>
        <v>5</v>
      </c>
      <c r="T148" s="20"/>
      <c r="AC148" s="21"/>
      <c r="AD148" s="21"/>
      <c r="AE148" s="21"/>
    </row>
    <row r="149" spans="1:31" x14ac:dyDescent="0.2">
      <c r="A149" s="22">
        <f t="shared" si="2"/>
        <v>41787</v>
      </c>
      <c r="B149" s="25"/>
      <c r="C149" s="25"/>
      <c r="D149" s="11" t="s">
        <v>22</v>
      </c>
      <c r="E149" s="12">
        <v>0</v>
      </c>
      <c r="F149" s="13">
        <v>0</v>
      </c>
      <c r="G149" s="13">
        <v>0</v>
      </c>
      <c r="H149" s="13">
        <v>0</v>
      </c>
      <c r="I149" s="14">
        <v>0</v>
      </c>
      <c r="J149" s="15">
        <v>0</v>
      </c>
      <c r="K149" s="15">
        <v>0</v>
      </c>
      <c r="L149" s="15">
        <v>0</v>
      </c>
      <c r="M149" s="16">
        <f t="shared" si="0"/>
        <v>1</v>
      </c>
      <c r="N149" s="26"/>
      <c r="O149" s="25"/>
      <c r="P149" s="18"/>
      <c r="R149" s="19">
        <f t="shared" si="1"/>
        <v>5</v>
      </c>
      <c r="T149" s="20"/>
      <c r="AC149" s="21"/>
      <c r="AD149" s="21"/>
      <c r="AE149" s="21"/>
    </row>
    <row r="150" spans="1:31" x14ac:dyDescent="0.2">
      <c r="A150" s="22">
        <f t="shared" si="2"/>
        <v>41788</v>
      </c>
      <c r="B150" s="25"/>
      <c r="C150" s="25"/>
      <c r="D150" s="11" t="s">
        <v>22</v>
      </c>
      <c r="E150" s="12">
        <v>0</v>
      </c>
      <c r="F150" s="13">
        <v>0</v>
      </c>
      <c r="G150" s="13">
        <v>0</v>
      </c>
      <c r="H150" s="13">
        <v>0</v>
      </c>
      <c r="I150" s="14">
        <v>0</v>
      </c>
      <c r="J150" s="15">
        <v>0</v>
      </c>
      <c r="K150" s="15">
        <v>0</v>
      </c>
      <c r="L150" s="15">
        <v>0</v>
      </c>
      <c r="M150" s="16">
        <f t="shared" si="0"/>
        <v>1</v>
      </c>
      <c r="N150" s="26"/>
      <c r="O150" s="25"/>
      <c r="P150" s="18"/>
      <c r="R150" s="19">
        <f t="shared" si="1"/>
        <v>5</v>
      </c>
      <c r="T150" s="20"/>
      <c r="AC150" s="21"/>
      <c r="AD150" s="21"/>
      <c r="AE150" s="21"/>
    </row>
    <row r="151" spans="1:31" x14ac:dyDescent="0.2">
      <c r="A151" s="22">
        <f t="shared" si="2"/>
        <v>41789</v>
      </c>
      <c r="B151" s="25"/>
      <c r="C151" s="25"/>
      <c r="D151" s="11" t="s">
        <v>22</v>
      </c>
      <c r="E151" s="12">
        <v>0</v>
      </c>
      <c r="F151" s="13">
        <v>0</v>
      </c>
      <c r="G151" s="13">
        <v>0</v>
      </c>
      <c r="H151" s="13">
        <v>0</v>
      </c>
      <c r="I151" s="14">
        <v>0</v>
      </c>
      <c r="J151" s="15">
        <v>0</v>
      </c>
      <c r="K151" s="15">
        <v>0</v>
      </c>
      <c r="L151" s="15">
        <v>0</v>
      </c>
      <c r="M151" s="16">
        <f t="shared" si="0"/>
        <v>1</v>
      </c>
      <c r="N151" s="26"/>
      <c r="O151" s="25"/>
      <c r="P151" s="85"/>
      <c r="R151" s="19">
        <f t="shared" si="1"/>
        <v>5</v>
      </c>
      <c r="T151" s="20"/>
      <c r="AC151" s="21"/>
      <c r="AD151" s="21"/>
      <c r="AE151" s="21"/>
    </row>
    <row r="152" spans="1:31" x14ac:dyDescent="0.2">
      <c r="A152" s="33">
        <f t="shared" si="2"/>
        <v>41790</v>
      </c>
      <c r="B152" s="34"/>
      <c r="C152" s="34"/>
      <c r="D152" s="35" t="s">
        <v>22</v>
      </c>
      <c r="E152" s="36">
        <v>0</v>
      </c>
      <c r="F152" s="37">
        <v>0</v>
      </c>
      <c r="G152" s="37">
        <v>0</v>
      </c>
      <c r="H152" s="37">
        <v>0</v>
      </c>
      <c r="I152" s="38">
        <v>0</v>
      </c>
      <c r="J152" s="39">
        <v>0</v>
      </c>
      <c r="K152" s="39">
        <v>0</v>
      </c>
      <c r="L152" s="39">
        <v>0</v>
      </c>
      <c r="M152" s="40">
        <f t="shared" si="0"/>
        <v>1</v>
      </c>
      <c r="N152" s="41"/>
      <c r="O152" s="34"/>
      <c r="P152" s="76"/>
      <c r="Q152" s="77"/>
      <c r="R152" s="44">
        <f t="shared" si="1"/>
        <v>5</v>
      </c>
      <c r="S152" s="45">
        <f t="shared" ref="S152:X152" si="11">SUM(D122:D152)</f>
        <v>0</v>
      </c>
      <c r="T152" s="46">
        <f t="shared" si="11"/>
        <v>0</v>
      </c>
      <c r="U152" s="47">
        <f t="shared" si="11"/>
        <v>0</v>
      </c>
      <c r="V152" s="47">
        <f t="shared" si="11"/>
        <v>0</v>
      </c>
      <c r="W152" s="47">
        <f t="shared" si="11"/>
        <v>0</v>
      </c>
      <c r="X152" s="48">
        <f t="shared" si="11"/>
        <v>0</v>
      </c>
      <c r="Y152" s="49">
        <f t="shared" ref="Y152:AA152" ca="1" si="12">IF(AND((MONTH(TODAY())=MONTH($A152)),YEAR(TODAY())=YEAR($A152)),(SUM(J122:J152)/(DAY(TODAY()))),(SUM(J122:J152)/DAY(EOMONTH($A152,0))))</f>
        <v>0</v>
      </c>
      <c r="Z152" s="49">
        <f t="shared" ca="1" si="12"/>
        <v>0</v>
      </c>
      <c r="AA152" s="49">
        <f t="shared" ca="1" si="12"/>
        <v>0</v>
      </c>
      <c r="AB152" s="54">
        <f ca="1">IF(AND((MONTH(TODAY())=MONTH($A152)),YEAR(TODAY())=YEAR($A152)),((((DAY(EOMONTH($A152,0))-SUM(M122:M152))-(DAY(TODAY())))/(DAY(TODAY())))*-1),(SUM(M122:M152)/DAY(EOMONTH($A152,0))))</f>
        <v>1</v>
      </c>
      <c r="AC152" s="56" t="str">
        <f>IFERROR(AVERAGE(N122:N152),"")</f>
        <v/>
      </c>
      <c r="AD152" s="56" t="str">
        <f>IF(MAX(N122:N152),MAX(N122:N152),"")</f>
        <v/>
      </c>
      <c r="AE152" s="56" t="str">
        <f>IF(MIN(N122:N152),MIN(N122:N152),"")</f>
        <v/>
      </c>
    </row>
    <row r="153" spans="1:31" x14ac:dyDescent="0.2">
      <c r="A153" s="58">
        <f t="shared" si="2"/>
        <v>41791</v>
      </c>
      <c r="B153" s="59"/>
      <c r="C153" s="59"/>
      <c r="D153" s="60" t="s">
        <v>22</v>
      </c>
      <c r="E153" s="61">
        <v>0</v>
      </c>
      <c r="F153" s="62">
        <v>0</v>
      </c>
      <c r="G153" s="62">
        <v>0</v>
      </c>
      <c r="H153" s="62">
        <v>0</v>
      </c>
      <c r="I153" s="63">
        <v>0</v>
      </c>
      <c r="J153" s="64">
        <v>0</v>
      </c>
      <c r="K153" s="64">
        <v>0</v>
      </c>
      <c r="L153" s="64">
        <v>0</v>
      </c>
      <c r="M153" s="65">
        <f t="shared" si="0"/>
        <v>1</v>
      </c>
      <c r="N153" s="66"/>
      <c r="O153" s="59"/>
      <c r="P153" s="67"/>
      <c r="Q153" s="68"/>
      <c r="R153" s="69">
        <f t="shared" si="1"/>
        <v>6</v>
      </c>
      <c r="S153" s="68"/>
      <c r="T153" s="78"/>
      <c r="U153" s="68"/>
      <c r="V153" s="68"/>
      <c r="W153" s="68"/>
      <c r="X153" s="68"/>
      <c r="Y153" s="68"/>
      <c r="Z153" s="68"/>
      <c r="AA153" s="68"/>
      <c r="AB153" s="68"/>
      <c r="AC153" s="75"/>
      <c r="AD153" s="75"/>
      <c r="AE153" s="75"/>
    </row>
    <row r="154" spans="1:31" x14ac:dyDescent="0.2">
      <c r="A154" s="22">
        <f t="shared" si="2"/>
        <v>41792</v>
      </c>
      <c r="B154" s="25"/>
      <c r="C154" s="25"/>
      <c r="D154" s="11" t="s">
        <v>22</v>
      </c>
      <c r="E154" s="12">
        <v>0</v>
      </c>
      <c r="F154" s="13">
        <v>0</v>
      </c>
      <c r="G154" s="13">
        <v>0</v>
      </c>
      <c r="H154" s="13">
        <v>0</v>
      </c>
      <c r="I154" s="14">
        <v>0</v>
      </c>
      <c r="J154" s="15">
        <v>0</v>
      </c>
      <c r="K154" s="15">
        <v>0</v>
      </c>
      <c r="L154" s="15">
        <v>0</v>
      </c>
      <c r="M154" s="16">
        <f t="shared" si="0"/>
        <v>1</v>
      </c>
      <c r="N154" s="26"/>
      <c r="O154" s="25"/>
      <c r="P154" s="18"/>
      <c r="R154" s="19">
        <f t="shared" si="1"/>
        <v>6</v>
      </c>
      <c r="T154" s="20"/>
      <c r="AC154" s="21"/>
      <c r="AD154" s="21"/>
      <c r="AE154" s="21"/>
    </row>
    <row r="155" spans="1:31" x14ac:dyDescent="0.2">
      <c r="A155" s="22">
        <f t="shared" si="2"/>
        <v>41793</v>
      </c>
      <c r="B155" s="25"/>
      <c r="C155" s="25"/>
      <c r="D155" s="11" t="s">
        <v>22</v>
      </c>
      <c r="E155" s="12">
        <v>0</v>
      </c>
      <c r="F155" s="13">
        <v>0</v>
      </c>
      <c r="G155" s="13">
        <v>0</v>
      </c>
      <c r="H155" s="13">
        <v>0</v>
      </c>
      <c r="I155" s="14">
        <v>0</v>
      </c>
      <c r="J155" s="15">
        <v>0</v>
      </c>
      <c r="K155" s="15">
        <v>0</v>
      </c>
      <c r="L155" s="15">
        <v>0</v>
      </c>
      <c r="M155" s="16">
        <f t="shared" si="0"/>
        <v>1</v>
      </c>
      <c r="N155" s="26"/>
      <c r="O155" s="25"/>
      <c r="P155" s="18"/>
      <c r="R155" s="19">
        <f t="shared" si="1"/>
        <v>6</v>
      </c>
      <c r="T155" s="20"/>
      <c r="AC155" s="21"/>
      <c r="AD155" s="21"/>
      <c r="AE155" s="21"/>
    </row>
    <row r="156" spans="1:31" x14ac:dyDescent="0.2">
      <c r="A156" s="22">
        <f t="shared" si="2"/>
        <v>41794</v>
      </c>
      <c r="B156" s="25"/>
      <c r="C156" s="25"/>
      <c r="D156" s="11" t="s">
        <v>22</v>
      </c>
      <c r="E156" s="12">
        <v>0</v>
      </c>
      <c r="F156" s="13">
        <v>0</v>
      </c>
      <c r="G156" s="13">
        <v>0</v>
      </c>
      <c r="H156" s="13">
        <v>0</v>
      </c>
      <c r="I156" s="14">
        <v>0</v>
      </c>
      <c r="J156" s="15">
        <v>0</v>
      </c>
      <c r="K156" s="15">
        <v>0</v>
      </c>
      <c r="L156" s="15">
        <v>0</v>
      </c>
      <c r="M156" s="16">
        <f t="shared" si="0"/>
        <v>1</v>
      </c>
      <c r="N156" s="26"/>
      <c r="O156" s="25"/>
      <c r="P156" s="18"/>
      <c r="R156" s="19">
        <f t="shared" si="1"/>
        <v>6</v>
      </c>
      <c r="T156" s="20"/>
      <c r="AC156" s="21"/>
      <c r="AD156" s="21"/>
      <c r="AE156" s="21"/>
    </row>
    <row r="157" spans="1:31" x14ac:dyDescent="0.2">
      <c r="A157" s="22">
        <f t="shared" si="2"/>
        <v>41795</v>
      </c>
      <c r="B157" s="25"/>
      <c r="C157" s="25"/>
      <c r="D157" s="11" t="s">
        <v>22</v>
      </c>
      <c r="E157" s="12">
        <v>0</v>
      </c>
      <c r="F157" s="13">
        <v>0</v>
      </c>
      <c r="G157" s="13">
        <v>0</v>
      </c>
      <c r="H157" s="13">
        <v>0</v>
      </c>
      <c r="I157" s="14">
        <v>0</v>
      </c>
      <c r="J157" s="15">
        <v>0</v>
      </c>
      <c r="K157" s="15">
        <v>0</v>
      </c>
      <c r="L157" s="15">
        <v>0</v>
      </c>
      <c r="M157" s="16">
        <f t="shared" si="0"/>
        <v>1</v>
      </c>
      <c r="N157" s="26"/>
      <c r="O157" s="25"/>
      <c r="P157" s="18"/>
      <c r="R157" s="19">
        <f t="shared" si="1"/>
        <v>6</v>
      </c>
      <c r="T157" s="20"/>
      <c r="AC157" s="21"/>
      <c r="AD157" s="21"/>
      <c r="AE157" s="21"/>
    </row>
    <row r="158" spans="1:31" x14ac:dyDescent="0.2">
      <c r="A158" s="22">
        <f t="shared" si="2"/>
        <v>41796</v>
      </c>
      <c r="B158" s="25"/>
      <c r="C158" s="25"/>
      <c r="D158" s="11" t="s">
        <v>22</v>
      </c>
      <c r="E158" s="12">
        <v>0</v>
      </c>
      <c r="F158" s="13">
        <v>0</v>
      </c>
      <c r="G158" s="13">
        <v>0</v>
      </c>
      <c r="H158" s="13">
        <v>0</v>
      </c>
      <c r="I158" s="14">
        <v>0</v>
      </c>
      <c r="J158" s="15">
        <v>0</v>
      </c>
      <c r="K158" s="15">
        <v>0</v>
      </c>
      <c r="L158" s="15">
        <v>0</v>
      </c>
      <c r="M158" s="16">
        <f t="shared" si="0"/>
        <v>1</v>
      </c>
      <c r="N158" s="26"/>
      <c r="O158" s="25"/>
      <c r="P158" s="86"/>
      <c r="R158" s="19">
        <f t="shared" si="1"/>
        <v>6</v>
      </c>
      <c r="T158" s="20"/>
      <c r="AC158" s="21"/>
      <c r="AD158" s="21"/>
      <c r="AE158" s="21"/>
    </row>
    <row r="159" spans="1:31" x14ac:dyDescent="0.2">
      <c r="A159" s="22">
        <f t="shared" si="2"/>
        <v>41797</v>
      </c>
      <c r="B159" s="25"/>
      <c r="C159" s="25"/>
      <c r="D159" s="11" t="s">
        <v>22</v>
      </c>
      <c r="E159" s="12">
        <v>0</v>
      </c>
      <c r="F159" s="13">
        <v>0</v>
      </c>
      <c r="G159" s="13">
        <v>0</v>
      </c>
      <c r="H159" s="13">
        <v>0</v>
      </c>
      <c r="I159" s="14">
        <v>0</v>
      </c>
      <c r="J159" s="15">
        <v>0</v>
      </c>
      <c r="K159" s="15">
        <v>0</v>
      </c>
      <c r="L159" s="15">
        <v>0</v>
      </c>
      <c r="M159" s="16">
        <f t="shared" si="0"/>
        <v>1</v>
      </c>
      <c r="N159" s="26"/>
      <c r="O159" s="25"/>
      <c r="P159" s="86"/>
      <c r="R159" s="19">
        <f t="shared" si="1"/>
        <v>6</v>
      </c>
      <c r="T159" s="20"/>
      <c r="AC159" s="21"/>
      <c r="AD159" s="21"/>
      <c r="AE159" s="21"/>
    </row>
    <row r="160" spans="1:31" x14ac:dyDescent="0.2">
      <c r="A160" s="22">
        <f t="shared" si="2"/>
        <v>41798</v>
      </c>
      <c r="B160" s="25"/>
      <c r="C160" s="25"/>
      <c r="D160" s="11" t="s">
        <v>22</v>
      </c>
      <c r="E160" s="12">
        <v>0</v>
      </c>
      <c r="F160" s="13">
        <v>0</v>
      </c>
      <c r="G160" s="13">
        <v>0</v>
      </c>
      <c r="H160" s="13">
        <v>0</v>
      </c>
      <c r="I160" s="14">
        <v>0</v>
      </c>
      <c r="J160" s="15">
        <v>0</v>
      </c>
      <c r="K160" s="15">
        <v>0</v>
      </c>
      <c r="L160" s="15">
        <v>0</v>
      </c>
      <c r="M160" s="16">
        <f t="shared" si="0"/>
        <v>1</v>
      </c>
      <c r="N160" s="26"/>
      <c r="O160" s="25"/>
      <c r="P160" s="86"/>
      <c r="R160" s="19">
        <f t="shared" si="1"/>
        <v>6</v>
      </c>
      <c r="T160" s="20"/>
      <c r="AC160" s="21"/>
      <c r="AD160" s="21"/>
      <c r="AE160" s="21"/>
    </row>
    <row r="161" spans="1:31" x14ac:dyDescent="0.2">
      <c r="A161" s="22">
        <f t="shared" si="2"/>
        <v>41799</v>
      </c>
      <c r="B161" s="25"/>
      <c r="C161" s="25"/>
      <c r="D161" s="11" t="s">
        <v>22</v>
      </c>
      <c r="E161" s="12">
        <v>0</v>
      </c>
      <c r="F161" s="13">
        <v>0</v>
      </c>
      <c r="G161" s="13">
        <v>0</v>
      </c>
      <c r="H161" s="13">
        <v>0</v>
      </c>
      <c r="I161" s="14">
        <v>0</v>
      </c>
      <c r="J161" s="15">
        <v>0</v>
      </c>
      <c r="K161" s="15">
        <v>0</v>
      </c>
      <c r="L161" s="15">
        <v>0</v>
      </c>
      <c r="M161" s="16">
        <f t="shared" si="0"/>
        <v>1</v>
      </c>
      <c r="N161" s="26"/>
      <c r="O161" s="25"/>
      <c r="P161" s="86"/>
      <c r="R161" s="19">
        <f t="shared" si="1"/>
        <v>6</v>
      </c>
      <c r="T161" s="20"/>
      <c r="AC161" s="21"/>
      <c r="AD161" s="21"/>
      <c r="AE161" s="21"/>
    </row>
    <row r="162" spans="1:31" x14ac:dyDescent="0.2">
      <c r="A162" s="22">
        <f t="shared" si="2"/>
        <v>41800</v>
      </c>
      <c r="B162" s="25"/>
      <c r="C162" s="25"/>
      <c r="D162" s="11" t="s">
        <v>22</v>
      </c>
      <c r="E162" s="12">
        <v>0</v>
      </c>
      <c r="F162" s="13">
        <v>0</v>
      </c>
      <c r="G162" s="13">
        <v>0</v>
      </c>
      <c r="H162" s="13">
        <v>0</v>
      </c>
      <c r="I162" s="14">
        <v>0</v>
      </c>
      <c r="J162" s="15">
        <v>0</v>
      </c>
      <c r="K162" s="15">
        <v>0</v>
      </c>
      <c r="L162" s="15">
        <v>0</v>
      </c>
      <c r="M162" s="16">
        <f t="shared" si="0"/>
        <v>1</v>
      </c>
      <c r="N162" s="26"/>
      <c r="O162" s="25"/>
      <c r="P162" s="18"/>
      <c r="R162" s="19">
        <f t="shared" si="1"/>
        <v>6</v>
      </c>
      <c r="T162" s="20"/>
      <c r="AC162" s="21"/>
      <c r="AD162" s="21"/>
      <c r="AE162" s="21"/>
    </row>
    <row r="163" spans="1:31" x14ac:dyDescent="0.2">
      <c r="A163" s="22">
        <f t="shared" si="2"/>
        <v>41801</v>
      </c>
      <c r="B163" s="25"/>
      <c r="C163" s="25"/>
      <c r="D163" s="11" t="s">
        <v>22</v>
      </c>
      <c r="E163" s="12">
        <v>0</v>
      </c>
      <c r="F163" s="13">
        <v>0</v>
      </c>
      <c r="G163" s="13">
        <v>0</v>
      </c>
      <c r="H163" s="13">
        <v>0</v>
      </c>
      <c r="I163" s="14">
        <v>0</v>
      </c>
      <c r="J163" s="15">
        <v>0</v>
      </c>
      <c r="K163" s="15">
        <v>0</v>
      </c>
      <c r="L163" s="15">
        <v>0</v>
      </c>
      <c r="M163" s="16">
        <f t="shared" si="0"/>
        <v>1</v>
      </c>
      <c r="N163" s="26"/>
      <c r="O163" s="25"/>
      <c r="P163" s="86"/>
      <c r="R163" s="19">
        <f t="shared" si="1"/>
        <v>6</v>
      </c>
      <c r="T163" s="20"/>
      <c r="AC163" s="21"/>
      <c r="AD163" s="21"/>
      <c r="AE163" s="21"/>
    </row>
    <row r="164" spans="1:31" x14ac:dyDescent="0.2">
      <c r="A164" s="22">
        <f t="shared" si="2"/>
        <v>41802</v>
      </c>
      <c r="B164" s="25"/>
      <c r="C164" s="25"/>
      <c r="D164" s="11" t="s">
        <v>22</v>
      </c>
      <c r="E164" s="12">
        <v>0</v>
      </c>
      <c r="F164" s="13">
        <v>0</v>
      </c>
      <c r="G164" s="13">
        <v>0</v>
      </c>
      <c r="H164" s="13">
        <v>0</v>
      </c>
      <c r="I164" s="14">
        <v>0</v>
      </c>
      <c r="J164" s="15">
        <v>0</v>
      </c>
      <c r="K164" s="15">
        <v>0</v>
      </c>
      <c r="L164" s="15">
        <v>0</v>
      </c>
      <c r="M164" s="16">
        <f t="shared" si="0"/>
        <v>1</v>
      </c>
      <c r="N164" s="26"/>
      <c r="O164" s="25"/>
      <c r="P164" s="86"/>
      <c r="R164" s="19">
        <f t="shared" si="1"/>
        <v>6</v>
      </c>
      <c r="T164" s="20"/>
      <c r="AC164" s="21"/>
      <c r="AD164" s="21"/>
      <c r="AE164" s="21"/>
    </row>
    <row r="165" spans="1:31" x14ac:dyDescent="0.2">
      <c r="A165" s="22">
        <f t="shared" si="2"/>
        <v>41803</v>
      </c>
      <c r="B165" s="25"/>
      <c r="C165" s="25"/>
      <c r="D165" s="11" t="s">
        <v>22</v>
      </c>
      <c r="E165" s="12">
        <v>0</v>
      </c>
      <c r="F165" s="13">
        <v>0</v>
      </c>
      <c r="G165" s="13">
        <v>0</v>
      </c>
      <c r="H165" s="13">
        <v>0</v>
      </c>
      <c r="I165" s="14">
        <v>0</v>
      </c>
      <c r="J165" s="15">
        <v>0</v>
      </c>
      <c r="K165" s="15">
        <v>0</v>
      </c>
      <c r="L165" s="15">
        <v>0</v>
      </c>
      <c r="M165" s="16">
        <f t="shared" si="0"/>
        <v>1</v>
      </c>
      <c r="N165" s="26"/>
      <c r="O165" s="25"/>
      <c r="P165" s="18"/>
      <c r="R165" s="19">
        <f t="shared" si="1"/>
        <v>6</v>
      </c>
      <c r="T165" s="20"/>
      <c r="AC165" s="21"/>
      <c r="AD165" s="21"/>
      <c r="AE165" s="21"/>
    </row>
    <row r="166" spans="1:31" x14ac:dyDescent="0.2">
      <c r="A166" s="22">
        <f t="shared" si="2"/>
        <v>41804</v>
      </c>
      <c r="B166" s="25"/>
      <c r="C166" s="25"/>
      <c r="D166" s="11" t="s">
        <v>22</v>
      </c>
      <c r="E166" s="12">
        <v>0</v>
      </c>
      <c r="F166" s="13">
        <v>0</v>
      </c>
      <c r="G166" s="13">
        <v>0</v>
      </c>
      <c r="H166" s="13">
        <v>0</v>
      </c>
      <c r="I166" s="14">
        <v>0</v>
      </c>
      <c r="J166" s="15">
        <v>0</v>
      </c>
      <c r="K166" s="15">
        <v>0</v>
      </c>
      <c r="L166" s="15">
        <v>0</v>
      </c>
      <c r="M166" s="16">
        <f t="shared" si="0"/>
        <v>1</v>
      </c>
      <c r="N166" s="26"/>
      <c r="O166" s="25"/>
      <c r="P166" s="86"/>
      <c r="R166" s="19">
        <f t="shared" si="1"/>
        <v>6</v>
      </c>
      <c r="T166" s="20"/>
      <c r="AC166" s="21"/>
      <c r="AD166" s="21"/>
      <c r="AE166" s="21"/>
    </row>
    <row r="167" spans="1:31" x14ac:dyDescent="0.2">
      <c r="A167" s="22">
        <f t="shared" si="2"/>
        <v>41805</v>
      </c>
      <c r="B167" s="25"/>
      <c r="C167" s="25"/>
      <c r="D167" s="11" t="s">
        <v>22</v>
      </c>
      <c r="E167" s="12">
        <v>0</v>
      </c>
      <c r="F167" s="13">
        <v>0</v>
      </c>
      <c r="G167" s="13">
        <v>0</v>
      </c>
      <c r="H167" s="13">
        <v>0</v>
      </c>
      <c r="I167" s="14">
        <v>0</v>
      </c>
      <c r="J167" s="15">
        <v>0</v>
      </c>
      <c r="K167" s="15">
        <v>0</v>
      </c>
      <c r="L167" s="15">
        <v>0</v>
      </c>
      <c r="M167" s="16">
        <f t="shared" si="0"/>
        <v>1</v>
      </c>
      <c r="N167" s="26"/>
      <c r="O167" s="25"/>
      <c r="P167" s="85"/>
      <c r="R167" s="19">
        <f t="shared" si="1"/>
        <v>6</v>
      </c>
      <c r="T167" s="20"/>
      <c r="AC167" s="21"/>
      <c r="AD167" s="21"/>
      <c r="AE167" s="21"/>
    </row>
    <row r="168" spans="1:31" x14ac:dyDescent="0.2">
      <c r="A168" s="22">
        <f t="shared" si="2"/>
        <v>41806</v>
      </c>
      <c r="B168" s="25"/>
      <c r="C168" s="25"/>
      <c r="D168" s="11" t="s">
        <v>22</v>
      </c>
      <c r="E168" s="12">
        <v>0</v>
      </c>
      <c r="F168" s="13">
        <v>0</v>
      </c>
      <c r="G168" s="13">
        <v>0</v>
      </c>
      <c r="H168" s="13">
        <v>0</v>
      </c>
      <c r="I168" s="14">
        <v>0</v>
      </c>
      <c r="J168" s="15">
        <v>0</v>
      </c>
      <c r="K168" s="15">
        <v>0</v>
      </c>
      <c r="L168" s="15">
        <v>0</v>
      </c>
      <c r="M168" s="16">
        <f t="shared" si="0"/>
        <v>1</v>
      </c>
      <c r="N168" s="26"/>
      <c r="O168" s="25"/>
      <c r="P168" s="86"/>
      <c r="R168" s="19">
        <f t="shared" si="1"/>
        <v>6</v>
      </c>
      <c r="T168" s="20"/>
      <c r="AC168" s="21"/>
      <c r="AD168" s="21"/>
      <c r="AE168" s="21"/>
    </row>
    <row r="169" spans="1:31" x14ac:dyDescent="0.2">
      <c r="A169" s="22">
        <f t="shared" si="2"/>
        <v>41807</v>
      </c>
      <c r="B169" s="25"/>
      <c r="C169" s="25"/>
      <c r="D169" s="11" t="s">
        <v>22</v>
      </c>
      <c r="E169" s="12">
        <v>0</v>
      </c>
      <c r="F169" s="13">
        <v>0</v>
      </c>
      <c r="G169" s="13">
        <v>0</v>
      </c>
      <c r="H169" s="13">
        <v>0</v>
      </c>
      <c r="I169" s="14">
        <v>0</v>
      </c>
      <c r="J169" s="15">
        <v>0</v>
      </c>
      <c r="K169" s="15">
        <v>0</v>
      </c>
      <c r="L169" s="15">
        <v>0</v>
      </c>
      <c r="M169" s="16">
        <f t="shared" si="0"/>
        <v>1</v>
      </c>
      <c r="N169" s="26"/>
      <c r="O169" s="25"/>
      <c r="P169" s="86"/>
      <c r="R169" s="19">
        <f t="shared" si="1"/>
        <v>6</v>
      </c>
      <c r="T169" s="20"/>
      <c r="AC169" s="21"/>
      <c r="AD169" s="21"/>
      <c r="AE169" s="21"/>
    </row>
    <row r="170" spans="1:31" x14ac:dyDescent="0.2">
      <c r="A170" s="22">
        <f t="shared" si="2"/>
        <v>41808</v>
      </c>
      <c r="B170" s="25"/>
      <c r="C170" s="25"/>
      <c r="D170" s="11" t="s">
        <v>22</v>
      </c>
      <c r="E170" s="12">
        <v>0</v>
      </c>
      <c r="F170" s="13">
        <v>0</v>
      </c>
      <c r="G170" s="13">
        <v>0</v>
      </c>
      <c r="H170" s="13">
        <v>0</v>
      </c>
      <c r="I170" s="14">
        <v>0</v>
      </c>
      <c r="J170" s="15">
        <v>0</v>
      </c>
      <c r="K170" s="15">
        <v>0</v>
      </c>
      <c r="L170" s="15">
        <v>0</v>
      </c>
      <c r="M170" s="16">
        <f t="shared" si="0"/>
        <v>1</v>
      </c>
      <c r="N170" s="26"/>
      <c r="O170" s="25"/>
      <c r="P170" s="86"/>
      <c r="R170" s="19">
        <f t="shared" si="1"/>
        <v>6</v>
      </c>
      <c r="T170" s="20"/>
      <c r="AC170" s="21"/>
      <c r="AD170" s="21"/>
      <c r="AE170" s="21"/>
    </row>
    <row r="171" spans="1:31" x14ac:dyDescent="0.2">
      <c r="A171" s="22">
        <f t="shared" si="2"/>
        <v>41809</v>
      </c>
      <c r="B171" s="25"/>
      <c r="C171" s="25"/>
      <c r="D171" s="11" t="s">
        <v>22</v>
      </c>
      <c r="E171" s="12">
        <v>0</v>
      </c>
      <c r="F171" s="13">
        <v>0</v>
      </c>
      <c r="G171" s="13">
        <v>0</v>
      </c>
      <c r="H171" s="13">
        <v>0</v>
      </c>
      <c r="I171" s="14">
        <v>0</v>
      </c>
      <c r="J171" s="15">
        <v>0</v>
      </c>
      <c r="K171" s="15">
        <v>0</v>
      </c>
      <c r="L171" s="15">
        <v>0</v>
      </c>
      <c r="M171" s="16">
        <f t="shared" si="0"/>
        <v>1</v>
      </c>
      <c r="N171" s="26"/>
      <c r="O171" s="25"/>
      <c r="P171" s="86"/>
      <c r="R171" s="19">
        <f t="shared" si="1"/>
        <v>6</v>
      </c>
      <c r="T171" s="20"/>
      <c r="AC171" s="21"/>
      <c r="AD171" s="21"/>
      <c r="AE171" s="21"/>
    </row>
    <row r="172" spans="1:31" x14ac:dyDescent="0.2">
      <c r="A172" s="22">
        <f t="shared" si="2"/>
        <v>41810</v>
      </c>
      <c r="B172" s="25"/>
      <c r="C172" s="25"/>
      <c r="D172" s="11" t="s">
        <v>22</v>
      </c>
      <c r="E172" s="12">
        <v>0</v>
      </c>
      <c r="F172" s="13">
        <v>0</v>
      </c>
      <c r="G172" s="13">
        <v>0</v>
      </c>
      <c r="H172" s="13">
        <v>0</v>
      </c>
      <c r="I172" s="14">
        <v>0</v>
      </c>
      <c r="J172" s="15">
        <v>0</v>
      </c>
      <c r="K172" s="15">
        <v>0</v>
      </c>
      <c r="L172" s="15">
        <v>0</v>
      </c>
      <c r="M172" s="16">
        <f t="shared" si="0"/>
        <v>1</v>
      </c>
      <c r="N172" s="26"/>
      <c r="O172" s="25"/>
      <c r="P172" s="86"/>
      <c r="R172" s="19">
        <f t="shared" si="1"/>
        <v>6</v>
      </c>
      <c r="T172" s="20"/>
      <c r="AC172" s="21"/>
      <c r="AD172" s="21"/>
      <c r="AE172" s="21"/>
    </row>
    <row r="173" spans="1:31" x14ac:dyDescent="0.2">
      <c r="A173" s="22">
        <f t="shared" si="2"/>
        <v>41811</v>
      </c>
      <c r="B173" s="25"/>
      <c r="C173" s="25"/>
      <c r="D173" s="11" t="s">
        <v>22</v>
      </c>
      <c r="E173" s="12">
        <v>0</v>
      </c>
      <c r="F173" s="13">
        <v>0</v>
      </c>
      <c r="G173" s="13">
        <v>0</v>
      </c>
      <c r="H173" s="13">
        <v>0</v>
      </c>
      <c r="I173" s="14">
        <v>0</v>
      </c>
      <c r="J173" s="15">
        <v>0</v>
      </c>
      <c r="K173" s="15">
        <v>0</v>
      </c>
      <c r="L173" s="15">
        <v>0</v>
      </c>
      <c r="M173" s="16">
        <f t="shared" si="0"/>
        <v>1</v>
      </c>
      <c r="N173" s="26"/>
      <c r="O173" s="25"/>
      <c r="P173" s="18"/>
      <c r="R173" s="19">
        <f t="shared" si="1"/>
        <v>6</v>
      </c>
      <c r="T173" s="20"/>
      <c r="AC173" s="21"/>
      <c r="AD173" s="21"/>
      <c r="AE173" s="21"/>
    </row>
    <row r="174" spans="1:31" x14ac:dyDescent="0.2">
      <c r="A174" s="22">
        <f t="shared" si="2"/>
        <v>41812</v>
      </c>
      <c r="B174" s="25"/>
      <c r="C174" s="25"/>
      <c r="D174" s="11" t="s">
        <v>22</v>
      </c>
      <c r="E174" s="12">
        <v>0</v>
      </c>
      <c r="F174" s="13">
        <v>0</v>
      </c>
      <c r="G174" s="13">
        <v>0</v>
      </c>
      <c r="H174" s="13">
        <v>0</v>
      </c>
      <c r="I174" s="14">
        <v>0</v>
      </c>
      <c r="J174" s="15">
        <v>0</v>
      </c>
      <c r="K174" s="15">
        <v>0</v>
      </c>
      <c r="L174" s="15">
        <v>0</v>
      </c>
      <c r="M174" s="16">
        <f t="shared" si="0"/>
        <v>1</v>
      </c>
      <c r="N174" s="26"/>
      <c r="O174" s="25"/>
      <c r="P174" s="18"/>
      <c r="R174" s="19">
        <f t="shared" si="1"/>
        <v>6</v>
      </c>
      <c r="T174" s="20"/>
      <c r="AC174" s="21"/>
      <c r="AD174" s="21"/>
      <c r="AE174" s="21"/>
    </row>
    <row r="175" spans="1:31" x14ac:dyDescent="0.2">
      <c r="A175" s="22">
        <f t="shared" si="2"/>
        <v>41813</v>
      </c>
      <c r="B175" s="25"/>
      <c r="C175" s="25"/>
      <c r="D175" s="11" t="s">
        <v>22</v>
      </c>
      <c r="E175" s="12">
        <v>0</v>
      </c>
      <c r="F175" s="13">
        <v>0</v>
      </c>
      <c r="G175" s="13">
        <v>0</v>
      </c>
      <c r="H175" s="13">
        <v>0</v>
      </c>
      <c r="I175" s="14">
        <v>0</v>
      </c>
      <c r="J175" s="15">
        <v>0</v>
      </c>
      <c r="K175" s="15">
        <v>0</v>
      </c>
      <c r="L175" s="15">
        <v>0</v>
      </c>
      <c r="M175" s="16">
        <f t="shared" si="0"/>
        <v>1</v>
      </c>
      <c r="N175" s="26"/>
      <c r="O175" s="25"/>
      <c r="P175" s="18"/>
      <c r="R175" s="19">
        <f t="shared" si="1"/>
        <v>6</v>
      </c>
      <c r="T175" s="20"/>
      <c r="AC175" s="21"/>
      <c r="AD175" s="21"/>
      <c r="AE175" s="21"/>
    </row>
    <row r="176" spans="1:31" x14ac:dyDescent="0.2">
      <c r="A176" s="22">
        <f t="shared" si="2"/>
        <v>41814</v>
      </c>
      <c r="B176" s="25"/>
      <c r="C176" s="25"/>
      <c r="D176" s="11" t="s">
        <v>22</v>
      </c>
      <c r="E176" s="12">
        <v>0</v>
      </c>
      <c r="F176" s="13">
        <v>0</v>
      </c>
      <c r="G176" s="13">
        <v>0</v>
      </c>
      <c r="H176" s="13">
        <v>0</v>
      </c>
      <c r="I176" s="14">
        <v>0</v>
      </c>
      <c r="J176" s="15">
        <v>0</v>
      </c>
      <c r="K176" s="15">
        <v>0</v>
      </c>
      <c r="L176" s="15">
        <v>0</v>
      </c>
      <c r="M176" s="16">
        <f t="shared" si="0"/>
        <v>1</v>
      </c>
      <c r="N176" s="26"/>
      <c r="O176" s="25"/>
      <c r="P176" s="18"/>
      <c r="R176" s="19">
        <f t="shared" si="1"/>
        <v>6</v>
      </c>
      <c r="T176" s="20"/>
      <c r="AC176" s="21"/>
      <c r="AD176" s="21"/>
      <c r="AE176" s="21"/>
    </row>
    <row r="177" spans="1:31" x14ac:dyDescent="0.2">
      <c r="A177" s="22">
        <f t="shared" si="2"/>
        <v>41815</v>
      </c>
      <c r="B177" s="25"/>
      <c r="C177" s="25"/>
      <c r="D177" s="11" t="s">
        <v>22</v>
      </c>
      <c r="E177" s="12">
        <v>0</v>
      </c>
      <c r="F177" s="13">
        <v>0</v>
      </c>
      <c r="G177" s="13">
        <v>0</v>
      </c>
      <c r="H177" s="13">
        <v>0</v>
      </c>
      <c r="I177" s="14">
        <v>0</v>
      </c>
      <c r="J177" s="15">
        <v>0</v>
      </c>
      <c r="K177" s="15">
        <v>0</v>
      </c>
      <c r="L177" s="15">
        <v>0</v>
      </c>
      <c r="M177" s="16">
        <f t="shared" si="0"/>
        <v>1</v>
      </c>
      <c r="N177" s="26"/>
      <c r="O177" s="25"/>
      <c r="P177" s="85"/>
      <c r="R177" s="19">
        <f t="shared" si="1"/>
        <v>6</v>
      </c>
      <c r="T177" s="20"/>
      <c r="AC177" s="21"/>
      <c r="AD177" s="21"/>
      <c r="AE177" s="21"/>
    </row>
    <row r="178" spans="1:31" x14ac:dyDescent="0.2">
      <c r="A178" s="22">
        <f t="shared" si="2"/>
        <v>41816</v>
      </c>
      <c r="B178" s="25"/>
      <c r="C178" s="25"/>
      <c r="D178" s="11" t="s">
        <v>22</v>
      </c>
      <c r="E178" s="12">
        <v>0</v>
      </c>
      <c r="F178" s="13">
        <v>0</v>
      </c>
      <c r="G178" s="13">
        <v>0</v>
      </c>
      <c r="H178" s="13">
        <v>0</v>
      </c>
      <c r="I178" s="14">
        <v>0</v>
      </c>
      <c r="J178" s="15">
        <v>0</v>
      </c>
      <c r="K178" s="15">
        <v>0</v>
      </c>
      <c r="L178" s="15">
        <v>0</v>
      </c>
      <c r="M178" s="16">
        <f t="shared" si="0"/>
        <v>1</v>
      </c>
      <c r="N178" s="26"/>
      <c r="O178" s="25"/>
      <c r="P178" s="86"/>
      <c r="R178" s="19">
        <f t="shared" si="1"/>
        <v>6</v>
      </c>
      <c r="T178" s="20"/>
      <c r="AC178" s="21"/>
      <c r="AD178" s="21"/>
      <c r="AE178" s="21"/>
    </row>
    <row r="179" spans="1:31" x14ac:dyDescent="0.2">
      <c r="A179" s="22">
        <f t="shared" si="2"/>
        <v>41817</v>
      </c>
      <c r="B179" s="25"/>
      <c r="C179" s="25"/>
      <c r="D179" s="11" t="s">
        <v>22</v>
      </c>
      <c r="E179" s="12">
        <v>0</v>
      </c>
      <c r="F179" s="13">
        <v>0</v>
      </c>
      <c r="G179" s="13">
        <v>0</v>
      </c>
      <c r="H179" s="13">
        <v>0</v>
      </c>
      <c r="I179" s="14">
        <v>0</v>
      </c>
      <c r="J179" s="15">
        <v>0</v>
      </c>
      <c r="K179" s="15">
        <v>0</v>
      </c>
      <c r="L179" s="15">
        <v>0</v>
      </c>
      <c r="M179" s="16">
        <f t="shared" si="0"/>
        <v>1</v>
      </c>
      <c r="N179" s="26"/>
      <c r="O179" s="25"/>
      <c r="P179" s="86"/>
      <c r="R179" s="19">
        <f t="shared" si="1"/>
        <v>6</v>
      </c>
      <c r="T179" s="20"/>
      <c r="AC179" s="21"/>
      <c r="AD179" s="21"/>
      <c r="AE179" s="21"/>
    </row>
    <row r="180" spans="1:31" x14ac:dyDescent="0.2">
      <c r="A180" s="22">
        <f t="shared" si="2"/>
        <v>41818</v>
      </c>
      <c r="B180" s="25"/>
      <c r="C180" s="25"/>
      <c r="D180" s="11" t="s">
        <v>22</v>
      </c>
      <c r="E180" s="12">
        <v>0</v>
      </c>
      <c r="F180" s="13">
        <v>0</v>
      </c>
      <c r="G180" s="13">
        <v>0</v>
      </c>
      <c r="H180" s="13">
        <v>0</v>
      </c>
      <c r="I180" s="14">
        <v>0</v>
      </c>
      <c r="J180" s="15">
        <v>0</v>
      </c>
      <c r="K180" s="15">
        <v>0</v>
      </c>
      <c r="L180" s="15">
        <v>0</v>
      </c>
      <c r="M180" s="16">
        <f t="shared" si="0"/>
        <v>1</v>
      </c>
      <c r="N180" s="26"/>
      <c r="O180" s="25"/>
      <c r="P180" s="86"/>
      <c r="R180" s="19">
        <f t="shared" si="1"/>
        <v>6</v>
      </c>
      <c r="T180" s="20"/>
      <c r="AC180" s="21"/>
      <c r="AD180" s="21"/>
      <c r="AE180" s="21"/>
    </row>
    <row r="181" spans="1:31" x14ac:dyDescent="0.2">
      <c r="A181" s="22">
        <f t="shared" si="2"/>
        <v>41819</v>
      </c>
      <c r="B181" s="25"/>
      <c r="C181" s="25"/>
      <c r="D181" s="11" t="s">
        <v>22</v>
      </c>
      <c r="E181" s="12">
        <v>0</v>
      </c>
      <c r="F181" s="13">
        <v>0</v>
      </c>
      <c r="G181" s="13">
        <v>0</v>
      </c>
      <c r="H181" s="13">
        <v>0</v>
      </c>
      <c r="I181" s="14">
        <v>0</v>
      </c>
      <c r="J181" s="15">
        <v>0</v>
      </c>
      <c r="K181" s="15">
        <v>0</v>
      </c>
      <c r="L181" s="15">
        <v>0</v>
      </c>
      <c r="M181" s="16">
        <f t="shared" si="0"/>
        <v>1</v>
      </c>
      <c r="N181" s="26"/>
      <c r="O181" s="25"/>
      <c r="P181" s="18"/>
      <c r="R181" s="19">
        <f t="shared" si="1"/>
        <v>6</v>
      </c>
      <c r="T181" s="20"/>
      <c r="AC181" s="21"/>
      <c r="AD181" s="21"/>
      <c r="AE181" s="21"/>
    </row>
    <row r="182" spans="1:31" x14ac:dyDescent="0.2">
      <c r="A182" s="33">
        <f t="shared" si="2"/>
        <v>41820</v>
      </c>
      <c r="B182" s="34"/>
      <c r="C182" s="34"/>
      <c r="D182" s="35" t="s">
        <v>22</v>
      </c>
      <c r="E182" s="36">
        <v>0</v>
      </c>
      <c r="F182" s="37">
        <v>0</v>
      </c>
      <c r="G182" s="37">
        <v>0</v>
      </c>
      <c r="H182" s="37">
        <v>0</v>
      </c>
      <c r="I182" s="38">
        <v>0</v>
      </c>
      <c r="J182" s="39">
        <v>0</v>
      </c>
      <c r="K182" s="39">
        <v>0</v>
      </c>
      <c r="L182" s="39">
        <v>0</v>
      </c>
      <c r="M182" s="40">
        <f t="shared" si="0"/>
        <v>1</v>
      </c>
      <c r="N182" s="41"/>
      <c r="O182" s="34"/>
      <c r="P182" s="87"/>
      <c r="Q182" s="77"/>
      <c r="R182" s="44">
        <f t="shared" si="1"/>
        <v>6</v>
      </c>
      <c r="S182" s="45">
        <f t="shared" ref="S182:X182" si="13">SUM(D153:D182)</f>
        <v>0</v>
      </c>
      <c r="T182" s="46">
        <f t="shared" si="13"/>
        <v>0</v>
      </c>
      <c r="U182" s="47">
        <f t="shared" si="13"/>
        <v>0</v>
      </c>
      <c r="V182" s="47">
        <f t="shared" si="13"/>
        <v>0</v>
      </c>
      <c r="W182" s="47">
        <f t="shared" si="13"/>
        <v>0</v>
      </c>
      <c r="X182" s="48">
        <f t="shared" si="13"/>
        <v>0</v>
      </c>
      <c r="Y182" s="49">
        <f t="shared" ref="Y182:AA182" ca="1" si="14">IF(AND((MONTH(TODAY())=MONTH($A182)),YEAR(TODAY())=YEAR($A182)),(SUM(J153:J182)/(DAY(TODAY()))),(SUM(J153:J182)/DAY(EOMONTH($A182,0))))</f>
        <v>0</v>
      </c>
      <c r="Z182" s="49">
        <f t="shared" ca="1" si="14"/>
        <v>0</v>
      </c>
      <c r="AA182" s="49">
        <f t="shared" ca="1" si="14"/>
        <v>0</v>
      </c>
      <c r="AB182" s="54">
        <f ca="1">IF(AND((MONTH(TODAY())=MONTH($A182)),YEAR(TODAY())=YEAR($A182)),((((DAY(EOMONTH($A182,0))-SUM(M153:M182))-(DAY(TODAY())))/(DAY(TODAY())))*-1),(SUM(M153:M182)/DAY(EOMONTH($A182,0))))</f>
        <v>1</v>
      </c>
      <c r="AC182" s="56" t="str">
        <f>IFERROR(AVERAGE(N153:N182),"")</f>
        <v/>
      </c>
      <c r="AD182" s="56" t="str">
        <f>IF(MAX(N153:N182),MAX(N153:N182),"")</f>
        <v/>
      </c>
      <c r="AE182" s="56" t="str">
        <f>IF(MIN(N153:N182),MIN(N153:N182),"")</f>
        <v/>
      </c>
    </row>
    <row r="183" spans="1:31" x14ac:dyDescent="0.2">
      <c r="A183" s="58">
        <f t="shared" si="2"/>
        <v>41821</v>
      </c>
      <c r="B183" s="59"/>
      <c r="C183" s="59"/>
      <c r="D183" s="60" t="s">
        <v>22</v>
      </c>
      <c r="E183" s="61">
        <v>0</v>
      </c>
      <c r="F183" s="62">
        <v>0</v>
      </c>
      <c r="G183" s="62">
        <v>0</v>
      </c>
      <c r="H183" s="62">
        <v>0</v>
      </c>
      <c r="I183" s="63">
        <v>0</v>
      </c>
      <c r="J183" s="64">
        <v>0</v>
      </c>
      <c r="K183" s="64">
        <v>0</v>
      </c>
      <c r="L183" s="64">
        <v>0</v>
      </c>
      <c r="M183" s="65">
        <f t="shared" si="0"/>
        <v>1</v>
      </c>
      <c r="N183" s="66"/>
      <c r="O183" s="59"/>
      <c r="P183" s="67"/>
      <c r="Q183" s="68"/>
      <c r="R183" s="69">
        <f t="shared" si="1"/>
        <v>7</v>
      </c>
      <c r="S183" s="68"/>
      <c r="T183" s="78"/>
      <c r="U183" s="68"/>
      <c r="V183" s="68"/>
      <c r="W183" s="68"/>
      <c r="X183" s="68"/>
      <c r="Y183" s="68"/>
      <c r="Z183" s="68"/>
      <c r="AA183" s="68"/>
      <c r="AB183" s="68"/>
      <c r="AC183" s="75"/>
      <c r="AD183" s="75"/>
      <c r="AE183" s="75"/>
    </row>
    <row r="184" spans="1:31" x14ac:dyDescent="0.2">
      <c r="A184" s="22">
        <f t="shared" si="2"/>
        <v>41822</v>
      </c>
      <c r="B184" s="25"/>
      <c r="C184" s="25"/>
      <c r="D184" s="11" t="s">
        <v>22</v>
      </c>
      <c r="E184" s="12">
        <v>0</v>
      </c>
      <c r="F184" s="13">
        <v>0</v>
      </c>
      <c r="G184" s="13">
        <v>0</v>
      </c>
      <c r="H184" s="13">
        <v>0</v>
      </c>
      <c r="I184" s="14">
        <v>0</v>
      </c>
      <c r="J184" s="15">
        <v>0</v>
      </c>
      <c r="K184" s="15">
        <v>0</v>
      </c>
      <c r="L184" s="15">
        <v>0</v>
      </c>
      <c r="M184" s="16">
        <f t="shared" si="0"/>
        <v>1</v>
      </c>
      <c r="N184" s="26"/>
      <c r="O184" s="25"/>
      <c r="P184" s="86"/>
      <c r="R184" s="19">
        <f t="shared" si="1"/>
        <v>7</v>
      </c>
      <c r="T184" s="20"/>
      <c r="AC184" s="21"/>
      <c r="AD184" s="21"/>
      <c r="AE184" s="21"/>
    </row>
    <row r="185" spans="1:31" x14ac:dyDescent="0.2">
      <c r="A185" s="22">
        <f t="shared" si="2"/>
        <v>41823</v>
      </c>
      <c r="B185" s="25"/>
      <c r="C185" s="25"/>
      <c r="D185" s="11" t="s">
        <v>22</v>
      </c>
      <c r="E185" s="12">
        <v>0</v>
      </c>
      <c r="F185" s="13">
        <v>0</v>
      </c>
      <c r="G185" s="13">
        <v>0</v>
      </c>
      <c r="H185" s="13">
        <v>0</v>
      </c>
      <c r="I185" s="14">
        <v>0</v>
      </c>
      <c r="J185" s="15">
        <v>0</v>
      </c>
      <c r="K185" s="15">
        <v>0</v>
      </c>
      <c r="L185" s="15">
        <v>0</v>
      </c>
      <c r="M185" s="16">
        <f t="shared" si="0"/>
        <v>1</v>
      </c>
      <c r="N185" s="26"/>
      <c r="O185" s="25"/>
      <c r="P185" s="86"/>
      <c r="R185" s="19">
        <f t="shared" si="1"/>
        <v>7</v>
      </c>
      <c r="T185" s="20"/>
      <c r="AC185" s="21"/>
      <c r="AD185" s="21"/>
      <c r="AE185" s="21"/>
    </row>
    <row r="186" spans="1:31" x14ac:dyDescent="0.2">
      <c r="A186" s="22">
        <f t="shared" si="2"/>
        <v>41824</v>
      </c>
      <c r="B186" s="25"/>
      <c r="C186" s="25"/>
      <c r="D186" s="11" t="s">
        <v>22</v>
      </c>
      <c r="E186" s="12">
        <v>0</v>
      </c>
      <c r="F186" s="13">
        <v>0</v>
      </c>
      <c r="G186" s="13">
        <v>0</v>
      </c>
      <c r="H186" s="13">
        <v>0</v>
      </c>
      <c r="I186" s="14">
        <v>0</v>
      </c>
      <c r="J186" s="15">
        <v>0</v>
      </c>
      <c r="K186" s="15">
        <v>0</v>
      </c>
      <c r="L186" s="15">
        <v>0</v>
      </c>
      <c r="M186" s="16">
        <f t="shared" si="0"/>
        <v>1</v>
      </c>
      <c r="N186" s="26"/>
      <c r="O186" s="25"/>
      <c r="P186" s="18"/>
      <c r="R186" s="19">
        <f t="shared" si="1"/>
        <v>7</v>
      </c>
      <c r="T186" s="20"/>
      <c r="AC186" s="21"/>
      <c r="AD186" s="21"/>
      <c r="AE186" s="21"/>
    </row>
    <row r="187" spans="1:31" x14ac:dyDescent="0.2">
      <c r="A187" s="22">
        <f t="shared" si="2"/>
        <v>41825</v>
      </c>
      <c r="B187" s="25"/>
      <c r="C187" s="25"/>
      <c r="D187" s="11" t="s">
        <v>22</v>
      </c>
      <c r="E187" s="12">
        <v>0</v>
      </c>
      <c r="F187" s="13">
        <v>0</v>
      </c>
      <c r="G187" s="13">
        <v>0</v>
      </c>
      <c r="H187" s="13">
        <v>0</v>
      </c>
      <c r="I187" s="14">
        <v>0</v>
      </c>
      <c r="J187" s="15">
        <v>0</v>
      </c>
      <c r="K187" s="15">
        <v>0</v>
      </c>
      <c r="L187" s="15">
        <v>0</v>
      </c>
      <c r="M187" s="16">
        <f t="shared" si="0"/>
        <v>1</v>
      </c>
      <c r="N187" s="26"/>
      <c r="O187" s="25"/>
      <c r="P187" s="18"/>
      <c r="R187" s="19">
        <f t="shared" si="1"/>
        <v>7</v>
      </c>
      <c r="T187" s="20"/>
      <c r="AC187" s="21"/>
      <c r="AD187" s="21"/>
      <c r="AE187" s="21"/>
    </row>
    <row r="188" spans="1:31" x14ac:dyDescent="0.2">
      <c r="A188" s="22">
        <f t="shared" si="2"/>
        <v>41826</v>
      </c>
      <c r="B188" s="25"/>
      <c r="C188" s="25"/>
      <c r="D188" s="11" t="s">
        <v>22</v>
      </c>
      <c r="E188" s="12">
        <v>0</v>
      </c>
      <c r="F188" s="13">
        <v>0</v>
      </c>
      <c r="G188" s="13">
        <v>0</v>
      </c>
      <c r="H188" s="13">
        <v>0</v>
      </c>
      <c r="I188" s="14">
        <v>0</v>
      </c>
      <c r="J188" s="15">
        <v>0</v>
      </c>
      <c r="K188" s="15">
        <v>0</v>
      </c>
      <c r="L188" s="15">
        <v>0</v>
      </c>
      <c r="M188" s="16">
        <f t="shared" si="0"/>
        <v>1</v>
      </c>
      <c r="N188" s="26"/>
      <c r="O188" s="25"/>
      <c r="P188" s="85"/>
      <c r="R188" s="19">
        <f t="shared" si="1"/>
        <v>7</v>
      </c>
      <c r="T188" s="20"/>
      <c r="AC188" s="21"/>
      <c r="AD188" s="21"/>
      <c r="AE188" s="21"/>
    </row>
    <row r="189" spans="1:31" x14ac:dyDescent="0.2">
      <c r="A189" s="22">
        <f t="shared" si="2"/>
        <v>41827</v>
      </c>
      <c r="B189" s="25"/>
      <c r="C189" s="25"/>
      <c r="D189" s="11" t="s">
        <v>22</v>
      </c>
      <c r="E189" s="12">
        <v>0</v>
      </c>
      <c r="F189" s="13">
        <v>0</v>
      </c>
      <c r="G189" s="13">
        <v>0</v>
      </c>
      <c r="H189" s="13">
        <v>0</v>
      </c>
      <c r="I189" s="14">
        <v>0</v>
      </c>
      <c r="J189" s="15">
        <v>0</v>
      </c>
      <c r="K189" s="15">
        <v>0</v>
      </c>
      <c r="L189" s="15">
        <v>0</v>
      </c>
      <c r="M189" s="16">
        <f t="shared" si="0"/>
        <v>1</v>
      </c>
      <c r="N189" s="26"/>
      <c r="O189" s="25"/>
      <c r="P189" s="86"/>
      <c r="R189" s="19">
        <f t="shared" si="1"/>
        <v>7</v>
      </c>
      <c r="T189" s="20"/>
      <c r="AC189" s="21"/>
      <c r="AD189" s="21"/>
      <c r="AE189" s="21"/>
    </row>
    <row r="190" spans="1:31" x14ac:dyDescent="0.2">
      <c r="A190" s="22">
        <f t="shared" si="2"/>
        <v>41828</v>
      </c>
      <c r="B190" s="25"/>
      <c r="C190" s="25"/>
      <c r="D190" s="11" t="s">
        <v>22</v>
      </c>
      <c r="E190" s="12">
        <v>0</v>
      </c>
      <c r="F190" s="13">
        <v>0</v>
      </c>
      <c r="G190" s="13">
        <v>0</v>
      </c>
      <c r="H190" s="13">
        <v>0</v>
      </c>
      <c r="I190" s="14">
        <v>0</v>
      </c>
      <c r="J190" s="15">
        <v>0</v>
      </c>
      <c r="K190" s="15">
        <v>0</v>
      </c>
      <c r="L190" s="15">
        <v>0</v>
      </c>
      <c r="M190" s="16">
        <f t="shared" si="0"/>
        <v>1</v>
      </c>
      <c r="N190" s="26"/>
      <c r="O190" s="25"/>
      <c r="P190" s="85"/>
      <c r="R190" s="19">
        <f t="shared" si="1"/>
        <v>7</v>
      </c>
      <c r="T190" s="20"/>
      <c r="AC190" s="21"/>
      <c r="AD190" s="21"/>
      <c r="AE190" s="21"/>
    </row>
    <row r="191" spans="1:31" x14ac:dyDescent="0.2">
      <c r="A191" s="22">
        <f t="shared" si="2"/>
        <v>41829</v>
      </c>
      <c r="B191" s="25"/>
      <c r="C191" s="25"/>
      <c r="D191" s="11" t="s">
        <v>22</v>
      </c>
      <c r="E191" s="12">
        <v>0</v>
      </c>
      <c r="F191" s="13">
        <v>0</v>
      </c>
      <c r="G191" s="13">
        <v>0</v>
      </c>
      <c r="H191" s="13">
        <v>0</v>
      </c>
      <c r="I191" s="14">
        <v>0</v>
      </c>
      <c r="J191" s="15">
        <v>0</v>
      </c>
      <c r="K191" s="15">
        <v>0</v>
      </c>
      <c r="L191" s="15">
        <v>0</v>
      </c>
      <c r="M191" s="16">
        <f t="shared" si="0"/>
        <v>1</v>
      </c>
      <c r="N191" s="26"/>
      <c r="O191" s="25"/>
      <c r="P191" s="18"/>
      <c r="R191" s="19">
        <f t="shared" si="1"/>
        <v>7</v>
      </c>
      <c r="T191" s="20"/>
      <c r="AC191" s="21"/>
      <c r="AD191" s="21"/>
      <c r="AE191" s="21"/>
    </row>
    <row r="192" spans="1:31" x14ac:dyDescent="0.2">
      <c r="A192" s="22">
        <f t="shared" si="2"/>
        <v>41830</v>
      </c>
      <c r="B192" s="25"/>
      <c r="C192" s="25"/>
      <c r="D192" s="11" t="s">
        <v>22</v>
      </c>
      <c r="E192" s="12">
        <v>0</v>
      </c>
      <c r="F192" s="13">
        <v>0</v>
      </c>
      <c r="G192" s="13">
        <v>0</v>
      </c>
      <c r="H192" s="13">
        <v>0</v>
      </c>
      <c r="I192" s="14">
        <v>0</v>
      </c>
      <c r="J192" s="15">
        <v>0</v>
      </c>
      <c r="K192" s="15">
        <v>0</v>
      </c>
      <c r="L192" s="15">
        <v>0</v>
      </c>
      <c r="M192" s="16">
        <f t="shared" si="0"/>
        <v>1</v>
      </c>
      <c r="N192" s="26"/>
      <c r="O192" s="25"/>
      <c r="P192" s="85"/>
      <c r="R192" s="19">
        <f t="shared" si="1"/>
        <v>7</v>
      </c>
      <c r="T192" s="20"/>
      <c r="AC192" s="21"/>
      <c r="AD192" s="21"/>
      <c r="AE192" s="21"/>
    </row>
    <row r="193" spans="1:31" x14ac:dyDescent="0.2">
      <c r="A193" s="22">
        <f t="shared" si="2"/>
        <v>41831</v>
      </c>
      <c r="B193" s="25"/>
      <c r="C193" s="25"/>
      <c r="D193" s="11" t="s">
        <v>22</v>
      </c>
      <c r="E193" s="12">
        <v>0</v>
      </c>
      <c r="F193" s="13">
        <v>0</v>
      </c>
      <c r="G193" s="13">
        <v>0</v>
      </c>
      <c r="H193" s="13">
        <v>0</v>
      </c>
      <c r="I193" s="14">
        <v>0</v>
      </c>
      <c r="J193" s="15">
        <v>0</v>
      </c>
      <c r="K193" s="15">
        <v>0</v>
      </c>
      <c r="L193" s="15">
        <v>0</v>
      </c>
      <c r="M193" s="16">
        <f t="shared" si="0"/>
        <v>1</v>
      </c>
      <c r="N193" s="26"/>
      <c r="O193" s="25"/>
      <c r="P193" s="86"/>
      <c r="R193" s="19">
        <f t="shared" si="1"/>
        <v>7</v>
      </c>
      <c r="T193" s="20"/>
      <c r="AC193" s="21"/>
      <c r="AD193" s="21"/>
      <c r="AE193" s="21"/>
    </row>
    <row r="194" spans="1:31" x14ac:dyDescent="0.2">
      <c r="A194" s="22">
        <f t="shared" si="2"/>
        <v>41832</v>
      </c>
      <c r="B194" s="25"/>
      <c r="C194" s="25"/>
      <c r="D194" s="11" t="s">
        <v>22</v>
      </c>
      <c r="E194" s="12">
        <v>0</v>
      </c>
      <c r="F194" s="13">
        <v>0</v>
      </c>
      <c r="G194" s="13">
        <v>0</v>
      </c>
      <c r="H194" s="13">
        <v>0</v>
      </c>
      <c r="I194" s="14">
        <v>0</v>
      </c>
      <c r="J194" s="15">
        <v>0</v>
      </c>
      <c r="K194" s="15">
        <v>0</v>
      </c>
      <c r="L194" s="15">
        <v>0</v>
      </c>
      <c r="M194" s="16">
        <f t="shared" si="0"/>
        <v>1</v>
      </c>
      <c r="N194" s="26"/>
      <c r="O194" s="25"/>
      <c r="P194" s="86"/>
      <c r="R194" s="19">
        <f t="shared" si="1"/>
        <v>7</v>
      </c>
      <c r="T194" s="20"/>
      <c r="AC194" s="21"/>
      <c r="AD194" s="21"/>
      <c r="AE194" s="21"/>
    </row>
    <row r="195" spans="1:31" x14ac:dyDescent="0.2">
      <c r="A195" s="22">
        <f t="shared" si="2"/>
        <v>41833</v>
      </c>
      <c r="B195" s="25"/>
      <c r="C195" s="25"/>
      <c r="D195" s="11" t="s">
        <v>22</v>
      </c>
      <c r="E195" s="12">
        <v>0</v>
      </c>
      <c r="F195" s="13">
        <v>0</v>
      </c>
      <c r="G195" s="13">
        <v>0</v>
      </c>
      <c r="H195" s="13">
        <v>0</v>
      </c>
      <c r="I195" s="14">
        <v>0</v>
      </c>
      <c r="J195" s="15">
        <v>0</v>
      </c>
      <c r="K195" s="15">
        <v>0</v>
      </c>
      <c r="L195" s="15">
        <v>0</v>
      </c>
      <c r="M195" s="16">
        <f t="shared" si="0"/>
        <v>1</v>
      </c>
      <c r="N195" s="26"/>
      <c r="O195" s="25"/>
      <c r="P195" s="85"/>
      <c r="R195" s="19">
        <f t="shared" si="1"/>
        <v>7</v>
      </c>
      <c r="T195" s="20"/>
      <c r="AC195" s="21"/>
      <c r="AD195" s="21"/>
      <c r="AE195" s="21"/>
    </row>
    <row r="196" spans="1:31" x14ac:dyDescent="0.2">
      <c r="A196" s="22">
        <f t="shared" si="2"/>
        <v>41834</v>
      </c>
      <c r="B196" s="25"/>
      <c r="C196" s="25"/>
      <c r="D196" s="11" t="s">
        <v>22</v>
      </c>
      <c r="E196" s="12">
        <v>0</v>
      </c>
      <c r="F196" s="13">
        <v>0</v>
      </c>
      <c r="G196" s="13">
        <v>0</v>
      </c>
      <c r="H196" s="13">
        <v>0</v>
      </c>
      <c r="I196" s="14">
        <v>0</v>
      </c>
      <c r="J196" s="15">
        <v>0</v>
      </c>
      <c r="K196" s="15">
        <v>0</v>
      </c>
      <c r="L196" s="15">
        <v>0</v>
      </c>
      <c r="M196" s="16">
        <f t="shared" si="0"/>
        <v>1</v>
      </c>
      <c r="N196" s="26"/>
      <c r="O196" s="25"/>
      <c r="P196" s="86"/>
      <c r="R196" s="19">
        <f t="shared" si="1"/>
        <v>7</v>
      </c>
      <c r="T196" s="20"/>
      <c r="AC196" s="21"/>
      <c r="AD196" s="21"/>
      <c r="AE196" s="21"/>
    </row>
    <row r="197" spans="1:31" x14ac:dyDescent="0.2">
      <c r="A197" s="22">
        <f t="shared" si="2"/>
        <v>41835</v>
      </c>
      <c r="B197" s="25"/>
      <c r="C197" s="25"/>
      <c r="D197" s="11" t="s">
        <v>22</v>
      </c>
      <c r="E197" s="12">
        <v>0</v>
      </c>
      <c r="F197" s="13">
        <v>0</v>
      </c>
      <c r="G197" s="13">
        <v>0</v>
      </c>
      <c r="H197" s="13">
        <v>0</v>
      </c>
      <c r="I197" s="14">
        <v>0</v>
      </c>
      <c r="J197" s="15">
        <v>0</v>
      </c>
      <c r="K197" s="15">
        <v>0</v>
      </c>
      <c r="L197" s="15">
        <v>0</v>
      </c>
      <c r="M197" s="16">
        <f t="shared" si="0"/>
        <v>1</v>
      </c>
      <c r="N197" s="26"/>
      <c r="O197" s="25"/>
      <c r="P197" s="86"/>
      <c r="R197" s="19">
        <f t="shared" si="1"/>
        <v>7</v>
      </c>
      <c r="T197" s="20"/>
      <c r="AC197" s="21"/>
      <c r="AD197" s="21"/>
      <c r="AE197" s="21"/>
    </row>
    <row r="198" spans="1:31" x14ac:dyDescent="0.2">
      <c r="A198" s="22">
        <f t="shared" si="2"/>
        <v>41836</v>
      </c>
      <c r="B198" s="25"/>
      <c r="C198" s="25"/>
      <c r="D198" s="11" t="s">
        <v>22</v>
      </c>
      <c r="E198" s="12">
        <v>0</v>
      </c>
      <c r="F198" s="13">
        <v>0</v>
      </c>
      <c r="G198" s="13">
        <v>0</v>
      </c>
      <c r="H198" s="13">
        <v>0</v>
      </c>
      <c r="I198" s="14">
        <v>0</v>
      </c>
      <c r="J198" s="15">
        <v>0</v>
      </c>
      <c r="K198" s="15">
        <v>0</v>
      </c>
      <c r="L198" s="15">
        <v>0</v>
      </c>
      <c r="M198" s="16">
        <f t="shared" si="0"/>
        <v>1</v>
      </c>
      <c r="N198" s="26"/>
      <c r="O198" s="25"/>
      <c r="P198" s="86"/>
      <c r="R198" s="19">
        <f t="shared" si="1"/>
        <v>7</v>
      </c>
      <c r="T198" s="20"/>
      <c r="AC198" s="21"/>
      <c r="AD198" s="21"/>
      <c r="AE198" s="21"/>
    </row>
    <row r="199" spans="1:31" x14ac:dyDescent="0.2">
      <c r="A199" s="22">
        <f t="shared" si="2"/>
        <v>41837</v>
      </c>
      <c r="B199" s="25"/>
      <c r="C199" s="25"/>
      <c r="D199" s="11" t="s">
        <v>22</v>
      </c>
      <c r="E199" s="12">
        <v>0</v>
      </c>
      <c r="F199" s="13">
        <v>0</v>
      </c>
      <c r="G199" s="13">
        <v>0</v>
      </c>
      <c r="H199" s="13">
        <v>0</v>
      </c>
      <c r="I199" s="14">
        <v>0</v>
      </c>
      <c r="J199" s="15">
        <v>0</v>
      </c>
      <c r="K199" s="15">
        <v>0</v>
      </c>
      <c r="L199" s="15">
        <v>0</v>
      </c>
      <c r="M199" s="16">
        <f t="shared" si="0"/>
        <v>1</v>
      </c>
      <c r="N199" s="26"/>
      <c r="O199" s="25"/>
      <c r="R199" s="19">
        <f t="shared" si="1"/>
        <v>7</v>
      </c>
      <c r="T199" s="20"/>
      <c r="AC199" s="21"/>
      <c r="AD199" s="21"/>
      <c r="AE199" s="21"/>
    </row>
    <row r="200" spans="1:31" x14ac:dyDescent="0.2">
      <c r="A200" s="22">
        <f t="shared" si="2"/>
        <v>41838</v>
      </c>
      <c r="B200" s="25"/>
      <c r="C200" s="25"/>
      <c r="D200" s="11" t="s">
        <v>22</v>
      </c>
      <c r="E200" s="12">
        <v>0</v>
      </c>
      <c r="F200" s="13">
        <v>0</v>
      </c>
      <c r="G200" s="13">
        <v>0</v>
      </c>
      <c r="H200" s="13">
        <v>0</v>
      </c>
      <c r="I200" s="14">
        <v>0</v>
      </c>
      <c r="J200" s="15">
        <v>0</v>
      </c>
      <c r="K200" s="15">
        <v>0</v>
      </c>
      <c r="L200" s="15">
        <v>0</v>
      </c>
      <c r="M200" s="16">
        <f t="shared" si="0"/>
        <v>1</v>
      </c>
      <c r="N200" s="26"/>
      <c r="O200" s="25"/>
      <c r="P200" s="85"/>
      <c r="R200" s="19">
        <f t="shared" si="1"/>
        <v>7</v>
      </c>
      <c r="T200" s="20"/>
      <c r="AC200" s="21"/>
      <c r="AD200" s="21"/>
      <c r="AE200" s="21"/>
    </row>
    <row r="201" spans="1:31" x14ac:dyDescent="0.2">
      <c r="A201" s="22">
        <f t="shared" si="2"/>
        <v>41839</v>
      </c>
      <c r="B201" s="25"/>
      <c r="C201" s="25"/>
      <c r="D201" s="11" t="s">
        <v>22</v>
      </c>
      <c r="E201" s="12">
        <v>0</v>
      </c>
      <c r="F201" s="13">
        <v>0</v>
      </c>
      <c r="G201" s="13">
        <v>0</v>
      </c>
      <c r="H201" s="13">
        <v>0</v>
      </c>
      <c r="I201" s="14">
        <v>0</v>
      </c>
      <c r="J201" s="15">
        <v>0</v>
      </c>
      <c r="K201" s="15">
        <v>0</v>
      </c>
      <c r="L201" s="15">
        <v>0</v>
      </c>
      <c r="M201" s="16">
        <f t="shared" si="0"/>
        <v>1</v>
      </c>
      <c r="N201" s="26"/>
      <c r="O201" s="88"/>
      <c r="P201" s="85"/>
      <c r="R201" s="19">
        <f t="shared" si="1"/>
        <v>7</v>
      </c>
      <c r="T201" s="20"/>
      <c r="AC201" s="21"/>
      <c r="AD201" s="21"/>
      <c r="AE201" s="21"/>
    </row>
    <row r="202" spans="1:31" x14ac:dyDescent="0.2">
      <c r="A202" s="22">
        <f t="shared" si="2"/>
        <v>41840</v>
      </c>
      <c r="B202" s="25"/>
      <c r="C202" s="25"/>
      <c r="D202" s="11" t="s">
        <v>22</v>
      </c>
      <c r="E202" s="12">
        <v>0</v>
      </c>
      <c r="F202" s="13">
        <v>0</v>
      </c>
      <c r="G202" s="13">
        <v>0</v>
      </c>
      <c r="H202" s="13">
        <v>0</v>
      </c>
      <c r="I202" s="14">
        <v>0</v>
      </c>
      <c r="J202" s="15">
        <v>0</v>
      </c>
      <c r="K202" s="15">
        <v>0</v>
      </c>
      <c r="L202" s="15">
        <v>0</v>
      </c>
      <c r="M202" s="16">
        <f t="shared" si="0"/>
        <v>1</v>
      </c>
      <c r="N202" s="26"/>
      <c r="O202" s="88"/>
      <c r="P202" s="85"/>
      <c r="R202" s="19">
        <f t="shared" si="1"/>
        <v>7</v>
      </c>
      <c r="T202" s="20"/>
      <c r="AC202" s="21"/>
      <c r="AD202" s="21"/>
      <c r="AE202" s="21"/>
    </row>
    <row r="203" spans="1:31" x14ac:dyDescent="0.2">
      <c r="A203" s="22">
        <f t="shared" si="2"/>
        <v>41841</v>
      </c>
      <c r="B203" s="25"/>
      <c r="C203" s="25"/>
      <c r="D203" s="11" t="s">
        <v>22</v>
      </c>
      <c r="E203" s="12">
        <v>0</v>
      </c>
      <c r="F203" s="13">
        <v>0</v>
      </c>
      <c r="G203" s="13">
        <v>0</v>
      </c>
      <c r="H203" s="13">
        <v>0</v>
      </c>
      <c r="I203" s="14">
        <v>0</v>
      </c>
      <c r="J203" s="15">
        <v>0</v>
      </c>
      <c r="K203" s="15">
        <v>0</v>
      </c>
      <c r="L203" s="15">
        <v>0</v>
      </c>
      <c r="M203" s="16">
        <f t="shared" si="0"/>
        <v>1</v>
      </c>
      <c r="N203" s="26"/>
      <c r="O203" s="25"/>
      <c r="P203" s="86"/>
      <c r="R203" s="19">
        <f t="shared" si="1"/>
        <v>7</v>
      </c>
      <c r="T203" s="20"/>
      <c r="AC203" s="21"/>
      <c r="AD203" s="21"/>
      <c r="AE203" s="21"/>
    </row>
    <row r="204" spans="1:31" x14ac:dyDescent="0.2">
      <c r="A204" s="22">
        <f t="shared" si="2"/>
        <v>41842</v>
      </c>
      <c r="B204" s="25"/>
      <c r="C204" s="25"/>
      <c r="D204" s="11" t="s">
        <v>22</v>
      </c>
      <c r="E204" s="12">
        <v>0</v>
      </c>
      <c r="F204" s="13">
        <v>0</v>
      </c>
      <c r="G204" s="13">
        <v>0</v>
      </c>
      <c r="H204" s="13">
        <v>0</v>
      </c>
      <c r="I204" s="14">
        <v>0</v>
      </c>
      <c r="J204" s="15">
        <v>0</v>
      </c>
      <c r="K204" s="15">
        <v>0</v>
      </c>
      <c r="L204" s="15">
        <v>0</v>
      </c>
      <c r="M204" s="16">
        <f t="shared" si="0"/>
        <v>1</v>
      </c>
      <c r="N204" s="26"/>
      <c r="O204" s="88"/>
      <c r="P204" s="85"/>
      <c r="R204" s="19">
        <f t="shared" si="1"/>
        <v>7</v>
      </c>
      <c r="T204" s="20"/>
      <c r="AC204" s="21"/>
      <c r="AD204" s="21"/>
      <c r="AE204" s="21"/>
    </row>
    <row r="205" spans="1:31" x14ac:dyDescent="0.2">
      <c r="A205" s="22">
        <f t="shared" si="2"/>
        <v>41843</v>
      </c>
      <c r="B205" s="25"/>
      <c r="C205" s="25"/>
      <c r="D205" s="11" t="s">
        <v>22</v>
      </c>
      <c r="E205" s="12">
        <v>0</v>
      </c>
      <c r="F205" s="13">
        <v>0</v>
      </c>
      <c r="G205" s="13">
        <v>0</v>
      </c>
      <c r="H205" s="13">
        <v>0</v>
      </c>
      <c r="I205" s="14">
        <v>0</v>
      </c>
      <c r="J205" s="15">
        <v>0</v>
      </c>
      <c r="K205" s="15">
        <v>0</v>
      </c>
      <c r="L205" s="15">
        <v>0</v>
      </c>
      <c r="M205" s="16">
        <f t="shared" si="0"/>
        <v>1</v>
      </c>
      <c r="N205" s="26"/>
      <c r="O205" s="88"/>
      <c r="P205" s="85"/>
      <c r="R205" s="19">
        <f t="shared" si="1"/>
        <v>7</v>
      </c>
      <c r="T205" s="20"/>
      <c r="AC205" s="21"/>
      <c r="AD205" s="21"/>
      <c r="AE205" s="21"/>
    </row>
    <row r="206" spans="1:31" x14ac:dyDescent="0.2">
      <c r="A206" s="22">
        <f t="shared" si="2"/>
        <v>41844</v>
      </c>
      <c r="B206" s="25"/>
      <c r="C206" s="25"/>
      <c r="D206" s="11" t="s">
        <v>22</v>
      </c>
      <c r="E206" s="12">
        <v>0</v>
      </c>
      <c r="F206" s="13">
        <v>0</v>
      </c>
      <c r="G206" s="13">
        <v>0</v>
      </c>
      <c r="H206" s="13">
        <v>0</v>
      </c>
      <c r="I206" s="14">
        <v>0</v>
      </c>
      <c r="J206" s="15">
        <v>0</v>
      </c>
      <c r="K206" s="15">
        <v>0</v>
      </c>
      <c r="L206" s="15">
        <v>0</v>
      </c>
      <c r="M206" s="16">
        <f t="shared" si="0"/>
        <v>1</v>
      </c>
      <c r="N206" s="26"/>
      <c r="O206" s="25"/>
      <c r="P206" s="86"/>
      <c r="R206" s="19">
        <f t="shared" si="1"/>
        <v>7</v>
      </c>
      <c r="T206" s="20"/>
      <c r="AC206" s="21"/>
      <c r="AD206" s="21"/>
      <c r="AE206" s="21"/>
    </row>
    <row r="207" spans="1:31" x14ac:dyDescent="0.2">
      <c r="A207" s="22">
        <f t="shared" si="2"/>
        <v>41845</v>
      </c>
      <c r="B207" s="25"/>
      <c r="C207" s="25"/>
      <c r="D207" s="11" t="s">
        <v>22</v>
      </c>
      <c r="E207" s="12">
        <v>0</v>
      </c>
      <c r="F207" s="13">
        <v>0</v>
      </c>
      <c r="G207" s="13">
        <v>0</v>
      </c>
      <c r="H207" s="13">
        <v>0</v>
      </c>
      <c r="I207" s="14">
        <v>0</v>
      </c>
      <c r="J207" s="15">
        <v>0</v>
      </c>
      <c r="K207" s="15">
        <v>0</v>
      </c>
      <c r="L207" s="15">
        <v>0</v>
      </c>
      <c r="M207" s="16">
        <f t="shared" si="0"/>
        <v>1</v>
      </c>
      <c r="N207" s="26"/>
      <c r="O207" s="25"/>
      <c r="P207" s="86"/>
      <c r="R207" s="19">
        <f t="shared" si="1"/>
        <v>7</v>
      </c>
      <c r="T207" s="20"/>
      <c r="AC207" s="21"/>
      <c r="AD207" s="21"/>
      <c r="AE207" s="21"/>
    </row>
    <row r="208" spans="1:31" x14ac:dyDescent="0.2">
      <c r="A208" s="22">
        <f t="shared" si="2"/>
        <v>41846</v>
      </c>
      <c r="B208" s="25"/>
      <c r="C208" s="25"/>
      <c r="D208" s="11" t="s">
        <v>22</v>
      </c>
      <c r="E208" s="12">
        <v>0</v>
      </c>
      <c r="F208" s="13">
        <v>0</v>
      </c>
      <c r="G208" s="13">
        <v>0</v>
      </c>
      <c r="H208" s="13">
        <v>0</v>
      </c>
      <c r="I208" s="14">
        <v>0</v>
      </c>
      <c r="J208" s="15">
        <v>0</v>
      </c>
      <c r="K208" s="15">
        <v>0</v>
      </c>
      <c r="L208" s="15">
        <v>0</v>
      </c>
      <c r="M208" s="16">
        <f t="shared" si="0"/>
        <v>1</v>
      </c>
      <c r="N208" s="26"/>
      <c r="O208" s="88"/>
      <c r="P208" s="85"/>
      <c r="R208" s="19">
        <f t="shared" si="1"/>
        <v>7</v>
      </c>
      <c r="T208" s="20"/>
      <c r="AC208" s="21"/>
      <c r="AD208" s="21"/>
      <c r="AE208" s="21"/>
    </row>
    <row r="209" spans="1:31" x14ac:dyDescent="0.2">
      <c r="A209" s="22">
        <f t="shared" si="2"/>
        <v>41847</v>
      </c>
      <c r="B209" s="25"/>
      <c r="C209" s="25"/>
      <c r="D209" s="11" t="s">
        <v>22</v>
      </c>
      <c r="E209" s="12">
        <v>0</v>
      </c>
      <c r="F209" s="13">
        <v>0</v>
      </c>
      <c r="G209" s="13">
        <v>0</v>
      </c>
      <c r="H209" s="13">
        <v>0</v>
      </c>
      <c r="I209" s="14">
        <v>0</v>
      </c>
      <c r="J209" s="15">
        <v>0</v>
      </c>
      <c r="K209" s="15">
        <v>0</v>
      </c>
      <c r="L209" s="15">
        <v>0</v>
      </c>
      <c r="M209" s="16">
        <f t="shared" si="0"/>
        <v>1</v>
      </c>
      <c r="N209" s="26"/>
      <c r="O209" s="25"/>
      <c r="P209" s="86"/>
      <c r="R209" s="19">
        <f t="shared" si="1"/>
        <v>7</v>
      </c>
      <c r="T209" s="20"/>
      <c r="AC209" s="21"/>
      <c r="AD209" s="21"/>
      <c r="AE209" s="21"/>
    </row>
    <row r="210" spans="1:31" x14ac:dyDescent="0.2">
      <c r="A210" s="22">
        <f t="shared" si="2"/>
        <v>41848</v>
      </c>
      <c r="B210" s="25"/>
      <c r="C210" s="25"/>
      <c r="D210" s="11" t="s">
        <v>22</v>
      </c>
      <c r="E210" s="12">
        <v>0</v>
      </c>
      <c r="F210" s="13">
        <v>0</v>
      </c>
      <c r="G210" s="13">
        <v>0</v>
      </c>
      <c r="H210" s="13">
        <v>0</v>
      </c>
      <c r="I210" s="14">
        <v>0</v>
      </c>
      <c r="J210" s="15">
        <v>0</v>
      </c>
      <c r="K210" s="15">
        <v>0</v>
      </c>
      <c r="L210" s="15">
        <v>0</v>
      </c>
      <c r="M210" s="16">
        <f t="shared" si="0"/>
        <v>1</v>
      </c>
      <c r="N210" s="26"/>
      <c r="O210" s="25"/>
      <c r="P210" s="18"/>
      <c r="R210" s="19">
        <f t="shared" si="1"/>
        <v>7</v>
      </c>
      <c r="T210" s="20"/>
      <c r="AC210" s="21"/>
      <c r="AD210" s="21"/>
      <c r="AE210" s="21"/>
    </row>
    <row r="211" spans="1:31" x14ac:dyDescent="0.2">
      <c r="A211" s="22">
        <f t="shared" si="2"/>
        <v>41849</v>
      </c>
      <c r="B211" s="25"/>
      <c r="C211" s="25"/>
      <c r="D211" s="11" t="s">
        <v>22</v>
      </c>
      <c r="E211" s="12">
        <v>0</v>
      </c>
      <c r="F211" s="13">
        <v>0</v>
      </c>
      <c r="G211" s="13">
        <v>0</v>
      </c>
      <c r="H211" s="13">
        <v>0</v>
      </c>
      <c r="I211" s="14">
        <v>0</v>
      </c>
      <c r="J211" s="15">
        <v>0</v>
      </c>
      <c r="K211" s="15">
        <v>0</v>
      </c>
      <c r="L211" s="15">
        <v>0</v>
      </c>
      <c r="M211" s="16">
        <f t="shared" si="0"/>
        <v>1</v>
      </c>
      <c r="N211" s="26"/>
      <c r="O211" s="25"/>
      <c r="P211" s="18"/>
      <c r="R211" s="19">
        <f t="shared" si="1"/>
        <v>7</v>
      </c>
      <c r="T211" s="20"/>
      <c r="AC211" s="21"/>
      <c r="AD211" s="21"/>
      <c r="AE211" s="21"/>
    </row>
    <row r="212" spans="1:31" x14ac:dyDescent="0.2">
      <c r="A212" s="22">
        <f t="shared" si="2"/>
        <v>41850</v>
      </c>
      <c r="B212" s="25"/>
      <c r="C212" s="25"/>
      <c r="D212" s="11" t="s">
        <v>22</v>
      </c>
      <c r="E212" s="12">
        <v>0</v>
      </c>
      <c r="F212" s="13">
        <v>0</v>
      </c>
      <c r="G212" s="13">
        <v>0</v>
      </c>
      <c r="H212" s="13">
        <v>0</v>
      </c>
      <c r="I212" s="14">
        <v>0</v>
      </c>
      <c r="J212" s="15">
        <v>0</v>
      </c>
      <c r="K212" s="15">
        <v>0</v>
      </c>
      <c r="L212" s="15">
        <v>0</v>
      </c>
      <c r="M212" s="16">
        <f t="shared" si="0"/>
        <v>1</v>
      </c>
      <c r="N212" s="26"/>
      <c r="O212" s="25"/>
      <c r="P212" s="86"/>
      <c r="R212" s="19">
        <f t="shared" si="1"/>
        <v>7</v>
      </c>
      <c r="T212" s="20"/>
      <c r="AC212" s="21"/>
      <c r="AD212" s="21"/>
      <c r="AE212" s="21"/>
    </row>
    <row r="213" spans="1:31" x14ac:dyDescent="0.2">
      <c r="A213" s="33">
        <f t="shared" si="2"/>
        <v>41851</v>
      </c>
      <c r="B213" s="34"/>
      <c r="C213" s="34"/>
      <c r="D213" s="35" t="s">
        <v>22</v>
      </c>
      <c r="E213" s="36">
        <v>0</v>
      </c>
      <c r="F213" s="37">
        <v>0</v>
      </c>
      <c r="G213" s="37">
        <v>0</v>
      </c>
      <c r="H213" s="37">
        <v>0</v>
      </c>
      <c r="I213" s="38">
        <v>0</v>
      </c>
      <c r="J213" s="39">
        <v>0</v>
      </c>
      <c r="K213" s="39">
        <v>0</v>
      </c>
      <c r="L213" s="39">
        <v>0</v>
      </c>
      <c r="M213" s="40">
        <f t="shared" si="0"/>
        <v>1</v>
      </c>
      <c r="N213" s="41"/>
      <c r="O213" s="34"/>
      <c r="P213" s="87"/>
      <c r="Q213" s="77"/>
      <c r="R213" s="44">
        <f t="shared" si="1"/>
        <v>7</v>
      </c>
      <c r="S213" s="45">
        <f t="shared" ref="S213:X213" si="15">SUM(D183:D213)</f>
        <v>0</v>
      </c>
      <c r="T213" s="46">
        <f t="shared" si="15"/>
        <v>0</v>
      </c>
      <c r="U213" s="47">
        <f t="shared" si="15"/>
        <v>0</v>
      </c>
      <c r="V213" s="47">
        <f t="shared" si="15"/>
        <v>0</v>
      </c>
      <c r="W213" s="47">
        <f t="shared" si="15"/>
        <v>0</v>
      </c>
      <c r="X213" s="48">
        <f t="shared" si="15"/>
        <v>0</v>
      </c>
      <c r="Y213" s="49">
        <f t="shared" ref="Y213:AA213" ca="1" si="16">IF(AND((MONTH(TODAY())=MONTH($A213)),YEAR(TODAY())=YEAR($A213)),(SUM(J183:J213)/(DAY(TODAY()))),(SUM(J183:J213)/DAY(EOMONTH($A213,0))))</f>
        <v>0</v>
      </c>
      <c r="Z213" s="49">
        <f t="shared" ca="1" si="16"/>
        <v>0</v>
      </c>
      <c r="AA213" s="49">
        <f t="shared" ca="1" si="16"/>
        <v>0</v>
      </c>
      <c r="AB213" s="54">
        <f ca="1">IF(AND((MONTH(TODAY())=MONTH($A213)),YEAR(TODAY())=YEAR($A213)),((((DAY(EOMONTH($A213,0))-SUM(M183:M213))-(DAY(TODAY())))/(DAY(TODAY())))*-1),(SUM(M183:M213)/DAY(EOMONTH($A213,0))))</f>
        <v>1</v>
      </c>
      <c r="AC213" s="56" t="str">
        <f>IFERROR(AVERAGE(N183:N213),"")</f>
        <v/>
      </c>
      <c r="AD213" s="56" t="str">
        <f>IF(MAX(N183:N213),MAX(N183:N213),"")</f>
        <v/>
      </c>
      <c r="AE213" s="56" t="str">
        <f>IF(MIN(N183:N213),MIN(N183:N213),"")</f>
        <v/>
      </c>
    </row>
    <row r="214" spans="1:31" x14ac:dyDescent="0.2">
      <c r="A214" s="58">
        <f t="shared" si="2"/>
        <v>41852</v>
      </c>
      <c r="B214" s="59"/>
      <c r="C214" s="59"/>
      <c r="D214" s="60" t="s">
        <v>22</v>
      </c>
      <c r="E214" s="61">
        <v>0</v>
      </c>
      <c r="F214" s="62">
        <v>0</v>
      </c>
      <c r="G214" s="62">
        <v>0</v>
      </c>
      <c r="H214" s="62">
        <v>0</v>
      </c>
      <c r="I214" s="63">
        <v>0</v>
      </c>
      <c r="J214" s="64">
        <v>0</v>
      </c>
      <c r="K214" s="64">
        <v>0</v>
      </c>
      <c r="L214" s="64">
        <v>0</v>
      </c>
      <c r="M214" s="65">
        <f t="shared" si="0"/>
        <v>1</v>
      </c>
      <c r="N214" s="66"/>
      <c r="O214" s="59"/>
      <c r="P214" s="89"/>
      <c r="Q214" s="68"/>
      <c r="R214" s="69">
        <f t="shared" si="1"/>
        <v>8</v>
      </c>
      <c r="S214" s="68"/>
      <c r="T214" s="78"/>
      <c r="U214" s="68"/>
      <c r="V214" s="68"/>
      <c r="W214" s="68"/>
      <c r="X214" s="68"/>
      <c r="Y214" s="68"/>
      <c r="Z214" s="68"/>
      <c r="AA214" s="68"/>
      <c r="AB214" s="68"/>
      <c r="AC214" s="75"/>
      <c r="AD214" s="75"/>
      <c r="AE214" s="75"/>
    </row>
    <row r="215" spans="1:31" x14ac:dyDescent="0.2">
      <c r="A215" s="22">
        <f t="shared" si="2"/>
        <v>41853</v>
      </c>
      <c r="B215" s="25"/>
      <c r="C215" s="25"/>
      <c r="D215" s="11" t="s">
        <v>22</v>
      </c>
      <c r="E215" s="12">
        <v>0</v>
      </c>
      <c r="F215" s="13">
        <v>0</v>
      </c>
      <c r="G215" s="13">
        <v>0</v>
      </c>
      <c r="H215" s="13">
        <v>0</v>
      </c>
      <c r="I215" s="14">
        <v>0</v>
      </c>
      <c r="J215" s="15">
        <v>0</v>
      </c>
      <c r="K215" s="15">
        <v>0</v>
      </c>
      <c r="L215" s="15">
        <v>0</v>
      </c>
      <c r="M215" s="16">
        <f t="shared" si="0"/>
        <v>1</v>
      </c>
      <c r="N215" s="26"/>
      <c r="O215" s="88"/>
      <c r="P215" s="85"/>
      <c r="R215" s="19">
        <f t="shared" si="1"/>
        <v>8</v>
      </c>
      <c r="T215" s="20"/>
      <c r="AC215" s="21"/>
      <c r="AD215" s="21"/>
      <c r="AE215" s="21"/>
    </row>
    <row r="216" spans="1:31" x14ac:dyDescent="0.2">
      <c r="A216" s="22">
        <f t="shared" si="2"/>
        <v>41854</v>
      </c>
      <c r="B216" s="25"/>
      <c r="C216" s="25"/>
      <c r="D216" s="11" t="s">
        <v>22</v>
      </c>
      <c r="E216" s="12">
        <v>0</v>
      </c>
      <c r="F216" s="13">
        <v>0</v>
      </c>
      <c r="G216" s="13">
        <v>0</v>
      </c>
      <c r="H216" s="13">
        <v>0</v>
      </c>
      <c r="I216" s="14">
        <v>0</v>
      </c>
      <c r="J216" s="15">
        <v>0</v>
      </c>
      <c r="K216" s="15">
        <v>0</v>
      </c>
      <c r="L216" s="15">
        <v>0</v>
      </c>
      <c r="M216" s="16">
        <f t="shared" si="0"/>
        <v>1</v>
      </c>
      <c r="N216" s="26"/>
      <c r="O216" s="88"/>
      <c r="P216" s="85"/>
      <c r="R216" s="19">
        <f t="shared" si="1"/>
        <v>8</v>
      </c>
      <c r="T216" s="20"/>
      <c r="AC216" s="21"/>
      <c r="AD216" s="21"/>
      <c r="AE216" s="21"/>
    </row>
    <row r="217" spans="1:31" x14ac:dyDescent="0.2">
      <c r="A217" s="22">
        <f t="shared" si="2"/>
        <v>41855</v>
      </c>
      <c r="B217" s="25"/>
      <c r="C217" s="25"/>
      <c r="D217" s="11" t="s">
        <v>22</v>
      </c>
      <c r="E217" s="12">
        <v>0</v>
      </c>
      <c r="F217" s="13">
        <v>0</v>
      </c>
      <c r="G217" s="13">
        <v>0</v>
      </c>
      <c r="H217" s="13">
        <v>0</v>
      </c>
      <c r="I217" s="14">
        <v>0</v>
      </c>
      <c r="J217" s="15">
        <v>0</v>
      </c>
      <c r="K217" s="15">
        <v>0</v>
      </c>
      <c r="L217" s="15">
        <v>0</v>
      </c>
      <c r="M217" s="16">
        <f t="shared" si="0"/>
        <v>1</v>
      </c>
      <c r="N217" s="26"/>
      <c r="O217" s="25"/>
      <c r="P217" s="86"/>
      <c r="R217" s="19">
        <f t="shared" si="1"/>
        <v>8</v>
      </c>
      <c r="T217" s="20"/>
      <c r="AC217" s="21"/>
      <c r="AD217" s="21"/>
      <c r="AE217" s="21"/>
    </row>
    <row r="218" spans="1:31" x14ac:dyDescent="0.2">
      <c r="A218" s="22">
        <f t="shared" si="2"/>
        <v>41856</v>
      </c>
      <c r="B218" s="25"/>
      <c r="C218" s="25"/>
      <c r="D218" s="11" t="s">
        <v>22</v>
      </c>
      <c r="E218" s="12">
        <v>0</v>
      </c>
      <c r="F218" s="13">
        <v>0</v>
      </c>
      <c r="G218" s="13">
        <v>0</v>
      </c>
      <c r="H218" s="13">
        <v>0</v>
      </c>
      <c r="I218" s="14">
        <v>0</v>
      </c>
      <c r="J218" s="15">
        <v>0</v>
      </c>
      <c r="K218" s="15">
        <v>0</v>
      </c>
      <c r="L218" s="15">
        <v>0</v>
      </c>
      <c r="M218" s="16">
        <f t="shared" si="0"/>
        <v>1</v>
      </c>
      <c r="N218" s="26"/>
      <c r="O218" s="25"/>
      <c r="P218" s="86"/>
      <c r="R218" s="19">
        <f t="shared" si="1"/>
        <v>8</v>
      </c>
      <c r="T218" s="20"/>
      <c r="AC218" s="21"/>
      <c r="AD218" s="21"/>
      <c r="AE218" s="21"/>
    </row>
    <row r="219" spans="1:31" x14ac:dyDescent="0.2">
      <c r="A219" s="22">
        <f t="shared" si="2"/>
        <v>41857</v>
      </c>
      <c r="B219" s="25"/>
      <c r="C219" s="25"/>
      <c r="D219" s="11" t="s">
        <v>22</v>
      </c>
      <c r="E219" s="12">
        <v>0</v>
      </c>
      <c r="F219" s="13">
        <v>0</v>
      </c>
      <c r="G219" s="13">
        <v>0</v>
      </c>
      <c r="H219" s="13">
        <v>0</v>
      </c>
      <c r="I219" s="14">
        <v>0</v>
      </c>
      <c r="J219" s="15">
        <v>0</v>
      </c>
      <c r="K219" s="15">
        <v>0</v>
      </c>
      <c r="L219" s="15">
        <v>0</v>
      </c>
      <c r="M219" s="16">
        <f t="shared" si="0"/>
        <v>1</v>
      </c>
      <c r="N219" s="26"/>
      <c r="O219" s="25"/>
      <c r="P219" s="86"/>
      <c r="R219" s="19">
        <f t="shared" si="1"/>
        <v>8</v>
      </c>
      <c r="T219" s="20"/>
      <c r="AC219" s="21"/>
      <c r="AD219" s="21"/>
      <c r="AE219" s="21"/>
    </row>
    <row r="220" spans="1:31" x14ac:dyDescent="0.2">
      <c r="A220" s="22">
        <f t="shared" si="2"/>
        <v>41858</v>
      </c>
      <c r="B220" s="25"/>
      <c r="C220" s="25"/>
      <c r="D220" s="11" t="s">
        <v>22</v>
      </c>
      <c r="E220" s="12">
        <v>0</v>
      </c>
      <c r="F220" s="13">
        <v>0</v>
      </c>
      <c r="G220" s="13">
        <v>0</v>
      </c>
      <c r="H220" s="13">
        <v>0</v>
      </c>
      <c r="I220" s="14">
        <v>0</v>
      </c>
      <c r="J220" s="15">
        <v>0</v>
      </c>
      <c r="K220" s="15">
        <v>0</v>
      </c>
      <c r="L220" s="15">
        <v>0</v>
      </c>
      <c r="M220" s="16">
        <f t="shared" si="0"/>
        <v>1</v>
      </c>
      <c r="N220" s="26"/>
      <c r="O220" s="25"/>
      <c r="P220" s="86"/>
      <c r="R220" s="19">
        <f t="shared" si="1"/>
        <v>8</v>
      </c>
      <c r="T220" s="20"/>
      <c r="AC220" s="21"/>
      <c r="AD220" s="21"/>
      <c r="AE220" s="21"/>
    </row>
    <row r="221" spans="1:31" x14ac:dyDescent="0.2">
      <c r="A221" s="22">
        <f t="shared" si="2"/>
        <v>41859</v>
      </c>
      <c r="B221" s="25"/>
      <c r="C221" s="25"/>
      <c r="D221" s="11" t="s">
        <v>22</v>
      </c>
      <c r="E221" s="12">
        <v>0</v>
      </c>
      <c r="F221" s="13">
        <v>0</v>
      </c>
      <c r="G221" s="13">
        <v>0</v>
      </c>
      <c r="H221" s="13">
        <v>0</v>
      </c>
      <c r="I221" s="14">
        <v>0</v>
      </c>
      <c r="J221" s="15">
        <v>0</v>
      </c>
      <c r="K221" s="15">
        <v>0</v>
      </c>
      <c r="L221" s="15">
        <v>0</v>
      </c>
      <c r="M221" s="16">
        <f t="shared" si="0"/>
        <v>1</v>
      </c>
      <c r="N221" s="26"/>
      <c r="O221" s="25"/>
      <c r="P221" s="18"/>
      <c r="R221" s="19">
        <f t="shared" si="1"/>
        <v>8</v>
      </c>
      <c r="T221" s="20"/>
      <c r="AC221" s="21"/>
      <c r="AD221" s="21"/>
      <c r="AE221" s="21"/>
    </row>
    <row r="222" spans="1:31" x14ac:dyDescent="0.2">
      <c r="A222" s="22">
        <f t="shared" si="2"/>
        <v>41860</v>
      </c>
      <c r="B222" s="25"/>
      <c r="C222" s="25"/>
      <c r="D222" s="11" t="s">
        <v>22</v>
      </c>
      <c r="E222" s="12">
        <v>0</v>
      </c>
      <c r="F222" s="13">
        <v>0</v>
      </c>
      <c r="G222" s="13">
        <v>0</v>
      </c>
      <c r="H222" s="13">
        <v>0</v>
      </c>
      <c r="I222" s="14">
        <v>0</v>
      </c>
      <c r="J222" s="15">
        <v>0</v>
      </c>
      <c r="K222" s="15">
        <v>0</v>
      </c>
      <c r="L222" s="15">
        <v>0</v>
      </c>
      <c r="M222" s="16">
        <f t="shared" si="0"/>
        <v>1</v>
      </c>
      <c r="N222" s="26"/>
      <c r="O222" s="25"/>
      <c r="P222" s="86"/>
      <c r="R222" s="19">
        <f t="shared" si="1"/>
        <v>8</v>
      </c>
      <c r="T222" s="20"/>
      <c r="AC222" s="21"/>
      <c r="AD222" s="21"/>
      <c r="AE222" s="21"/>
    </row>
    <row r="223" spans="1:31" x14ac:dyDescent="0.2">
      <c r="A223" s="22">
        <f t="shared" si="2"/>
        <v>41861</v>
      </c>
      <c r="B223" s="25"/>
      <c r="C223" s="25"/>
      <c r="D223" s="11" t="s">
        <v>22</v>
      </c>
      <c r="E223" s="12">
        <v>0</v>
      </c>
      <c r="F223" s="13">
        <v>0</v>
      </c>
      <c r="G223" s="13">
        <v>0</v>
      </c>
      <c r="H223" s="13">
        <v>0</v>
      </c>
      <c r="I223" s="14">
        <v>0</v>
      </c>
      <c r="J223" s="15">
        <v>0</v>
      </c>
      <c r="K223" s="15">
        <v>0</v>
      </c>
      <c r="L223" s="15">
        <v>0</v>
      </c>
      <c r="M223" s="16">
        <f t="shared" si="0"/>
        <v>1</v>
      </c>
      <c r="N223" s="26"/>
      <c r="O223" s="25"/>
      <c r="P223" s="18"/>
      <c r="R223" s="19">
        <f t="shared" si="1"/>
        <v>8</v>
      </c>
      <c r="T223" s="20"/>
      <c r="AC223" s="21"/>
      <c r="AD223" s="21"/>
      <c r="AE223" s="21"/>
    </row>
    <row r="224" spans="1:31" x14ac:dyDescent="0.2">
      <c r="A224" s="22">
        <f t="shared" si="2"/>
        <v>41862</v>
      </c>
      <c r="B224" s="25"/>
      <c r="C224" s="25"/>
      <c r="D224" s="11" t="s">
        <v>22</v>
      </c>
      <c r="E224" s="12">
        <v>0</v>
      </c>
      <c r="F224" s="13">
        <v>0</v>
      </c>
      <c r="G224" s="13">
        <v>0</v>
      </c>
      <c r="H224" s="13">
        <v>0</v>
      </c>
      <c r="I224" s="14">
        <v>0</v>
      </c>
      <c r="J224" s="15">
        <v>0</v>
      </c>
      <c r="K224" s="15">
        <v>0</v>
      </c>
      <c r="L224" s="15">
        <v>0</v>
      </c>
      <c r="M224" s="16">
        <f t="shared" si="0"/>
        <v>1</v>
      </c>
      <c r="N224" s="26"/>
      <c r="O224" s="25"/>
      <c r="P224" s="86"/>
      <c r="R224" s="19">
        <f t="shared" si="1"/>
        <v>8</v>
      </c>
      <c r="T224" s="20"/>
      <c r="AC224" s="21"/>
      <c r="AD224" s="21"/>
      <c r="AE224" s="21"/>
    </row>
    <row r="225" spans="1:31" x14ac:dyDescent="0.2">
      <c r="A225" s="22">
        <f t="shared" si="2"/>
        <v>41863</v>
      </c>
      <c r="B225" s="25"/>
      <c r="C225" s="25"/>
      <c r="D225" s="11" t="s">
        <v>22</v>
      </c>
      <c r="E225" s="12">
        <v>0</v>
      </c>
      <c r="F225" s="13">
        <v>0</v>
      </c>
      <c r="G225" s="13">
        <v>0</v>
      </c>
      <c r="H225" s="13">
        <v>0</v>
      </c>
      <c r="I225" s="14">
        <v>0</v>
      </c>
      <c r="J225" s="15">
        <v>0</v>
      </c>
      <c r="K225" s="15">
        <v>0</v>
      </c>
      <c r="L225" s="15">
        <v>0</v>
      </c>
      <c r="M225" s="16">
        <f t="shared" si="0"/>
        <v>1</v>
      </c>
      <c r="N225" s="26"/>
      <c r="O225" s="25"/>
      <c r="P225" s="86"/>
      <c r="R225" s="19">
        <f t="shared" si="1"/>
        <v>8</v>
      </c>
      <c r="T225" s="20"/>
      <c r="AC225" s="21"/>
      <c r="AD225" s="21"/>
      <c r="AE225" s="21"/>
    </row>
    <row r="226" spans="1:31" x14ac:dyDescent="0.2">
      <c r="A226" s="22">
        <f t="shared" si="2"/>
        <v>41864</v>
      </c>
      <c r="B226" s="25"/>
      <c r="C226" s="25"/>
      <c r="D226" s="11" t="s">
        <v>22</v>
      </c>
      <c r="E226" s="12">
        <v>0</v>
      </c>
      <c r="F226" s="13">
        <v>0</v>
      </c>
      <c r="G226" s="13">
        <v>0</v>
      </c>
      <c r="H226" s="13">
        <v>0</v>
      </c>
      <c r="I226" s="14">
        <v>0</v>
      </c>
      <c r="J226" s="15">
        <v>0</v>
      </c>
      <c r="K226" s="15">
        <v>0</v>
      </c>
      <c r="L226" s="15">
        <v>0</v>
      </c>
      <c r="M226" s="16">
        <f t="shared" si="0"/>
        <v>1</v>
      </c>
      <c r="N226" s="26"/>
      <c r="O226" s="25"/>
      <c r="P226" s="18"/>
      <c r="R226" s="19">
        <f t="shared" si="1"/>
        <v>8</v>
      </c>
      <c r="T226" s="20"/>
      <c r="AC226" s="21"/>
      <c r="AD226" s="21"/>
      <c r="AE226" s="21"/>
    </row>
    <row r="227" spans="1:31" x14ac:dyDescent="0.2">
      <c r="A227" s="22">
        <f t="shared" si="2"/>
        <v>41865</v>
      </c>
      <c r="B227" s="25"/>
      <c r="C227" s="25"/>
      <c r="D227" s="11" t="s">
        <v>22</v>
      </c>
      <c r="E227" s="12">
        <v>0</v>
      </c>
      <c r="F227" s="13">
        <v>0</v>
      </c>
      <c r="G227" s="13">
        <v>0</v>
      </c>
      <c r="H227" s="13">
        <v>0</v>
      </c>
      <c r="I227" s="14">
        <v>0</v>
      </c>
      <c r="J227" s="15">
        <v>0</v>
      </c>
      <c r="K227" s="15">
        <v>0</v>
      </c>
      <c r="L227" s="15">
        <v>0</v>
      </c>
      <c r="M227" s="16">
        <f t="shared" si="0"/>
        <v>1</v>
      </c>
      <c r="N227" s="26"/>
      <c r="O227" s="25"/>
      <c r="P227" s="86"/>
      <c r="R227" s="19">
        <f t="shared" si="1"/>
        <v>8</v>
      </c>
      <c r="T227" s="20"/>
      <c r="AC227" s="21"/>
      <c r="AD227" s="21"/>
      <c r="AE227" s="21"/>
    </row>
    <row r="228" spans="1:31" x14ac:dyDescent="0.2">
      <c r="A228" s="22">
        <f t="shared" si="2"/>
        <v>41866</v>
      </c>
      <c r="B228" s="25"/>
      <c r="C228" s="25"/>
      <c r="D228" s="11" t="s">
        <v>22</v>
      </c>
      <c r="E228" s="12">
        <v>0</v>
      </c>
      <c r="F228" s="13">
        <v>0</v>
      </c>
      <c r="G228" s="13">
        <v>0</v>
      </c>
      <c r="H228" s="13">
        <v>0</v>
      </c>
      <c r="I228" s="14">
        <v>0</v>
      </c>
      <c r="J228" s="15">
        <v>0</v>
      </c>
      <c r="K228" s="15">
        <v>0</v>
      </c>
      <c r="L228" s="15">
        <v>0</v>
      </c>
      <c r="M228" s="16">
        <f t="shared" si="0"/>
        <v>1</v>
      </c>
      <c r="N228" s="26"/>
      <c r="O228" s="25"/>
      <c r="P228" s="86"/>
      <c r="R228" s="19">
        <f t="shared" si="1"/>
        <v>8</v>
      </c>
      <c r="T228" s="20"/>
      <c r="AC228" s="21"/>
      <c r="AD228" s="21"/>
      <c r="AE228" s="21"/>
    </row>
    <row r="229" spans="1:31" x14ac:dyDescent="0.2">
      <c r="A229" s="22">
        <f t="shared" si="2"/>
        <v>41867</v>
      </c>
      <c r="B229" s="25"/>
      <c r="C229" s="25"/>
      <c r="D229" s="11" t="s">
        <v>22</v>
      </c>
      <c r="E229" s="12">
        <v>0</v>
      </c>
      <c r="F229" s="13">
        <v>0</v>
      </c>
      <c r="G229" s="13">
        <v>0</v>
      </c>
      <c r="H229" s="13">
        <v>0</v>
      </c>
      <c r="I229" s="14">
        <v>0</v>
      </c>
      <c r="J229" s="15">
        <v>0</v>
      </c>
      <c r="K229" s="15">
        <v>0</v>
      </c>
      <c r="L229" s="15">
        <v>0</v>
      </c>
      <c r="M229" s="16">
        <f t="shared" si="0"/>
        <v>1</v>
      </c>
      <c r="N229" s="26"/>
      <c r="O229" s="25"/>
      <c r="P229" s="86"/>
      <c r="R229" s="19">
        <f t="shared" si="1"/>
        <v>8</v>
      </c>
      <c r="T229" s="20"/>
      <c r="AC229" s="21"/>
      <c r="AD229" s="21"/>
      <c r="AE229" s="21"/>
    </row>
    <row r="230" spans="1:31" x14ac:dyDescent="0.2">
      <c r="A230" s="22">
        <f t="shared" si="2"/>
        <v>41868</v>
      </c>
      <c r="B230" s="25"/>
      <c r="C230" s="25"/>
      <c r="D230" s="11" t="s">
        <v>22</v>
      </c>
      <c r="E230" s="12">
        <v>0</v>
      </c>
      <c r="F230" s="13">
        <v>0</v>
      </c>
      <c r="G230" s="13">
        <v>0</v>
      </c>
      <c r="H230" s="13">
        <v>0</v>
      </c>
      <c r="I230" s="14">
        <v>0</v>
      </c>
      <c r="J230" s="15">
        <v>0</v>
      </c>
      <c r="K230" s="15">
        <v>0</v>
      </c>
      <c r="L230" s="15">
        <v>0</v>
      </c>
      <c r="M230" s="16">
        <f t="shared" si="0"/>
        <v>1</v>
      </c>
      <c r="N230" s="26"/>
      <c r="O230" s="88"/>
      <c r="P230" s="85"/>
      <c r="R230" s="19">
        <f t="shared" si="1"/>
        <v>8</v>
      </c>
      <c r="T230" s="20"/>
      <c r="AC230" s="21"/>
      <c r="AD230" s="21"/>
      <c r="AE230" s="21"/>
    </row>
    <row r="231" spans="1:31" x14ac:dyDescent="0.2">
      <c r="A231" s="22">
        <f t="shared" si="2"/>
        <v>41869</v>
      </c>
      <c r="B231" s="25"/>
      <c r="C231" s="25"/>
      <c r="D231" s="11" t="s">
        <v>22</v>
      </c>
      <c r="E231" s="12">
        <v>0</v>
      </c>
      <c r="F231" s="13">
        <v>0</v>
      </c>
      <c r="G231" s="13">
        <v>0</v>
      </c>
      <c r="H231" s="13">
        <v>0</v>
      </c>
      <c r="I231" s="14">
        <v>0</v>
      </c>
      <c r="J231" s="15">
        <v>0</v>
      </c>
      <c r="K231" s="15">
        <v>0</v>
      </c>
      <c r="L231" s="15">
        <v>0</v>
      </c>
      <c r="M231" s="16">
        <f t="shared" si="0"/>
        <v>1</v>
      </c>
      <c r="N231" s="26"/>
      <c r="O231" s="25"/>
      <c r="P231" s="86"/>
      <c r="R231" s="19">
        <f t="shared" si="1"/>
        <v>8</v>
      </c>
      <c r="T231" s="20"/>
      <c r="AC231" s="21"/>
      <c r="AD231" s="21"/>
      <c r="AE231" s="21"/>
    </row>
    <row r="232" spans="1:31" x14ac:dyDescent="0.2">
      <c r="A232" s="22">
        <f t="shared" si="2"/>
        <v>41870</v>
      </c>
      <c r="B232" s="25"/>
      <c r="C232" s="25"/>
      <c r="D232" s="11" t="s">
        <v>22</v>
      </c>
      <c r="E232" s="12">
        <v>0</v>
      </c>
      <c r="F232" s="13">
        <v>0</v>
      </c>
      <c r="G232" s="13">
        <v>0</v>
      </c>
      <c r="H232" s="13">
        <v>0</v>
      </c>
      <c r="I232" s="14">
        <v>0</v>
      </c>
      <c r="J232" s="15">
        <v>0</v>
      </c>
      <c r="K232" s="15">
        <v>0</v>
      </c>
      <c r="L232" s="15">
        <v>0</v>
      </c>
      <c r="M232" s="16">
        <f t="shared" si="0"/>
        <v>1</v>
      </c>
      <c r="N232" s="26"/>
      <c r="O232" s="88"/>
      <c r="P232" s="85"/>
      <c r="R232" s="19">
        <f t="shared" si="1"/>
        <v>8</v>
      </c>
      <c r="T232" s="20"/>
      <c r="AC232" s="21"/>
      <c r="AD232" s="21"/>
      <c r="AE232" s="21"/>
    </row>
    <row r="233" spans="1:31" x14ac:dyDescent="0.2">
      <c r="A233" s="22">
        <f t="shared" si="2"/>
        <v>41871</v>
      </c>
      <c r="B233" s="25"/>
      <c r="C233" s="25"/>
      <c r="D233" s="11" t="s">
        <v>22</v>
      </c>
      <c r="E233" s="12">
        <v>0</v>
      </c>
      <c r="F233" s="13">
        <v>0</v>
      </c>
      <c r="G233" s="13">
        <v>0</v>
      </c>
      <c r="H233" s="13">
        <v>0</v>
      </c>
      <c r="I233" s="14">
        <v>0</v>
      </c>
      <c r="J233" s="15">
        <v>0</v>
      </c>
      <c r="K233" s="15">
        <v>0</v>
      </c>
      <c r="L233" s="15">
        <v>0</v>
      </c>
      <c r="M233" s="16">
        <f t="shared" si="0"/>
        <v>1</v>
      </c>
      <c r="N233" s="26"/>
      <c r="O233" s="25"/>
      <c r="P233" s="86"/>
      <c r="R233" s="19">
        <f t="shared" si="1"/>
        <v>8</v>
      </c>
      <c r="T233" s="20"/>
      <c r="AC233" s="21"/>
      <c r="AD233" s="21"/>
      <c r="AE233" s="21"/>
    </row>
    <row r="234" spans="1:31" x14ac:dyDescent="0.2">
      <c r="A234" s="22">
        <f t="shared" si="2"/>
        <v>41872</v>
      </c>
      <c r="B234" s="25"/>
      <c r="C234" s="25"/>
      <c r="D234" s="11" t="s">
        <v>22</v>
      </c>
      <c r="E234" s="12">
        <v>0</v>
      </c>
      <c r="F234" s="13">
        <v>0</v>
      </c>
      <c r="G234" s="13">
        <v>0</v>
      </c>
      <c r="H234" s="13">
        <v>0</v>
      </c>
      <c r="I234" s="14">
        <v>0</v>
      </c>
      <c r="J234" s="15">
        <v>0</v>
      </c>
      <c r="K234" s="15">
        <v>0</v>
      </c>
      <c r="L234" s="15">
        <v>0</v>
      </c>
      <c r="M234" s="16">
        <f t="shared" si="0"/>
        <v>1</v>
      </c>
      <c r="N234" s="26"/>
      <c r="O234" s="88"/>
      <c r="P234" s="85"/>
      <c r="R234" s="19">
        <f t="shared" si="1"/>
        <v>8</v>
      </c>
      <c r="T234" s="20"/>
      <c r="AC234" s="21"/>
      <c r="AD234" s="21"/>
      <c r="AE234" s="21"/>
    </row>
    <row r="235" spans="1:31" x14ac:dyDescent="0.2">
      <c r="A235" s="22">
        <f t="shared" si="2"/>
        <v>41873</v>
      </c>
      <c r="B235" s="25"/>
      <c r="C235" s="25"/>
      <c r="D235" s="11" t="s">
        <v>22</v>
      </c>
      <c r="E235" s="12">
        <v>0</v>
      </c>
      <c r="F235" s="13">
        <v>0</v>
      </c>
      <c r="G235" s="13">
        <v>0</v>
      </c>
      <c r="H235" s="13">
        <v>0</v>
      </c>
      <c r="I235" s="14">
        <v>0</v>
      </c>
      <c r="J235" s="15">
        <v>0</v>
      </c>
      <c r="K235" s="15">
        <v>0</v>
      </c>
      <c r="L235" s="15">
        <v>0</v>
      </c>
      <c r="M235" s="16">
        <f t="shared" si="0"/>
        <v>1</v>
      </c>
      <c r="N235" s="26"/>
      <c r="O235" s="25"/>
      <c r="P235" s="86"/>
      <c r="R235" s="19">
        <f t="shared" si="1"/>
        <v>8</v>
      </c>
      <c r="T235" s="20"/>
      <c r="AC235" s="21"/>
      <c r="AD235" s="21"/>
      <c r="AE235" s="21"/>
    </row>
    <row r="236" spans="1:31" x14ac:dyDescent="0.2">
      <c r="A236" s="22">
        <f t="shared" si="2"/>
        <v>41874</v>
      </c>
      <c r="B236" s="25"/>
      <c r="C236" s="25"/>
      <c r="D236" s="11" t="s">
        <v>22</v>
      </c>
      <c r="E236" s="12">
        <v>0</v>
      </c>
      <c r="F236" s="13">
        <v>0</v>
      </c>
      <c r="G236" s="13">
        <v>0</v>
      </c>
      <c r="H236" s="13">
        <v>0</v>
      </c>
      <c r="I236" s="14">
        <v>0</v>
      </c>
      <c r="J236" s="15">
        <v>0</v>
      </c>
      <c r="K236" s="15">
        <v>0</v>
      </c>
      <c r="L236" s="15">
        <v>0</v>
      </c>
      <c r="M236" s="16">
        <f t="shared" si="0"/>
        <v>1</v>
      </c>
      <c r="N236" s="26"/>
      <c r="O236" s="88"/>
      <c r="P236" s="85"/>
      <c r="R236" s="19">
        <f t="shared" si="1"/>
        <v>8</v>
      </c>
      <c r="T236" s="20"/>
      <c r="AC236" s="21"/>
      <c r="AD236" s="21"/>
      <c r="AE236" s="21"/>
    </row>
    <row r="237" spans="1:31" x14ac:dyDescent="0.2">
      <c r="A237" s="22">
        <f t="shared" si="2"/>
        <v>41875</v>
      </c>
      <c r="B237" s="25"/>
      <c r="C237" s="25"/>
      <c r="D237" s="11" t="s">
        <v>22</v>
      </c>
      <c r="E237" s="12">
        <v>0</v>
      </c>
      <c r="F237" s="13">
        <v>0</v>
      </c>
      <c r="G237" s="13">
        <v>0</v>
      </c>
      <c r="H237" s="13">
        <v>0</v>
      </c>
      <c r="I237" s="14">
        <v>0</v>
      </c>
      <c r="J237" s="15">
        <v>0</v>
      </c>
      <c r="K237" s="15">
        <v>0</v>
      </c>
      <c r="L237" s="15">
        <v>0</v>
      </c>
      <c r="M237" s="16">
        <f t="shared" si="0"/>
        <v>1</v>
      </c>
      <c r="N237" s="26"/>
      <c r="O237" s="25"/>
      <c r="P237" s="86"/>
      <c r="R237" s="19">
        <f t="shared" si="1"/>
        <v>8</v>
      </c>
      <c r="T237" s="20"/>
      <c r="AC237" s="21"/>
      <c r="AD237" s="21"/>
      <c r="AE237" s="21"/>
    </row>
    <row r="238" spans="1:31" x14ac:dyDescent="0.2">
      <c r="A238" s="22">
        <f t="shared" si="2"/>
        <v>41876</v>
      </c>
      <c r="B238" s="25"/>
      <c r="C238" s="25"/>
      <c r="D238" s="11" t="s">
        <v>22</v>
      </c>
      <c r="E238" s="12">
        <v>0</v>
      </c>
      <c r="F238" s="13">
        <v>0</v>
      </c>
      <c r="G238" s="13">
        <v>0</v>
      </c>
      <c r="H238" s="13">
        <v>0</v>
      </c>
      <c r="I238" s="14">
        <v>0</v>
      </c>
      <c r="J238" s="15">
        <v>0</v>
      </c>
      <c r="K238" s="15">
        <v>0</v>
      </c>
      <c r="L238" s="15">
        <v>0</v>
      </c>
      <c r="M238" s="16">
        <f t="shared" si="0"/>
        <v>1</v>
      </c>
      <c r="N238" s="26"/>
      <c r="O238" s="25"/>
      <c r="P238" s="86"/>
      <c r="R238" s="19">
        <f t="shared" si="1"/>
        <v>8</v>
      </c>
      <c r="T238" s="20"/>
      <c r="AC238" s="21"/>
      <c r="AD238" s="21"/>
      <c r="AE238" s="21"/>
    </row>
    <row r="239" spans="1:31" x14ac:dyDescent="0.2">
      <c r="A239" s="22">
        <f t="shared" si="2"/>
        <v>41877</v>
      </c>
      <c r="B239" s="25"/>
      <c r="C239" s="25"/>
      <c r="D239" s="11" t="s">
        <v>22</v>
      </c>
      <c r="E239" s="12">
        <v>0</v>
      </c>
      <c r="F239" s="13">
        <v>0</v>
      </c>
      <c r="G239" s="13">
        <v>0</v>
      </c>
      <c r="H239" s="13">
        <v>0</v>
      </c>
      <c r="I239" s="14">
        <v>0</v>
      </c>
      <c r="J239" s="15">
        <v>0</v>
      </c>
      <c r="K239" s="15">
        <v>0</v>
      </c>
      <c r="L239" s="15">
        <v>0</v>
      </c>
      <c r="M239" s="16">
        <f t="shared" si="0"/>
        <v>1</v>
      </c>
      <c r="N239" s="26"/>
      <c r="O239" s="88"/>
      <c r="P239" s="85"/>
      <c r="R239" s="19">
        <f t="shared" si="1"/>
        <v>8</v>
      </c>
      <c r="T239" s="20"/>
      <c r="AC239" s="21"/>
      <c r="AD239" s="21"/>
      <c r="AE239" s="21"/>
    </row>
    <row r="240" spans="1:31" x14ac:dyDescent="0.2">
      <c r="A240" s="22">
        <f t="shared" si="2"/>
        <v>41878</v>
      </c>
      <c r="B240" s="25"/>
      <c r="C240" s="25"/>
      <c r="D240" s="11" t="s">
        <v>22</v>
      </c>
      <c r="E240" s="12">
        <v>0</v>
      </c>
      <c r="F240" s="13">
        <v>0</v>
      </c>
      <c r="G240" s="13">
        <v>0</v>
      </c>
      <c r="H240" s="13">
        <v>0</v>
      </c>
      <c r="I240" s="14">
        <v>0</v>
      </c>
      <c r="J240" s="15">
        <v>0</v>
      </c>
      <c r="K240" s="15">
        <v>0</v>
      </c>
      <c r="L240" s="15">
        <v>0</v>
      </c>
      <c r="M240" s="16">
        <f t="shared" si="0"/>
        <v>1</v>
      </c>
      <c r="N240" s="26"/>
      <c r="O240" s="25"/>
      <c r="P240" s="86"/>
      <c r="R240" s="19">
        <f t="shared" si="1"/>
        <v>8</v>
      </c>
      <c r="T240" s="20"/>
      <c r="AC240" s="21"/>
      <c r="AD240" s="21"/>
      <c r="AE240" s="21"/>
    </row>
    <row r="241" spans="1:31" x14ac:dyDescent="0.2">
      <c r="A241" s="22">
        <f t="shared" si="2"/>
        <v>41879</v>
      </c>
      <c r="B241" s="25"/>
      <c r="C241" s="25"/>
      <c r="D241" s="11" t="s">
        <v>22</v>
      </c>
      <c r="E241" s="12">
        <v>0</v>
      </c>
      <c r="F241" s="13">
        <v>0</v>
      </c>
      <c r="G241" s="13">
        <v>0</v>
      </c>
      <c r="H241" s="13">
        <v>0</v>
      </c>
      <c r="I241" s="14">
        <v>0</v>
      </c>
      <c r="J241" s="15">
        <v>0</v>
      </c>
      <c r="K241" s="15">
        <v>0</v>
      </c>
      <c r="L241" s="15">
        <v>0</v>
      </c>
      <c r="M241" s="16">
        <f t="shared" si="0"/>
        <v>1</v>
      </c>
      <c r="N241" s="26"/>
      <c r="O241" s="25"/>
      <c r="P241" s="18"/>
      <c r="R241" s="19">
        <f t="shared" si="1"/>
        <v>8</v>
      </c>
      <c r="T241" s="20"/>
      <c r="AC241" s="21"/>
      <c r="AD241" s="21"/>
      <c r="AE241" s="21"/>
    </row>
    <row r="242" spans="1:31" x14ac:dyDescent="0.2">
      <c r="A242" s="22">
        <f t="shared" si="2"/>
        <v>41880</v>
      </c>
      <c r="B242" s="25"/>
      <c r="C242" s="25"/>
      <c r="D242" s="11" t="s">
        <v>22</v>
      </c>
      <c r="E242" s="12">
        <v>0</v>
      </c>
      <c r="F242" s="13">
        <v>0</v>
      </c>
      <c r="G242" s="13">
        <v>0</v>
      </c>
      <c r="H242" s="13">
        <v>0</v>
      </c>
      <c r="I242" s="14">
        <v>0</v>
      </c>
      <c r="J242" s="15">
        <v>0</v>
      </c>
      <c r="K242" s="15">
        <v>0</v>
      </c>
      <c r="L242" s="15">
        <v>0</v>
      </c>
      <c r="M242" s="16">
        <f t="shared" si="0"/>
        <v>1</v>
      </c>
      <c r="N242" s="26"/>
      <c r="O242" s="25"/>
      <c r="P242" s="86"/>
      <c r="R242" s="19">
        <f t="shared" si="1"/>
        <v>8</v>
      </c>
      <c r="T242" s="20"/>
      <c r="AC242" s="21"/>
      <c r="AD242" s="21"/>
      <c r="AE242" s="21"/>
    </row>
    <row r="243" spans="1:31" x14ac:dyDescent="0.2">
      <c r="A243" s="22">
        <f t="shared" si="2"/>
        <v>41881</v>
      </c>
      <c r="B243" s="25"/>
      <c r="C243" s="25"/>
      <c r="D243" s="11" t="s">
        <v>22</v>
      </c>
      <c r="E243" s="12">
        <v>0</v>
      </c>
      <c r="F243" s="13">
        <v>0</v>
      </c>
      <c r="G243" s="13">
        <v>0</v>
      </c>
      <c r="H243" s="13">
        <v>0</v>
      </c>
      <c r="I243" s="14">
        <v>0</v>
      </c>
      <c r="J243" s="15">
        <v>0</v>
      </c>
      <c r="K243" s="15">
        <v>0</v>
      </c>
      <c r="L243" s="15">
        <v>0</v>
      </c>
      <c r="M243" s="16">
        <f t="shared" si="0"/>
        <v>1</v>
      </c>
      <c r="N243" s="26"/>
      <c r="O243" s="88"/>
      <c r="P243" s="85"/>
      <c r="R243" s="19">
        <f t="shared" si="1"/>
        <v>8</v>
      </c>
      <c r="T243" s="20"/>
      <c r="AC243" s="21"/>
      <c r="AD243" s="21"/>
      <c r="AE243" s="21"/>
    </row>
    <row r="244" spans="1:31" x14ac:dyDescent="0.2">
      <c r="A244" s="33">
        <f t="shared" si="2"/>
        <v>41882</v>
      </c>
      <c r="B244" s="34"/>
      <c r="C244" s="34"/>
      <c r="D244" s="35" t="s">
        <v>22</v>
      </c>
      <c r="E244" s="36">
        <v>0</v>
      </c>
      <c r="F244" s="37">
        <v>0</v>
      </c>
      <c r="G244" s="37">
        <v>0</v>
      </c>
      <c r="H244" s="37">
        <v>0</v>
      </c>
      <c r="I244" s="38">
        <v>0</v>
      </c>
      <c r="J244" s="39">
        <v>0</v>
      </c>
      <c r="K244" s="39">
        <v>0</v>
      </c>
      <c r="L244" s="39">
        <v>0</v>
      </c>
      <c r="M244" s="40">
        <f t="shared" si="0"/>
        <v>1</v>
      </c>
      <c r="N244" s="41"/>
      <c r="O244" s="34"/>
      <c r="P244" s="87"/>
      <c r="Q244" s="77"/>
      <c r="R244" s="44">
        <f t="shared" si="1"/>
        <v>8</v>
      </c>
      <c r="S244" s="45">
        <f t="shared" ref="S244:X244" si="17">SUM(D214:D244)</f>
        <v>0</v>
      </c>
      <c r="T244" s="46">
        <f t="shared" si="17"/>
        <v>0</v>
      </c>
      <c r="U244" s="47">
        <f t="shared" si="17"/>
        <v>0</v>
      </c>
      <c r="V244" s="47">
        <f t="shared" si="17"/>
        <v>0</v>
      </c>
      <c r="W244" s="47">
        <f t="shared" si="17"/>
        <v>0</v>
      </c>
      <c r="X244" s="48">
        <f t="shared" si="17"/>
        <v>0</v>
      </c>
      <c r="Y244" s="49">
        <f t="shared" ref="Y244:AA244" ca="1" si="18">IF(AND((MONTH(TODAY())=MONTH($A244)),YEAR(TODAY())=YEAR($A244)),(SUM(J214:J244)/(DAY(TODAY()))),(SUM(J214:J244)/DAY(EOMONTH($A244,0))))</f>
        <v>0</v>
      </c>
      <c r="Z244" s="49">
        <f t="shared" ca="1" si="18"/>
        <v>0</v>
      </c>
      <c r="AA244" s="49">
        <f t="shared" ca="1" si="18"/>
        <v>0</v>
      </c>
      <c r="AB244" s="54">
        <f ca="1">IF(AND((MONTH(TODAY())=MONTH($A244)),YEAR(TODAY())=YEAR($A244)),((((DAY(EOMONTH($A244,0))-SUM(M214:M244))-(DAY(TODAY())))/(DAY(TODAY())))*-1),(SUM(M214:M244)/DAY(EOMONTH($A244,0))))</f>
        <v>1</v>
      </c>
      <c r="AC244" s="56" t="str">
        <f>IFERROR(AVERAGE(N214:N244),"")</f>
        <v/>
      </c>
      <c r="AD244" s="56" t="str">
        <f>IF(MAX(N214:N244),MAX(N214:N244),"")</f>
        <v/>
      </c>
      <c r="AE244" s="56" t="str">
        <f>IF(MIN(N214:N244),MIN(N214:N244),"")</f>
        <v/>
      </c>
    </row>
    <row r="245" spans="1:31" x14ac:dyDescent="0.2">
      <c r="A245" s="58">
        <f t="shared" si="2"/>
        <v>41883</v>
      </c>
      <c r="B245" s="59"/>
      <c r="C245" s="59"/>
      <c r="D245" s="60" t="s">
        <v>22</v>
      </c>
      <c r="E245" s="61">
        <v>0</v>
      </c>
      <c r="F245" s="62">
        <v>0</v>
      </c>
      <c r="G245" s="62">
        <v>0</v>
      </c>
      <c r="H245" s="62">
        <v>0</v>
      </c>
      <c r="I245" s="63">
        <v>0</v>
      </c>
      <c r="J245" s="64">
        <v>0</v>
      </c>
      <c r="K245" s="64">
        <v>0</v>
      </c>
      <c r="L245" s="64">
        <v>0</v>
      </c>
      <c r="M245" s="65">
        <f t="shared" si="0"/>
        <v>1</v>
      </c>
      <c r="N245" s="66"/>
      <c r="O245" s="59"/>
      <c r="P245" s="89"/>
      <c r="Q245" s="68"/>
      <c r="R245" s="69">
        <f t="shared" si="1"/>
        <v>9</v>
      </c>
      <c r="S245" s="68"/>
      <c r="T245" s="78"/>
      <c r="U245" s="68"/>
      <c r="V245" s="68"/>
      <c r="W245" s="68"/>
      <c r="X245" s="68"/>
      <c r="Y245" s="68"/>
      <c r="Z245" s="68"/>
      <c r="AA245" s="68"/>
      <c r="AB245" s="68"/>
      <c r="AC245" s="75"/>
      <c r="AD245" s="75"/>
      <c r="AE245" s="75"/>
    </row>
    <row r="246" spans="1:31" x14ac:dyDescent="0.2">
      <c r="A246" s="22">
        <f t="shared" si="2"/>
        <v>41884</v>
      </c>
      <c r="B246" s="25"/>
      <c r="C246" s="25"/>
      <c r="D246" s="11" t="s">
        <v>22</v>
      </c>
      <c r="E246" s="12">
        <v>0</v>
      </c>
      <c r="F246" s="13">
        <v>0</v>
      </c>
      <c r="G246" s="13">
        <v>0</v>
      </c>
      <c r="H246" s="13">
        <v>0</v>
      </c>
      <c r="I246" s="14">
        <v>0</v>
      </c>
      <c r="J246" s="15">
        <v>0</v>
      </c>
      <c r="K246" s="15">
        <v>0</v>
      </c>
      <c r="L246" s="15">
        <v>0</v>
      </c>
      <c r="M246" s="16">
        <f t="shared" si="0"/>
        <v>1</v>
      </c>
      <c r="N246" s="26"/>
      <c r="O246" s="88"/>
      <c r="P246" s="85"/>
      <c r="R246" s="19">
        <f t="shared" si="1"/>
        <v>9</v>
      </c>
      <c r="T246" s="20"/>
      <c r="AC246" s="21"/>
      <c r="AD246" s="21"/>
      <c r="AE246" s="21"/>
    </row>
    <row r="247" spans="1:31" x14ac:dyDescent="0.2">
      <c r="A247" s="22">
        <f t="shared" si="2"/>
        <v>41885</v>
      </c>
      <c r="B247" s="25"/>
      <c r="C247" s="25"/>
      <c r="D247" s="11" t="s">
        <v>22</v>
      </c>
      <c r="E247" s="12">
        <v>0</v>
      </c>
      <c r="F247" s="13">
        <v>0</v>
      </c>
      <c r="G247" s="13">
        <v>0</v>
      </c>
      <c r="H247" s="13">
        <v>0</v>
      </c>
      <c r="I247" s="14">
        <v>0</v>
      </c>
      <c r="J247" s="15">
        <v>0</v>
      </c>
      <c r="K247" s="15">
        <v>0</v>
      </c>
      <c r="L247" s="15">
        <v>0</v>
      </c>
      <c r="M247" s="16">
        <f t="shared" si="0"/>
        <v>1</v>
      </c>
      <c r="N247" s="26"/>
      <c r="O247" s="25"/>
      <c r="P247" s="86"/>
      <c r="R247" s="19">
        <f t="shared" si="1"/>
        <v>9</v>
      </c>
      <c r="T247" s="20"/>
      <c r="AC247" s="21"/>
      <c r="AD247" s="21"/>
      <c r="AE247" s="21"/>
    </row>
    <row r="248" spans="1:31" x14ac:dyDescent="0.2">
      <c r="A248" s="22">
        <f t="shared" si="2"/>
        <v>41886</v>
      </c>
      <c r="B248" s="25"/>
      <c r="C248" s="25"/>
      <c r="D248" s="11" t="s">
        <v>22</v>
      </c>
      <c r="E248" s="12">
        <v>0</v>
      </c>
      <c r="F248" s="13">
        <v>0</v>
      </c>
      <c r="G248" s="13">
        <v>0</v>
      </c>
      <c r="H248" s="13">
        <v>0</v>
      </c>
      <c r="I248" s="14">
        <v>0</v>
      </c>
      <c r="J248" s="15">
        <v>0</v>
      </c>
      <c r="K248" s="15">
        <v>0</v>
      </c>
      <c r="L248" s="15">
        <v>0</v>
      </c>
      <c r="M248" s="16">
        <f t="shared" si="0"/>
        <v>1</v>
      </c>
      <c r="N248" s="26"/>
      <c r="O248" s="25"/>
      <c r="P248" s="18"/>
      <c r="R248" s="19">
        <f t="shared" si="1"/>
        <v>9</v>
      </c>
      <c r="T248" s="20"/>
      <c r="AC248" s="21"/>
      <c r="AD248" s="21"/>
      <c r="AE248" s="21"/>
    </row>
    <row r="249" spans="1:31" x14ac:dyDescent="0.2">
      <c r="A249" s="22">
        <f t="shared" si="2"/>
        <v>41887</v>
      </c>
      <c r="B249" s="25"/>
      <c r="C249" s="25"/>
      <c r="D249" s="11" t="s">
        <v>22</v>
      </c>
      <c r="E249" s="12">
        <v>0</v>
      </c>
      <c r="F249" s="13">
        <v>0</v>
      </c>
      <c r="G249" s="13">
        <v>0</v>
      </c>
      <c r="H249" s="13">
        <v>0</v>
      </c>
      <c r="I249" s="14">
        <v>0</v>
      </c>
      <c r="J249" s="15">
        <v>0</v>
      </c>
      <c r="K249" s="15">
        <v>0</v>
      </c>
      <c r="L249" s="15">
        <v>0</v>
      </c>
      <c r="M249" s="16">
        <f t="shared" si="0"/>
        <v>1</v>
      </c>
      <c r="N249" s="26"/>
      <c r="O249" s="25"/>
      <c r="P249" s="86"/>
      <c r="R249" s="19">
        <f t="shared" si="1"/>
        <v>9</v>
      </c>
      <c r="T249" s="20"/>
      <c r="AC249" s="21"/>
      <c r="AD249" s="21"/>
      <c r="AE249" s="21"/>
    </row>
    <row r="250" spans="1:31" x14ac:dyDescent="0.2">
      <c r="A250" s="22">
        <f t="shared" si="2"/>
        <v>41888</v>
      </c>
      <c r="B250" s="25"/>
      <c r="C250" s="25"/>
      <c r="D250" s="11" t="s">
        <v>22</v>
      </c>
      <c r="E250" s="12">
        <v>0</v>
      </c>
      <c r="F250" s="13">
        <v>0</v>
      </c>
      <c r="G250" s="13">
        <v>0</v>
      </c>
      <c r="H250" s="13">
        <v>0</v>
      </c>
      <c r="I250" s="14">
        <v>0</v>
      </c>
      <c r="J250" s="15">
        <v>0</v>
      </c>
      <c r="K250" s="15">
        <v>0</v>
      </c>
      <c r="L250" s="15">
        <v>0</v>
      </c>
      <c r="M250" s="16">
        <f t="shared" si="0"/>
        <v>1</v>
      </c>
      <c r="N250" s="26"/>
      <c r="O250" s="88"/>
      <c r="P250" s="85"/>
      <c r="R250" s="19">
        <f t="shared" si="1"/>
        <v>9</v>
      </c>
      <c r="T250" s="20"/>
      <c r="AC250" s="21"/>
      <c r="AD250" s="21"/>
      <c r="AE250" s="21"/>
    </row>
    <row r="251" spans="1:31" x14ac:dyDescent="0.2">
      <c r="A251" s="22">
        <f t="shared" si="2"/>
        <v>41889</v>
      </c>
      <c r="B251" s="25"/>
      <c r="C251" s="25"/>
      <c r="D251" s="11" t="s">
        <v>22</v>
      </c>
      <c r="E251" s="12">
        <v>0</v>
      </c>
      <c r="F251" s="13">
        <v>0</v>
      </c>
      <c r="G251" s="13">
        <v>0</v>
      </c>
      <c r="H251" s="13">
        <v>0</v>
      </c>
      <c r="I251" s="14">
        <v>0</v>
      </c>
      <c r="J251" s="15">
        <v>0</v>
      </c>
      <c r="K251" s="15">
        <v>0</v>
      </c>
      <c r="L251" s="15">
        <v>0</v>
      </c>
      <c r="M251" s="16">
        <f t="shared" si="0"/>
        <v>1</v>
      </c>
      <c r="N251" s="26"/>
      <c r="O251" s="25"/>
      <c r="P251" s="86"/>
      <c r="R251" s="19">
        <f t="shared" si="1"/>
        <v>9</v>
      </c>
      <c r="T251" s="20"/>
      <c r="AC251" s="21"/>
      <c r="AD251" s="21"/>
      <c r="AE251" s="21"/>
    </row>
    <row r="252" spans="1:31" x14ac:dyDescent="0.2">
      <c r="A252" s="22">
        <f t="shared" si="2"/>
        <v>41890</v>
      </c>
      <c r="B252" s="25"/>
      <c r="C252" s="25"/>
      <c r="D252" s="11" t="s">
        <v>22</v>
      </c>
      <c r="E252" s="12">
        <v>0</v>
      </c>
      <c r="F252" s="13">
        <v>0</v>
      </c>
      <c r="G252" s="13">
        <v>0</v>
      </c>
      <c r="H252" s="13">
        <v>0</v>
      </c>
      <c r="I252" s="14">
        <v>0</v>
      </c>
      <c r="J252" s="15">
        <v>0</v>
      </c>
      <c r="K252" s="15">
        <v>0</v>
      </c>
      <c r="L252" s="15">
        <v>0</v>
      </c>
      <c r="M252" s="16">
        <f t="shared" si="0"/>
        <v>1</v>
      </c>
      <c r="N252" s="26"/>
      <c r="O252" s="25"/>
      <c r="P252" s="86"/>
      <c r="R252" s="19">
        <f t="shared" si="1"/>
        <v>9</v>
      </c>
      <c r="T252" s="20"/>
      <c r="AC252" s="21"/>
      <c r="AD252" s="21"/>
      <c r="AE252" s="21"/>
    </row>
    <row r="253" spans="1:31" x14ac:dyDescent="0.2">
      <c r="A253" s="22">
        <f t="shared" si="2"/>
        <v>41891</v>
      </c>
      <c r="B253" s="25"/>
      <c r="C253" s="25"/>
      <c r="D253" s="11" t="s">
        <v>22</v>
      </c>
      <c r="E253" s="12">
        <v>0</v>
      </c>
      <c r="F253" s="13">
        <v>0</v>
      </c>
      <c r="G253" s="13">
        <v>0</v>
      </c>
      <c r="H253" s="13">
        <v>0</v>
      </c>
      <c r="I253" s="14">
        <v>0</v>
      </c>
      <c r="J253" s="15">
        <v>0</v>
      </c>
      <c r="K253" s="15">
        <v>0</v>
      </c>
      <c r="L253" s="15">
        <v>0</v>
      </c>
      <c r="M253" s="16">
        <f t="shared" si="0"/>
        <v>1</v>
      </c>
      <c r="N253" s="26"/>
      <c r="O253" s="25"/>
      <c r="P253" s="86"/>
      <c r="R253" s="19">
        <f t="shared" si="1"/>
        <v>9</v>
      </c>
      <c r="T253" s="20"/>
      <c r="AC253" s="21"/>
      <c r="AD253" s="21"/>
      <c r="AE253" s="21"/>
    </row>
    <row r="254" spans="1:31" x14ac:dyDescent="0.2">
      <c r="A254" s="22">
        <f t="shared" si="2"/>
        <v>41892</v>
      </c>
      <c r="B254" s="25"/>
      <c r="C254" s="25"/>
      <c r="D254" s="11" t="s">
        <v>22</v>
      </c>
      <c r="E254" s="12">
        <v>0</v>
      </c>
      <c r="F254" s="13">
        <v>0</v>
      </c>
      <c r="G254" s="13">
        <v>0</v>
      </c>
      <c r="H254" s="13">
        <v>0</v>
      </c>
      <c r="I254" s="14">
        <v>0</v>
      </c>
      <c r="J254" s="15">
        <v>0</v>
      </c>
      <c r="K254" s="15">
        <v>0</v>
      </c>
      <c r="L254" s="15">
        <v>0</v>
      </c>
      <c r="M254" s="16">
        <f t="shared" si="0"/>
        <v>1</v>
      </c>
      <c r="N254" s="26"/>
      <c r="O254" s="25"/>
      <c r="P254" s="86"/>
      <c r="R254" s="19">
        <f t="shared" si="1"/>
        <v>9</v>
      </c>
      <c r="T254" s="20"/>
      <c r="AC254" s="21"/>
      <c r="AD254" s="21"/>
      <c r="AE254" s="21"/>
    </row>
    <row r="255" spans="1:31" x14ac:dyDescent="0.2">
      <c r="A255" s="22">
        <f t="shared" si="2"/>
        <v>41893</v>
      </c>
      <c r="B255" s="25"/>
      <c r="C255" s="25"/>
      <c r="D255" s="11" t="s">
        <v>22</v>
      </c>
      <c r="E255" s="12">
        <v>0</v>
      </c>
      <c r="F255" s="13">
        <v>0</v>
      </c>
      <c r="G255" s="13">
        <v>0</v>
      </c>
      <c r="H255" s="13">
        <v>0</v>
      </c>
      <c r="I255" s="14">
        <v>0</v>
      </c>
      <c r="J255" s="15">
        <v>0</v>
      </c>
      <c r="K255" s="15">
        <v>0</v>
      </c>
      <c r="L255" s="15">
        <v>0</v>
      </c>
      <c r="M255" s="16">
        <f t="shared" si="0"/>
        <v>1</v>
      </c>
      <c r="N255" s="26"/>
      <c r="O255" s="88"/>
      <c r="P255" s="85"/>
      <c r="R255" s="19">
        <f t="shared" si="1"/>
        <v>9</v>
      </c>
      <c r="T255" s="20"/>
      <c r="AC255" s="21"/>
      <c r="AD255" s="21"/>
      <c r="AE255" s="21"/>
    </row>
    <row r="256" spans="1:31" x14ac:dyDescent="0.2">
      <c r="A256" s="22">
        <f t="shared" si="2"/>
        <v>41894</v>
      </c>
      <c r="B256" s="25"/>
      <c r="C256" s="25"/>
      <c r="D256" s="11" t="s">
        <v>22</v>
      </c>
      <c r="E256" s="12">
        <v>0</v>
      </c>
      <c r="F256" s="13">
        <v>0</v>
      </c>
      <c r="G256" s="13">
        <v>0</v>
      </c>
      <c r="H256" s="13">
        <v>0</v>
      </c>
      <c r="I256" s="14">
        <v>0</v>
      </c>
      <c r="J256" s="15">
        <v>0</v>
      </c>
      <c r="K256" s="15">
        <v>0</v>
      </c>
      <c r="L256" s="15">
        <v>0</v>
      </c>
      <c r="M256" s="16">
        <f t="shared" si="0"/>
        <v>1</v>
      </c>
      <c r="N256" s="26"/>
      <c r="O256" s="25"/>
      <c r="P256" s="86"/>
      <c r="R256" s="19">
        <f t="shared" si="1"/>
        <v>9</v>
      </c>
      <c r="T256" s="20"/>
      <c r="AC256" s="21"/>
      <c r="AD256" s="21"/>
      <c r="AE256" s="21"/>
    </row>
    <row r="257" spans="1:31" x14ac:dyDescent="0.2">
      <c r="A257" s="22">
        <f t="shared" si="2"/>
        <v>41895</v>
      </c>
      <c r="B257" s="25"/>
      <c r="C257" s="25"/>
      <c r="D257" s="11" t="s">
        <v>22</v>
      </c>
      <c r="E257" s="12">
        <v>0</v>
      </c>
      <c r="F257" s="13">
        <v>0</v>
      </c>
      <c r="G257" s="13">
        <v>0</v>
      </c>
      <c r="H257" s="13">
        <v>0</v>
      </c>
      <c r="I257" s="14">
        <v>0</v>
      </c>
      <c r="J257" s="15">
        <v>0</v>
      </c>
      <c r="K257" s="15">
        <v>0</v>
      </c>
      <c r="L257" s="15">
        <v>0</v>
      </c>
      <c r="M257" s="16">
        <f t="shared" si="0"/>
        <v>1</v>
      </c>
      <c r="N257" s="26"/>
      <c r="O257" s="88"/>
      <c r="P257" s="85"/>
      <c r="R257" s="19">
        <f t="shared" si="1"/>
        <v>9</v>
      </c>
      <c r="T257" s="20"/>
      <c r="AC257" s="21"/>
      <c r="AD257" s="21"/>
      <c r="AE257" s="21"/>
    </row>
    <row r="258" spans="1:31" x14ac:dyDescent="0.2">
      <c r="A258" s="22">
        <f t="shared" si="2"/>
        <v>41896</v>
      </c>
      <c r="B258" s="25"/>
      <c r="C258" s="25"/>
      <c r="D258" s="11" t="s">
        <v>22</v>
      </c>
      <c r="E258" s="12">
        <v>0</v>
      </c>
      <c r="F258" s="13">
        <v>0</v>
      </c>
      <c r="G258" s="13">
        <v>0</v>
      </c>
      <c r="H258" s="13">
        <v>0</v>
      </c>
      <c r="I258" s="14">
        <v>0</v>
      </c>
      <c r="J258" s="15">
        <v>0</v>
      </c>
      <c r="K258" s="15">
        <v>0</v>
      </c>
      <c r="L258" s="15">
        <v>0</v>
      </c>
      <c r="M258" s="16">
        <f t="shared" si="0"/>
        <v>1</v>
      </c>
      <c r="N258" s="26"/>
      <c r="O258" s="25"/>
      <c r="P258" s="86"/>
      <c r="R258" s="19">
        <f t="shared" si="1"/>
        <v>9</v>
      </c>
      <c r="T258" s="20"/>
      <c r="AC258" s="21"/>
      <c r="AD258" s="21"/>
      <c r="AE258" s="21"/>
    </row>
    <row r="259" spans="1:31" x14ac:dyDescent="0.2">
      <c r="A259" s="22">
        <f t="shared" si="2"/>
        <v>41897</v>
      </c>
      <c r="B259" s="25"/>
      <c r="C259" s="25"/>
      <c r="D259" s="11" t="s">
        <v>22</v>
      </c>
      <c r="E259" s="12">
        <v>0</v>
      </c>
      <c r="F259" s="13">
        <v>0</v>
      </c>
      <c r="G259" s="13">
        <v>0</v>
      </c>
      <c r="H259" s="13">
        <v>0</v>
      </c>
      <c r="I259" s="14">
        <v>0</v>
      </c>
      <c r="J259" s="15">
        <v>0</v>
      </c>
      <c r="K259" s="15">
        <v>0</v>
      </c>
      <c r="L259" s="15">
        <v>0</v>
      </c>
      <c r="M259" s="16">
        <f t="shared" si="0"/>
        <v>1</v>
      </c>
      <c r="N259" s="26"/>
      <c r="O259" s="25"/>
      <c r="P259" s="86"/>
      <c r="R259" s="19">
        <f t="shared" si="1"/>
        <v>9</v>
      </c>
      <c r="T259" s="20"/>
      <c r="AC259" s="21"/>
      <c r="AD259" s="21"/>
      <c r="AE259" s="21"/>
    </row>
    <row r="260" spans="1:31" x14ac:dyDescent="0.2">
      <c r="A260" s="22">
        <f t="shared" si="2"/>
        <v>41898</v>
      </c>
      <c r="B260" s="25"/>
      <c r="C260" s="25"/>
      <c r="D260" s="11" t="s">
        <v>22</v>
      </c>
      <c r="E260" s="12">
        <v>0</v>
      </c>
      <c r="F260" s="13">
        <v>0</v>
      </c>
      <c r="G260" s="13">
        <v>0</v>
      </c>
      <c r="H260" s="13">
        <v>0</v>
      </c>
      <c r="I260" s="14">
        <v>0</v>
      </c>
      <c r="J260" s="15">
        <v>0</v>
      </c>
      <c r="K260" s="15">
        <v>0</v>
      </c>
      <c r="L260" s="15">
        <v>0</v>
      </c>
      <c r="M260" s="16">
        <f t="shared" si="0"/>
        <v>1</v>
      </c>
      <c r="N260" s="26"/>
      <c r="O260" s="25"/>
      <c r="P260" s="18"/>
      <c r="R260" s="19">
        <f t="shared" si="1"/>
        <v>9</v>
      </c>
      <c r="T260" s="20"/>
      <c r="AC260" s="21"/>
      <c r="AD260" s="21"/>
      <c r="AE260" s="21"/>
    </row>
    <row r="261" spans="1:31" x14ac:dyDescent="0.2">
      <c r="A261" s="22">
        <f t="shared" si="2"/>
        <v>41899</v>
      </c>
      <c r="B261" s="25"/>
      <c r="C261" s="25"/>
      <c r="D261" s="11" t="s">
        <v>22</v>
      </c>
      <c r="E261" s="12">
        <v>0</v>
      </c>
      <c r="F261" s="13">
        <v>0</v>
      </c>
      <c r="G261" s="13">
        <v>0</v>
      </c>
      <c r="H261" s="13">
        <v>0</v>
      </c>
      <c r="I261" s="14">
        <v>0</v>
      </c>
      <c r="J261" s="15">
        <v>0</v>
      </c>
      <c r="K261" s="15">
        <v>0</v>
      </c>
      <c r="L261" s="15">
        <v>0</v>
      </c>
      <c r="M261" s="16">
        <f t="shared" si="0"/>
        <v>1</v>
      </c>
      <c r="N261" s="26"/>
      <c r="O261" s="25"/>
      <c r="P261" s="86"/>
      <c r="R261" s="19">
        <f t="shared" si="1"/>
        <v>9</v>
      </c>
      <c r="T261" s="20"/>
      <c r="AC261" s="21"/>
      <c r="AD261" s="21"/>
      <c r="AE261" s="21"/>
    </row>
    <row r="262" spans="1:31" x14ac:dyDescent="0.2">
      <c r="A262" s="22">
        <f t="shared" si="2"/>
        <v>41900</v>
      </c>
      <c r="B262" s="25"/>
      <c r="C262" s="25"/>
      <c r="D262" s="11" t="s">
        <v>22</v>
      </c>
      <c r="E262" s="12">
        <v>0</v>
      </c>
      <c r="F262" s="13">
        <v>0</v>
      </c>
      <c r="G262" s="13">
        <v>0</v>
      </c>
      <c r="H262" s="13">
        <v>0</v>
      </c>
      <c r="I262" s="14">
        <v>0</v>
      </c>
      <c r="J262" s="15">
        <v>0</v>
      </c>
      <c r="K262" s="15">
        <v>0</v>
      </c>
      <c r="L262" s="15">
        <v>0</v>
      </c>
      <c r="M262" s="16">
        <f t="shared" si="0"/>
        <v>1</v>
      </c>
      <c r="N262" s="26"/>
      <c r="O262" s="25"/>
      <c r="P262" s="86"/>
      <c r="R262" s="19">
        <f t="shared" si="1"/>
        <v>9</v>
      </c>
      <c r="T262" s="20"/>
      <c r="AC262" s="21"/>
      <c r="AD262" s="21"/>
      <c r="AE262" s="21"/>
    </row>
    <row r="263" spans="1:31" x14ac:dyDescent="0.2">
      <c r="A263" s="22">
        <f t="shared" si="2"/>
        <v>41901</v>
      </c>
      <c r="B263" s="25"/>
      <c r="C263" s="25"/>
      <c r="D263" s="11" t="s">
        <v>22</v>
      </c>
      <c r="E263" s="12">
        <v>0</v>
      </c>
      <c r="F263" s="13">
        <v>0</v>
      </c>
      <c r="G263" s="13">
        <v>0</v>
      </c>
      <c r="H263" s="13">
        <v>0</v>
      </c>
      <c r="I263" s="14">
        <v>0</v>
      </c>
      <c r="J263" s="15">
        <v>0</v>
      </c>
      <c r="K263" s="15">
        <v>0</v>
      </c>
      <c r="L263" s="15">
        <v>0</v>
      </c>
      <c r="M263" s="16">
        <f t="shared" si="0"/>
        <v>1</v>
      </c>
      <c r="N263" s="26"/>
      <c r="O263" s="25"/>
      <c r="P263" s="86"/>
      <c r="R263" s="19">
        <f t="shared" si="1"/>
        <v>9</v>
      </c>
      <c r="T263" s="20"/>
      <c r="AC263" s="21"/>
      <c r="AD263" s="21"/>
      <c r="AE263" s="21"/>
    </row>
    <row r="264" spans="1:31" x14ac:dyDescent="0.2">
      <c r="A264" s="22">
        <f t="shared" si="2"/>
        <v>41902</v>
      </c>
      <c r="B264" s="25"/>
      <c r="C264" s="25"/>
      <c r="D264" s="11" t="s">
        <v>22</v>
      </c>
      <c r="E264" s="12">
        <v>0</v>
      </c>
      <c r="F264" s="13">
        <v>0</v>
      </c>
      <c r="G264" s="13">
        <v>0</v>
      </c>
      <c r="H264" s="13">
        <v>0</v>
      </c>
      <c r="I264" s="14">
        <v>0</v>
      </c>
      <c r="J264" s="15">
        <v>0</v>
      </c>
      <c r="K264" s="15">
        <v>0</v>
      </c>
      <c r="L264" s="15">
        <v>0</v>
      </c>
      <c r="M264" s="16">
        <f t="shared" si="0"/>
        <v>1</v>
      </c>
      <c r="N264" s="26"/>
      <c r="O264" s="25"/>
      <c r="P264" s="86"/>
      <c r="R264" s="19">
        <f t="shared" si="1"/>
        <v>9</v>
      </c>
      <c r="T264" s="20"/>
      <c r="AC264" s="21"/>
      <c r="AD264" s="21"/>
      <c r="AE264" s="21"/>
    </row>
    <row r="265" spans="1:31" x14ac:dyDescent="0.2">
      <c r="A265" s="22">
        <f t="shared" si="2"/>
        <v>41903</v>
      </c>
      <c r="B265" s="25"/>
      <c r="C265" s="25"/>
      <c r="D265" s="11" t="s">
        <v>22</v>
      </c>
      <c r="E265" s="12">
        <v>0</v>
      </c>
      <c r="F265" s="13">
        <v>0</v>
      </c>
      <c r="G265" s="13">
        <v>0</v>
      </c>
      <c r="H265" s="13">
        <v>0</v>
      </c>
      <c r="I265" s="14">
        <v>0</v>
      </c>
      <c r="J265" s="15">
        <v>0</v>
      </c>
      <c r="K265" s="15">
        <v>0</v>
      </c>
      <c r="L265" s="15">
        <v>0</v>
      </c>
      <c r="M265" s="16">
        <f t="shared" si="0"/>
        <v>1</v>
      </c>
      <c r="N265" s="26"/>
      <c r="O265" s="88"/>
      <c r="P265" s="85"/>
      <c r="R265" s="19">
        <f t="shared" si="1"/>
        <v>9</v>
      </c>
      <c r="T265" s="20"/>
      <c r="AC265" s="21"/>
      <c r="AD265" s="21"/>
      <c r="AE265" s="21"/>
    </row>
    <row r="266" spans="1:31" x14ac:dyDescent="0.2">
      <c r="A266" s="22">
        <f t="shared" si="2"/>
        <v>41904</v>
      </c>
      <c r="B266" s="25"/>
      <c r="C266" s="25"/>
      <c r="D266" s="11" t="s">
        <v>22</v>
      </c>
      <c r="E266" s="12">
        <v>0</v>
      </c>
      <c r="F266" s="13">
        <v>0</v>
      </c>
      <c r="G266" s="13">
        <v>0</v>
      </c>
      <c r="H266" s="13">
        <v>0</v>
      </c>
      <c r="I266" s="14">
        <v>0</v>
      </c>
      <c r="J266" s="15">
        <v>0</v>
      </c>
      <c r="K266" s="15">
        <v>0</v>
      </c>
      <c r="L266" s="15">
        <v>0</v>
      </c>
      <c r="M266" s="16">
        <f t="shared" si="0"/>
        <v>1</v>
      </c>
      <c r="N266" s="26"/>
      <c r="O266" s="25"/>
      <c r="P266" s="86"/>
      <c r="R266" s="19">
        <f t="shared" si="1"/>
        <v>9</v>
      </c>
      <c r="T266" s="20"/>
      <c r="AC266" s="21"/>
      <c r="AD266" s="21"/>
      <c r="AE266" s="21"/>
    </row>
    <row r="267" spans="1:31" x14ac:dyDescent="0.2">
      <c r="A267" s="22">
        <f t="shared" si="2"/>
        <v>41905</v>
      </c>
      <c r="B267" s="25"/>
      <c r="C267" s="25"/>
      <c r="D267" s="11" t="s">
        <v>22</v>
      </c>
      <c r="E267" s="12">
        <v>0</v>
      </c>
      <c r="F267" s="13">
        <v>0</v>
      </c>
      <c r="G267" s="13">
        <v>0</v>
      </c>
      <c r="H267" s="13">
        <v>0</v>
      </c>
      <c r="I267" s="14">
        <v>0</v>
      </c>
      <c r="J267" s="15">
        <v>0</v>
      </c>
      <c r="K267" s="15">
        <v>0</v>
      </c>
      <c r="L267" s="15">
        <v>0</v>
      </c>
      <c r="M267" s="16">
        <f t="shared" si="0"/>
        <v>1</v>
      </c>
      <c r="N267" s="26"/>
      <c r="O267" s="25"/>
      <c r="P267" s="86"/>
      <c r="R267" s="19">
        <f t="shared" si="1"/>
        <v>9</v>
      </c>
      <c r="T267" s="20"/>
      <c r="AC267" s="21"/>
      <c r="AD267" s="21"/>
      <c r="AE267" s="21"/>
    </row>
    <row r="268" spans="1:31" x14ac:dyDescent="0.2">
      <c r="A268" s="22">
        <f t="shared" si="2"/>
        <v>41906</v>
      </c>
      <c r="B268" s="25"/>
      <c r="C268" s="25"/>
      <c r="D268" s="11" t="s">
        <v>22</v>
      </c>
      <c r="E268" s="12">
        <v>0</v>
      </c>
      <c r="F268" s="13">
        <v>0</v>
      </c>
      <c r="G268" s="13">
        <v>0</v>
      </c>
      <c r="H268" s="13">
        <v>0</v>
      </c>
      <c r="I268" s="14">
        <v>0</v>
      </c>
      <c r="J268" s="15">
        <v>0</v>
      </c>
      <c r="K268" s="15">
        <v>0</v>
      </c>
      <c r="L268" s="15">
        <v>0</v>
      </c>
      <c r="M268" s="16">
        <f t="shared" si="0"/>
        <v>1</v>
      </c>
      <c r="N268" s="26"/>
      <c r="O268" s="25"/>
      <c r="P268" s="86"/>
      <c r="R268" s="19">
        <f t="shared" si="1"/>
        <v>9</v>
      </c>
      <c r="T268" s="20"/>
      <c r="AC268" s="21"/>
      <c r="AD268" s="21"/>
      <c r="AE268" s="21"/>
    </row>
    <row r="269" spans="1:31" x14ac:dyDescent="0.2">
      <c r="A269" s="22">
        <f t="shared" si="2"/>
        <v>41907</v>
      </c>
      <c r="B269" s="25"/>
      <c r="C269" s="25"/>
      <c r="D269" s="11" t="s">
        <v>22</v>
      </c>
      <c r="E269" s="12">
        <v>0</v>
      </c>
      <c r="F269" s="13">
        <v>0</v>
      </c>
      <c r="G269" s="13">
        <v>0</v>
      </c>
      <c r="H269" s="13">
        <v>0</v>
      </c>
      <c r="I269" s="14">
        <v>0</v>
      </c>
      <c r="J269" s="15">
        <v>0</v>
      </c>
      <c r="K269" s="15">
        <v>0</v>
      </c>
      <c r="L269" s="15">
        <v>0</v>
      </c>
      <c r="M269" s="16">
        <f t="shared" si="0"/>
        <v>1</v>
      </c>
      <c r="N269" s="26"/>
      <c r="O269" s="25"/>
      <c r="P269" s="86"/>
      <c r="R269" s="19">
        <f t="shared" si="1"/>
        <v>9</v>
      </c>
      <c r="T269" s="20"/>
      <c r="AC269" s="21"/>
      <c r="AD269" s="21"/>
      <c r="AE269" s="21"/>
    </row>
    <row r="270" spans="1:31" x14ac:dyDescent="0.2">
      <c r="A270" s="22">
        <f t="shared" si="2"/>
        <v>41908</v>
      </c>
      <c r="B270" s="25"/>
      <c r="C270" s="25"/>
      <c r="D270" s="11" t="s">
        <v>22</v>
      </c>
      <c r="E270" s="12">
        <v>0</v>
      </c>
      <c r="F270" s="13">
        <v>0</v>
      </c>
      <c r="G270" s="13">
        <v>0</v>
      </c>
      <c r="H270" s="13">
        <v>0</v>
      </c>
      <c r="I270" s="14">
        <v>0</v>
      </c>
      <c r="J270" s="15">
        <v>0</v>
      </c>
      <c r="K270" s="15">
        <v>0</v>
      </c>
      <c r="L270" s="15">
        <v>0</v>
      </c>
      <c r="M270" s="16">
        <f t="shared" si="0"/>
        <v>1</v>
      </c>
      <c r="N270" s="26"/>
      <c r="O270" s="25"/>
      <c r="P270" s="86"/>
      <c r="R270" s="19">
        <f t="shared" si="1"/>
        <v>9</v>
      </c>
      <c r="T270" s="20"/>
      <c r="AC270" s="21"/>
      <c r="AD270" s="21"/>
      <c r="AE270" s="21"/>
    </row>
    <row r="271" spans="1:31" x14ac:dyDescent="0.2">
      <c r="A271" s="22">
        <f t="shared" si="2"/>
        <v>41909</v>
      </c>
      <c r="B271" s="25"/>
      <c r="C271" s="25"/>
      <c r="D271" s="11" t="s">
        <v>22</v>
      </c>
      <c r="E271" s="12">
        <v>0</v>
      </c>
      <c r="F271" s="13">
        <v>0</v>
      </c>
      <c r="G271" s="13">
        <v>0</v>
      </c>
      <c r="H271" s="13">
        <v>0</v>
      </c>
      <c r="I271" s="14">
        <v>0</v>
      </c>
      <c r="J271" s="15">
        <v>0</v>
      </c>
      <c r="K271" s="15">
        <v>0</v>
      </c>
      <c r="L271" s="15">
        <v>0</v>
      </c>
      <c r="M271" s="16">
        <f t="shared" si="0"/>
        <v>1</v>
      </c>
      <c r="N271" s="26"/>
      <c r="O271" s="25"/>
      <c r="P271" s="86"/>
      <c r="R271" s="19">
        <f t="shared" si="1"/>
        <v>9</v>
      </c>
      <c r="T271" s="20"/>
      <c r="AC271" s="21"/>
      <c r="AD271" s="21"/>
      <c r="AE271" s="21"/>
    </row>
    <row r="272" spans="1:31" x14ac:dyDescent="0.2">
      <c r="A272" s="22">
        <f t="shared" si="2"/>
        <v>41910</v>
      </c>
      <c r="B272" s="25"/>
      <c r="C272" s="25"/>
      <c r="D272" s="11" t="s">
        <v>22</v>
      </c>
      <c r="E272" s="12">
        <v>0</v>
      </c>
      <c r="F272" s="13">
        <v>0</v>
      </c>
      <c r="G272" s="13">
        <v>0</v>
      </c>
      <c r="H272" s="13">
        <v>0</v>
      </c>
      <c r="I272" s="14">
        <v>0</v>
      </c>
      <c r="J272" s="15">
        <v>0</v>
      </c>
      <c r="K272" s="15">
        <v>0</v>
      </c>
      <c r="L272" s="15">
        <v>0</v>
      </c>
      <c r="M272" s="16">
        <f t="shared" si="0"/>
        <v>1</v>
      </c>
      <c r="N272" s="26"/>
      <c r="O272" s="88"/>
      <c r="P272" s="85"/>
      <c r="R272" s="19">
        <f t="shared" si="1"/>
        <v>9</v>
      </c>
      <c r="T272" s="20"/>
      <c r="AC272" s="21"/>
      <c r="AD272" s="21"/>
      <c r="AE272" s="21"/>
    </row>
    <row r="273" spans="1:31" x14ac:dyDescent="0.2">
      <c r="A273" s="22">
        <f t="shared" si="2"/>
        <v>41911</v>
      </c>
      <c r="B273" s="25"/>
      <c r="C273" s="25"/>
      <c r="D273" s="11" t="s">
        <v>22</v>
      </c>
      <c r="E273" s="12">
        <v>0</v>
      </c>
      <c r="F273" s="13">
        <v>0</v>
      </c>
      <c r="G273" s="13">
        <v>0</v>
      </c>
      <c r="H273" s="13">
        <v>0</v>
      </c>
      <c r="I273" s="14">
        <v>0</v>
      </c>
      <c r="J273" s="15">
        <v>0</v>
      </c>
      <c r="K273" s="15">
        <v>0</v>
      </c>
      <c r="L273" s="15">
        <v>0</v>
      </c>
      <c r="M273" s="16">
        <f t="shared" si="0"/>
        <v>1</v>
      </c>
      <c r="N273" s="26"/>
      <c r="O273" s="25"/>
      <c r="P273" s="18"/>
      <c r="R273" s="19">
        <f t="shared" si="1"/>
        <v>9</v>
      </c>
      <c r="T273" s="20"/>
      <c r="AC273" s="21"/>
      <c r="AD273" s="21"/>
      <c r="AE273" s="21"/>
    </row>
    <row r="274" spans="1:31" x14ac:dyDescent="0.2">
      <c r="A274" s="33">
        <f t="shared" si="2"/>
        <v>41912</v>
      </c>
      <c r="B274" s="34"/>
      <c r="C274" s="34"/>
      <c r="D274" s="35" t="s">
        <v>22</v>
      </c>
      <c r="E274" s="36">
        <v>0</v>
      </c>
      <c r="F274" s="37">
        <v>0</v>
      </c>
      <c r="G274" s="37">
        <v>0</v>
      </c>
      <c r="H274" s="37">
        <v>0</v>
      </c>
      <c r="I274" s="38">
        <v>0</v>
      </c>
      <c r="J274" s="39">
        <v>0</v>
      </c>
      <c r="K274" s="39">
        <v>0</v>
      </c>
      <c r="L274" s="39">
        <v>0</v>
      </c>
      <c r="M274" s="40">
        <f t="shared" si="0"/>
        <v>1</v>
      </c>
      <c r="N274" s="41"/>
      <c r="O274" s="34"/>
      <c r="P274" s="76"/>
      <c r="Q274" s="77"/>
      <c r="R274" s="44">
        <f t="shared" si="1"/>
        <v>9</v>
      </c>
      <c r="S274" s="45">
        <f t="shared" ref="S274:X274" si="19">SUM(D245:D274)</f>
        <v>0</v>
      </c>
      <c r="T274" s="46">
        <f t="shared" si="19"/>
        <v>0</v>
      </c>
      <c r="U274" s="47">
        <f t="shared" si="19"/>
        <v>0</v>
      </c>
      <c r="V274" s="47">
        <f t="shared" si="19"/>
        <v>0</v>
      </c>
      <c r="W274" s="47">
        <f t="shared" si="19"/>
        <v>0</v>
      </c>
      <c r="X274" s="48">
        <f t="shared" si="19"/>
        <v>0</v>
      </c>
      <c r="Y274" s="49">
        <f t="shared" ref="Y274:AA274" ca="1" si="20">IF(AND((MONTH(TODAY())=MONTH($A274)),YEAR(TODAY())=YEAR($A274)),(SUM(J245:J274)/(DAY(TODAY()))),(SUM(J245:J274)/DAY(EOMONTH($A274,0))))</f>
        <v>0</v>
      </c>
      <c r="Z274" s="49">
        <f t="shared" ca="1" si="20"/>
        <v>0</v>
      </c>
      <c r="AA274" s="49">
        <f t="shared" ca="1" si="20"/>
        <v>0</v>
      </c>
      <c r="AB274" s="54">
        <f ca="1">IF(AND((MONTH(TODAY())=MONTH($A274)),YEAR(TODAY())=YEAR($A274)),((((DAY(EOMONTH($A274,0))-SUM(M245:M274))-(DAY(TODAY())))/(DAY(TODAY())))*-1),(SUM(M245:M274)/DAY(EOMONTH($A274,0))))</f>
        <v>1</v>
      </c>
      <c r="AC274" s="56" t="str">
        <f>IFERROR(AVERAGE(N245:N274),"")</f>
        <v/>
      </c>
      <c r="AD274" s="56" t="str">
        <f>IF(MAX(N245:N274),MAX(N245:N274),"")</f>
        <v/>
      </c>
      <c r="AE274" s="56" t="str">
        <f>IF(MIN(N245:N274),MIN(N245:N274),"")</f>
        <v/>
      </c>
    </row>
    <row r="275" spans="1:31" x14ac:dyDescent="0.2">
      <c r="A275" s="58">
        <f t="shared" si="2"/>
        <v>41913</v>
      </c>
      <c r="B275" s="59"/>
      <c r="C275" s="59"/>
      <c r="D275" s="60" t="s">
        <v>22</v>
      </c>
      <c r="E275" s="61">
        <v>0</v>
      </c>
      <c r="F275" s="62">
        <v>0</v>
      </c>
      <c r="G275" s="62">
        <v>0</v>
      </c>
      <c r="H275" s="62">
        <v>0</v>
      </c>
      <c r="I275" s="63">
        <v>0</v>
      </c>
      <c r="J275" s="64">
        <v>0</v>
      </c>
      <c r="K275" s="64">
        <v>0</v>
      </c>
      <c r="L275" s="64">
        <v>0</v>
      </c>
      <c r="M275" s="65">
        <f t="shared" si="0"/>
        <v>1</v>
      </c>
      <c r="N275" s="66"/>
      <c r="O275" s="59"/>
      <c r="P275" s="67"/>
      <c r="Q275" s="68"/>
      <c r="R275" s="69">
        <f t="shared" si="1"/>
        <v>10</v>
      </c>
      <c r="S275" s="68"/>
      <c r="T275" s="78"/>
      <c r="U275" s="68"/>
      <c r="V275" s="68"/>
      <c r="W275" s="68"/>
      <c r="X275" s="68"/>
      <c r="Y275" s="68"/>
      <c r="Z275" s="68"/>
      <c r="AA275" s="68"/>
      <c r="AB275" s="68"/>
      <c r="AC275" s="75"/>
      <c r="AD275" s="75"/>
      <c r="AE275" s="75"/>
    </row>
    <row r="276" spans="1:31" x14ac:dyDescent="0.2">
      <c r="A276" s="22">
        <f t="shared" si="2"/>
        <v>41914</v>
      </c>
      <c r="B276" s="25"/>
      <c r="C276" s="25"/>
      <c r="D276" s="11" t="s">
        <v>22</v>
      </c>
      <c r="E276" s="12">
        <v>0</v>
      </c>
      <c r="F276" s="13">
        <v>0</v>
      </c>
      <c r="G276" s="13">
        <v>0</v>
      </c>
      <c r="H276" s="13">
        <v>0</v>
      </c>
      <c r="I276" s="14">
        <v>0</v>
      </c>
      <c r="J276" s="15">
        <v>0</v>
      </c>
      <c r="K276" s="15">
        <v>0</v>
      </c>
      <c r="L276" s="15">
        <v>0</v>
      </c>
      <c r="M276" s="16">
        <f t="shared" si="0"/>
        <v>1</v>
      </c>
      <c r="N276" s="26"/>
      <c r="O276" s="25"/>
      <c r="P276" s="18"/>
      <c r="R276" s="19">
        <f t="shared" si="1"/>
        <v>10</v>
      </c>
      <c r="T276" s="20"/>
      <c r="AC276" s="21"/>
      <c r="AD276" s="21"/>
      <c r="AE276" s="21"/>
    </row>
    <row r="277" spans="1:31" x14ac:dyDescent="0.2">
      <c r="A277" s="22">
        <f t="shared" si="2"/>
        <v>41915</v>
      </c>
      <c r="B277" s="25"/>
      <c r="C277" s="25"/>
      <c r="D277" s="11" t="s">
        <v>22</v>
      </c>
      <c r="E277" s="12">
        <v>0</v>
      </c>
      <c r="F277" s="13">
        <v>0</v>
      </c>
      <c r="G277" s="13">
        <v>0</v>
      </c>
      <c r="H277" s="13">
        <v>0</v>
      </c>
      <c r="I277" s="14">
        <v>0</v>
      </c>
      <c r="J277" s="15">
        <v>0</v>
      </c>
      <c r="K277" s="15">
        <v>0</v>
      </c>
      <c r="L277" s="15">
        <v>0</v>
      </c>
      <c r="M277" s="16">
        <f t="shared" si="0"/>
        <v>1</v>
      </c>
      <c r="N277" s="26"/>
      <c r="O277" s="25"/>
      <c r="P277" s="18"/>
      <c r="R277" s="19">
        <f t="shared" si="1"/>
        <v>10</v>
      </c>
      <c r="T277" s="20"/>
      <c r="AC277" s="21"/>
      <c r="AD277" s="21"/>
      <c r="AE277" s="21"/>
    </row>
    <row r="278" spans="1:31" x14ac:dyDescent="0.2">
      <c r="A278" s="22">
        <f t="shared" si="2"/>
        <v>41916</v>
      </c>
      <c r="B278" s="25"/>
      <c r="C278" s="25"/>
      <c r="D278" s="11" t="s">
        <v>22</v>
      </c>
      <c r="E278" s="12">
        <v>0</v>
      </c>
      <c r="F278" s="13">
        <v>0</v>
      </c>
      <c r="G278" s="13">
        <v>0</v>
      </c>
      <c r="H278" s="13">
        <v>0</v>
      </c>
      <c r="I278" s="14">
        <v>0</v>
      </c>
      <c r="J278" s="15">
        <v>0</v>
      </c>
      <c r="K278" s="15">
        <v>0</v>
      </c>
      <c r="L278" s="15">
        <v>0</v>
      </c>
      <c r="M278" s="16">
        <f t="shared" si="0"/>
        <v>1</v>
      </c>
      <c r="N278" s="26"/>
      <c r="O278" s="25"/>
      <c r="P278" s="18"/>
      <c r="R278" s="19">
        <f t="shared" si="1"/>
        <v>10</v>
      </c>
      <c r="T278" s="20"/>
      <c r="AC278" s="21"/>
      <c r="AD278" s="21"/>
      <c r="AE278" s="21"/>
    </row>
    <row r="279" spans="1:31" x14ac:dyDescent="0.2">
      <c r="A279" s="22">
        <f t="shared" si="2"/>
        <v>41917</v>
      </c>
      <c r="B279" s="25"/>
      <c r="C279" s="25"/>
      <c r="D279" s="11" t="s">
        <v>22</v>
      </c>
      <c r="E279" s="12">
        <v>0</v>
      </c>
      <c r="F279" s="13">
        <v>0</v>
      </c>
      <c r="G279" s="13">
        <v>0</v>
      </c>
      <c r="H279" s="13">
        <v>0</v>
      </c>
      <c r="I279" s="14">
        <v>0</v>
      </c>
      <c r="J279" s="15">
        <v>0</v>
      </c>
      <c r="K279" s="15">
        <v>0</v>
      </c>
      <c r="L279" s="15">
        <v>0</v>
      </c>
      <c r="M279" s="16">
        <f t="shared" si="0"/>
        <v>1</v>
      </c>
      <c r="N279" s="26"/>
      <c r="O279" s="25"/>
      <c r="P279" s="18"/>
      <c r="R279" s="19">
        <f t="shared" si="1"/>
        <v>10</v>
      </c>
      <c r="T279" s="20"/>
      <c r="AC279" s="21"/>
      <c r="AD279" s="21"/>
      <c r="AE279" s="21"/>
    </row>
    <row r="280" spans="1:31" x14ac:dyDescent="0.2">
      <c r="A280" s="22">
        <f t="shared" si="2"/>
        <v>41918</v>
      </c>
      <c r="B280" s="25"/>
      <c r="C280" s="25"/>
      <c r="D280" s="11" t="s">
        <v>22</v>
      </c>
      <c r="E280" s="12">
        <v>0</v>
      </c>
      <c r="F280" s="13">
        <v>0</v>
      </c>
      <c r="G280" s="13">
        <v>0</v>
      </c>
      <c r="H280" s="13">
        <v>0</v>
      </c>
      <c r="I280" s="14">
        <v>0</v>
      </c>
      <c r="J280" s="15">
        <v>0</v>
      </c>
      <c r="K280" s="15">
        <v>0</v>
      </c>
      <c r="L280" s="15">
        <v>0</v>
      </c>
      <c r="M280" s="16">
        <f t="shared" si="0"/>
        <v>1</v>
      </c>
      <c r="N280" s="26"/>
      <c r="O280" s="25"/>
      <c r="P280" s="18"/>
      <c r="R280" s="19">
        <f t="shared" si="1"/>
        <v>10</v>
      </c>
      <c r="T280" s="20"/>
      <c r="AC280" s="21"/>
      <c r="AD280" s="21"/>
      <c r="AE280" s="21"/>
    </row>
    <row r="281" spans="1:31" x14ac:dyDescent="0.2">
      <c r="A281" s="22">
        <f t="shared" si="2"/>
        <v>41919</v>
      </c>
      <c r="B281" s="25"/>
      <c r="C281" s="25"/>
      <c r="D281" s="11" t="s">
        <v>22</v>
      </c>
      <c r="E281" s="12">
        <v>0</v>
      </c>
      <c r="F281" s="13">
        <v>0</v>
      </c>
      <c r="G281" s="13">
        <v>0</v>
      </c>
      <c r="H281" s="13">
        <v>0</v>
      </c>
      <c r="I281" s="14">
        <v>0</v>
      </c>
      <c r="J281" s="15">
        <v>0</v>
      </c>
      <c r="K281" s="15">
        <v>0</v>
      </c>
      <c r="L281" s="15">
        <v>0</v>
      </c>
      <c r="M281" s="16">
        <f t="shared" si="0"/>
        <v>1</v>
      </c>
      <c r="N281" s="26"/>
      <c r="O281" s="25"/>
      <c r="P281" s="18"/>
      <c r="R281" s="19">
        <f t="shared" si="1"/>
        <v>10</v>
      </c>
      <c r="T281" s="20"/>
      <c r="AC281" s="21"/>
      <c r="AD281" s="21"/>
      <c r="AE281" s="21"/>
    </row>
    <row r="282" spans="1:31" x14ac:dyDescent="0.2">
      <c r="A282" s="22">
        <f t="shared" si="2"/>
        <v>41920</v>
      </c>
      <c r="B282" s="25"/>
      <c r="C282" s="25"/>
      <c r="D282" s="11" t="s">
        <v>22</v>
      </c>
      <c r="E282" s="12">
        <v>0</v>
      </c>
      <c r="F282" s="13">
        <v>0</v>
      </c>
      <c r="G282" s="13">
        <v>0</v>
      </c>
      <c r="H282" s="13">
        <v>0</v>
      </c>
      <c r="I282" s="14">
        <v>0</v>
      </c>
      <c r="J282" s="15">
        <v>0</v>
      </c>
      <c r="K282" s="15">
        <v>0</v>
      </c>
      <c r="L282" s="15">
        <v>0</v>
      </c>
      <c r="M282" s="16">
        <f t="shared" si="0"/>
        <v>1</v>
      </c>
      <c r="N282" s="26"/>
      <c r="O282" s="25"/>
      <c r="P282" s="18"/>
      <c r="R282" s="19">
        <f t="shared" si="1"/>
        <v>10</v>
      </c>
      <c r="T282" s="20"/>
      <c r="AC282" s="21"/>
      <c r="AD282" s="21"/>
      <c r="AE282" s="21"/>
    </row>
    <row r="283" spans="1:31" x14ac:dyDescent="0.2">
      <c r="A283" s="22">
        <f t="shared" si="2"/>
        <v>41921</v>
      </c>
      <c r="B283" s="25"/>
      <c r="C283" s="25"/>
      <c r="D283" s="11" t="s">
        <v>22</v>
      </c>
      <c r="E283" s="12">
        <v>0</v>
      </c>
      <c r="F283" s="13">
        <v>0</v>
      </c>
      <c r="G283" s="13">
        <v>0</v>
      </c>
      <c r="H283" s="13">
        <v>0</v>
      </c>
      <c r="I283" s="14">
        <v>0</v>
      </c>
      <c r="J283" s="15">
        <v>0</v>
      </c>
      <c r="K283" s="15">
        <v>0</v>
      </c>
      <c r="L283" s="15">
        <v>0</v>
      </c>
      <c r="M283" s="16">
        <f t="shared" si="0"/>
        <v>1</v>
      </c>
      <c r="N283" s="26"/>
      <c r="O283" s="25"/>
      <c r="P283" s="18"/>
      <c r="R283" s="19">
        <f t="shared" si="1"/>
        <v>10</v>
      </c>
      <c r="T283" s="20"/>
      <c r="AC283" s="21"/>
      <c r="AD283" s="21"/>
      <c r="AE283" s="21"/>
    </row>
    <row r="284" spans="1:31" x14ac:dyDescent="0.2">
      <c r="A284" s="22">
        <f t="shared" si="2"/>
        <v>41922</v>
      </c>
      <c r="B284" s="25"/>
      <c r="C284" s="25"/>
      <c r="D284" s="11" t="s">
        <v>22</v>
      </c>
      <c r="E284" s="12">
        <v>0</v>
      </c>
      <c r="F284" s="13">
        <v>0</v>
      </c>
      <c r="G284" s="13">
        <v>0</v>
      </c>
      <c r="H284" s="13">
        <v>0</v>
      </c>
      <c r="I284" s="14">
        <v>0</v>
      </c>
      <c r="J284" s="15">
        <v>0</v>
      </c>
      <c r="K284" s="15">
        <v>0</v>
      </c>
      <c r="L284" s="15">
        <v>0</v>
      </c>
      <c r="M284" s="16">
        <f t="shared" si="0"/>
        <v>1</v>
      </c>
      <c r="N284" s="26"/>
      <c r="O284" s="25"/>
      <c r="P284" s="18"/>
      <c r="R284" s="19">
        <f t="shared" si="1"/>
        <v>10</v>
      </c>
      <c r="T284" s="20"/>
      <c r="AC284" s="21"/>
      <c r="AD284" s="21"/>
      <c r="AE284" s="21"/>
    </row>
    <row r="285" spans="1:31" x14ac:dyDescent="0.2">
      <c r="A285" s="22">
        <f t="shared" si="2"/>
        <v>41923</v>
      </c>
      <c r="B285" s="25"/>
      <c r="C285" s="25"/>
      <c r="D285" s="11" t="s">
        <v>22</v>
      </c>
      <c r="E285" s="12">
        <v>0</v>
      </c>
      <c r="F285" s="13">
        <v>0</v>
      </c>
      <c r="G285" s="13">
        <v>0</v>
      </c>
      <c r="H285" s="13">
        <v>0</v>
      </c>
      <c r="I285" s="14">
        <v>0</v>
      </c>
      <c r="J285" s="15">
        <v>0</v>
      </c>
      <c r="K285" s="15">
        <v>0</v>
      </c>
      <c r="L285" s="15">
        <v>0</v>
      </c>
      <c r="M285" s="16">
        <f t="shared" si="0"/>
        <v>1</v>
      </c>
      <c r="N285" s="26"/>
      <c r="O285" s="88"/>
      <c r="P285" s="85"/>
      <c r="R285" s="19">
        <f t="shared" si="1"/>
        <v>10</v>
      </c>
      <c r="T285" s="20"/>
      <c r="AC285" s="21"/>
      <c r="AD285" s="21"/>
      <c r="AE285" s="21"/>
    </row>
    <row r="286" spans="1:31" x14ac:dyDescent="0.2">
      <c r="A286" s="22">
        <f t="shared" si="2"/>
        <v>41924</v>
      </c>
      <c r="B286" s="25"/>
      <c r="C286" s="25"/>
      <c r="D286" s="11" t="s">
        <v>22</v>
      </c>
      <c r="E286" s="12">
        <v>0</v>
      </c>
      <c r="F286" s="13">
        <v>0</v>
      </c>
      <c r="G286" s="13">
        <v>0</v>
      </c>
      <c r="H286" s="13">
        <v>0</v>
      </c>
      <c r="I286" s="14">
        <v>0</v>
      </c>
      <c r="J286" s="15">
        <v>0</v>
      </c>
      <c r="K286" s="15">
        <v>0</v>
      </c>
      <c r="L286" s="15">
        <v>0</v>
      </c>
      <c r="M286" s="16">
        <f t="shared" si="0"/>
        <v>1</v>
      </c>
      <c r="N286" s="26"/>
      <c r="O286" s="25"/>
      <c r="P286" s="18"/>
      <c r="R286" s="19">
        <f t="shared" si="1"/>
        <v>10</v>
      </c>
      <c r="T286" s="20"/>
      <c r="AC286" s="21"/>
      <c r="AD286" s="21"/>
      <c r="AE286" s="21"/>
    </row>
    <row r="287" spans="1:31" x14ac:dyDescent="0.2">
      <c r="A287" s="22">
        <f t="shared" si="2"/>
        <v>41925</v>
      </c>
      <c r="B287" s="25"/>
      <c r="C287" s="25"/>
      <c r="D287" s="11" t="s">
        <v>22</v>
      </c>
      <c r="E287" s="12">
        <v>0</v>
      </c>
      <c r="F287" s="13">
        <v>0</v>
      </c>
      <c r="G287" s="13">
        <v>0</v>
      </c>
      <c r="H287" s="13">
        <v>0</v>
      </c>
      <c r="I287" s="14">
        <v>0</v>
      </c>
      <c r="J287" s="15">
        <v>0</v>
      </c>
      <c r="K287" s="15">
        <v>0</v>
      </c>
      <c r="L287" s="15">
        <v>0</v>
      </c>
      <c r="M287" s="16">
        <f t="shared" si="0"/>
        <v>1</v>
      </c>
      <c r="N287" s="26"/>
      <c r="O287" s="25"/>
      <c r="P287" s="18"/>
      <c r="R287" s="19">
        <f t="shared" si="1"/>
        <v>10</v>
      </c>
      <c r="T287" s="20"/>
      <c r="AC287" s="21"/>
      <c r="AD287" s="21"/>
      <c r="AE287" s="21"/>
    </row>
    <row r="288" spans="1:31" x14ac:dyDescent="0.2">
      <c r="A288" s="22">
        <f t="shared" si="2"/>
        <v>41926</v>
      </c>
      <c r="B288" s="25"/>
      <c r="C288" s="25"/>
      <c r="D288" s="11" t="s">
        <v>22</v>
      </c>
      <c r="E288" s="12">
        <v>0</v>
      </c>
      <c r="F288" s="13">
        <v>0</v>
      </c>
      <c r="G288" s="13">
        <v>0</v>
      </c>
      <c r="H288" s="13">
        <v>0</v>
      </c>
      <c r="I288" s="14">
        <v>0</v>
      </c>
      <c r="J288" s="15">
        <v>0</v>
      </c>
      <c r="K288" s="15">
        <v>0</v>
      </c>
      <c r="L288" s="15">
        <v>0</v>
      </c>
      <c r="M288" s="16">
        <f t="shared" si="0"/>
        <v>1</v>
      </c>
      <c r="N288" s="26"/>
      <c r="O288" s="25"/>
      <c r="P288" s="18"/>
      <c r="R288" s="19">
        <f t="shared" si="1"/>
        <v>10</v>
      </c>
      <c r="T288" s="20"/>
      <c r="AC288" s="21"/>
      <c r="AD288" s="21"/>
      <c r="AE288" s="21"/>
    </row>
    <row r="289" spans="1:31" x14ac:dyDescent="0.2">
      <c r="A289" s="22">
        <f t="shared" si="2"/>
        <v>41927</v>
      </c>
      <c r="B289" s="25"/>
      <c r="C289" s="25"/>
      <c r="D289" s="11" t="s">
        <v>22</v>
      </c>
      <c r="E289" s="12">
        <v>0</v>
      </c>
      <c r="F289" s="13">
        <v>0</v>
      </c>
      <c r="G289" s="13">
        <v>0</v>
      </c>
      <c r="H289" s="13">
        <v>0</v>
      </c>
      <c r="I289" s="14">
        <v>0</v>
      </c>
      <c r="J289" s="15">
        <v>0</v>
      </c>
      <c r="K289" s="15">
        <v>0</v>
      </c>
      <c r="L289" s="15">
        <v>0</v>
      </c>
      <c r="M289" s="16">
        <f t="shared" si="0"/>
        <v>1</v>
      </c>
      <c r="N289" s="26"/>
      <c r="O289" s="25"/>
      <c r="P289" s="18"/>
      <c r="R289" s="19">
        <f t="shared" si="1"/>
        <v>10</v>
      </c>
      <c r="T289" s="20"/>
      <c r="AC289" s="21"/>
      <c r="AD289" s="21"/>
      <c r="AE289" s="21"/>
    </row>
    <row r="290" spans="1:31" x14ac:dyDescent="0.2">
      <c r="A290" s="22">
        <f t="shared" si="2"/>
        <v>41928</v>
      </c>
      <c r="B290" s="25"/>
      <c r="C290" s="25"/>
      <c r="D290" s="11" t="s">
        <v>22</v>
      </c>
      <c r="E290" s="12">
        <v>0</v>
      </c>
      <c r="F290" s="13">
        <v>0</v>
      </c>
      <c r="G290" s="13">
        <v>0</v>
      </c>
      <c r="H290" s="13">
        <v>0</v>
      </c>
      <c r="I290" s="14">
        <v>0</v>
      </c>
      <c r="J290" s="15">
        <v>0</v>
      </c>
      <c r="K290" s="15">
        <v>0</v>
      </c>
      <c r="L290" s="15">
        <v>0</v>
      </c>
      <c r="M290" s="16">
        <f t="shared" si="0"/>
        <v>1</v>
      </c>
      <c r="N290" s="26"/>
      <c r="O290" s="25"/>
      <c r="P290" s="18"/>
      <c r="R290" s="19">
        <f t="shared" si="1"/>
        <v>10</v>
      </c>
      <c r="T290" s="20"/>
      <c r="AC290" s="21"/>
      <c r="AD290" s="21"/>
      <c r="AE290" s="21"/>
    </row>
    <row r="291" spans="1:31" x14ac:dyDescent="0.2">
      <c r="A291" s="22">
        <f t="shared" si="2"/>
        <v>41929</v>
      </c>
      <c r="B291" s="25"/>
      <c r="C291" s="25"/>
      <c r="D291" s="11" t="s">
        <v>22</v>
      </c>
      <c r="E291" s="12">
        <v>0</v>
      </c>
      <c r="F291" s="13">
        <v>0</v>
      </c>
      <c r="G291" s="13">
        <v>0</v>
      </c>
      <c r="H291" s="13">
        <v>0</v>
      </c>
      <c r="I291" s="14">
        <v>0</v>
      </c>
      <c r="J291" s="15">
        <v>0</v>
      </c>
      <c r="K291" s="15">
        <v>0</v>
      </c>
      <c r="L291" s="15">
        <v>0</v>
      </c>
      <c r="M291" s="16">
        <f t="shared" si="0"/>
        <v>1</v>
      </c>
      <c r="N291" s="26"/>
      <c r="O291" s="25"/>
      <c r="P291" s="18"/>
      <c r="R291" s="19">
        <f t="shared" si="1"/>
        <v>10</v>
      </c>
      <c r="T291" s="20"/>
      <c r="AC291" s="21"/>
      <c r="AD291" s="21"/>
      <c r="AE291" s="21"/>
    </row>
    <row r="292" spans="1:31" ht="13.5" customHeight="1" x14ac:dyDescent="0.2">
      <c r="A292" s="22">
        <f t="shared" si="2"/>
        <v>41930</v>
      </c>
      <c r="B292" s="25"/>
      <c r="C292" s="25"/>
      <c r="D292" s="11" t="s">
        <v>22</v>
      </c>
      <c r="E292" s="12">
        <v>0</v>
      </c>
      <c r="F292" s="13">
        <v>0</v>
      </c>
      <c r="G292" s="13">
        <v>0</v>
      </c>
      <c r="H292" s="13">
        <v>0</v>
      </c>
      <c r="I292" s="14">
        <v>0</v>
      </c>
      <c r="J292" s="15">
        <v>0</v>
      </c>
      <c r="K292" s="15">
        <v>0</v>
      </c>
      <c r="L292" s="15">
        <v>0</v>
      </c>
      <c r="M292" s="16">
        <f t="shared" si="0"/>
        <v>1</v>
      </c>
      <c r="N292" s="26"/>
      <c r="O292" s="25"/>
      <c r="P292" s="18"/>
      <c r="R292" s="19">
        <f t="shared" si="1"/>
        <v>10</v>
      </c>
      <c r="T292" s="20"/>
      <c r="AC292" s="21"/>
      <c r="AD292" s="21"/>
      <c r="AE292" s="21"/>
    </row>
    <row r="293" spans="1:31" x14ac:dyDescent="0.2">
      <c r="A293" s="22">
        <f t="shared" si="2"/>
        <v>41931</v>
      </c>
      <c r="B293" s="25"/>
      <c r="C293" s="25"/>
      <c r="D293" s="11" t="s">
        <v>22</v>
      </c>
      <c r="E293" s="12">
        <v>0</v>
      </c>
      <c r="F293" s="13">
        <v>0</v>
      </c>
      <c r="G293" s="13">
        <v>0</v>
      </c>
      <c r="H293" s="13">
        <v>0</v>
      </c>
      <c r="I293" s="14">
        <v>0</v>
      </c>
      <c r="J293" s="15">
        <v>0</v>
      </c>
      <c r="K293" s="15">
        <v>0</v>
      </c>
      <c r="L293" s="15">
        <v>0</v>
      </c>
      <c r="M293" s="16">
        <f t="shared" si="0"/>
        <v>1</v>
      </c>
      <c r="N293" s="26"/>
      <c r="O293" s="25"/>
      <c r="P293" s="18"/>
      <c r="R293" s="19">
        <f t="shared" si="1"/>
        <v>10</v>
      </c>
      <c r="T293" s="20"/>
      <c r="AC293" s="21"/>
      <c r="AD293" s="21"/>
      <c r="AE293" s="21"/>
    </row>
    <row r="294" spans="1:31" x14ac:dyDescent="0.2">
      <c r="A294" s="22">
        <f t="shared" si="2"/>
        <v>41932</v>
      </c>
      <c r="B294" s="25"/>
      <c r="C294" s="25"/>
      <c r="D294" s="11" t="s">
        <v>22</v>
      </c>
      <c r="E294" s="12">
        <v>0</v>
      </c>
      <c r="F294" s="13">
        <v>0</v>
      </c>
      <c r="G294" s="13">
        <v>0</v>
      </c>
      <c r="H294" s="13">
        <v>0</v>
      </c>
      <c r="I294" s="14">
        <v>0</v>
      </c>
      <c r="J294" s="15">
        <v>0</v>
      </c>
      <c r="K294" s="15">
        <v>0</v>
      </c>
      <c r="L294" s="15">
        <v>0</v>
      </c>
      <c r="M294" s="16">
        <f t="shared" si="0"/>
        <v>1</v>
      </c>
      <c r="N294" s="26"/>
      <c r="O294" s="25"/>
      <c r="P294" s="18"/>
      <c r="R294" s="19">
        <f t="shared" si="1"/>
        <v>10</v>
      </c>
      <c r="T294" s="20"/>
      <c r="AC294" s="21"/>
      <c r="AD294" s="21"/>
      <c r="AE294" s="21"/>
    </row>
    <row r="295" spans="1:31" x14ac:dyDescent="0.2">
      <c r="A295" s="22">
        <f t="shared" si="2"/>
        <v>41933</v>
      </c>
      <c r="B295" s="25"/>
      <c r="C295" s="25"/>
      <c r="D295" s="11" t="s">
        <v>22</v>
      </c>
      <c r="E295" s="12">
        <v>0</v>
      </c>
      <c r="F295" s="13">
        <v>0</v>
      </c>
      <c r="G295" s="13">
        <v>0</v>
      </c>
      <c r="H295" s="13">
        <v>0</v>
      </c>
      <c r="I295" s="14">
        <v>0</v>
      </c>
      <c r="J295" s="15">
        <v>0</v>
      </c>
      <c r="K295" s="15">
        <v>0</v>
      </c>
      <c r="L295" s="15">
        <v>0</v>
      </c>
      <c r="M295" s="16">
        <f t="shared" si="0"/>
        <v>1</v>
      </c>
      <c r="N295" s="26"/>
      <c r="O295" s="25"/>
      <c r="P295" s="18"/>
      <c r="R295" s="19">
        <f t="shared" si="1"/>
        <v>10</v>
      </c>
      <c r="T295" s="20"/>
      <c r="AC295" s="21"/>
      <c r="AD295" s="21"/>
      <c r="AE295" s="21"/>
    </row>
    <row r="296" spans="1:31" x14ac:dyDescent="0.2">
      <c r="A296" s="22">
        <f t="shared" si="2"/>
        <v>41934</v>
      </c>
      <c r="B296" s="25"/>
      <c r="C296" s="25"/>
      <c r="D296" s="11" t="s">
        <v>22</v>
      </c>
      <c r="E296" s="12">
        <v>0</v>
      </c>
      <c r="F296" s="13">
        <v>0</v>
      </c>
      <c r="G296" s="13">
        <v>0</v>
      </c>
      <c r="H296" s="13">
        <v>0</v>
      </c>
      <c r="I296" s="14">
        <v>0</v>
      </c>
      <c r="J296" s="15">
        <v>0</v>
      </c>
      <c r="K296" s="15">
        <v>0</v>
      </c>
      <c r="L296" s="15">
        <v>0</v>
      </c>
      <c r="M296" s="16">
        <f t="shared" si="0"/>
        <v>1</v>
      </c>
      <c r="N296" s="26"/>
      <c r="O296" s="25"/>
      <c r="P296" s="18"/>
      <c r="R296" s="19">
        <f t="shared" si="1"/>
        <v>10</v>
      </c>
      <c r="T296" s="20"/>
      <c r="AC296" s="21"/>
      <c r="AD296" s="21"/>
      <c r="AE296" s="21"/>
    </row>
    <row r="297" spans="1:31" x14ac:dyDescent="0.2">
      <c r="A297" s="22">
        <f t="shared" si="2"/>
        <v>41935</v>
      </c>
      <c r="B297" s="25"/>
      <c r="C297" s="25"/>
      <c r="D297" s="11" t="s">
        <v>22</v>
      </c>
      <c r="E297" s="12">
        <v>0</v>
      </c>
      <c r="F297" s="13">
        <v>0</v>
      </c>
      <c r="G297" s="13">
        <v>0</v>
      </c>
      <c r="H297" s="13">
        <v>0</v>
      </c>
      <c r="I297" s="14">
        <v>0</v>
      </c>
      <c r="J297" s="15">
        <v>0</v>
      </c>
      <c r="K297" s="15">
        <v>0</v>
      </c>
      <c r="L297" s="15">
        <v>0</v>
      </c>
      <c r="M297" s="16">
        <f t="shared" si="0"/>
        <v>1</v>
      </c>
      <c r="N297" s="26"/>
      <c r="O297" s="25"/>
      <c r="P297" s="18"/>
      <c r="R297" s="19">
        <f t="shared" si="1"/>
        <v>10</v>
      </c>
      <c r="T297" s="20"/>
      <c r="AC297" s="21"/>
      <c r="AD297" s="21"/>
      <c r="AE297" s="21"/>
    </row>
    <row r="298" spans="1:31" x14ac:dyDescent="0.2">
      <c r="A298" s="22">
        <f t="shared" si="2"/>
        <v>41936</v>
      </c>
      <c r="B298" s="25"/>
      <c r="C298" s="25"/>
      <c r="D298" s="11" t="s">
        <v>22</v>
      </c>
      <c r="E298" s="12">
        <v>0</v>
      </c>
      <c r="F298" s="13">
        <v>0</v>
      </c>
      <c r="G298" s="13">
        <v>0</v>
      </c>
      <c r="H298" s="13">
        <v>0</v>
      </c>
      <c r="I298" s="14">
        <v>0</v>
      </c>
      <c r="J298" s="15">
        <v>0</v>
      </c>
      <c r="K298" s="15">
        <v>0</v>
      </c>
      <c r="L298" s="15">
        <v>0</v>
      </c>
      <c r="M298" s="16">
        <f t="shared" si="0"/>
        <v>1</v>
      </c>
      <c r="N298" s="26"/>
      <c r="O298" s="25"/>
      <c r="P298" s="18"/>
      <c r="R298" s="19">
        <f t="shared" si="1"/>
        <v>10</v>
      </c>
      <c r="T298" s="20"/>
      <c r="AC298" s="21"/>
      <c r="AD298" s="21"/>
      <c r="AE298" s="21"/>
    </row>
    <row r="299" spans="1:31" x14ac:dyDescent="0.2">
      <c r="A299" s="22">
        <f t="shared" si="2"/>
        <v>41937</v>
      </c>
      <c r="B299" s="25"/>
      <c r="C299" s="25"/>
      <c r="D299" s="11" t="s">
        <v>22</v>
      </c>
      <c r="E299" s="12">
        <v>0</v>
      </c>
      <c r="F299" s="13">
        <v>0</v>
      </c>
      <c r="G299" s="13">
        <v>0</v>
      </c>
      <c r="H299" s="13">
        <v>0</v>
      </c>
      <c r="I299" s="14">
        <v>0</v>
      </c>
      <c r="J299" s="15">
        <v>0</v>
      </c>
      <c r="K299" s="15">
        <v>0</v>
      </c>
      <c r="L299" s="15">
        <v>0</v>
      </c>
      <c r="M299" s="16">
        <f t="shared" si="0"/>
        <v>1</v>
      </c>
      <c r="N299" s="26"/>
      <c r="O299" s="25"/>
      <c r="P299" s="18"/>
      <c r="R299" s="19">
        <f t="shared" si="1"/>
        <v>10</v>
      </c>
      <c r="T299" s="20"/>
      <c r="AC299" s="21"/>
      <c r="AD299" s="21"/>
      <c r="AE299" s="21"/>
    </row>
    <row r="300" spans="1:31" x14ac:dyDescent="0.2">
      <c r="A300" s="22">
        <f t="shared" si="2"/>
        <v>41938</v>
      </c>
      <c r="B300" s="25"/>
      <c r="C300" s="25"/>
      <c r="D300" s="11" t="s">
        <v>22</v>
      </c>
      <c r="E300" s="12">
        <v>0</v>
      </c>
      <c r="F300" s="13">
        <v>0</v>
      </c>
      <c r="G300" s="13">
        <v>0</v>
      </c>
      <c r="H300" s="13">
        <v>0</v>
      </c>
      <c r="I300" s="14">
        <v>0</v>
      </c>
      <c r="J300" s="15">
        <v>0</v>
      </c>
      <c r="K300" s="15">
        <v>0</v>
      </c>
      <c r="L300" s="15">
        <v>0</v>
      </c>
      <c r="M300" s="16">
        <f t="shared" si="0"/>
        <v>1</v>
      </c>
      <c r="N300" s="26"/>
      <c r="O300" s="25"/>
      <c r="P300" s="18"/>
      <c r="R300" s="19">
        <f t="shared" si="1"/>
        <v>10</v>
      </c>
      <c r="T300" s="20"/>
      <c r="AC300" s="21"/>
      <c r="AD300" s="21"/>
      <c r="AE300" s="21"/>
    </row>
    <row r="301" spans="1:31" x14ac:dyDescent="0.2">
      <c r="A301" s="22">
        <f t="shared" si="2"/>
        <v>41939</v>
      </c>
      <c r="B301" s="25"/>
      <c r="C301" s="25"/>
      <c r="D301" s="11" t="s">
        <v>22</v>
      </c>
      <c r="E301" s="12">
        <v>0</v>
      </c>
      <c r="F301" s="13">
        <v>0</v>
      </c>
      <c r="G301" s="13">
        <v>0</v>
      </c>
      <c r="H301" s="13">
        <v>0</v>
      </c>
      <c r="I301" s="14">
        <v>0</v>
      </c>
      <c r="J301" s="15">
        <v>0</v>
      </c>
      <c r="K301" s="15">
        <v>0</v>
      </c>
      <c r="L301" s="15">
        <v>0</v>
      </c>
      <c r="M301" s="16">
        <f t="shared" si="0"/>
        <v>1</v>
      </c>
      <c r="N301" s="26"/>
      <c r="O301" s="25"/>
      <c r="P301" s="18"/>
      <c r="R301" s="19">
        <f t="shared" si="1"/>
        <v>10</v>
      </c>
      <c r="T301" s="20"/>
      <c r="AC301" s="21"/>
      <c r="AD301" s="21"/>
      <c r="AE301" s="21"/>
    </row>
    <row r="302" spans="1:31" x14ac:dyDescent="0.2">
      <c r="A302" s="22">
        <f t="shared" si="2"/>
        <v>41940</v>
      </c>
      <c r="B302" s="25"/>
      <c r="C302" s="25"/>
      <c r="D302" s="11" t="s">
        <v>22</v>
      </c>
      <c r="E302" s="12">
        <v>0</v>
      </c>
      <c r="F302" s="13">
        <v>0</v>
      </c>
      <c r="G302" s="13">
        <v>0</v>
      </c>
      <c r="H302" s="13">
        <v>0</v>
      </c>
      <c r="I302" s="14">
        <v>0</v>
      </c>
      <c r="J302" s="15">
        <v>0</v>
      </c>
      <c r="K302" s="15">
        <v>0</v>
      </c>
      <c r="L302" s="15">
        <v>0</v>
      </c>
      <c r="M302" s="16">
        <f t="shared" si="0"/>
        <v>1</v>
      </c>
      <c r="N302" s="26"/>
      <c r="O302" s="25"/>
      <c r="P302" s="18"/>
      <c r="R302" s="19">
        <f t="shared" si="1"/>
        <v>10</v>
      </c>
      <c r="T302" s="20"/>
      <c r="AC302" s="21"/>
      <c r="AD302" s="21"/>
      <c r="AE302" s="21"/>
    </row>
    <row r="303" spans="1:31" x14ac:dyDescent="0.2">
      <c r="A303" s="22">
        <f t="shared" si="2"/>
        <v>41941</v>
      </c>
      <c r="B303" s="25"/>
      <c r="C303" s="25"/>
      <c r="D303" s="11" t="s">
        <v>22</v>
      </c>
      <c r="E303" s="12">
        <v>0</v>
      </c>
      <c r="F303" s="13">
        <v>0</v>
      </c>
      <c r="G303" s="13">
        <v>0</v>
      </c>
      <c r="H303" s="13">
        <v>0</v>
      </c>
      <c r="I303" s="14">
        <v>0</v>
      </c>
      <c r="J303" s="15">
        <v>0</v>
      </c>
      <c r="K303" s="15">
        <v>0</v>
      </c>
      <c r="L303" s="15">
        <v>0</v>
      </c>
      <c r="M303" s="16">
        <f t="shared" si="0"/>
        <v>1</v>
      </c>
      <c r="N303" s="26"/>
      <c r="O303" s="25"/>
      <c r="P303" s="18"/>
      <c r="R303" s="19">
        <f t="shared" si="1"/>
        <v>10</v>
      </c>
      <c r="T303" s="20"/>
      <c r="AC303" s="21"/>
      <c r="AD303" s="21"/>
      <c r="AE303" s="21"/>
    </row>
    <row r="304" spans="1:31" x14ac:dyDescent="0.2">
      <c r="A304" s="22">
        <f t="shared" si="2"/>
        <v>41942</v>
      </c>
      <c r="B304" s="25"/>
      <c r="C304" s="25"/>
      <c r="D304" s="11" t="s">
        <v>22</v>
      </c>
      <c r="E304" s="12">
        <v>0</v>
      </c>
      <c r="F304" s="13">
        <v>0</v>
      </c>
      <c r="G304" s="13">
        <v>0</v>
      </c>
      <c r="H304" s="13">
        <v>0</v>
      </c>
      <c r="I304" s="14">
        <v>0</v>
      </c>
      <c r="J304" s="15">
        <v>0</v>
      </c>
      <c r="K304" s="15">
        <v>0</v>
      </c>
      <c r="L304" s="15">
        <v>0</v>
      </c>
      <c r="M304" s="16">
        <f t="shared" si="0"/>
        <v>1</v>
      </c>
      <c r="N304" s="26"/>
      <c r="O304" s="25"/>
      <c r="P304" s="18"/>
      <c r="R304" s="19">
        <f t="shared" si="1"/>
        <v>10</v>
      </c>
      <c r="T304" s="20"/>
      <c r="AC304" s="21"/>
      <c r="AD304" s="21"/>
      <c r="AE304" s="21"/>
    </row>
    <row r="305" spans="1:31" x14ac:dyDescent="0.2">
      <c r="A305" s="33">
        <f t="shared" si="2"/>
        <v>41943</v>
      </c>
      <c r="B305" s="34"/>
      <c r="C305" s="34"/>
      <c r="D305" s="35" t="s">
        <v>22</v>
      </c>
      <c r="E305" s="36">
        <v>0</v>
      </c>
      <c r="F305" s="37">
        <v>0</v>
      </c>
      <c r="G305" s="37">
        <v>0</v>
      </c>
      <c r="H305" s="37">
        <v>0</v>
      </c>
      <c r="I305" s="38">
        <v>0</v>
      </c>
      <c r="J305" s="39">
        <v>0</v>
      </c>
      <c r="K305" s="39">
        <v>0</v>
      </c>
      <c r="L305" s="39">
        <v>0</v>
      </c>
      <c r="M305" s="40">
        <f t="shared" si="0"/>
        <v>1</v>
      </c>
      <c r="N305" s="41"/>
      <c r="O305" s="34"/>
      <c r="P305" s="76"/>
      <c r="Q305" s="77"/>
      <c r="R305" s="44">
        <f t="shared" si="1"/>
        <v>10</v>
      </c>
      <c r="S305" s="45">
        <f t="shared" ref="S305:X305" si="21">SUM(D275:D305)</f>
        <v>0</v>
      </c>
      <c r="T305" s="46">
        <f t="shared" si="21"/>
        <v>0</v>
      </c>
      <c r="U305" s="47">
        <f t="shared" si="21"/>
        <v>0</v>
      </c>
      <c r="V305" s="47">
        <f t="shared" si="21"/>
        <v>0</v>
      </c>
      <c r="W305" s="47">
        <f t="shared" si="21"/>
        <v>0</v>
      </c>
      <c r="X305" s="48">
        <f t="shared" si="21"/>
        <v>0</v>
      </c>
      <c r="Y305" s="49">
        <f t="shared" ref="Y305:AA305" ca="1" si="22">IF(AND((MONTH(TODAY())=MONTH($A305)),YEAR(TODAY())=YEAR($A305)),(SUM(J275:J305)/(DAY(TODAY()))),(SUM(J275:J305)/DAY(EOMONTH($A305,0))))</f>
        <v>0</v>
      </c>
      <c r="Z305" s="49">
        <f t="shared" ca="1" si="22"/>
        <v>0</v>
      </c>
      <c r="AA305" s="49">
        <f t="shared" ca="1" si="22"/>
        <v>0</v>
      </c>
      <c r="AB305" s="54">
        <f ca="1">IF(AND((MONTH(TODAY())=MONTH($A305)),YEAR(TODAY())=YEAR($A305)),((((DAY(EOMONTH($A305,0))-SUM(M275:M305))-(DAY(TODAY())))/(DAY(TODAY())))*-1),(SUM(M275:M305)/DAY(EOMONTH($A305,0))))</f>
        <v>1</v>
      </c>
      <c r="AC305" s="56" t="str">
        <f>IFERROR(AVERAGE(N275:N305),"")</f>
        <v/>
      </c>
      <c r="AD305" s="56" t="str">
        <f>IF(MAX(N275:N305),MAX(N275:N305),"")</f>
        <v/>
      </c>
      <c r="AE305" s="56" t="str">
        <f>IF(MIN(N275:N305),MIN(N275:N305),"")</f>
        <v/>
      </c>
    </row>
    <row r="306" spans="1:31" x14ac:dyDescent="0.2">
      <c r="A306" s="58">
        <f t="shared" si="2"/>
        <v>41944</v>
      </c>
      <c r="B306" s="59"/>
      <c r="C306" s="59"/>
      <c r="D306" s="60" t="s">
        <v>22</v>
      </c>
      <c r="E306" s="61">
        <v>0</v>
      </c>
      <c r="F306" s="62">
        <v>0</v>
      </c>
      <c r="G306" s="62">
        <v>0</v>
      </c>
      <c r="H306" s="62">
        <v>0</v>
      </c>
      <c r="I306" s="63">
        <v>0</v>
      </c>
      <c r="J306" s="64">
        <v>0</v>
      </c>
      <c r="K306" s="64">
        <v>0</v>
      </c>
      <c r="L306" s="64">
        <v>0</v>
      </c>
      <c r="M306" s="65">
        <f t="shared" si="0"/>
        <v>1</v>
      </c>
      <c r="N306" s="66"/>
      <c r="O306" s="59"/>
      <c r="P306" s="67"/>
      <c r="Q306" s="68"/>
      <c r="R306" s="69">
        <f t="shared" si="1"/>
        <v>11</v>
      </c>
      <c r="S306" s="68"/>
      <c r="T306" s="78"/>
      <c r="U306" s="68"/>
      <c r="V306" s="68"/>
      <c r="W306" s="68"/>
      <c r="X306" s="68"/>
      <c r="Y306" s="68"/>
      <c r="Z306" s="68"/>
      <c r="AA306" s="68"/>
      <c r="AB306" s="68"/>
      <c r="AC306" s="75"/>
      <c r="AD306" s="75"/>
      <c r="AE306" s="75"/>
    </row>
    <row r="307" spans="1:31" x14ac:dyDescent="0.2">
      <c r="A307" s="22">
        <f t="shared" si="2"/>
        <v>41945</v>
      </c>
      <c r="B307" s="25"/>
      <c r="C307" s="25"/>
      <c r="D307" s="11" t="s">
        <v>22</v>
      </c>
      <c r="E307" s="12">
        <v>0</v>
      </c>
      <c r="F307" s="13">
        <v>0</v>
      </c>
      <c r="G307" s="13">
        <v>0</v>
      </c>
      <c r="H307" s="13">
        <v>0</v>
      </c>
      <c r="I307" s="14">
        <v>0</v>
      </c>
      <c r="J307" s="15">
        <v>0</v>
      </c>
      <c r="K307" s="15">
        <v>0</v>
      </c>
      <c r="L307" s="15">
        <v>0</v>
      </c>
      <c r="M307" s="16">
        <f t="shared" si="0"/>
        <v>1</v>
      </c>
      <c r="N307" s="26"/>
      <c r="O307" s="25"/>
      <c r="P307" s="18"/>
      <c r="R307" s="19">
        <f t="shared" si="1"/>
        <v>11</v>
      </c>
      <c r="T307" s="20"/>
      <c r="AC307" s="21"/>
      <c r="AD307" s="21"/>
      <c r="AE307" s="21"/>
    </row>
    <row r="308" spans="1:31" x14ac:dyDescent="0.2">
      <c r="A308" s="22">
        <f t="shared" si="2"/>
        <v>41946</v>
      </c>
      <c r="B308" s="25"/>
      <c r="C308" s="25"/>
      <c r="D308" s="11" t="s">
        <v>22</v>
      </c>
      <c r="E308" s="12">
        <v>0</v>
      </c>
      <c r="F308" s="13">
        <v>0</v>
      </c>
      <c r="G308" s="13">
        <v>0</v>
      </c>
      <c r="H308" s="13">
        <v>0</v>
      </c>
      <c r="I308" s="14">
        <v>0</v>
      </c>
      <c r="J308" s="15">
        <v>0</v>
      </c>
      <c r="K308" s="15">
        <v>0</v>
      </c>
      <c r="L308" s="15">
        <v>0</v>
      </c>
      <c r="M308" s="16">
        <f t="shared" si="0"/>
        <v>1</v>
      </c>
      <c r="N308" s="26"/>
      <c r="O308" s="25"/>
      <c r="P308" s="18"/>
      <c r="R308" s="19">
        <f t="shared" si="1"/>
        <v>11</v>
      </c>
      <c r="T308" s="20"/>
      <c r="AC308" s="21"/>
      <c r="AD308" s="21"/>
      <c r="AE308" s="21"/>
    </row>
    <row r="309" spans="1:31" x14ac:dyDescent="0.2">
      <c r="A309" s="22">
        <f t="shared" si="2"/>
        <v>41947</v>
      </c>
      <c r="B309" s="25"/>
      <c r="C309" s="25"/>
      <c r="D309" s="11" t="s">
        <v>22</v>
      </c>
      <c r="E309" s="12">
        <v>0</v>
      </c>
      <c r="F309" s="13">
        <v>0</v>
      </c>
      <c r="G309" s="13">
        <v>0</v>
      </c>
      <c r="H309" s="13">
        <v>0</v>
      </c>
      <c r="I309" s="14">
        <v>0</v>
      </c>
      <c r="J309" s="15">
        <v>0</v>
      </c>
      <c r="K309" s="15">
        <v>0</v>
      </c>
      <c r="L309" s="15">
        <v>0</v>
      </c>
      <c r="M309" s="16">
        <f t="shared" si="0"/>
        <v>1</v>
      </c>
      <c r="N309" s="26"/>
      <c r="O309" s="25"/>
      <c r="P309" s="18"/>
      <c r="R309" s="19">
        <f t="shared" si="1"/>
        <v>11</v>
      </c>
      <c r="T309" s="20"/>
      <c r="AC309" s="21"/>
      <c r="AD309" s="21"/>
      <c r="AE309" s="21"/>
    </row>
    <row r="310" spans="1:31" x14ac:dyDescent="0.2">
      <c r="A310" s="22">
        <f t="shared" si="2"/>
        <v>41948</v>
      </c>
      <c r="B310" s="25"/>
      <c r="C310" s="25"/>
      <c r="D310" s="11" t="s">
        <v>22</v>
      </c>
      <c r="E310" s="12">
        <v>0</v>
      </c>
      <c r="F310" s="13">
        <v>0</v>
      </c>
      <c r="G310" s="13">
        <v>0</v>
      </c>
      <c r="H310" s="13">
        <v>0</v>
      </c>
      <c r="I310" s="14">
        <v>0</v>
      </c>
      <c r="J310" s="15">
        <v>0</v>
      </c>
      <c r="K310" s="15">
        <v>0</v>
      </c>
      <c r="L310" s="15">
        <v>0</v>
      </c>
      <c r="M310" s="16">
        <f t="shared" si="0"/>
        <v>1</v>
      </c>
      <c r="N310" s="26"/>
      <c r="O310" s="25"/>
      <c r="P310" s="18"/>
      <c r="R310" s="19">
        <f t="shared" si="1"/>
        <v>11</v>
      </c>
      <c r="T310" s="20"/>
      <c r="AC310" s="21"/>
      <c r="AD310" s="21"/>
      <c r="AE310" s="21"/>
    </row>
    <row r="311" spans="1:31" x14ac:dyDescent="0.2">
      <c r="A311" s="22">
        <f t="shared" si="2"/>
        <v>41949</v>
      </c>
      <c r="B311" s="25"/>
      <c r="C311" s="25"/>
      <c r="D311" s="11" t="s">
        <v>22</v>
      </c>
      <c r="E311" s="12">
        <v>0</v>
      </c>
      <c r="F311" s="13">
        <v>0</v>
      </c>
      <c r="G311" s="13">
        <v>0</v>
      </c>
      <c r="H311" s="13">
        <v>0</v>
      </c>
      <c r="I311" s="14">
        <v>0</v>
      </c>
      <c r="J311" s="15">
        <v>0</v>
      </c>
      <c r="K311" s="15">
        <v>0</v>
      </c>
      <c r="L311" s="15">
        <v>0</v>
      </c>
      <c r="M311" s="16">
        <f t="shared" si="0"/>
        <v>1</v>
      </c>
      <c r="N311" s="26"/>
      <c r="O311" s="25"/>
      <c r="P311" s="18"/>
      <c r="R311" s="19">
        <f t="shared" si="1"/>
        <v>11</v>
      </c>
      <c r="T311" s="20"/>
      <c r="AC311" s="21"/>
      <c r="AD311" s="21"/>
      <c r="AE311" s="21"/>
    </row>
    <row r="312" spans="1:31" x14ac:dyDescent="0.2">
      <c r="A312" s="22">
        <f t="shared" si="2"/>
        <v>41950</v>
      </c>
      <c r="B312" s="25"/>
      <c r="C312" s="25"/>
      <c r="D312" s="11" t="s">
        <v>22</v>
      </c>
      <c r="E312" s="12">
        <v>0</v>
      </c>
      <c r="F312" s="13">
        <v>0</v>
      </c>
      <c r="G312" s="13">
        <v>0</v>
      </c>
      <c r="H312" s="13">
        <v>0</v>
      </c>
      <c r="I312" s="14">
        <v>0</v>
      </c>
      <c r="J312" s="15">
        <v>0</v>
      </c>
      <c r="K312" s="15">
        <v>0</v>
      </c>
      <c r="L312" s="15">
        <v>0</v>
      </c>
      <c r="M312" s="16">
        <f t="shared" si="0"/>
        <v>1</v>
      </c>
      <c r="N312" s="26"/>
      <c r="O312" s="25"/>
      <c r="P312" s="18"/>
      <c r="R312" s="19">
        <f t="shared" si="1"/>
        <v>11</v>
      </c>
      <c r="T312" s="20"/>
      <c r="AC312" s="21"/>
      <c r="AD312" s="21"/>
      <c r="AE312" s="21"/>
    </row>
    <row r="313" spans="1:31" x14ac:dyDescent="0.2">
      <c r="A313" s="22">
        <f t="shared" si="2"/>
        <v>41951</v>
      </c>
      <c r="B313" s="25"/>
      <c r="C313" s="25"/>
      <c r="D313" s="11" t="s">
        <v>22</v>
      </c>
      <c r="E313" s="12">
        <v>0</v>
      </c>
      <c r="F313" s="13">
        <v>0</v>
      </c>
      <c r="G313" s="13">
        <v>0</v>
      </c>
      <c r="H313" s="13">
        <v>0</v>
      </c>
      <c r="I313" s="14">
        <v>0</v>
      </c>
      <c r="J313" s="15">
        <v>0</v>
      </c>
      <c r="K313" s="15">
        <v>0</v>
      </c>
      <c r="L313" s="15">
        <v>0</v>
      </c>
      <c r="M313" s="16">
        <f t="shared" si="0"/>
        <v>1</v>
      </c>
      <c r="N313" s="26"/>
      <c r="O313" s="25"/>
      <c r="P313" s="18"/>
      <c r="R313" s="19">
        <f t="shared" si="1"/>
        <v>11</v>
      </c>
      <c r="T313" s="20"/>
      <c r="AC313" s="21"/>
      <c r="AD313" s="21"/>
      <c r="AE313" s="21"/>
    </row>
    <row r="314" spans="1:31" x14ac:dyDescent="0.2">
      <c r="A314" s="22">
        <f t="shared" si="2"/>
        <v>41952</v>
      </c>
      <c r="B314" s="25"/>
      <c r="C314" s="25"/>
      <c r="D314" s="11" t="s">
        <v>22</v>
      </c>
      <c r="E314" s="12">
        <v>0</v>
      </c>
      <c r="F314" s="13">
        <v>0</v>
      </c>
      <c r="G314" s="13">
        <v>0</v>
      </c>
      <c r="H314" s="13">
        <v>0</v>
      </c>
      <c r="I314" s="14">
        <v>0</v>
      </c>
      <c r="J314" s="15">
        <v>0</v>
      </c>
      <c r="K314" s="15">
        <v>0</v>
      </c>
      <c r="L314" s="15">
        <v>0</v>
      </c>
      <c r="M314" s="16">
        <f t="shared" si="0"/>
        <v>1</v>
      </c>
      <c r="N314" s="26"/>
      <c r="O314" s="25"/>
      <c r="P314" s="18"/>
      <c r="R314" s="19">
        <f t="shared" si="1"/>
        <v>11</v>
      </c>
      <c r="T314" s="20"/>
      <c r="AC314" s="21"/>
      <c r="AD314" s="21"/>
      <c r="AE314" s="21"/>
    </row>
    <row r="315" spans="1:31" x14ac:dyDescent="0.2">
      <c r="A315" s="22">
        <f t="shared" si="2"/>
        <v>41953</v>
      </c>
      <c r="B315" s="25"/>
      <c r="C315" s="25"/>
      <c r="D315" s="11" t="s">
        <v>22</v>
      </c>
      <c r="E315" s="12">
        <v>0</v>
      </c>
      <c r="F315" s="13">
        <v>0</v>
      </c>
      <c r="G315" s="13">
        <v>0</v>
      </c>
      <c r="H315" s="13">
        <v>0</v>
      </c>
      <c r="I315" s="14">
        <v>0</v>
      </c>
      <c r="J315" s="15">
        <v>0</v>
      </c>
      <c r="K315" s="15">
        <v>0</v>
      </c>
      <c r="L315" s="15">
        <v>0</v>
      </c>
      <c r="M315" s="16">
        <f t="shared" si="0"/>
        <v>1</v>
      </c>
      <c r="N315" s="26"/>
      <c r="O315" s="25"/>
      <c r="P315" s="18"/>
      <c r="R315" s="19">
        <f t="shared" si="1"/>
        <v>11</v>
      </c>
      <c r="T315" s="20"/>
      <c r="AC315" s="21"/>
      <c r="AD315" s="21"/>
      <c r="AE315" s="21"/>
    </row>
    <row r="316" spans="1:31" x14ac:dyDescent="0.2">
      <c r="A316" s="22">
        <f t="shared" si="2"/>
        <v>41954</v>
      </c>
      <c r="B316" s="25"/>
      <c r="C316" s="25"/>
      <c r="D316" s="11" t="s">
        <v>22</v>
      </c>
      <c r="E316" s="12">
        <v>0</v>
      </c>
      <c r="F316" s="13">
        <v>0</v>
      </c>
      <c r="G316" s="13">
        <v>0</v>
      </c>
      <c r="H316" s="13">
        <v>0</v>
      </c>
      <c r="I316" s="14">
        <v>0</v>
      </c>
      <c r="J316" s="15">
        <v>0</v>
      </c>
      <c r="K316" s="15">
        <v>0</v>
      </c>
      <c r="L316" s="15">
        <v>0</v>
      </c>
      <c r="M316" s="16">
        <f t="shared" si="0"/>
        <v>1</v>
      </c>
      <c r="N316" s="26"/>
      <c r="O316" s="25"/>
      <c r="P316" s="18"/>
      <c r="R316" s="19">
        <f t="shared" si="1"/>
        <v>11</v>
      </c>
      <c r="T316" s="20"/>
      <c r="AC316" s="21"/>
      <c r="AD316" s="21"/>
      <c r="AE316" s="21"/>
    </row>
    <row r="317" spans="1:31" x14ac:dyDescent="0.2">
      <c r="A317" s="22">
        <f t="shared" si="2"/>
        <v>41955</v>
      </c>
      <c r="B317" s="25"/>
      <c r="C317" s="25"/>
      <c r="D317" s="11" t="s">
        <v>22</v>
      </c>
      <c r="E317" s="12">
        <v>0</v>
      </c>
      <c r="F317" s="13">
        <v>0</v>
      </c>
      <c r="G317" s="13">
        <v>0</v>
      </c>
      <c r="H317" s="13">
        <v>0</v>
      </c>
      <c r="I317" s="14">
        <v>0</v>
      </c>
      <c r="J317" s="15">
        <v>0</v>
      </c>
      <c r="K317" s="15">
        <v>0</v>
      </c>
      <c r="L317" s="15">
        <v>0</v>
      </c>
      <c r="M317" s="16">
        <f t="shared" si="0"/>
        <v>1</v>
      </c>
      <c r="N317" s="26"/>
      <c r="O317" s="25"/>
      <c r="P317" s="18"/>
      <c r="R317" s="19">
        <f t="shared" si="1"/>
        <v>11</v>
      </c>
      <c r="T317" s="20"/>
      <c r="AC317" s="21"/>
      <c r="AD317" s="21"/>
      <c r="AE317" s="21"/>
    </row>
    <row r="318" spans="1:31" x14ac:dyDescent="0.2">
      <c r="A318" s="22">
        <f t="shared" si="2"/>
        <v>41956</v>
      </c>
      <c r="B318" s="25"/>
      <c r="C318" s="25"/>
      <c r="D318" s="11" t="s">
        <v>22</v>
      </c>
      <c r="E318" s="12">
        <v>0</v>
      </c>
      <c r="F318" s="13">
        <v>0</v>
      </c>
      <c r="G318" s="13">
        <v>0</v>
      </c>
      <c r="H318" s="13">
        <v>0</v>
      </c>
      <c r="I318" s="14">
        <v>0</v>
      </c>
      <c r="J318" s="15">
        <v>0</v>
      </c>
      <c r="K318" s="15">
        <v>0</v>
      </c>
      <c r="L318" s="15">
        <v>0</v>
      </c>
      <c r="M318" s="16">
        <f t="shared" si="0"/>
        <v>1</v>
      </c>
      <c r="N318" s="26"/>
      <c r="O318" s="25"/>
      <c r="P318" s="18"/>
      <c r="R318" s="19">
        <f t="shared" si="1"/>
        <v>11</v>
      </c>
      <c r="T318" s="20"/>
      <c r="AC318" s="21"/>
      <c r="AD318" s="21"/>
      <c r="AE318" s="21"/>
    </row>
    <row r="319" spans="1:31" x14ac:dyDescent="0.2">
      <c r="A319" s="22">
        <f t="shared" si="2"/>
        <v>41957</v>
      </c>
      <c r="B319" s="25"/>
      <c r="C319" s="25"/>
      <c r="D319" s="11" t="s">
        <v>22</v>
      </c>
      <c r="E319" s="12">
        <v>0</v>
      </c>
      <c r="F319" s="13">
        <v>0</v>
      </c>
      <c r="G319" s="13">
        <v>0</v>
      </c>
      <c r="H319" s="13">
        <v>0</v>
      </c>
      <c r="I319" s="14">
        <v>0</v>
      </c>
      <c r="J319" s="15">
        <v>0</v>
      </c>
      <c r="K319" s="15">
        <v>0</v>
      </c>
      <c r="L319" s="15">
        <v>0</v>
      </c>
      <c r="M319" s="16">
        <f t="shared" si="0"/>
        <v>1</v>
      </c>
      <c r="N319" s="26"/>
      <c r="O319" s="25"/>
      <c r="P319" s="18"/>
      <c r="R319" s="19">
        <f t="shared" si="1"/>
        <v>11</v>
      </c>
      <c r="T319" s="20"/>
      <c r="AC319" s="21"/>
      <c r="AD319" s="21"/>
      <c r="AE319" s="21"/>
    </row>
    <row r="320" spans="1:31" x14ac:dyDescent="0.2">
      <c r="A320" s="22">
        <f t="shared" si="2"/>
        <v>41958</v>
      </c>
      <c r="B320" s="25"/>
      <c r="C320" s="25"/>
      <c r="D320" s="11" t="s">
        <v>22</v>
      </c>
      <c r="E320" s="12">
        <v>0</v>
      </c>
      <c r="F320" s="13">
        <v>0</v>
      </c>
      <c r="G320" s="13">
        <v>0</v>
      </c>
      <c r="H320" s="13">
        <v>0</v>
      </c>
      <c r="I320" s="14">
        <v>0</v>
      </c>
      <c r="J320" s="15">
        <v>0</v>
      </c>
      <c r="K320" s="15">
        <v>0</v>
      </c>
      <c r="L320" s="15">
        <v>0</v>
      </c>
      <c r="M320" s="16">
        <f t="shared" si="0"/>
        <v>1</v>
      </c>
      <c r="N320" s="26"/>
      <c r="O320" s="25"/>
      <c r="P320" s="18"/>
      <c r="R320" s="19">
        <f t="shared" si="1"/>
        <v>11</v>
      </c>
      <c r="T320" s="20"/>
      <c r="AC320" s="21"/>
      <c r="AD320" s="21"/>
      <c r="AE320" s="21"/>
    </row>
    <row r="321" spans="1:31" x14ac:dyDescent="0.2">
      <c r="A321" s="22">
        <f t="shared" si="2"/>
        <v>41959</v>
      </c>
      <c r="B321" s="25"/>
      <c r="C321" s="25"/>
      <c r="D321" s="11" t="s">
        <v>22</v>
      </c>
      <c r="E321" s="12">
        <v>0</v>
      </c>
      <c r="F321" s="13">
        <v>0</v>
      </c>
      <c r="G321" s="13">
        <v>0</v>
      </c>
      <c r="H321" s="13">
        <v>0</v>
      </c>
      <c r="I321" s="14">
        <v>0</v>
      </c>
      <c r="J321" s="15">
        <v>0</v>
      </c>
      <c r="K321" s="15">
        <v>0</v>
      </c>
      <c r="L321" s="15">
        <v>0</v>
      </c>
      <c r="M321" s="16">
        <f t="shared" si="0"/>
        <v>1</v>
      </c>
      <c r="N321" s="26"/>
      <c r="O321" s="111"/>
      <c r="P321" s="84"/>
      <c r="R321" s="19">
        <f t="shared" si="1"/>
        <v>11</v>
      </c>
      <c r="T321" s="20"/>
      <c r="AC321" s="21"/>
      <c r="AD321" s="21"/>
      <c r="AE321" s="21"/>
    </row>
    <row r="322" spans="1:31" x14ac:dyDescent="0.2">
      <c r="A322" s="22">
        <f t="shared" si="2"/>
        <v>41960</v>
      </c>
      <c r="B322" s="25"/>
      <c r="C322" s="25"/>
      <c r="D322" s="11" t="s">
        <v>22</v>
      </c>
      <c r="E322" s="12">
        <v>0</v>
      </c>
      <c r="F322" s="13">
        <v>0</v>
      </c>
      <c r="G322" s="13">
        <v>0</v>
      </c>
      <c r="H322" s="13">
        <v>0</v>
      </c>
      <c r="I322" s="14">
        <v>0</v>
      </c>
      <c r="J322" s="15">
        <v>0</v>
      </c>
      <c r="K322" s="15">
        <v>0</v>
      </c>
      <c r="L322" s="15">
        <v>0</v>
      </c>
      <c r="M322" s="16">
        <f t="shared" si="0"/>
        <v>1</v>
      </c>
      <c r="N322" s="26"/>
      <c r="O322" s="25"/>
      <c r="P322" s="18"/>
      <c r="R322" s="19">
        <f t="shared" si="1"/>
        <v>11</v>
      </c>
      <c r="T322" s="20"/>
      <c r="AC322" s="21"/>
      <c r="AD322" s="21"/>
      <c r="AE322" s="21"/>
    </row>
    <row r="323" spans="1:31" x14ac:dyDescent="0.2">
      <c r="A323" s="22">
        <f t="shared" si="2"/>
        <v>41961</v>
      </c>
      <c r="B323" s="25"/>
      <c r="C323" s="25"/>
      <c r="D323" s="11" t="s">
        <v>22</v>
      </c>
      <c r="E323" s="12">
        <v>0</v>
      </c>
      <c r="F323" s="13">
        <v>0</v>
      </c>
      <c r="G323" s="13">
        <v>0</v>
      </c>
      <c r="H323" s="13">
        <v>0</v>
      </c>
      <c r="I323" s="14">
        <v>0</v>
      </c>
      <c r="J323" s="15">
        <v>0</v>
      </c>
      <c r="K323" s="15">
        <v>0</v>
      </c>
      <c r="L323" s="15">
        <v>0</v>
      </c>
      <c r="M323" s="16">
        <f t="shared" si="0"/>
        <v>1</v>
      </c>
      <c r="N323" s="26"/>
      <c r="O323" s="25"/>
      <c r="P323" s="18"/>
      <c r="R323" s="19">
        <f t="shared" si="1"/>
        <v>11</v>
      </c>
      <c r="T323" s="20"/>
      <c r="AC323" s="21"/>
      <c r="AD323" s="21"/>
      <c r="AE323" s="21"/>
    </row>
    <row r="324" spans="1:31" x14ac:dyDescent="0.2">
      <c r="A324" s="22">
        <f t="shared" si="2"/>
        <v>41962</v>
      </c>
      <c r="B324" s="25"/>
      <c r="C324" s="25"/>
      <c r="D324" s="11" t="s">
        <v>22</v>
      </c>
      <c r="E324" s="12">
        <v>0</v>
      </c>
      <c r="F324" s="13">
        <v>0</v>
      </c>
      <c r="G324" s="13">
        <v>0</v>
      </c>
      <c r="H324" s="13">
        <v>0</v>
      </c>
      <c r="I324" s="14">
        <v>0</v>
      </c>
      <c r="J324" s="15">
        <v>0</v>
      </c>
      <c r="K324" s="15">
        <v>0</v>
      </c>
      <c r="L324" s="15">
        <v>0</v>
      </c>
      <c r="M324" s="16">
        <f t="shared" si="0"/>
        <v>1</v>
      </c>
      <c r="N324" s="26"/>
      <c r="O324" s="25"/>
      <c r="P324" s="18"/>
      <c r="R324" s="19">
        <f t="shared" si="1"/>
        <v>11</v>
      </c>
      <c r="T324" s="20"/>
      <c r="AC324" s="21"/>
      <c r="AD324" s="21"/>
      <c r="AE324" s="21"/>
    </row>
    <row r="325" spans="1:31" x14ac:dyDescent="0.2">
      <c r="A325" s="22">
        <f t="shared" si="2"/>
        <v>41963</v>
      </c>
      <c r="B325" s="25"/>
      <c r="C325" s="25"/>
      <c r="D325" s="11" t="s">
        <v>22</v>
      </c>
      <c r="E325" s="12">
        <v>0</v>
      </c>
      <c r="F325" s="13">
        <v>0</v>
      </c>
      <c r="G325" s="13">
        <v>0</v>
      </c>
      <c r="H325" s="13">
        <v>0</v>
      </c>
      <c r="I325" s="14">
        <v>0</v>
      </c>
      <c r="J325" s="15">
        <v>0</v>
      </c>
      <c r="K325" s="15">
        <v>0</v>
      </c>
      <c r="L325" s="15">
        <v>0</v>
      </c>
      <c r="M325" s="16">
        <f t="shared" si="0"/>
        <v>1</v>
      </c>
      <c r="N325" s="26"/>
      <c r="O325" s="25"/>
      <c r="P325" s="18"/>
      <c r="R325" s="19">
        <f t="shared" si="1"/>
        <v>11</v>
      </c>
      <c r="T325" s="20"/>
      <c r="AC325" s="21"/>
      <c r="AD325" s="21"/>
      <c r="AE325" s="21"/>
    </row>
    <row r="326" spans="1:31" x14ac:dyDescent="0.2">
      <c r="A326" s="22">
        <f t="shared" si="2"/>
        <v>41964</v>
      </c>
      <c r="B326" s="25"/>
      <c r="C326" s="25"/>
      <c r="D326" s="11" t="s">
        <v>22</v>
      </c>
      <c r="E326" s="12">
        <v>0</v>
      </c>
      <c r="F326" s="13">
        <v>0</v>
      </c>
      <c r="G326" s="13">
        <v>0</v>
      </c>
      <c r="H326" s="13">
        <v>0</v>
      </c>
      <c r="I326" s="14">
        <v>0</v>
      </c>
      <c r="J326" s="15">
        <v>0</v>
      </c>
      <c r="K326" s="15">
        <v>0</v>
      </c>
      <c r="L326" s="15">
        <v>0</v>
      </c>
      <c r="M326" s="16">
        <f t="shared" si="0"/>
        <v>1</v>
      </c>
      <c r="N326" s="26"/>
      <c r="O326" s="25"/>
      <c r="P326" s="18"/>
      <c r="R326" s="19">
        <f t="shared" si="1"/>
        <v>11</v>
      </c>
      <c r="T326" s="20"/>
      <c r="AC326" s="21"/>
      <c r="AD326" s="21"/>
      <c r="AE326" s="21"/>
    </row>
    <row r="327" spans="1:31" x14ac:dyDescent="0.2">
      <c r="A327" s="22">
        <f t="shared" si="2"/>
        <v>41965</v>
      </c>
      <c r="B327" s="25"/>
      <c r="C327" s="25"/>
      <c r="D327" s="11" t="s">
        <v>22</v>
      </c>
      <c r="E327" s="12">
        <v>0</v>
      </c>
      <c r="F327" s="13">
        <v>0</v>
      </c>
      <c r="G327" s="13">
        <v>0</v>
      </c>
      <c r="H327" s="13">
        <v>0</v>
      </c>
      <c r="I327" s="14">
        <v>0</v>
      </c>
      <c r="J327" s="15">
        <v>0</v>
      </c>
      <c r="K327" s="15">
        <v>0</v>
      </c>
      <c r="L327" s="15">
        <v>0</v>
      </c>
      <c r="M327" s="16">
        <f t="shared" si="0"/>
        <v>1</v>
      </c>
      <c r="N327" s="26"/>
      <c r="O327" s="25"/>
      <c r="P327" s="18"/>
      <c r="R327" s="19">
        <f t="shared" si="1"/>
        <v>11</v>
      </c>
      <c r="T327" s="20"/>
      <c r="AC327" s="21"/>
      <c r="AD327" s="21"/>
      <c r="AE327" s="21"/>
    </row>
    <row r="328" spans="1:31" x14ac:dyDescent="0.2">
      <c r="A328" s="22">
        <f t="shared" si="2"/>
        <v>41966</v>
      </c>
      <c r="B328" s="25"/>
      <c r="C328" s="25"/>
      <c r="D328" s="11" t="s">
        <v>22</v>
      </c>
      <c r="E328" s="12">
        <v>0</v>
      </c>
      <c r="F328" s="13">
        <v>0</v>
      </c>
      <c r="G328" s="13">
        <v>0</v>
      </c>
      <c r="H328" s="13">
        <v>0</v>
      </c>
      <c r="I328" s="14">
        <v>0</v>
      </c>
      <c r="J328" s="15">
        <v>0</v>
      </c>
      <c r="K328" s="15">
        <v>0</v>
      </c>
      <c r="L328" s="15">
        <v>0</v>
      </c>
      <c r="M328" s="16">
        <f t="shared" si="0"/>
        <v>1</v>
      </c>
      <c r="N328" s="26"/>
      <c r="O328" s="88"/>
      <c r="P328" s="18"/>
      <c r="R328" s="19">
        <f t="shared" si="1"/>
        <v>11</v>
      </c>
      <c r="T328" s="20"/>
      <c r="AC328" s="21"/>
      <c r="AD328" s="21"/>
      <c r="AE328" s="21"/>
    </row>
    <row r="329" spans="1:31" x14ac:dyDescent="0.2">
      <c r="A329" s="22">
        <f t="shared" si="2"/>
        <v>41967</v>
      </c>
      <c r="B329" s="25"/>
      <c r="C329" s="25"/>
      <c r="D329" s="11" t="s">
        <v>22</v>
      </c>
      <c r="E329" s="12">
        <v>0</v>
      </c>
      <c r="F329" s="13">
        <v>0</v>
      </c>
      <c r="G329" s="13">
        <v>0</v>
      </c>
      <c r="H329" s="13">
        <v>0</v>
      </c>
      <c r="I329" s="14">
        <v>0</v>
      </c>
      <c r="J329" s="15">
        <v>0</v>
      </c>
      <c r="K329" s="15">
        <v>0</v>
      </c>
      <c r="L329" s="15">
        <v>0</v>
      </c>
      <c r="M329" s="16">
        <f t="shared" si="0"/>
        <v>1</v>
      </c>
      <c r="N329" s="26"/>
      <c r="O329" s="25"/>
      <c r="P329" s="18"/>
      <c r="R329" s="19">
        <f t="shared" si="1"/>
        <v>11</v>
      </c>
      <c r="T329" s="20"/>
      <c r="AC329" s="21"/>
      <c r="AD329" s="21"/>
      <c r="AE329" s="21"/>
    </row>
    <row r="330" spans="1:31" x14ac:dyDescent="0.2">
      <c r="A330" s="22">
        <f t="shared" si="2"/>
        <v>41968</v>
      </c>
      <c r="B330" s="25"/>
      <c r="C330" s="25"/>
      <c r="D330" s="11" t="s">
        <v>22</v>
      </c>
      <c r="E330" s="12">
        <v>0</v>
      </c>
      <c r="F330" s="13">
        <v>0</v>
      </c>
      <c r="G330" s="13">
        <v>0</v>
      </c>
      <c r="H330" s="13">
        <v>0</v>
      </c>
      <c r="I330" s="14">
        <v>0</v>
      </c>
      <c r="J330" s="15">
        <v>0</v>
      </c>
      <c r="K330" s="15">
        <v>0</v>
      </c>
      <c r="L330" s="15">
        <v>0</v>
      </c>
      <c r="M330" s="16">
        <f t="shared" si="0"/>
        <v>1</v>
      </c>
      <c r="N330" s="26"/>
      <c r="O330" s="25"/>
      <c r="P330" s="18"/>
      <c r="R330" s="19">
        <f t="shared" si="1"/>
        <v>11</v>
      </c>
      <c r="T330" s="20"/>
      <c r="AC330" s="21"/>
      <c r="AD330" s="21"/>
      <c r="AE330" s="21"/>
    </row>
    <row r="331" spans="1:31" x14ac:dyDescent="0.2">
      <c r="A331" s="22">
        <f t="shared" si="2"/>
        <v>41969</v>
      </c>
      <c r="B331" s="25"/>
      <c r="C331" s="25"/>
      <c r="D331" s="11" t="s">
        <v>22</v>
      </c>
      <c r="E331" s="12">
        <v>0</v>
      </c>
      <c r="F331" s="13">
        <v>0</v>
      </c>
      <c r="G331" s="13">
        <v>0</v>
      </c>
      <c r="H331" s="13">
        <v>0</v>
      </c>
      <c r="I331" s="14">
        <v>0</v>
      </c>
      <c r="J331" s="15">
        <v>0</v>
      </c>
      <c r="K331" s="15">
        <v>0</v>
      </c>
      <c r="L331" s="15">
        <v>0</v>
      </c>
      <c r="M331" s="16">
        <f t="shared" si="0"/>
        <v>1</v>
      </c>
      <c r="N331" s="26"/>
      <c r="O331" s="25"/>
      <c r="P331" s="18"/>
      <c r="R331" s="19">
        <f t="shared" si="1"/>
        <v>11</v>
      </c>
      <c r="T331" s="20"/>
      <c r="AC331" s="21"/>
      <c r="AD331" s="21"/>
      <c r="AE331" s="21"/>
    </row>
    <row r="332" spans="1:31" x14ac:dyDescent="0.2">
      <c r="A332" s="22">
        <f t="shared" si="2"/>
        <v>41970</v>
      </c>
      <c r="B332" s="25"/>
      <c r="C332" s="25"/>
      <c r="D332" s="11" t="s">
        <v>22</v>
      </c>
      <c r="E332" s="12">
        <v>0</v>
      </c>
      <c r="F332" s="13">
        <v>0</v>
      </c>
      <c r="G332" s="13">
        <v>0</v>
      </c>
      <c r="H332" s="13">
        <v>0</v>
      </c>
      <c r="I332" s="14">
        <v>0</v>
      </c>
      <c r="J332" s="15">
        <v>0</v>
      </c>
      <c r="K332" s="15">
        <v>0</v>
      </c>
      <c r="L332" s="15">
        <v>0</v>
      </c>
      <c r="M332" s="16">
        <f t="shared" si="0"/>
        <v>1</v>
      </c>
      <c r="N332" s="26"/>
      <c r="O332" s="25"/>
      <c r="P332" s="18"/>
      <c r="R332" s="19">
        <f t="shared" si="1"/>
        <v>11</v>
      </c>
      <c r="T332" s="20"/>
      <c r="AC332" s="21"/>
      <c r="AD332" s="21"/>
      <c r="AE332" s="21"/>
    </row>
    <row r="333" spans="1:31" x14ac:dyDescent="0.2">
      <c r="A333" s="22">
        <f t="shared" si="2"/>
        <v>41971</v>
      </c>
      <c r="B333" s="25"/>
      <c r="C333" s="25"/>
      <c r="D333" s="11" t="s">
        <v>22</v>
      </c>
      <c r="E333" s="12">
        <v>0</v>
      </c>
      <c r="F333" s="13">
        <v>0</v>
      </c>
      <c r="G333" s="13">
        <v>0</v>
      </c>
      <c r="H333" s="13">
        <v>0</v>
      </c>
      <c r="I333" s="14">
        <v>0</v>
      </c>
      <c r="J333" s="15">
        <v>0</v>
      </c>
      <c r="K333" s="15">
        <v>0</v>
      </c>
      <c r="L333" s="15">
        <v>0</v>
      </c>
      <c r="M333" s="16">
        <f t="shared" si="0"/>
        <v>1</v>
      </c>
      <c r="N333" s="26"/>
      <c r="O333" s="25"/>
      <c r="P333" s="18"/>
      <c r="R333" s="19">
        <f t="shared" si="1"/>
        <v>11</v>
      </c>
      <c r="T333" s="20"/>
      <c r="AC333" s="21"/>
      <c r="AD333" s="21"/>
      <c r="AE333" s="21"/>
    </row>
    <row r="334" spans="1:31" x14ac:dyDescent="0.2">
      <c r="A334" s="22">
        <f t="shared" si="2"/>
        <v>41972</v>
      </c>
      <c r="B334" s="25"/>
      <c r="C334" s="25"/>
      <c r="D334" s="11" t="s">
        <v>22</v>
      </c>
      <c r="E334" s="12">
        <v>0</v>
      </c>
      <c r="F334" s="13">
        <v>0</v>
      </c>
      <c r="G334" s="13">
        <v>0</v>
      </c>
      <c r="H334" s="13">
        <v>0</v>
      </c>
      <c r="I334" s="14">
        <v>0</v>
      </c>
      <c r="J334" s="15">
        <v>0</v>
      </c>
      <c r="K334" s="15">
        <v>0</v>
      </c>
      <c r="L334" s="15">
        <v>0</v>
      </c>
      <c r="M334" s="16">
        <f t="shared" si="0"/>
        <v>1</v>
      </c>
      <c r="N334" s="26"/>
      <c r="O334" s="25"/>
      <c r="P334" s="18"/>
      <c r="R334" s="19">
        <f t="shared" si="1"/>
        <v>11</v>
      </c>
      <c r="T334" s="20"/>
      <c r="AC334" s="21"/>
      <c r="AD334" s="21"/>
      <c r="AE334" s="21"/>
    </row>
    <row r="335" spans="1:31" x14ac:dyDescent="0.2">
      <c r="A335" s="33">
        <f t="shared" si="2"/>
        <v>41973</v>
      </c>
      <c r="B335" s="34"/>
      <c r="C335" s="34"/>
      <c r="D335" s="35" t="s">
        <v>22</v>
      </c>
      <c r="E335" s="36">
        <v>0</v>
      </c>
      <c r="F335" s="37">
        <v>0</v>
      </c>
      <c r="G335" s="37">
        <v>0</v>
      </c>
      <c r="H335" s="37">
        <v>0</v>
      </c>
      <c r="I335" s="38">
        <v>0</v>
      </c>
      <c r="J335" s="39">
        <v>0</v>
      </c>
      <c r="K335" s="39">
        <v>0</v>
      </c>
      <c r="L335" s="39">
        <v>0</v>
      </c>
      <c r="M335" s="40">
        <f t="shared" si="0"/>
        <v>1</v>
      </c>
      <c r="N335" s="41"/>
      <c r="O335" s="34"/>
      <c r="P335" s="76"/>
      <c r="Q335" s="77"/>
      <c r="R335" s="44">
        <f t="shared" si="1"/>
        <v>11</v>
      </c>
      <c r="S335" s="45">
        <f t="shared" ref="S335:X335" si="23">SUM(D306:D335)</f>
        <v>0</v>
      </c>
      <c r="T335" s="46">
        <f t="shared" si="23"/>
        <v>0</v>
      </c>
      <c r="U335" s="47">
        <f t="shared" si="23"/>
        <v>0</v>
      </c>
      <c r="V335" s="47">
        <f t="shared" si="23"/>
        <v>0</v>
      </c>
      <c r="W335" s="47">
        <f t="shared" si="23"/>
        <v>0</v>
      </c>
      <c r="X335" s="48">
        <f t="shared" si="23"/>
        <v>0</v>
      </c>
      <c r="Y335" s="49">
        <f t="shared" ref="Y335:AA335" ca="1" si="24">IF(AND((MONTH(TODAY())=MONTH($A335)),YEAR(TODAY())=YEAR($A335)),(SUM(J306:J335)/(DAY(TODAY()))),(SUM(J306:J335)/DAY(EOMONTH($A335,0))))</f>
        <v>0</v>
      </c>
      <c r="Z335" s="49">
        <f t="shared" ca="1" si="24"/>
        <v>0</v>
      </c>
      <c r="AA335" s="49">
        <f t="shared" ca="1" si="24"/>
        <v>0</v>
      </c>
      <c r="AB335" s="54">
        <f ca="1">IF(AND((MONTH(TODAY())=MONTH($A335)),YEAR(TODAY())=YEAR($A335)),((((DAY(EOMONTH($A335,0))-SUM(M306:M335))-(DAY(TODAY())))/(DAY(TODAY())))*-1),(SUM(M306:M335)/DAY(EOMONTH($A335,0))))</f>
        <v>1</v>
      </c>
      <c r="AC335" s="56" t="str">
        <f>IFERROR(AVERAGE(N306:N335),"")</f>
        <v/>
      </c>
      <c r="AD335" s="56" t="str">
        <f>IF(MAX(N306:N335),MAX(N306:N335),"")</f>
        <v/>
      </c>
      <c r="AE335" s="56" t="str">
        <f>IF(MIN(N306:N335),MIN(N306:N335),"")</f>
        <v/>
      </c>
    </row>
    <row r="336" spans="1:31" x14ac:dyDescent="0.2">
      <c r="A336" s="58">
        <f t="shared" si="2"/>
        <v>41974</v>
      </c>
      <c r="B336" s="59"/>
      <c r="C336" s="59"/>
      <c r="D336" s="60" t="s">
        <v>22</v>
      </c>
      <c r="E336" s="61">
        <v>0</v>
      </c>
      <c r="F336" s="62">
        <v>0</v>
      </c>
      <c r="G336" s="62">
        <v>0</v>
      </c>
      <c r="H336" s="62">
        <v>0</v>
      </c>
      <c r="I336" s="63">
        <v>0</v>
      </c>
      <c r="J336" s="64">
        <v>0</v>
      </c>
      <c r="K336" s="64">
        <v>0</v>
      </c>
      <c r="L336" s="64">
        <v>0</v>
      </c>
      <c r="M336" s="65">
        <f t="shared" si="0"/>
        <v>1</v>
      </c>
      <c r="N336" s="66"/>
      <c r="O336" s="59"/>
      <c r="P336" s="67"/>
      <c r="Q336" s="68"/>
      <c r="R336" s="69">
        <f t="shared" si="1"/>
        <v>12</v>
      </c>
      <c r="S336" s="68"/>
      <c r="T336" s="78"/>
      <c r="U336" s="68"/>
      <c r="V336" s="68"/>
      <c r="W336" s="68"/>
      <c r="X336" s="68"/>
      <c r="Y336" s="68"/>
      <c r="Z336" s="68"/>
      <c r="AA336" s="68"/>
      <c r="AB336" s="68"/>
      <c r="AC336" s="75"/>
      <c r="AD336" s="75"/>
      <c r="AE336" s="75"/>
    </row>
    <row r="337" spans="1:31" x14ac:dyDescent="0.2">
      <c r="A337" s="22">
        <f t="shared" si="2"/>
        <v>41975</v>
      </c>
      <c r="B337" s="25"/>
      <c r="C337" s="25"/>
      <c r="D337" s="11" t="s">
        <v>22</v>
      </c>
      <c r="E337" s="12">
        <v>0</v>
      </c>
      <c r="F337" s="13">
        <v>0</v>
      </c>
      <c r="G337" s="13">
        <v>0</v>
      </c>
      <c r="H337" s="13">
        <v>0</v>
      </c>
      <c r="I337" s="14">
        <v>0</v>
      </c>
      <c r="J337" s="15">
        <v>0</v>
      </c>
      <c r="K337" s="15">
        <v>0</v>
      </c>
      <c r="L337" s="15">
        <v>0</v>
      </c>
      <c r="M337" s="16">
        <f t="shared" si="0"/>
        <v>1</v>
      </c>
      <c r="N337" s="26"/>
      <c r="O337" s="25"/>
      <c r="P337" s="18"/>
      <c r="R337" s="19">
        <f t="shared" si="1"/>
        <v>12</v>
      </c>
      <c r="T337" s="20"/>
      <c r="AC337" s="21"/>
      <c r="AD337" s="21"/>
      <c r="AE337" s="21"/>
    </row>
    <row r="338" spans="1:31" x14ac:dyDescent="0.2">
      <c r="A338" s="22">
        <f t="shared" si="2"/>
        <v>41976</v>
      </c>
      <c r="B338" s="25"/>
      <c r="C338" s="25"/>
      <c r="D338" s="11" t="s">
        <v>22</v>
      </c>
      <c r="E338" s="12">
        <v>0</v>
      </c>
      <c r="F338" s="13">
        <v>0</v>
      </c>
      <c r="G338" s="13">
        <v>0</v>
      </c>
      <c r="H338" s="13">
        <v>0</v>
      </c>
      <c r="I338" s="14">
        <v>0</v>
      </c>
      <c r="J338" s="15">
        <v>0</v>
      </c>
      <c r="K338" s="15">
        <v>0</v>
      </c>
      <c r="L338" s="15">
        <v>0</v>
      </c>
      <c r="M338" s="16">
        <f t="shared" si="0"/>
        <v>1</v>
      </c>
      <c r="N338" s="26"/>
      <c r="O338" s="25"/>
      <c r="P338" s="18"/>
      <c r="R338" s="19">
        <f t="shared" si="1"/>
        <v>12</v>
      </c>
      <c r="T338" s="20"/>
      <c r="AC338" s="21"/>
      <c r="AD338" s="21"/>
      <c r="AE338" s="21"/>
    </row>
    <row r="339" spans="1:31" x14ac:dyDescent="0.2">
      <c r="A339" s="22">
        <f t="shared" si="2"/>
        <v>41977</v>
      </c>
      <c r="B339" s="25"/>
      <c r="C339" s="25"/>
      <c r="D339" s="11" t="s">
        <v>22</v>
      </c>
      <c r="E339" s="12">
        <v>0</v>
      </c>
      <c r="F339" s="13">
        <v>0</v>
      </c>
      <c r="G339" s="13">
        <v>0</v>
      </c>
      <c r="H339" s="13">
        <v>0</v>
      </c>
      <c r="I339" s="14">
        <v>0</v>
      </c>
      <c r="J339" s="15">
        <v>0</v>
      </c>
      <c r="K339" s="15">
        <v>0</v>
      </c>
      <c r="L339" s="15">
        <v>0</v>
      </c>
      <c r="M339" s="16">
        <f t="shared" si="0"/>
        <v>1</v>
      </c>
      <c r="N339" s="26"/>
      <c r="O339" s="25"/>
      <c r="P339" s="18"/>
      <c r="R339" s="19">
        <f t="shared" si="1"/>
        <v>12</v>
      </c>
      <c r="T339" s="20"/>
      <c r="AC339" s="21"/>
      <c r="AD339" s="21"/>
      <c r="AE339" s="21"/>
    </row>
    <row r="340" spans="1:31" x14ac:dyDescent="0.2">
      <c r="A340" s="22">
        <f t="shared" si="2"/>
        <v>41978</v>
      </c>
      <c r="B340" s="25"/>
      <c r="C340" s="25"/>
      <c r="D340" s="11" t="s">
        <v>22</v>
      </c>
      <c r="E340" s="12">
        <v>0</v>
      </c>
      <c r="F340" s="13">
        <v>0</v>
      </c>
      <c r="G340" s="13">
        <v>0</v>
      </c>
      <c r="H340" s="13">
        <v>0</v>
      </c>
      <c r="I340" s="14">
        <v>0</v>
      </c>
      <c r="J340" s="15">
        <v>0</v>
      </c>
      <c r="K340" s="15">
        <v>0</v>
      </c>
      <c r="L340" s="15">
        <v>0</v>
      </c>
      <c r="M340" s="16">
        <f t="shared" si="0"/>
        <v>1</v>
      </c>
      <c r="N340" s="26"/>
      <c r="O340" s="25"/>
      <c r="P340" s="18"/>
      <c r="R340" s="19">
        <f t="shared" si="1"/>
        <v>12</v>
      </c>
      <c r="T340" s="20"/>
      <c r="AC340" s="21"/>
      <c r="AD340" s="21"/>
      <c r="AE340" s="21"/>
    </row>
    <row r="341" spans="1:31" x14ac:dyDescent="0.2">
      <c r="A341" s="22">
        <f t="shared" si="2"/>
        <v>41979</v>
      </c>
      <c r="B341" s="25"/>
      <c r="C341" s="25"/>
      <c r="D341" s="11" t="s">
        <v>22</v>
      </c>
      <c r="E341" s="12">
        <v>0</v>
      </c>
      <c r="F341" s="13">
        <v>0</v>
      </c>
      <c r="G341" s="13">
        <v>0</v>
      </c>
      <c r="H341" s="13">
        <v>0</v>
      </c>
      <c r="I341" s="14">
        <v>0</v>
      </c>
      <c r="J341" s="15">
        <v>0</v>
      </c>
      <c r="K341" s="15">
        <v>0</v>
      </c>
      <c r="L341" s="15">
        <v>0</v>
      </c>
      <c r="M341" s="16">
        <f t="shared" si="0"/>
        <v>1</v>
      </c>
      <c r="N341" s="26"/>
      <c r="O341" s="25"/>
      <c r="P341" s="18"/>
      <c r="R341" s="19">
        <f t="shared" si="1"/>
        <v>12</v>
      </c>
      <c r="T341" s="20"/>
      <c r="AC341" s="21"/>
      <c r="AD341" s="21"/>
      <c r="AE341" s="21"/>
    </row>
    <row r="342" spans="1:31" x14ac:dyDescent="0.2">
      <c r="A342" s="22">
        <f t="shared" si="2"/>
        <v>41980</v>
      </c>
      <c r="B342" s="25"/>
      <c r="C342" s="25"/>
      <c r="D342" s="11" t="s">
        <v>22</v>
      </c>
      <c r="E342" s="12">
        <v>0</v>
      </c>
      <c r="F342" s="13">
        <v>0</v>
      </c>
      <c r="G342" s="13">
        <v>0</v>
      </c>
      <c r="H342" s="13">
        <v>0</v>
      </c>
      <c r="I342" s="14">
        <v>0</v>
      </c>
      <c r="J342" s="15">
        <v>0</v>
      </c>
      <c r="K342" s="15">
        <v>0</v>
      </c>
      <c r="L342" s="15">
        <v>0</v>
      </c>
      <c r="M342" s="16">
        <f t="shared" si="0"/>
        <v>1</v>
      </c>
      <c r="N342" s="26"/>
      <c r="O342" s="25"/>
      <c r="P342" s="18"/>
      <c r="R342" s="19">
        <f t="shared" si="1"/>
        <v>12</v>
      </c>
      <c r="T342" s="20"/>
      <c r="AC342" s="21"/>
      <c r="AD342" s="21"/>
      <c r="AE342" s="21"/>
    </row>
    <row r="343" spans="1:31" x14ac:dyDescent="0.2">
      <c r="A343" s="22">
        <f t="shared" si="2"/>
        <v>41981</v>
      </c>
      <c r="B343" s="25"/>
      <c r="C343" s="25"/>
      <c r="D343" s="11" t="s">
        <v>22</v>
      </c>
      <c r="E343" s="12">
        <v>0</v>
      </c>
      <c r="F343" s="13">
        <v>0</v>
      </c>
      <c r="G343" s="13">
        <v>0</v>
      </c>
      <c r="H343" s="13">
        <v>0</v>
      </c>
      <c r="I343" s="14">
        <v>0</v>
      </c>
      <c r="J343" s="15">
        <v>0</v>
      </c>
      <c r="K343" s="15">
        <v>0</v>
      </c>
      <c r="L343" s="15">
        <v>0</v>
      </c>
      <c r="M343" s="16">
        <f t="shared" si="0"/>
        <v>1</v>
      </c>
      <c r="N343" s="26"/>
      <c r="O343" s="25"/>
      <c r="P343" s="18"/>
      <c r="R343" s="19">
        <f t="shared" si="1"/>
        <v>12</v>
      </c>
      <c r="T343" s="20"/>
      <c r="AC343" s="21"/>
      <c r="AD343" s="21"/>
      <c r="AE343" s="21"/>
    </row>
    <row r="344" spans="1:31" x14ac:dyDescent="0.2">
      <c r="A344" s="22">
        <f t="shared" si="2"/>
        <v>41982</v>
      </c>
      <c r="B344" s="25"/>
      <c r="C344" s="25"/>
      <c r="D344" s="11" t="s">
        <v>22</v>
      </c>
      <c r="E344" s="12">
        <v>0</v>
      </c>
      <c r="F344" s="13">
        <v>0</v>
      </c>
      <c r="G344" s="13">
        <v>0</v>
      </c>
      <c r="H344" s="13">
        <v>0</v>
      </c>
      <c r="I344" s="14">
        <v>0</v>
      </c>
      <c r="J344" s="15">
        <v>0</v>
      </c>
      <c r="K344" s="15">
        <v>0</v>
      </c>
      <c r="L344" s="15">
        <v>0</v>
      </c>
      <c r="M344" s="16">
        <f t="shared" si="0"/>
        <v>1</v>
      </c>
      <c r="N344" s="26"/>
      <c r="O344" s="25"/>
      <c r="P344" s="18"/>
      <c r="R344" s="19">
        <f t="shared" si="1"/>
        <v>12</v>
      </c>
      <c r="T344" s="20"/>
      <c r="AC344" s="21"/>
      <c r="AD344" s="21"/>
      <c r="AE344" s="21"/>
    </row>
    <row r="345" spans="1:31" x14ac:dyDescent="0.2">
      <c r="A345" s="22">
        <f t="shared" si="2"/>
        <v>41983</v>
      </c>
      <c r="B345" s="25"/>
      <c r="C345" s="25"/>
      <c r="D345" s="11" t="s">
        <v>22</v>
      </c>
      <c r="E345" s="12">
        <v>0</v>
      </c>
      <c r="F345" s="13">
        <v>0</v>
      </c>
      <c r="G345" s="13">
        <v>0</v>
      </c>
      <c r="H345" s="13">
        <v>0</v>
      </c>
      <c r="I345" s="14">
        <v>0</v>
      </c>
      <c r="J345" s="15">
        <v>0</v>
      </c>
      <c r="K345" s="15">
        <v>0</v>
      </c>
      <c r="L345" s="15">
        <v>0</v>
      </c>
      <c r="M345" s="16">
        <f t="shared" si="0"/>
        <v>1</v>
      </c>
      <c r="N345" s="26"/>
      <c r="O345" s="25"/>
      <c r="P345" s="18"/>
      <c r="R345" s="19">
        <f t="shared" si="1"/>
        <v>12</v>
      </c>
      <c r="T345" s="20"/>
      <c r="AC345" s="21"/>
      <c r="AD345" s="21"/>
      <c r="AE345" s="21"/>
    </row>
    <row r="346" spans="1:31" x14ac:dyDescent="0.2">
      <c r="A346" s="22">
        <f t="shared" si="2"/>
        <v>41984</v>
      </c>
      <c r="B346" s="25"/>
      <c r="C346" s="25"/>
      <c r="D346" s="11" t="s">
        <v>22</v>
      </c>
      <c r="E346" s="12">
        <v>0</v>
      </c>
      <c r="F346" s="13">
        <v>0</v>
      </c>
      <c r="G346" s="13">
        <v>0</v>
      </c>
      <c r="H346" s="13">
        <v>0</v>
      </c>
      <c r="I346" s="14">
        <v>0</v>
      </c>
      <c r="J346" s="15">
        <v>0</v>
      </c>
      <c r="K346" s="15">
        <v>0</v>
      </c>
      <c r="L346" s="15">
        <v>0</v>
      </c>
      <c r="M346" s="16">
        <f t="shared" si="0"/>
        <v>1</v>
      </c>
      <c r="N346" s="26"/>
      <c r="O346" s="25"/>
      <c r="P346" s="18"/>
      <c r="R346" s="19">
        <f t="shared" si="1"/>
        <v>12</v>
      </c>
      <c r="T346" s="20"/>
      <c r="AC346" s="21"/>
      <c r="AD346" s="21"/>
      <c r="AE346" s="21"/>
    </row>
    <row r="347" spans="1:31" x14ac:dyDescent="0.2">
      <c r="A347" s="22">
        <f t="shared" si="2"/>
        <v>41985</v>
      </c>
      <c r="C347" s="25"/>
      <c r="D347" s="11" t="s">
        <v>22</v>
      </c>
      <c r="E347" s="12">
        <v>0</v>
      </c>
      <c r="F347" s="13">
        <v>0</v>
      </c>
      <c r="G347" s="13">
        <v>0</v>
      </c>
      <c r="H347" s="13">
        <v>0</v>
      </c>
      <c r="I347" s="14">
        <v>0</v>
      </c>
      <c r="J347" s="15">
        <v>0</v>
      </c>
      <c r="K347" s="15">
        <v>0</v>
      </c>
      <c r="L347" s="15">
        <v>0</v>
      </c>
      <c r="M347" s="16">
        <f t="shared" si="0"/>
        <v>1</v>
      </c>
      <c r="N347" s="26"/>
      <c r="O347" s="25"/>
      <c r="P347" s="18"/>
      <c r="R347" s="19">
        <f t="shared" si="1"/>
        <v>12</v>
      </c>
      <c r="T347" s="20"/>
      <c r="AC347" s="21"/>
      <c r="AD347" s="21"/>
      <c r="AE347" s="21"/>
    </row>
    <row r="348" spans="1:31" x14ac:dyDescent="0.2">
      <c r="A348" s="22">
        <f t="shared" si="2"/>
        <v>41986</v>
      </c>
      <c r="B348" s="25"/>
      <c r="C348" s="25"/>
      <c r="D348" s="11" t="s">
        <v>22</v>
      </c>
      <c r="E348" s="12">
        <v>0</v>
      </c>
      <c r="F348" s="13">
        <v>0</v>
      </c>
      <c r="G348" s="13">
        <v>0</v>
      </c>
      <c r="H348" s="13">
        <v>0</v>
      </c>
      <c r="I348" s="14">
        <v>0</v>
      </c>
      <c r="J348" s="15">
        <v>0</v>
      </c>
      <c r="K348" s="15">
        <v>0</v>
      </c>
      <c r="L348" s="15">
        <v>0</v>
      </c>
      <c r="M348" s="16">
        <f t="shared" si="0"/>
        <v>1</v>
      </c>
      <c r="N348" s="26"/>
      <c r="O348" s="25"/>
      <c r="P348" s="18"/>
      <c r="R348" s="19">
        <f t="shared" si="1"/>
        <v>12</v>
      </c>
      <c r="T348" s="20"/>
      <c r="AC348" s="21"/>
      <c r="AD348" s="21"/>
      <c r="AE348" s="21"/>
    </row>
    <row r="349" spans="1:31" x14ac:dyDescent="0.2">
      <c r="A349" s="22">
        <f t="shared" si="2"/>
        <v>41987</v>
      </c>
      <c r="B349" s="25"/>
      <c r="C349" s="25"/>
      <c r="D349" s="11" t="s">
        <v>22</v>
      </c>
      <c r="E349" s="12">
        <v>0</v>
      </c>
      <c r="F349" s="13">
        <v>0</v>
      </c>
      <c r="G349" s="13">
        <v>0</v>
      </c>
      <c r="H349" s="13">
        <v>0</v>
      </c>
      <c r="I349" s="14">
        <v>0</v>
      </c>
      <c r="J349" s="15">
        <v>0</v>
      </c>
      <c r="K349" s="15">
        <v>0</v>
      </c>
      <c r="L349" s="15">
        <v>0</v>
      </c>
      <c r="M349" s="16">
        <f t="shared" si="0"/>
        <v>1</v>
      </c>
      <c r="N349" s="26"/>
      <c r="O349" s="25"/>
      <c r="P349" s="18"/>
      <c r="R349" s="19">
        <f t="shared" si="1"/>
        <v>12</v>
      </c>
      <c r="T349" s="20"/>
      <c r="AC349" s="21"/>
      <c r="AD349" s="21"/>
      <c r="AE349" s="21"/>
    </row>
    <row r="350" spans="1:31" x14ac:dyDescent="0.2">
      <c r="A350" s="22">
        <f t="shared" si="2"/>
        <v>41988</v>
      </c>
      <c r="B350" s="25"/>
      <c r="C350" s="25"/>
      <c r="D350" s="11" t="s">
        <v>22</v>
      </c>
      <c r="E350" s="12">
        <v>0</v>
      </c>
      <c r="F350" s="13">
        <v>0</v>
      </c>
      <c r="G350" s="13">
        <v>0</v>
      </c>
      <c r="H350" s="13">
        <v>0</v>
      </c>
      <c r="I350" s="14">
        <v>0</v>
      </c>
      <c r="J350" s="15">
        <v>0</v>
      </c>
      <c r="K350" s="15">
        <v>0</v>
      </c>
      <c r="L350" s="15">
        <v>0</v>
      </c>
      <c r="M350" s="16">
        <f t="shared" si="0"/>
        <v>1</v>
      </c>
      <c r="N350" s="26"/>
      <c r="O350" s="25"/>
      <c r="P350" s="18"/>
      <c r="R350" s="19">
        <f t="shared" si="1"/>
        <v>12</v>
      </c>
      <c r="T350" s="20"/>
      <c r="AC350" s="21"/>
      <c r="AD350" s="21"/>
      <c r="AE350" s="21"/>
    </row>
    <row r="351" spans="1:31" x14ac:dyDescent="0.2">
      <c r="A351" s="22">
        <f t="shared" si="2"/>
        <v>41989</v>
      </c>
      <c r="B351" s="25"/>
      <c r="C351" s="25"/>
      <c r="D351" s="11" t="s">
        <v>22</v>
      </c>
      <c r="E351" s="12">
        <v>0</v>
      </c>
      <c r="F351" s="13">
        <v>0</v>
      </c>
      <c r="G351" s="13">
        <v>0</v>
      </c>
      <c r="H351" s="13">
        <v>0</v>
      </c>
      <c r="I351" s="14">
        <v>0</v>
      </c>
      <c r="J351" s="15">
        <v>0</v>
      </c>
      <c r="K351" s="15">
        <v>0</v>
      </c>
      <c r="L351" s="15">
        <v>0</v>
      </c>
      <c r="M351" s="16">
        <f t="shared" si="0"/>
        <v>1</v>
      </c>
      <c r="N351" s="26"/>
      <c r="O351" s="25"/>
      <c r="P351" s="18"/>
      <c r="R351" s="19">
        <f t="shared" si="1"/>
        <v>12</v>
      </c>
      <c r="T351" s="20"/>
      <c r="AC351" s="21"/>
      <c r="AD351" s="21"/>
      <c r="AE351" s="21"/>
    </row>
    <row r="352" spans="1:31" x14ac:dyDescent="0.2">
      <c r="A352" s="22">
        <f t="shared" si="2"/>
        <v>41990</v>
      </c>
      <c r="B352" s="25"/>
      <c r="C352" s="25"/>
      <c r="D352" s="11" t="s">
        <v>22</v>
      </c>
      <c r="E352" s="12">
        <v>0</v>
      </c>
      <c r="F352" s="13">
        <v>0</v>
      </c>
      <c r="G352" s="13">
        <v>0</v>
      </c>
      <c r="H352" s="13">
        <v>0</v>
      </c>
      <c r="I352" s="14">
        <v>0</v>
      </c>
      <c r="J352" s="15">
        <v>0</v>
      </c>
      <c r="K352" s="15">
        <v>0</v>
      </c>
      <c r="L352" s="15">
        <v>0</v>
      </c>
      <c r="M352" s="16">
        <f t="shared" si="0"/>
        <v>1</v>
      </c>
      <c r="N352" s="26"/>
      <c r="O352" s="25"/>
      <c r="P352" s="18"/>
      <c r="R352" s="19">
        <f t="shared" si="1"/>
        <v>12</v>
      </c>
      <c r="T352" s="20"/>
      <c r="AC352" s="21"/>
      <c r="AD352" s="21"/>
      <c r="AE352" s="21"/>
    </row>
    <row r="353" spans="1:31" x14ac:dyDescent="0.2">
      <c r="A353" s="22">
        <f t="shared" si="2"/>
        <v>41991</v>
      </c>
      <c r="B353" s="25"/>
      <c r="C353" s="25"/>
      <c r="D353" s="11" t="s">
        <v>22</v>
      </c>
      <c r="E353" s="12">
        <v>0</v>
      </c>
      <c r="F353" s="13">
        <v>0</v>
      </c>
      <c r="G353" s="13">
        <v>0</v>
      </c>
      <c r="H353" s="13">
        <v>0</v>
      </c>
      <c r="I353" s="14">
        <v>0</v>
      </c>
      <c r="J353" s="15">
        <v>0</v>
      </c>
      <c r="K353" s="15">
        <v>0</v>
      </c>
      <c r="L353" s="15">
        <v>0</v>
      </c>
      <c r="M353" s="16">
        <f t="shared" si="0"/>
        <v>1</v>
      </c>
      <c r="N353" s="26"/>
      <c r="O353" s="25"/>
      <c r="P353" s="18"/>
      <c r="R353" s="19">
        <f t="shared" si="1"/>
        <v>12</v>
      </c>
      <c r="T353" s="20"/>
      <c r="AC353" s="21"/>
      <c r="AD353" s="21"/>
      <c r="AE353" s="21"/>
    </row>
    <row r="354" spans="1:31" x14ac:dyDescent="0.2">
      <c r="A354" s="22">
        <f t="shared" si="2"/>
        <v>41992</v>
      </c>
      <c r="B354" s="25"/>
      <c r="C354" s="25"/>
      <c r="D354" s="11" t="s">
        <v>22</v>
      </c>
      <c r="E354" s="12">
        <v>0</v>
      </c>
      <c r="F354" s="13">
        <v>0</v>
      </c>
      <c r="G354" s="13">
        <v>0</v>
      </c>
      <c r="H354" s="13">
        <v>0</v>
      </c>
      <c r="I354" s="14">
        <v>0</v>
      </c>
      <c r="J354" s="15">
        <v>0</v>
      </c>
      <c r="K354" s="15">
        <v>0</v>
      </c>
      <c r="L354" s="15">
        <v>0</v>
      </c>
      <c r="M354" s="16">
        <f t="shared" si="0"/>
        <v>1</v>
      </c>
      <c r="N354" s="26"/>
      <c r="O354" s="25"/>
      <c r="P354" s="18"/>
      <c r="R354" s="19">
        <f t="shared" si="1"/>
        <v>12</v>
      </c>
      <c r="T354" s="20"/>
      <c r="AC354" s="21"/>
      <c r="AD354" s="21"/>
      <c r="AE354" s="21"/>
    </row>
    <row r="355" spans="1:31" x14ac:dyDescent="0.2">
      <c r="A355" s="22">
        <f t="shared" si="2"/>
        <v>41993</v>
      </c>
      <c r="B355" s="25"/>
      <c r="C355" s="25"/>
      <c r="D355" s="11" t="s">
        <v>22</v>
      </c>
      <c r="E355" s="12">
        <v>0</v>
      </c>
      <c r="F355" s="13">
        <v>0</v>
      </c>
      <c r="G355" s="13">
        <v>0</v>
      </c>
      <c r="H355" s="13">
        <v>0</v>
      </c>
      <c r="I355" s="14">
        <v>0</v>
      </c>
      <c r="J355" s="15">
        <v>0</v>
      </c>
      <c r="K355" s="15">
        <v>0</v>
      </c>
      <c r="L355" s="15">
        <v>0</v>
      </c>
      <c r="M355" s="16">
        <f t="shared" si="0"/>
        <v>1</v>
      </c>
      <c r="N355" s="26"/>
      <c r="O355" s="25"/>
      <c r="P355" s="18"/>
      <c r="R355" s="19">
        <f t="shared" si="1"/>
        <v>12</v>
      </c>
      <c r="T355" s="20"/>
      <c r="AC355" s="21"/>
      <c r="AD355" s="21"/>
      <c r="AE355" s="21"/>
    </row>
    <row r="356" spans="1:31" x14ac:dyDescent="0.2">
      <c r="A356" s="22">
        <f t="shared" si="2"/>
        <v>41994</v>
      </c>
      <c r="B356" s="25"/>
      <c r="C356" s="25"/>
      <c r="D356" s="11" t="s">
        <v>22</v>
      </c>
      <c r="E356" s="12">
        <v>0</v>
      </c>
      <c r="F356" s="13">
        <v>0</v>
      </c>
      <c r="G356" s="13">
        <v>0</v>
      </c>
      <c r="H356" s="13">
        <v>0</v>
      </c>
      <c r="I356" s="14">
        <v>0</v>
      </c>
      <c r="J356" s="15">
        <v>0</v>
      </c>
      <c r="K356" s="15">
        <v>0</v>
      </c>
      <c r="L356" s="15">
        <v>0</v>
      </c>
      <c r="M356" s="16">
        <f t="shared" si="0"/>
        <v>1</v>
      </c>
      <c r="N356" s="26"/>
      <c r="O356" s="25"/>
      <c r="P356" s="18"/>
      <c r="R356" s="19">
        <f t="shared" si="1"/>
        <v>12</v>
      </c>
      <c r="T356" s="20"/>
      <c r="AC356" s="21"/>
      <c r="AD356" s="21"/>
      <c r="AE356" s="21"/>
    </row>
    <row r="357" spans="1:31" x14ac:dyDescent="0.2">
      <c r="A357" s="22">
        <f t="shared" si="2"/>
        <v>41995</v>
      </c>
      <c r="B357" s="25"/>
      <c r="C357" s="25"/>
      <c r="D357" s="11" t="s">
        <v>22</v>
      </c>
      <c r="E357" s="12">
        <v>0</v>
      </c>
      <c r="F357" s="13">
        <v>0</v>
      </c>
      <c r="G357" s="13">
        <v>0</v>
      </c>
      <c r="H357" s="13">
        <v>0</v>
      </c>
      <c r="I357" s="14">
        <v>0</v>
      </c>
      <c r="J357" s="15">
        <v>0</v>
      </c>
      <c r="K357" s="15">
        <v>0</v>
      </c>
      <c r="L357" s="15">
        <v>0</v>
      </c>
      <c r="M357" s="16">
        <f t="shared" si="0"/>
        <v>1</v>
      </c>
      <c r="N357" s="26"/>
      <c r="O357" s="88"/>
      <c r="P357" s="18"/>
      <c r="R357" s="19">
        <f t="shared" si="1"/>
        <v>12</v>
      </c>
      <c r="T357" s="20"/>
      <c r="AC357" s="21"/>
      <c r="AD357" s="21"/>
      <c r="AE357" s="21"/>
    </row>
    <row r="358" spans="1:31" x14ac:dyDescent="0.2">
      <c r="A358" s="22">
        <f t="shared" si="2"/>
        <v>41996</v>
      </c>
      <c r="B358" s="25"/>
      <c r="C358" s="25"/>
      <c r="D358" s="11" t="s">
        <v>22</v>
      </c>
      <c r="E358" s="12">
        <v>0</v>
      </c>
      <c r="F358" s="13">
        <v>0</v>
      </c>
      <c r="G358" s="13">
        <v>0</v>
      </c>
      <c r="H358" s="13">
        <v>0</v>
      </c>
      <c r="I358" s="14">
        <v>0</v>
      </c>
      <c r="J358" s="15">
        <v>0</v>
      </c>
      <c r="K358" s="15">
        <v>0</v>
      </c>
      <c r="L358" s="15">
        <v>0</v>
      </c>
      <c r="M358" s="16">
        <f t="shared" si="0"/>
        <v>1</v>
      </c>
      <c r="N358" s="26"/>
      <c r="O358" s="25"/>
      <c r="P358" s="18"/>
      <c r="R358" s="19">
        <f t="shared" si="1"/>
        <v>12</v>
      </c>
      <c r="T358" s="20"/>
      <c r="AC358" s="21"/>
      <c r="AD358" s="21"/>
      <c r="AE358" s="21"/>
    </row>
    <row r="359" spans="1:31" x14ac:dyDescent="0.2">
      <c r="A359" s="22">
        <f t="shared" si="2"/>
        <v>41997</v>
      </c>
      <c r="B359" s="25"/>
      <c r="C359" s="25"/>
      <c r="D359" s="11" t="s">
        <v>22</v>
      </c>
      <c r="E359" s="12">
        <v>0</v>
      </c>
      <c r="F359" s="13">
        <v>0</v>
      </c>
      <c r="G359" s="13">
        <v>0</v>
      </c>
      <c r="H359" s="13">
        <v>0</v>
      </c>
      <c r="I359" s="14">
        <v>0</v>
      </c>
      <c r="J359" s="15">
        <v>0</v>
      </c>
      <c r="K359" s="15">
        <v>0</v>
      </c>
      <c r="L359" s="15">
        <v>0</v>
      </c>
      <c r="M359" s="16">
        <f t="shared" si="0"/>
        <v>1</v>
      </c>
      <c r="N359" s="26"/>
      <c r="O359" s="25"/>
      <c r="P359" s="18"/>
      <c r="R359" s="19">
        <f t="shared" si="1"/>
        <v>12</v>
      </c>
      <c r="T359" s="20"/>
      <c r="AC359" s="21"/>
      <c r="AD359" s="21"/>
      <c r="AE359" s="21"/>
    </row>
    <row r="360" spans="1:31" x14ac:dyDescent="0.2">
      <c r="A360" s="22">
        <f t="shared" si="2"/>
        <v>41998</v>
      </c>
      <c r="B360" s="25"/>
      <c r="C360" s="25"/>
      <c r="D360" s="11" t="s">
        <v>22</v>
      </c>
      <c r="E360" s="12">
        <v>0</v>
      </c>
      <c r="F360" s="13">
        <v>0</v>
      </c>
      <c r="G360" s="13">
        <v>0</v>
      </c>
      <c r="H360" s="13">
        <v>0</v>
      </c>
      <c r="I360" s="14">
        <v>0</v>
      </c>
      <c r="J360" s="15">
        <v>0</v>
      </c>
      <c r="K360" s="15">
        <v>0</v>
      </c>
      <c r="L360" s="15">
        <v>0</v>
      </c>
      <c r="M360" s="16">
        <f t="shared" si="0"/>
        <v>1</v>
      </c>
      <c r="N360" s="26"/>
      <c r="O360" s="25"/>
      <c r="P360" s="18"/>
      <c r="R360" s="19">
        <f t="shared" si="1"/>
        <v>12</v>
      </c>
      <c r="T360" s="20"/>
      <c r="AC360" s="21"/>
      <c r="AD360" s="21"/>
      <c r="AE360" s="21"/>
    </row>
    <row r="361" spans="1:31" x14ac:dyDescent="0.2">
      <c r="A361" s="22">
        <f t="shared" si="2"/>
        <v>41999</v>
      </c>
      <c r="B361" s="25"/>
      <c r="C361" s="25"/>
      <c r="D361" s="11" t="s">
        <v>22</v>
      </c>
      <c r="E361" s="12">
        <v>0</v>
      </c>
      <c r="F361" s="13">
        <v>0</v>
      </c>
      <c r="G361" s="13">
        <v>0</v>
      </c>
      <c r="H361" s="13">
        <v>0</v>
      </c>
      <c r="I361" s="14">
        <v>0</v>
      </c>
      <c r="J361" s="15">
        <v>0</v>
      </c>
      <c r="K361" s="15">
        <v>0</v>
      </c>
      <c r="L361" s="15">
        <v>0</v>
      </c>
      <c r="M361" s="16">
        <f t="shared" si="0"/>
        <v>1</v>
      </c>
      <c r="N361" s="26"/>
      <c r="O361" s="25"/>
      <c r="P361" s="18"/>
      <c r="R361" s="19">
        <f t="shared" si="1"/>
        <v>12</v>
      </c>
      <c r="T361" s="20"/>
      <c r="AC361" s="21"/>
      <c r="AD361" s="21"/>
      <c r="AE361" s="21"/>
    </row>
    <row r="362" spans="1:31" x14ac:dyDescent="0.2">
      <c r="A362" s="22">
        <f t="shared" si="2"/>
        <v>42000</v>
      </c>
      <c r="B362" s="25"/>
      <c r="C362" s="25"/>
      <c r="D362" s="11" t="s">
        <v>22</v>
      </c>
      <c r="E362" s="12">
        <v>0</v>
      </c>
      <c r="F362" s="13">
        <v>0</v>
      </c>
      <c r="G362" s="13">
        <v>0</v>
      </c>
      <c r="H362" s="13">
        <v>0</v>
      </c>
      <c r="I362" s="14">
        <v>0</v>
      </c>
      <c r="J362" s="15">
        <v>0</v>
      </c>
      <c r="K362" s="15">
        <v>0</v>
      </c>
      <c r="L362" s="15">
        <v>0</v>
      </c>
      <c r="M362" s="16">
        <f t="shared" si="0"/>
        <v>1</v>
      </c>
      <c r="N362" s="26"/>
      <c r="O362" s="25"/>
      <c r="P362" s="18"/>
      <c r="R362" s="19">
        <f t="shared" si="1"/>
        <v>12</v>
      </c>
      <c r="T362" s="20"/>
      <c r="AC362" s="21"/>
      <c r="AD362" s="21"/>
      <c r="AE362" s="21"/>
    </row>
    <row r="363" spans="1:31" x14ac:dyDescent="0.2">
      <c r="A363" s="22">
        <f t="shared" si="2"/>
        <v>42001</v>
      </c>
      <c r="B363" s="25"/>
      <c r="C363" s="25"/>
      <c r="D363" s="11" t="s">
        <v>22</v>
      </c>
      <c r="E363" s="12">
        <v>0</v>
      </c>
      <c r="F363" s="13">
        <v>0</v>
      </c>
      <c r="G363" s="13">
        <v>0</v>
      </c>
      <c r="H363" s="13">
        <v>0</v>
      </c>
      <c r="I363" s="14">
        <v>0</v>
      </c>
      <c r="J363" s="15">
        <v>0</v>
      </c>
      <c r="K363" s="15">
        <v>0</v>
      </c>
      <c r="L363" s="15">
        <v>0</v>
      </c>
      <c r="M363" s="16">
        <f t="shared" si="0"/>
        <v>1</v>
      </c>
      <c r="N363" s="26"/>
      <c r="O363" s="25"/>
      <c r="P363" s="18"/>
      <c r="R363" s="19">
        <f t="shared" si="1"/>
        <v>12</v>
      </c>
      <c r="T363" s="20"/>
      <c r="AC363" s="21"/>
      <c r="AD363" s="21"/>
      <c r="AE363" s="21"/>
    </row>
    <row r="364" spans="1:31" x14ac:dyDescent="0.2">
      <c r="A364" s="22">
        <f t="shared" si="2"/>
        <v>42002</v>
      </c>
      <c r="B364" s="25"/>
      <c r="C364" s="25"/>
      <c r="D364" s="11" t="s">
        <v>22</v>
      </c>
      <c r="E364" s="12">
        <v>0</v>
      </c>
      <c r="F364" s="13">
        <v>0</v>
      </c>
      <c r="G364" s="13">
        <v>0</v>
      </c>
      <c r="H364" s="13">
        <v>0</v>
      </c>
      <c r="I364" s="14">
        <v>0</v>
      </c>
      <c r="J364" s="15">
        <v>0</v>
      </c>
      <c r="K364" s="15">
        <v>0</v>
      </c>
      <c r="L364" s="15">
        <v>0</v>
      </c>
      <c r="M364" s="16">
        <f t="shared" si="0"/>
        <v>1</v>
      </c>
      <c r="N364" s="26"/>
      <c r="O364" s="25"/>
      <c r="P364" s="18"/>
      <c r="R364" s="19">
        <f t="shared" si="1"/>
        <v>12</v>
      </c>
      <c r="T364" s="20"/>
      <c r="AC364" s="21"/>
      <c r="AD364" s="21"/>
      <c r="AE364" s="21"/>
    </row>
    <row r="365" spans="1:31" x14ac:dyDescent="0.2">
      <c r="A365" s="22">
        <f t="shared" si="2"/>
        <v>42003</v>
      </c>
      <c r="B365" s="25"/>
      <c r="C365" s="25"/>
      <c r="D365" s="11" t="s">
        <v>22</v>
      </c>
      <c r="E365" s="12">
        <v>0</v>
      </c>
      <c r="F365" s="13">
        <v>0</v>
      </c>
      <c r="G365" s="13">
        <v>0</v>
      </c>
      <c r="H365" s="13">
        <v>0</v>
      </c>
      <c r="I365" s="14">
        <v>0</v>
      </c>
      <c r="J365" s="15">
        <v>0</v>
      </c>
      <c r="K365" s="15">
        <v>0</v>
      </c>
      <c r="L365" s="15">
        <v>0</v>
      </c>
      <c r="M365" s="16">
        <f t="shared" si="0"/>
        <v>1</v>
      </c>
      <c r="N365" s="26"/>
      <c r="O365" s="25"/>
      <c r="P365" s="18"/>
      <c r="R365" s="19">
        <f t="shared" si="1"/>
        <v>12</v>
      </c>
      <c r="T365" s="20"/>
      <c r="AC365" s="21"/>
      <c r="AD365" s="21"/>
      <c r="AE365" s="21"/>
    </row>
    <row r="366" spans="1:31" x14ac:dyDescent="0.2">
      <c r="A366" s="22">
        <f t="shared" si="2"/>
        <v>42004</v>
      </c>
      <c r="B366" s="34"/>
      <c r="C366" s="34"/>
      <c r="D366" s="35" t="s">
        <v>22</v>
      </c>
      <c r="E366" s="36">
        <v>0</v>
      </c>
      <c r="F366" s="37">
        <v>0</v>
      </c>
      <c r="G366" s="37">
        <v>0</v>
      </c>
      <c r="H366" s="37">
        <v>0</v>
      </c>
      <c r="I366" s="38">
        <v>0</v>
      </c>
      <c r="J366" s="39">
        <v>0</v>
      </c>
      <c r="K366" s="15">
        <v>0</v>
      </c>
      <c r="L366" s="39">
        <v>0</v>
      </c>
      <c r="M366" s="16">
        <f t="shared" si="0"/>
        <v>1</v>
      </c>
      <c r="N366" s="41"/>
      <c r="O366" s="34"/>
      <c r="P366" s="76"/>
      <c r="Q366" s="77"/>
      <c r="R366" s="44">
        <f t="shared" si="1"/>
        <v>12</v>
      </c>
      <c r="S366" s="45">
        <f t="shared" ref="S366:X366" si="25">SUM(D336:D366)</f>
        <v>0</v>
      </c>
      <c r="T366" s="46">
        <f t="shared" si="25"/>
        <v>0</v>
      </c>
      <c r="U366" s="47">
        <f t="shared" si="25"/>
        <v>0</v>
      </c>
      <c r="V366" s="47">
        <f t="shared" si="25"/>
        <v>0</v>
      </c>
      <c r="W366" s="47">
        <f t="shared" si="25"/>
        <v>0</v>
      </c>
      <c r="X366" s="48">
        <f t="shared" si="25"/>
        <v>0</v>
      </c>
      <c r="Y366" s="49">
        <f t="shared" ref="Y366:AA366" ca="1" si="26">IF(AND((MONTH(TODAY())=MONTH($A366)),YEAR(TODAY())=YEAR($A366)),(SUM(J336:J366)/(DAY(TODAY()))),(SUM(J336:J366)/DAY(EOMONTH($A366,0))))</f>
        <v>0</v>
      </c>
      <c r="Z366" s="49">
        <f t="shared" ca="1" si="26"/>
        <v>0</v>
      </c>
      <c r="AA366" s="49">
        <f t="shared" ca="1" si="26"/>
        <v>0</v>
      </c>
      <c r="AB366" s="54">
        <f ca="1">IF(AND((MONTH(TODAY())=MONTH($A366)),YEAR(TODAY())=YEAR($A366)),((((DAY(EOMONTH($A366,0))-SUM(M336:M366))-(DAY(TODAY())))/(DAY(TODAY())))*-1),(SUM(M336:M366)/DAY(EOMONTH($A366,0))))</f>
        <v>1</v>
      </c>
      <c r="AC366" s="56" t="str">
        <f>IFERROR(AVERAGE(N336:N366),"")</f>
        <v/>
      </c>
      <c r="AD366" s="56" t="str">
        <f>IF(MAX(N336:N366),MAX(N336:N366),"")</f>
        <v/>
      </c>
      <c r="AE366" s="56" t="str">
        <f>IF(MIN(N336:N366),MIN(N336:N366),"")</f>
        <v/>
      </c>
    </row>
  </sheetData>
  <conditionalFormatting sqref="E1:I366">
    <cfRule type="cellIs" dxfId="23" priority="1" operator="equal">
      <formula>0</formula>
    </cfRule>
  </conditionalFormatting>
  <conditionalFormatting sqref="Q32">
    <cfRule type="cellIs" dxfId="22" priority="2" operator="equal">
      <formula>0</formula>
    </cfRule>
  </conditionalFormatting>
  <conditionalFormatting sqref="P1:P31">
    <cfRule type="containsText" dxfId="21" priority="3" operator="containsText" text="http://">
      <formula>NOT(ISERROR(SEARCH(("http://"),(P1))))</formula>
    </cfRule>
  </conditionalFormatting>
  <conditionalFormatting sqref="P33:P198">
    <cfRule type="containsText" dxfId="20" priority="4" operator="containsText" text="http://">
      <formula>NOT(ISERROR(SEARCH(("http://"),(P33))))</formula>
    </cfRule>
  </conditionalFormatting>
  <conditionalFormatting sqref="P200:P366">
    <cfRule type="containsText" dxfId="19" priority="5" operator="containsText" text="http://">
      <formula>NOT(ISERROR(SEARCH(("http://"),(P200))))</formula>
    </cfRule>
  </conditionalFormatting>
  <conditionalFormatting sqref="J1:M366">
    <cfRule type="containsBlanks" dxfId="18" priority="6">
      <formula>LEN(TRIM(J1))=0</formula>
    </cfRule>
  </conditionalFormatting>
  <conditionalFormatting sqref="D1:D366">
    <cfRule type="cellIs" dxfId="17" priority="7" operator="equal">
      <formula>"12/30/1899"</formula>
    </cfRule>
  </conditionalFormatting>
  <conditionalFormatting sqref="B1:B346">
    <cfRule type="containsText" dxfId="16" priority="8" operator="containsText" text="Off Day">
      <formula>NOT(ISERROR(SEARCH(("Off Day"),(B1))))</formula>
    </cfRule>
  </conditionalFormatting>
  <conditionalFormatting sqref="B348:B366">
    <cfRule type="containsText" dxfId="15" priority="9" operator="containsText" text="Off Day">
      <formula>NOT(ISERROR(SEARCH(("Off Day"),(B348))))</formula>
    </cfRule>
  </conditionalFormatting>
  <conditionalFormatting sqref="C1:C366">
    <cfRule type="containsText" dxfId="14" priority="10" operator="containsText" text="Off Day">
      <formula>NOT(ISERROR(SEARCH(("Off Day"),(C1))))</formula>
    </cfRule>
  </conditionalFormatting>
  <conditionalFormatting sqref="O1:O366">
    <cfRule type="containsText" dxfId="13" priority="11" operator="containsText" text="Off Day">
      <formula>NOT(ISERROR(SEARCH(("Off Day"),(O1))))</formula>
    </cfRule>
  </conditionalFormatting>
  <conditionalFormatting sqref="P32">
    <cfRule type="containsText" dxfId="12" priority="12" operator="containsText" text="Off Day">
      <formula>NOT(ISERROR(SEARCH(("Off Day"),(P32))))</formula>
    </cfRule>
  </conditionalFormatting>
  <conditionalFormatting sqref="P32">
    <cfRule type="containsText" dxfId="11" priority="13" operator="containsText" text="Lifting Only">
      <formula>NOT(ISERROR(SEARCH(("Lifting Only"),(P32))))</formula>
    </cfRule>
  </conditionalFormatting>
  <conditionalFormatting sqref="J1:M366">
    <cfRule type="cellIs" dxfId="10" priority="14" operator="equal">
      <formula>0</formula>
    </cfRule>
  </conditionalFormatting>
  <conditionalFormatting sqref="J1:M366">
    <cfRule type="cellIs" dxfId="9" priority="15" operator="equal">
      <formula>1</formula>
    </cfRule>
  </conditionalFormatting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43"/>
  <sheetViews>
    <sheetView workbookViewId="0"/>
  </sheetViews>
  <sheetFormatPr defaultColWidth="14.42578125" defaultRowHeight="12.75" customHeight="1" x14ac:dyDescent="0.2"/>
  <cols>
    <col min="1" max="1" width="9.28515625" customWidth="1"/>
    <col min="2" max="2" width="8.42578125" customWidth="1"/>
    <col min="3" max="3" width="9.5703125" customWidth="1"/>
    <col min="4" max="4" width="9.140625" customWidth="1"/>
    <col min="5" max="5" width="9.28515625" customWidth="1"/>
    <col min="6" max="7" width="9.5703125" customWidth="1"/>
    <col min="8" max="10" width="10.28515625" customWidth="1"/>
    <col min="11" max="11" width="10.140625" customWidth="1"/>
    <col min="12" max="12" width="8" customWidth="1"/>
    <col min="13" max="13" width="8.7109375" customWidth="1"/>
    <col min="14" max="14" width="9" customWidth="1"/>
    <col min="15" max="15" width="9.28515625" customWidth="1"/>
    <col min="16" max="16" width="8.28515625" customWidth="1"/>
    <col min="17" max="30" width="9.28515625" customWidth="1"/>
  </cols>
  <sheetData>
    <row r="1" spans="1:16" ht="12.75" customHeight="1" x14ac:dyDescent="0.2">
      <c r="A1" s="90" t="s">
        <v>16</v>
      </c>
      <c r="B1" s="91" t="s">
        <v>38</v>
      </c>
      <c r="C1" s="90" t="s">
        <v>9</v>
      </c>
      <c r="D1" s="92" t="s">
        <v>38</v>
      </c>
      <c r="E1" s="92" t="s">
        <v>21</v>
      </c>
      <c r="F1" s="92" t="s">
        <v>39</v>
      </c>
      <c r="G1" s="92" t="s">
        <v>12</v>
      </c>
      <c r="H1" s="90" t="s">
        <v>13</v>
      </c>
      <c r="I1" s="93" t="s">
        <v>18</v>
      </c>
      <c r="J1" s="93" t="s">
        <v>19</v>
      </c>
      <c r="K1" s="94" t="s">
        <v>40</v>
      </c>
      <c r="L1" s="90" t="s">
        <v>4</v>
      </c>
      <c r="M1" s="90" t="s">
        <v>41</v>
      </c>
      <c r="N1" s="90" t="s">
        <v>42</v>
      </c>
      <c r="O1" s="90" t="s">
        <v>7</v>
      </c>
      <c r="P1" s="90" t="s">
        <v>8</v>
      </c>
    </row>
    <row r="2" spans="1:16" ht="12.75" customHeight="1" x14ac:dyDescent="0.2">
      <c r="A2" s="14" t="s">
        <v>43</v>
      </c>
      <c r="B2" s="26">
        <f t="shared" ref="B2:B13" si="0">HOUR(K2)+(MINUTE(K2)/60)+(SECOND(K2)/3600)</f>
        <v>0</v>
      </c>
      <c r="C2" s="95">
        <f ca="1">Data!Y32</f>
        <v>3.2258064516129031E-2</v>
      </c>
      <c r="D2" s="95">
        <f ca="1">Data!Z32</f>
        <v>9.6774193548387094E-2</v>
      </c>
      <c r="E2" s="95">
        <f ca="1">Data!AA32</f>
        <v>3.2258064516129031E-2</v>
      </c>
      <c r="F2" s="96">
        <f t="shared" ref="F2:F13" ca="1" si="1">IF(G2=0,1,1-G2)</f>
        <v>0.12903225806451613</v>
      </c>
      <c r="G2" s="95">
        <f ca="1">Data!AB32</f>
        <v>0.87096774193548387</v>
      </c>
      <c r="H2" s="97">
        <f>Data!AC32</f>
        <v>176.08333333333334</v>
      </c>
      <c r="I2" s="97">
        <f>Data!AD32</f>
        <v>178.2</v>
      </c>
      <c r="J2" s="97">
        <f>Data!AE32</f>
        <v>174</v>
      </c>
      <c r="K2" s="98">
        <f>Data!S32</f>
        <v>0</v>
      </c>
      <c r="L2" s="20">
        <f>Data!T32</f>
        <v>40</v>
      </c>
      <c r="M2" s="26">
        <f>Data!U32</f>
        <v>50</v>
      </c>
      <c r="N2" s="26">
        <f>Data!V32</f>
        <v>5</v>
      </c>
      <c r="O2" s="26">
        <f>Data!W32</f>
        <v>2.5</v>
      </c>
      <c r="P2" s="20">
        <f>Data!X32</f>
        <v>24</v>
      </c>
    </row>
    <row r="3" spans="1:16" ht="12.75" customHeight="1" x14ac:dyDescent="0.2">
      <c r="A3" s="14" t="s">
        <v>44</v>
      </c>
      <c r="B3" s="26">
        <f t="shared" si="0"/>
        <v>0</v>
      </c>
      <c r="C3" s="95" t="e">
        <f ca="1">Data!Y60</f>
        <v>#VALUE!</v>
      </c>
      <c r="D3" s="95" t="e">
        <f ca="1">Data!Z60</f>
        <v>#VALUE!</v>
      </c>
      <c r="E3" s="95" t="e">
        <f ca="1">Data!AA60</f>
        <v>#VALUE!</v>
      </c>
      <c r="F3" s="96">
        <f t="shared" ca="1" si="1"/>
        <v>0</v>
      </c>
      <c r="G3" s="95">
        <f ca="1">Data!AB60</f>
        <v>1</v>
      </c>
      <c r="H3" s="97">
        <f>Data!AC60</f>
        <v>0</v>
      </c>
      <c r="I3" s="97">
        <f>Data!AD60</f>
        <v>0</v>
      </c>
      <c r="J3" s="97">
        <f>Data!AE60</f>
        <v>0</v>
      </c>
      <c r="K3" s="98">
        <f>Data!S60</f>
        <v>0</v>
      </c>
      <c r="L3" s="20">
        <f>Data!T60</f>
        <v>0</v>
      </c>
      <c r="M3" s="26">
        <f>Data!U60</f>
        <v>0</v>
      </c>
      <c r="N3" s="26">
        <f>Data!V60</f>
        <v>0</v>
      </c>
      <c r="O3" s="26">
        <f>Data!W60</f>
        <v>0</v>
      </c>
      <c r="P3" s="20">
        <f>Data!X60</f>
        <v>0</v>
      </c>
    </row>
    <row r="4" spans="1:16" ht="12.75" customHeight="1" x14ac:dyDescent="0.2">
      <c r="A4" s="14" t="s">
        <v>45</v>
      </c>
      <c r="B4" s="26">
        <f t="shared" si="0"/>
        <v>0</v>
      </c>
      <c r="C4" s="95">
        <f ca="1">Data!Y91</f>
        <v>0</v>
      </c>
      <c r="D4" s="95">
        <f ca="1">Data!Z91</f>
        <v>0</v>
      </c>
      <c r="E4" s="95">
        <f ca="1">Data!AA91</f>
        <v>0</v>
      </c>
      <c r="F4" s="96">
        <f t="shared" ca="1" si="1"/>
        <v>0</v>
      </c>
      <c r="G4" s="95">
        <f ca="1">Data!AB91</f>
        <v>1</v>
      </c>
      <c r="H4" s="97" t="str">
        <f>Data!AC91</f>
        <v/>
      </c>
      <c r="I4" s="97" t="str">
        <f>Data!AD91</f>
        <v/>
      </c>
      <c r="J4" s="97" t="str">
        <f>Data!AE91</f>
        <v/>
      </c>
      <c r="K4" s="98">
        <f>Data!S91</f>
        <v>0</v>
      </c>
      <c r="L4" s="20">
        <f>Data!T91</f>
        <v>0</v>
      </c>
      <c r="M4" s="26">
        <f>Data!U91</f>
        <v>0</v>
      </c>
      <c r="N4" s="26">
        <f>Data!V91</f>
        <v>0</v>
      </c>
      <c r="O4" s="26">
        <f>Data!W91</f>
        <v>0</v>
      </c>
      <c r="P4" s="20">
        <f>Data!X91</f>
        <v>0</v>
      </c>
    </row>
    <row r="5" spans="1:16" ht="12.75" customHeight="1" x14ac:dyDescent="0.2">
      <c r="A5" s="14" t="s">
        <v>46</v>
      </c>
      <c r="B5" s="26">
        <f t="shared" si="0"/>
        <v>0</v>
      </c>
      <c r="C5" s="95">
        <f ca="1">Data!Y121</f>
        <v>0</v>
      </c>
      <c r="D5" s="95">
        <f ca="1">Data!Z121</f>
        <v>0</v>
      </c>
      <c r="E5" s="95">
        <f ca="1">Data!AA121</f>
        <v>0</v>
      </c>
      <c r="F5" s="96">
        <f t="shared" ca="1" si="1"/>
        <v>0</v>
      </c>
      <c r="G5" s="95">
        <f ca="1">Data!AB121</f>
        <v>1</v>
      </c>
      <c r="H5" s="99" t="str">
        <f>Data!AC121</f>
        <v/>
      </c>
      <c r="I5" s="99" t="str">
        <f>Data!AD121</f>
        <v/>
      </c>
      <c r="J5" s="99" t="str">
        <f>Data!AE121</f>
        <v/>
      </c>
      <c r="K5" s="98">
        <f>Data!S121</f>
        <v>0</v>
      </c>
      <c r="L5" s="20">
        <f>Data!T121</f>
        <v>0</v>
      </c>
      <c r="M5" s="26">
        <f>Data!U121</f>
        <v>0</v>
      </c>
      <c r="N5" s="26">
        <f>Data!V121</f>
        <v>0</v>
      </c>
      <c r="O5" s="26">
        <f>Data!W121</f>
        <v>0</v>
      </c>
      <c r="P5" s="20">
        <f>Data!X121</f>
        <v>0</v>
      </c>
    </row>
    <row r="6" spans="1:16" ht="12.75" customHeight="1" x14ac:dyDescent="0.2">
      <c r="A6" s="14" t="s">
        <v>47</v>
      </c>
      <c r="B6" s="26">
        <f t="shared" si="0"/>
        <v>0</v>
      </c>
      <c r="C6" s="95">
        <f ca="1">Data!Y152</f>
        <v>0</v>
      </c>
      <c r="D6" s="95">
        <f ca="1">Data!Z152</f>
        <v>0</v>
      </c>
      <c r="E6" s="95">
        <f ca="1">Data!AA152</f>
        <v>0</v>
      </c>
      <c r="F6" s="96">
        <f t="shared" ca="1" si="1"/>
        <v>0</v>
      </c>
      <c r="G6" s="95">
        <f ca="1">Data!AB152</f>
        <v>1</v>
      </c>
      <c r="H6" s="99" t="str">
        <f>Data!AC152</f>
        <v/>
      </c>
      <c r="I6" s="99" t="str">
        <f>Data!AD152</f>
        <v/>
      </c>
      <c r="J6" s="99" t="str">
        <f>Data!AE152</f>
        <v/>
      </c>
      <c r="K6" s="98">
        <f>Data!S152</f>
        <v>0</v>
      </c>
      <c r="L6" s="20">
        <f>Data!T152</f>
        <v>0</v>
      </c>
      <c r="M6" s="26">
        <f>Data!U152</f>
        <v>0</v>
      </c>
      <c r="N6" s="26">
        <f>Data!V152</f>
        <v>0</v>
      </c>
      <c r="O6" s="26">
        <f>Data!W152</f>
        <v>0</v>
      </c>
      <c r="P6" s="20">
        <f>Data!X152</f>
        <v>0</v>
      </c>
    </row>
    <row r="7" spans="1:16" ht="12.75" customHeight="1" x14ac:dyDescent="0.2">
      <c r="A7" s="14" t="s">
        <v>48</v>
      </c>
      <c r="B7" s="26">
        <f t="shared" si="0"/>
        <v>0</v>
      </c>
      <c r="C7" s="95">
        <f ca="1">Data!Y182</f>
        <v>0</v>
      </c>
      <c r="D7" s="95">
        <f ca="1">Data!Z182</f>
        <v>0</v>
      </c>
      <c r="E7" s="95">
        <f ca="1">Data!AA182</f>
        <v>0</v>
      </c>
      <c r="F7" s="96">
        <f t="shared" ca="1" si="1"/>
        <v>0</v>
      </c>
      <c r="G7" s="95">
        <f ca="1">Data!AB182</f>
        <v>1</v>
      </c>
      <c r="H7" s="99" t="str">
        <f>Data!AC182</f>
        <v/>
      </c>
      <c r="I7" s="99" t="str">
        <f>Data!AD182</f>
        <v/>
      </c>
      <c r="J7" s="99" t="str">
        <f>Data!AE182</f>
        <v/>
      </c>
      <c r="K7" s="98">
        <f>Data!S182</f>
        <v>0</v>
      </c>
      <c r="L7" s="20">
        <f>Data!T182</f>
        <v>0</v>
      </c>
      <c r="M7" s="26">
        <f>Data!U182</f>
        <v>0</v>
      </c>
      <c r="N7" s="26">
        <f>Data!V182</f>
        <v>0</v>
      </c>
      <c r="O7" s="26">
        <f>Data!W182</f>
        <v>0</v>
      </c>
      <c r="P7" s="20">
        <f>Data!X182</f>
        <v>0</v>
      </c>
    </row>
    <row r="8" spans="1:16" ht="12.75" customHeight="1" x14ac:dyDescent="0.2">
      <c r="A8" s="14" t="s">
        <v>49</v>
      </c>
      <c r="B8" s="26">
        <f t="shared" si="0"/>
        <v>0</v>
      </c>
      <c r="C8" s="95">
        <f ca="1">Data!Y213</f>
        <v>0</v>
      </c>
      <c r="D8" s="95">
        <f ca="1">Data!Z213</f>
        <v>0</v>
      </c>
      <c r="E8" s="95">
        <f ca="1">Data!AA213</f>
        <v>0</v>
      </c>
      <c r="F8" s="96">
        <f t="shared" ca="1" si="1"/>
        <v>0</v>
      </c>
      <c r="G8" s="95">
        <f ca="1">Data!AB213</f>
        <v>1</v>
      </c>
      <c r="H8" s="99" t="str">
        <f>Data!AC213</f>
        <v/>
      </c>
      <c r="I8" s="99" t="str">
        <f>Data!AD213</f>
        <v/>
      </c>
      <c r="J8" s="99" t="str">
        <f>Data!AE213</f>
        <v/>
      </c>
      <c r="K8" s="98">
        <f>Data!S213</f>
        <v>0</v>
      </c>
      <c r="L8" s="20">
        <f>Data!T213</f>
        <v>0</v>
      </c>
      <c r="M8" s="26">
        <f>Data!U213</f>
        <v>0</v>
      </c>
      <c r="N8" s="26">
        <f>Data!V213</f>
        <v>0</v>
      </c>
      <c r="O8" s="26">
        <f>Data!W213</f>
        <v>0</v>
      </c>
      <c r="P8" s="20">
        <f>Data!X213</f>
        <v>0</v>
      </c>
    </row>
    <row r="9" spans="1:16" ht="12.75" customHeight="1" x14ac:dyDescent="0.2">
      <c r="A9" s="14" t="s">
        <v>50</v>
      </c>
      <c r="B9" s="26">
        <f t="shared" si="0"/>
        <v>0</v>
      </c>
      <c r="C9" s="95">
        <f ca="1">Data!Y244</f>
        <v>0</v>
      </c>
      <c r="D9" s="95">
        <f ca="1">Data!Z244</f>
        <v>0</v>
      </c>
      <c r="E9" s="95">
        <f ca="1">Data!AA244</f>
        <v>0</v>
      </c>
      <c r="F9" s="96">
        <f t="shared" ca="1" si="1"/>
        <v>0</v>
      </c>
      <c r="G9" s="95">
        <f ca="1">Data!AB244</f>
        <v>1</v>
      </c>
      <c r="H9" s="99" t="str">
        <f>Data!AC244</f>
        <v/>
      </c>
      <c r="I9" s="99" t="str">
        <f>Data!AD244</f>
        <v/>
      </c>
      <c r="J9" s="99" t="str">
        <f>Data!AE244</f>
        <v/>
      </c>
      <c r="K9" s="98">
        <f>Data!S244</f>
        <v>0</v>
      </c>
      <c r="L9" s="20">
        <f>Data!T244</f>
        <v>0</v>
      </c>
      <c r="M9" s="26">
        <f>Data!U244</f>
        <v>0</v>
      </c>
      <c r="N9" s="26">
        <f>Data!V244</f>
        <v>0</v>
      </c>
      <c r="O9" s="26">
        <f>Data!W244</f>
        <v>0</v>
      </c>
      <c r="P9" s="20">
        <f>Data!X244</f>
        <v>0</v>
      </c>
    </row>
    <row r="10" spans="1:16" ht="12.75" customHeight="1" x14ac:dyDescent="0.2">
      <c r="A10" s="14" t="s">
        <v>51</v>
      </c>
      <c r="B10" s="26">
        <f t="shared" si="0"/>
        <v>0</v>
      </c>
      <c r="C10" s="95">
        <f ca="1">Data!Y274</f>
        <v>0</v>
      </c>
      <c r="D10" s="95">
        <f ca="1">Data!Z274</f>
        <v>0</v>
      </c>
      <c r="E10" s="95">
        <f ca="1">Data!AA274</f>
        <v>0</v>
      </c>
      <c r="F10" s="96">
        <f t="shared" ca="1" si="1"/>
        <v>0</v>
      </c>
      <c r="G10" s="95">
        <f ca="1">Data!AB274</f>
        <v>1</v>
      </c>
      <c r="H10" s="99" t="str">
        <f>Data!AC274</f>
        <v/>
      </c>
      <c r="I10" s="99" t="str">
        <f>Data!AD274</f>
        <v/>
      </c>
      <c r="J10" s="99" t="str">
        <f>Data!AE274</f>
        <v/>
      </c>
      <c r="K10" s="98">
        <f>Data!S274</f>
        <v>0</v>
      </c>
      <c r="L10" s="20">
        <f>Data!T274</f>
        <v>0</v>
      </c>
      <c r="M10" s="26">
        <f>Data!U274</f>
        <v>0</v>
      </c>
      <c r="N10" s="26">
        <f>Data!V274</f>
        <v>0</v>
      </c>
      <c r="O10" s="26">
        <f>Data!W274</f>
        <v>0</v>
      </c>
      <c r="P10" s="20">
        <f>Data!X274</f>
        <v>0</v>
      </c>
    </row>
    <row r="11" spans="1:16" ht="12.75" customHeight="1" x14ac:dyDescent="0.2">
      <c r="A11" s="14" t="s">
        <v>52</v>
      </c>
      <c r="B11" s="26">
        <f t="shared" si="0"/>
        <v>0</v>
      </c>
      <c r="C11" s="95">
        <f ca="1">Data!Y305</f>
        <v>0</v>
      </c>
      <c r="D11" s="95">
        <f ca="1">Data!Z305</f>
        <v>0</v>
      </c>
      <c r="E11" s="95">
        <f ca="1">Data!AA305</f>
        <v>0</v>
      </c>
      <c r="F11" s="96">
        <f t="shared" ca="1" si="1"/>
        <v>0</v>
      </c>
      <c r="G11" s="95">
        <f ca="1">Data!AB305</f>
        <v>1</v>
      </c>
      <c r="H11" s="99" t="str">
        <f>Data!AC305</f>
        <v/>
      </c>
      <c r="I11" s="99" t="str">
        <f>Data!AD305</f>
        <v/>
      </c>
      <c r="J11" s="99" t="str">
        <f>Data!AE305</f>
        <v/>
      </c>
      <c r="K11" s="98">
        <f>Data!S305</f>
        <v>0</v>
      </c>
      <c r="L11" s="20">
        <f>Data!T305</f>
        <v>0</v>
      </c>
      <c r="M11" s="26">
        <f>Data!U305</f>
        <v>0</v>
      </c>
      <c r="N11" s="26">
        <f>Data!V305</f>
        <v>0</v>
      </c>
      <c r="O11" s="26">
        <f>Data!W305</f>
        <v>0</v>
      </c>
      <c r="P11" s="20">
        <f>Data!X305</f>
        <v>0</v>
      </c>
    </row>
    <row r="12" spans="1:16" ht="12.75" customHeight="1" x14ac:dyDescent="0.2">
      <c r="A12" s="14" t="s">
        <v>53</v>
      </c>
      <c r="B12" s="26">
        <f t="shared" si="0"/>
        <v>0</v>
      </c>
      <c r="C12" s="95">
        <f ca="1">Data!Y335</f>
        <v>0</v>
      </c>
      <c r="D12" s="95">
        <f ca="1">Data!Z335</f>
        <v>0</v>
      </c>
      <c r="E12" s="95">
        <f ca="1">Data!AA335</f>
        <v>0</v>
      </c>
      <c r="F12" s="96">
        <f t="shared" ca="1" si="1"/>
        <v>0</v>
      </c>
      <c r="G12" s="95">
        <f ca="1">Data!AB335</f>
        <v>1</v>
      </c>
      <c r="H12" s="99" t="str">
        <f>Data!AC335</f>
        <v/>
      </c>
      <c r="I12" s="99" t="str">
        <f>Data!AD335</f>
        <v/>
      </c>
      <c r="J12" s="99" t="str">
        <f>Data!AE335</f>
        <v/>
      </c>
      <c r="K12" s="98">
        <f>Data!S335</f>
        <v>0</v>
      </c>
      <c r="L12" s="20">
        <f>Data!T335</f>
        <v>0</v>
      </c>
      <c r="M12" s="26">
        <f>Data!U335</f>
        <v>0</v>
      </c>
      <c r="N12" s="26">
        <f>Data!V335</f>
        <v>0</v>
      </c>
      <c r="O12" s="26">
        <f>Data!W335</f>
        <v>0</v>
      </c>
      <c r="P12" s="20">
        <f>Data!X335</f>
        <v>0</v>
      </c>
    </row>
    <row r="13" spans="1:16" ht="12.75" customHeight="1" x14ac:dyDescent="0.2">
      <c r="A13" s="14" t="s">
        <v>54</v>
      </c>
      <c r="B13" s="26">
        <f t="shared" si="0"/>
        <v>0</v>
      </c>
      <c r="C13" s="95">
        <f ca="1">Data!Y366</f>
        <v>0</v>
      </c>
      <c r="D13" s="95">
        <f ca="1">Data!Z366</f>
        <v>0</v>
      </c>
      <c r="E13" s="95">
        <f ca="1">Data!AA366</f>
        <v>0</v>
      </c>
      <c r="F13" s="96">
        <f t="shared" ca="1" si="1"/>
        <v>0</v>
      </c>
      <c r="G13" s="95">
        <f ca="1">Data!AB366</f>
        <v>1</v>
      </c>
      <c r="H13" s="99" t="str">
        <f>Data!AC366</f>
        <v/>
      </c>
      <c r="I13" s="99" t="str">
        <f>Data!AD366</f>
        <v/>
      </c>
      <c r="J13" s="99" t="str">
        <f>Data!AE366</f>
        <v/>
      </c>
      <c r="K13" s="98">
        <f>Data!S366</f>
        <v>0</v>
      </c>
      <c r="L13" s="20">
        <f>Data!T366</f>
        <v>0</v>
      </c>
      <c r="M13" s="26">
        <f>Data!U366</f>
        <v>0</v>
      </c>
      <c r="N13" s="26">
        <f>Data!V366</f>
        <v>0</v>
      </c>
      <c r="O13" s="26">
        <f>Data!W366</f>
        <v>0</v>
      </c>
      <c r="P13" s="20">
        <f>Data!X366</f>
        <v>0</v>
      </c>
    </row>
    <row r="14" spans="1:16" ht="12.75" customHeight="1" x14ac:dyDescent="0.2">
      <c r="B14" s="26"/>
      <c r="D14" s="95"/>
      <c r="E14" s="95"/>
      <c r="F14" s="100"/>
      <c r="G14" s="95"/>
      <c r="K14" s="101"/>
    </row>
    <row r="15" spans="1:16" ht="12.75" customHeight="1" x14ac:dyDescent="0.2">
      <c r="A15" s="102" t="s">
        <v>40</v>
      </c>
      <c r="B15" s="103">
        <f>SUM(B2:B13)</f>
        <v>0</v>
      </c>
      <c r="C15" s="102" t="s">
        <v>9</v>
      </c>
      <c r="D15" s="94" t="s">
        <v>38</v>
      </c>
      <c r="E15" s="94" t="s">
        <v>21</v>
      </c>
      <c r="F15" s="94" t="s">
        <v>39</v>
      </c>
      <c r="G15" s="94" t="s">
        <v>12</v>
      </c>
      <c r="H15" s="94" t="s">
        <v>13</v>
      </c>
      <c r="I15" s="93" t="s">
        <v>18</v>
      </c>
      <c r="J15" s="93" t="s">
        <v>19</v>
      </c>
      <c r="K15" s="104"/>
      <c r="L15" s="102" t="s">
        <v>4</v>
      </c>
      <c r="M15" s="102" t="s">
        <v>41</v>
      </c>
      <c r="N15" s="102" t="s">
        <v>42</v>
      </c>
      <c r="O15" s="102" t="s">
        <v>42</v>
      </c>
      <c r="P15" s="102" t="s">
        <v>8</v>
      </c>
    </row>
    <row r="16" spans="1:16" ht="12.75" customHeight="1" x14ac:dyDescent="0.2">
      <c r="A16" s="105" t="s">
        <v>37</v>
      </c>
      <c r="B16" s="106">
        <f t="shared" ref="B16:H16" si="2">AVERAGE(B2:B13)</f>
        <v>0</v>
      </c>
      <c r="C16" s="107" t="e">
        <f t="shared" ca="1" si="2"/>
        <v>#VALUE!</v>
      </c>
      <c r="D16" s="107" t="e">
        <f t="shared" ca="1" si="2"/>
        <v>#VALUE!</v>
      </c>
      <c r="E16" s="107" t="e">
        <f t="shared" ca="1" si="2"/>
        <v>#VALUE!</v>
      </c>
      <c r="F16" s="107">
        <f t="shared" ca="1" si="2"/>
        <v>1.075268817204301E-2</v>
      </c>
      <c r="G16" s="107">
        <f t="shared" ca="1" si="2"/>
        <v>0.989247311827957</v>
      </c>
      <c r="H16" s="21">
        <f t="shared" si="2"/>
        <v>88.041666666666671</v>
      </c>
      <c r="I16" s="21">
        <f>MAX(I2:I13)</f>
        <v>178.2</v>
      </c>
      <c r="J16" s="21">
        <f>MIN(J2:J13)</f>
        <v>0</v>
      </c>
      <c r="K16" s="108"/>
      <c r="L16" s="109">
        <f t="shared" ref="L16:P16" si="3">SUM(L2:L13)</f>
        <v>40</v>
      </c>
      <c r="M16" s="21">
        <f t="shared" si="3"/>
        <v>50</v>
      </c>
      <c r="N16" s="21">
        <f t="shared" si="3"/>
        <v>5</v>
      </c>
      <c r="O16" s="21">
        <f t="shared" si="3"/>
        <v>2.5</v>
      </c>
      <c r="P16" s="109">
        <f t="shared" si="3"/>
        <v>24</v>
      </c>
    </row>
    <row r="17" spans="2:11" ht="12.75" customHeight="1" x14ac:dyDescent="0.2">
      <c r="C17" s="110"/>
    </row>
    <row r="18" spans="2:11" ht="12.75" customHeight="1" x14ac:dyDescent="0.2">
      <c r="B18" s="26"/>
      <c r="D18" s="95"/>
      <c r="E18" s="95"/>
      <c r="F18" s="95"/>
      <c r="G18" s="95"/>
      <c r="K18" s="101"/>
    </row>
    <row r="19" spans="2:11" ht="12.75" customHeight="1" x14ac:dyDescent="0.2">
      <c r="B19" s="26"/>
      <c r="D19" s="95"/>
      <c r="E19" s="95"/>
      <c r="F19" s="95"/>
      <c r="G19" s="95"/>
      <c r="K19" s="101"/>
    </row>
    <row r="20" spans="2:11" ht="12.75" customHeight="1" x14ac:dyDescent="0.2">
      <c r="B20" s="26"/>
      <c r="D20" s="95"/>
      <c r="E20" s="95"/>
      <c r="F20" s="95"/>
      <c r="G20" s="95"/>
      <c r="K20" s="101"/>
    </row>
    <row r="21" spans="2:11" ht="12.75" customHeight="1" x14ac:dyDescent="0.2">
      <c r="B21" s="26"/>
      <c r="D21" s="95"/>
      <c r="E21" s="95"/>
      <c r="F21" s="95"/>
      <c r="G21" s="95"/>
      <c r="K21" s="101"/>
    </row>
    <row r="22" spans="2:11" ht="12.75" customHeight="1" x14ac:dyDescent="0.2">
      <c r="B22" s="26"/>
      <c r="D22" s="95"/>
      <c r="E22" s="95"/>
      <c r="F22" s="95"/>
      <c r="G22" s="95"/>
      <c r="K22" s="101"/>
    </row>
    <row r="23" spans="2:11" ht="12.75" customHeight="1" x14ac:dyDescent="0.2">
      <c r="B23" s="26"/>
      <c r="D23" s="95"/>
      <c r="E23" s="95"/>
      <c r="F23" s="95"/>
      <c r="G23" s="95"/>
      <c r="K23" s="101"/>
    </row>
    <row r="24" spans="2:11" ht="12.75" customHeight="1" x14ac:dyDescent="0.2">
      <c r="B24" s="26"/>
      <c r="D24" s="95"/>
      <c r="E24" s="95"/>
      <c r="F24" s="95"/>
      <c r="G24" s="95"/>
      <c r="K24" s="101"/>
    </row>
    <row r="25" spans="2:11" ht="12.75" customHeight="1" x14ac:dyDescent="0.2">
      <c r="B25" s="26"/>
      <c r="D25" s="95"/>
      <c r="E25" s="95"/>
      <c r="F25" s="95"/>
      <c r="G25" s="95"/>
      <c r="K25" s="101"/>
    </row>
    <row r="26" spans="2:11" ht="12.75" customHeight="1" x14ac:dyDescent="0.2">
      <c r="B26" s="26"/>
      <c r="D26" s="95"/>
      <c r="E26" s="95"/>
      <c r="F26" s="95"/>
      <c r="G26" s="95"/>
      <c r="K26" s="101"/>
    </row>
    <row r="27" spans="2:11" ht="12.75" customHeight="1" x14ac:dyDescent="0.2">
      <c r="B27" s="26"/>
      <c r="D27" s="95"/>
      <c r="E27" s="95"/>
      <c r="F27" s="95"/>
      <c r="G27" s="95"/>
      <c r="K27" s="101"/>
    </row>
    <row r="28" spans="2:11" ht="12.75" customHeight="1" x14ac:dyDescent="0.2">
      <c r="B28" s="26"/>
      <c r="D28" s="95"/>
      <c r="E28" s="95"/>
      <c r="F28" s="95"/>
      <c r="G28" s="95"/>
      <c r="K28" s="101"/>
    </row>
    <row r="29" spans="2:11" x14ac:dyDescent="0.2">
      <c r="B29" s="26"/>
      <c r="D29" s="95"/>
      <c r="E29" s="95"/>
      <c r="F29" s="95"/>
      <c r="G29" s="95"/>
      <c r="K29" s="101"/>
    </row>
    <row r="30" spans="2:11" x14ac:dyDescent="0.2">
      <c r="B30" s="26"/>
      <c r="D30" s="95"/>
      <c r="E30" s="95"/>
      <c r="F30" s="95"/>
      <c r="G30" s="95"/>
      <c r="K30" s="101"/>
    </row>
    <row r="31" spans="2:11" x14ac:dyDescent="0.2">
      <c r="B31" s="26"/>
      <c r="D31" s="95"/>
      <c r="E31" s="95"/>
      <c r="F31" s="95"/>
      <c r="G31" s="95"/>
      <c r="K31" s="101"/>
    </row>
    <row r="32" spans="2:11" x14ac:dyDescent="0.2">
      <c r="B32" s="26"/>
      <c r="D32" s="95"/>
      <c r="E32" s="95"/>
      <c r="F32" s="95"/>
      <c r="G32" s="95"/>
      <c r="K32" s="101"/>
    </row>
    <row r="33" spans="2:11" x14ac:dyDescent="0.2">
      <c r="B33" s="26"/>
      <c r="D33" s="95"/>
      <c r="E33" s="95"/>
      <c r="F33" s="95"/>
      <c r="G33" s="95"/>
      <c r="K33" s="101"/>
    </row>
    <row r="34" spans="2:11" x14ac:dyDescent="0.2">
      <c r="B34" s="26"/>
      <c r="D34" s="95"/>
      <c r="E34" s="95"/>
      <c r="F34" s="95"/>
      <c r="G34" s="95"/>
      <c r="K34" s="101"/>
    </row>
    <row r="35" spans="2:11" x14ac:dyDescent="0.2">
      <c r="B35" s="26"/>
      <c r="D35" s="95"/>
      <c r="E35" s="95"/>
      <c r="F35" s="95"/>
      <c r="G35" s="95"/>
      <c r="K35" s="101"/>
    </row>
    <row r="36" spans="2:11" x14ac:dyDescent="0.2">
      <c r="B36" s="26"/>
      <c r="D36" s="95"/>
      <c r="E36" s="95"/>
      <c r="F36" s="95"/>
      <c r="G36" s="95"/>
      <c r="K36" s="101"/>
    </row>
    <row r="37" spans="2:11" x14ac:dyDescent="0.2">
      <c r="B37" s="26"/>
      <c r="D37" s="95"/>
      <c r="E37" s="95"/>
      <c r="F37" s="95"/>
      <c r="G37" s="95"/>
      <c r="K37" s="101"/>
    </row>
    <row r="38" spans="2:11" x14ac:dyDescent="0.2">
      <c r="B38" s="26"/>
      <c r="D38" s="95"/>
      <c r="E38" s="95"/>
      <c r="F38" s="95"/>
      <c r="G38" s="95"/>
      <c r="K38" s="101"/>
    </row>
    <row r="39" spans="2:11" x14ac:dyDescent="0.2">
      <c r="B39" s="26"/>
      <c r="D39" s="95"/>
      <c r="E39" s="95"/>
      <c r="F39" s="95"/>
      <c r="G39" s="95"/>
      <c r="K39" s="101"/>
    </row>
    <row r="40" spans="2:11" x14ac:dyDescent="0.2">
      <c r="B40" s="26"/>
      <c r="D40" s="95"/>
      <c r="E40" s="95"/>
      <c r="F40" s="95"/>
      <c r="G40" s="95"/>
      <c r="K40" s="101"/>
    </row>
    <row r="41" spans="2:11" x14ac:dyDescent="0.2">
      <c r="B41" s="26"/>
      <c r="D41" s="95"/>
      <c r="E41" s="95"/>
      <c r="F41" s="95"/>
      <c r="G41" s="95"/>
      <c r="K41" s="101"/>
    </row>
    <row r="42" spans="2:11" x14ac:dyDescent="0.2">
      <c r="B42" s="26"/>
      <c r="D42" s="95"/>
      <c r="E42" s="95"/>
      <c r="F42" s="95"/>
      <c r="G42" s="95"/>
      <c r="K42" s="101"/>
    </row>
    <row r="43" spans="2:11" x14ac:dyDescent="0.2">
      <c r="B43" s="26"/>
      <c r="D43" s="95"/>
      <c r="E43" s="95"/>
      <c r="F43" s="95"/>
      <c r="G43" s="95"/>
      <c r="K43" s="101"/>
    </row>
    <row r="44" spans="2:11" x14ac:dyDescent="0.2">
      <c r="B44" s="26"/>
      <c r="D44" s="95"/>
      <c r="E44" s="95"/>
      <c r="F44" s="95"/>
      <c r="G44" s="95"/>
      <c r="K44" s="101"/>
    </row>
    <row r="45" spans="2:11" x14ac:dyDescent="0.2">
      <c r="B45" s="26"/>
      <c r="D45" s="95"/>
      <c r="E45" s="95"/>
      <c r="F45" s="95"/>
      <c r="G45" s="95"/>
      <c r="K45" s="101"/>
    </row>
    <row r="46" spans="2:11" x14ac:dyDescent="0.2">
      <c r="B46" s="26"/>
      <c r="D46" s="95"/>
      <c r="E46" s="95"/>
      <c r="F46" s="95"/>
      <c r="G46" s="95"/>
      <c r="K46" s="101"/>
    </row>
    <row r="47" spans="2:11" x14ac:dyDescent="0.2">
      <c r="B47" s="26"/>
      <c r="D47" s="95"/>
      <c r="E47" s="95"/>
      <c r="F47" s="95"/>
      <c r="G47" s="95"/>
      <c r="K47" s="101"/>
    </row>
    <row r="48" spans="2:11" x14ac:dyDescent="0.2">
      <c r="B48" s="26"/>
      <c r="D48" s="95"/>
      <c r="E48" s="95"/>
      <c r="F48" s="95"/>
      <c r="G48" s="95"/>
      <c r="K48" s="101"/>
    </row>
    <row r="49" spans="2:11" x14ac:dyDescent="0.2">
      <c r="B49" s="26"/>
      <c r="D49" s="95"/>
      <c r="E49" s="95"/>
      <c r="F49" s="95"/>
      <c r="G49" s="95"/>
      <c r="K49" s="101"/>
    </row>
    <row r="50" spans="2:11" x14ac:dyDescent="0.2">
      <c r="B50" s="26"/>
      <c r="D50" s="95"/>
      <c r="E50" s="95"/>
      <c r="F50" s="95"/>
      <c r="G50" s="95"/>
      <c r="K50" s="101"/>
    </row>
    <row r="51" spans="2:11" x14ac:dyDescent="0.2">
      <c r="B51" s="26"/>
      <c r="D51" s="95"/>
      <c r="E51" s="95"/>
      <c r="F51" s="95"/>
      <c r="G51" s="95"/>
      <c r="K51" s="101"/>
    </row>
    <row r="52" spans="2:11" x14ac:dyDescent="0.2">
      <c r="B52" s="26"/>
      <c r="D52" s="95"/>
      <c r="E52" s="95"/>
      <c r="F52" s="95"/>
      <c r="G52" s="95"/>
      <c r="K52" s="101"/>
    </row>
    <row r="53" spans="2:11" x14ac:dyDescent="0.2">
      <c r="B53" s="26"/>
      <c r="D53" s="95"/>
      <c r="E53" s="95"/>
      <c r="F53" s="95"/>
      <c r="G53" s="95"/>
      <c r="K53" s="101"/>
    </row>
    <row r="54" spans="2:11" x14ac:dyDescent="0.2">
      <c r="B54" s="26"/>
      <c r="D54" s="95"/>
      <c r="E54" s="95"/>
      <c r="F54" s="95"/>
      <c r="G54" s="95"/>
      <c r="K54" s="101"/>
    </row>
    <row r="55" spans="2:11" x14ac:dyDescent="0.2">
      <c r="B55" s="26"/>
      <c r="D55" s="95"/>
      <c r="E55" s="95"/>
      <c r="F55" s="95"/>
      <c r="G55" s="95"/>
      <c r="K55" s="101"/>
    </row>
    <row r="56" spans="2:11" x14ac:dyDescent="0.2">
      <c r="B56" s="26"/>
      <c r="D56" s="95"/>
      <c r="E56" s="95"/>
      <c r="F56" s="95"/>
      <c r="G56" s="95"/>
      <c r="K56" s="101"/>
    </row>
    <row r="57" spans="2:11" x14ac:dyDescent="0.2">
      <c r="B57" s="26"/>
      <c r="D57" s="95"/>
      <c r="E57" s="95"/>
      <c r="F57" s="95"/>
      <c r="G57" s="95"/>
      <c r="K57" s="101"/>
    </row>
    <row r="58" spans="2:11" x14ac:dyDescent="0.2">
      <c r="B58" s="26"/>
      <c r="D58" s="95"/>
      <c r="E58" s="95"/>
      <c r="F58" s="95"/>
      <c r="G58" s="95"/>
      <c r="K58" s="101"/>
    </row>
    <row r="59" spans="2:11" x14ac:dyDescent="0.2">
      <c r="B59" s="26"/>
      <c r="D59" s="95"/>
      <c r="E59" s="95"/>
      <c r="F59" s="95"/>
      <c r="G59" s="95"/>
      <c r="K59" s="101"/>
    </row>
    <row r="60" spans="2:11" x14ac:dyDescent="0.2">
      <c r="B60" s="26"/>
      <c r="D60" s="95"/>
      <c r="E60" s="95"/>
      <c r="F60" s="95"/>
      <c r="G60" s="95"/>
      <c r="K60" s="101"/>
    </row>
    <row r="61" spans="2:11" x14ac:dyDescent="0.2">
      <c r="B61" s="26"/>
      <c r="D61" s="95"/>
      <c r="E61" s="95"/>
      <c r="F61" s="95"/>
      <c r="G61" s="95"/>
      <c r="K61" s="101"/>
    </row>
    <row r="62" spans="2:11" x14ac:dyDescent="0.2">
      <c r="B62" s="26"/>
      <c r="D62" s="95"/>
      <c r="E62" s="95"/>
      <c r="F62" s="95"/>
      <c r="G62" s="95"/>
      <c r="K62" s="101"/>
    </row>
    <row r="63" spans="2:11" x14ac:dyDescent="0.2">
      <c r="B63" s="26"/>
      <c r="D63" s="95"/>
      <c r="E63" s="95"/>
      <c r="F63" s="95"/>
      <c r="G63" s="95"/>
      <c r="K63" s="101"/>
    </row>
    <row r="64" spans="2:11" x14ac:dyDescent="0.2">
      <c r="B64" s="26"/>
      <c r="D64" s="95"/>
      <c r="E64" s="95"/>
      <c r="F64" s="95"/>
      <c r="G64" s="95"/>
      <c r="K64" s="101"/>
    </row>
    <row r="65" spans="2:11" x14ac:dyDescent="0.2">
      <c r="B65" s="26"/>
      <c r="D65" s="95"/>
      <c r="E65" s="95"/>
      <c r="F65" s="95"/>
      <c r="G65" s="95"/>
      <c r="K65" s="101"/>
    </row>
    <row r="66" spans="2:11" x14ac:dyDescent="0.2">
      <c r="B66" s="26"/>
      <c r="D66" s="95"/>
      <c r="E66" s="95"/>
      <c r="F66" s="95"/>
      <c r="G66" s="95"/>
      <c r="K66" s="101"/>
    </row>
    <row r="67" spans="2:11" x14ac:dyDescent="0.2">
      <c r="B67" s="26"/>
      <c r="D67" s="95"/>
      <c r="E67" s="95"/>
      <c r="F67" s="95"/>
      <c r="G67" s="95"/>
      <c r="K67" s="101"/>
    </row>
    <row r="68" spans="2:11" x14ac:dyDescent="0.2">
      <c r="B68" s="26"/>
      <c r="D68" s="95"/>
      <c r="E68" s="95"/>
      <c r="F68" s="95"/>
      <c r="G68" s="95"/>
      <c r="K68" s="101"/>
    </row>
    <row r="69" spans="2:11" x14ac:dyDescent="0.2">
      <c r="B69" s="26"/>
      <c r="D69" s="95"/>
      <c r="E69" s="95"/>
      <c r="F69" s="95"/>
      <c r="G69" s="95"/>
      <c r="K69" s="101"/>
    </row>
    <row r="70" spans="2:11" x14ac:dyDescent="0.2">
      <c r="B70" s="26"/>
      <c r="D70" s="95"/>
      <c r="E70" s="95"/>
      <c r="F70" s="95"/>
      <c r="G70" s="95"/>
      <c r="K70" s="101"/>
    </row>
    <row r="71" spans="2:11" x14ac:dyDescent="0.2">
      <c r="B71" s="26"/>
      <c r="D71" s="95"/>
      <c r="E71" s="95"/>
      <c r="F71" s="95"/>
      <c r="G71" s="95"/>
      <c r="K71" s="101"/>
    </row>
    <row r="72" spans="2:11" x14ac:dyDescent="0.2">
      <c r="B72" s="26"/>
      <c r="D72" s="95"/>
      <c r="E72" s="95"/>
      <c r="F72" s="95"/>
      <c r="G72" s="95"/>
      <c r="K72" s="101"/>
    </row>
    <row r="73" spans="2:11" x14ac:dyDescent="0.2">
      <c r="B73" s="26"/>
      <c r="D73" s="95"/>
      <c r="E73" s="95"/>
      <c r="F73" s="95"/>
      <c r="G73" s="95"/>
      <c r="K73" s="101"/>
    </row>
    <row r="74" spans="2:11" x14ac:dyDescent="0.2">
      <c r="B74" s="26"/>
      <c r="D74" s="95"/>
      <c r="E74" s="95"/>
      <c r="F74" s="95"/>
      <c r="G74" s="95"/>
      <c r="K74" s="101"/>
    </row>
    <row r="75" spans="2:11" x14ac:dyDescent="0.2">
      <c r="B75" s="26"/>
      <c r="D75" s="95"/>
      <c r="E75" s="95"/>
      <c r="F75" s="95"/>
      <c r="G75" s="95"/>
      <c r="K75" s="101"/>
    </row>
    <row r="76" spans="2:11" x14ac:dyDescent="0.2">
      <c r="B76" s="26"/>
      <c r="D76" s="95"/>
      <c r="E76" s="95"/>
      <c r="F76" s="95"/>
      <c r="G76" s="95"/>
      <c r="K76" s="101"/>
    </row>
    <row r="77" spans="2:11" x14ac:dyDescent="0.2">
      <c r="B77" s="26"/>
      <c r="D77" s="95"/>
      <c r="E77" s="95"/>
      <c r="F77" s="95"/>
      <c r="G77" s="95"/>
      <c r="K77" s="101"/>
    </row>
    <row r="78" spans="2:11" x14ac:dyDescent="0.2">
      <c r="B78" s="26"/>
      <c r="D78" s="95"/>
      <c r="E78" s="95"/>
      <c r="F78" s="95"/>
      <c r="G78" s="95"/>
      <c r="K78" s="101"/>
    </row>
    <row r="79" spans="2:11" x14ac:dyDescent="0.2">
      <c r="B79" s="26"/>
      <c r="D79" s="95"/>
      <c r="E79" s="95"/>
      <c r="F79" s="95"/>
      <c r="G79" s="95"/>
      <c r="K79" s="101"/>
    </row>
    <row r="80" spans="2:11" x14ac:dyDescent="0.2">
      <c r="B80" s="26"/>
      <c r="D80" s="95"/>
      <c r="E80" s="95"/>
      <c r="F80" s="95"/>
      <c r="G80" s="95"/>
      <c r="K80" s="101"/>
    </row>
    <row r="81" spans="2:11" x14ac:dyDescent="0.2">
      <c r="B81" s="26"/>
      <c r="D81" s="95"/>
      <c r="E81" s="95"/>
      <c r="F81" s="95"/>
      <c r="G81" s="95"/>
      <c r="K81" s="101"/>
    </row>
    <row r="82" spans="2:11" x14ac:dyDescent="0.2">
      <c r="B82" s="26"/>
      <c r="D82" s="95"/>
      <c r="E82" s="95"/>
      <c r="F82" s="95"/>
      <c r="G82" s="95"/>
      <c r="K82" s="101"/>
    </row>
    <row r="83" spans="2:11" x14ac:dyDescent="0.2">
      <c r="B83" s="26"/>
      <c r="D83" s="95"/>
      <c r="E83" s="95"/>
      <c r="F83" s="95"/>
      <c r="G83" s="95"/>
      <c r="K83" s="101"/>
    </row>
    <row r="84" spans="2:11" x14ac:dyDescent="0.2">
      <c r="B84" s="26"/>
      <c r="D84" s="95"/>
      <c r="E84" s="95"/>
      <c r="F84" s="95"/>
      <c r="G84" s="95"/>
      <c r="K84" s="101"/>
    </row>
    <row r="85" spans="2:11" x14ac:dyDescent="0.2">
      <c r="B85" s="26"/>
      <c r="D85" s="95"/>
      <c r="E85" s="95"/>
      <c r="F85" s="95"/>
      <c r="G85" s="95"/>
      <c r="K85" s="101"/>
    </row>
    <row r="86" spans="2:11" x14ac:dyDescent="0.2">
      <c r="B86" s="26"/>
      <c r="D86" s="95"/>
      <c r="E86" s="95"/>
      <c r="F86" s="95"/>
      <c r="G86" s="95"/>
      <c r="K86" s="101"/>
    </row>
    <row r="87" spans="2:11" x14ac:dyDescent="0.2">
      <c r="B87" s="26"/>
      <c r="D87" s="95"/>
      <c r="E87" s="95"/>
      <c r="F87" s="95"/>
      <c r="G87" s="95"/>
      <c r="K87" s="101"/>
    </row>
    <row r="88" spans="2:11" x14ac:dyDescent="0.2">
      <c r="B88" s="26"/>
      <c r="D88" s="95"/>
      <c r="E88" s="95"/>
      <c r="F88" s="95"/>
      <c r="G88" s="95"/>
      <c r="K88" s="101"/>
    </row>
    <row r="89" spans="2:11" x14ac:dyDescent="0.2">
      <c r="B89" s="26"/>
      <c r="D89" s="95"/>
      <c r="E89" s="95"/>
      <c r="F89" s="95"/>
      <c r="G89" s="95"/>
      <c r="K89" s="101"/>
    </row>
    <row r="90" spans="2:11" x14ac:dyDescent="0.2">
      <c r="B90" s="26"/>
      <c r="D90" s="95"/>
      <c r="E90" s="95"/>
      <c r="F90" s="95"/>
      <c r="G90" s="95"/>
      <c r="K90" s="101"/>
    </row>
    <row r="91" spans="2:11" x14ac:dyDescent="0.2">
      <c r="B91" s="26"/>
      <c r="D91" s="95"/>
      <c r="E91" s="95"/>
      <c r="F91" s="95"/>
      <c r="G91" s="95"/>
      <c r="K91" s="101"/>
    </row>
    <row r="92" spans="2:11" x14ac:dyDescent="0.2">
      <c r="B92" s="26"/>
      <c r="D92" s="95"/>
      <c r="E92" s="95"/>
      <c r="F92" s="95"/>
      <c r="G92" s="95"/>
      <c r="K92" s="101"/>
    </row>
    <row r="93" spans="2:11" x14ac:dyDescent="0.2">
      <c r="B93" s="26"/>
      <c r="D93" s="95"/>
      <c r="E93" s="95"/>
      <c r="F93" s="95"/>
      <c r="G93" s="95"/>
      <c r="K93" s="101"/>
    </row>
    <row r="94" spans="2:11" x14ac:dyDescent="0.2">
      <c r="B94" s="26"/>
      <c r="D94" s="95"/>
      <c r="E94" s="95"/>
      <c r="F94" s="95"/>
      <c r="G94" s="95"/>
      <c r="K94" s="101"/>
    </row>
    <row r="95" spans="2:11" x14ac:dyDescent="0.2">
      <c r="B95" s="26"/>
      <c r="D95" s="95"/>
      <c r="E95" s="95"/>
      <c r="F95" s="95"/>
      <c r="G95" s="95"/>
      <c r="K95" s="101"/>
    </row>
    <row r="96" spans="2:11" x14ac:dyDescent="0.2">
      <c r="B96" s="26"/>
      <c r="D96" s="95"/>
      <c r="E96" s="95"/>
      <c r="F96" s="95"/>
      <c r="G96" s="95"/>
      <c r="K96" s="101"/>
    </row>
    <row r="97" spans="2:11" x14ac:dyDescent="0.2">
      <c r="B97" s="26"/>
      <c r="D97" s="95"/>
      <c r="E97" s="95"/>
      <c r="F97" s="95"/>
      <c r="G97" s="95"/>
      <c r="K97" s="101"/>
    </row>
    <row r="98" spans="2:11" x14ac:dyDescent="0.2">
      <c r="B98" s="26"/>
      <c r="D98" s="95"/>
      <c r="E98" s="95"/>
      <c r="F98" s="95"/>
      <c r="G98" s="95"/>
      <c r="K98" s="101"/>
    </row>
    <row r="99" spans="2:11" x14ac:dyDescent="0.2">
      <c r="B99" s="26"/>
      <c r="D99" s="95"/>
      <c r="E99" s="95"/>
      <c r="F99" s="95"/>
      <c r="G99" s="95"/>
      <c r="K99" s="101"/>
    </row>
    <row r="100" spans="2:11" x14ac:dyDescent="0.2">
      <c r="B100" s="26"/>
      <c r="D100" s="95"/>
      <c r="E100" s="95"/>
      <c r="F100" s="95"/>
      <c r="G100" s="95"/>
      <c r="K100" s="101"/>
    </row>
    <row r="101" spans="2:11" x14ac:dyDescent="0.2">
      <c r="B101" s="26"/>
      <c r="D101" s="95"/>
      <c r="E101" s="95"/>
      <c r="F101" s="95"/>
      <c r="G101" s="95"/>
      <c r="K101" s="101"/>
    </row>
    <row r="102" spans="2:11" x14ac:dyDescent="0.2">
      <c r="B102" s="26"/>
      <c r="D102" s="95"/>
      <c r="E102" s="95"/>
      <c r="F102" s="95"/>
      <c r="G102" s="95"/>
      <c r="K102" s="101"/>
    </row>
    <row r="103" spans="2:11" x14ac:dyDescent="0.2">
      <c r="B103" s="26"/>
      <c r="D103" s="95"/>
      <c r="E103" s="95"/>
      <c r="F103" s="95"/>
      <c r="G103" s="95"/>
      <c r="K103" s="101"/>
    </row>
    <row r="104" spans="2:11" x14ac:dyDescent="0.2">
      <c r="B104" s="26"/>
      <c r="D104" s="95"/>
      <c r="E104" s="95"/>
      <c r="F104" s="95"/>
      <c r="G104" s="95"/>
      <c r="K104" s="101"/>
    </row>
    <row r="105" spans="2:11" x14ac:dyDescent="0.2">
      <c r="B105" s="26"/>
      <c r="D105" s="95"/>
      <c r="E105" s="95"/>
      <c r="F105" s="95"/>
      <c r="G105" s="95"/>
      <c r="K105" s="101"/>
    </row>
    <row r="106" spans="2:11" x14ac:dyDescent="0.2">
      <c r="B106" s="26"/>
      <c r="D106" s="95"/>
      <c r="E106" s="95"/>
      <c r="F106" s="95"/>
      <c r="G106" s="95"/>
      <c r="K106" s="101"/>
    </row>
    <row r="107" spans="2:11" x14ac:dyDescent="0.2">
      <c r="B107" s="26"/>
      <c r="D107" s="95"/>
      <c r="E107" s="95"/>
      <c r="F107" s="95"/>
      <c r="G107" s="95"/>
      <c r="K107" s="101"/>
    </row>
    <row r="108" spans="2:11" x14ac:dyDescent="0.2">
      <c r="B108" s="26"/>
      <c r="D108" s="95"/>
      <c r="E108" s="95"/>
      <c r="F108" s="95"/>
      <c r="G108" s="95"/>
      <c r="K108" s="101"/>
    </row>
    <row r="109" spans="2:11" x14ac:dyDescent="0.2">
      <c r="B109" s="26"/>
      <c r="D109" s="95"/>
      <c r="E109" s="95"/>
      <c r="F109" s="95"/>
      <c r="G109" s="95"/>
      <c r="K109" s="101"/>
    </row>
    <row r="110" spans="2:11" x14ac:dyDescent="0.2">
      <c r="B110" s="26"/>
      <c r="D110" s="95"/>
      <c r="E110" s="95"/>
      <c r="F110" s="95"/>
      <c r="G110" s="95"/>
      <c r="K110" s="101"/>
    </row>
    <row r="111" spans="2:11" x14ac:dyDescent="0.2">
      <c r="B111" s="26"/>
      <c r="D111" s="95"/>
      <c r="E111" s="95"/>
      <c r="F111" s="95"/>
      <c r="G111" s="95"/>
      <c r="K111" s="101"/>
    </row>
    <row r="112" spans="2:11" x14ac:dyDescent="0.2">
      <c r="B112" s="26"/>
      <c r="D112" s="95"/>
      <c r="E112" s="95"/>
      <c r="F112" s="95"/>
      <c r="G112" s="95"/>
      <c r="K112" s="101"/>
    </row>
    <row r="113" spans="2:11" x14ac:dyDescent="0.2">
      <c r="B113" s="26"/>
      <c r="D113" s="95"/>
      <c r="E113" s="95"/>
      <c r="F113" s="95"/>
      <c r="G113" s="95"/>
      <c r="K113" s="101"/>
    </row>
    <row r="114" spans="2:11" x14ac:dyDescent="0.2">
      <c r="B114" s="26"/>
      <c r="D114" s="95"/>
      <c r="E114" s="95"/>
      <c r="F114" s="95"/>
      <c r="G114" s="95"/>
      <c r="K114" s="101"/>
    </row>
    <row r="115" spans="2:11" x14ac:dyDescent="0.2">
      <c r="B115" s="26"/>
      <c r="D115" s="95"/>
      <c r="E115" s="95"/>
      <c r="F115" s="95"/>
      <c r="G115" s="95"/>
      <c r="K115" s="101"/>
    </row>
    <row r="116" spans="2:11" x14ac:dyDescent="0.2">
      <c r="B116" s="26"/>
      <c r="D116" s="95"/>
      <c r="E116" s="95"/>
      <c r="F116" s="95"/>
      <c r="G116" s="95"/>
      <c r="K116" s="101"/>
    </row>
    <row r="117" spans="2:11" x14ac:dyDescent="0.2">
      <c r="B117" s="26"/>
      <c r="D117" s="95"/>
      <c r="E117" s="95"/>
      <c r="F117" s="95"/>
      <c r="G117" s="95"/>
      <c r="K117" s="101"/>
    </row>
    <row r="118" spans="2:11" x14ac:dyDescent="0.2">
      <c r="B118" s="26"/>
      <c r="D118" s="95"/>
      <c r="E118" s="95"/>
      <c r="F118" s="95"/>
      <c r="G118" s="95"/>
      <c r="K118" s="101"/>
    </row>
    <row r="119" spans="2:11" x14ac:dyDescent="0.2">
      <c r="B119" s="26"/>
      <c r="D119" s="95"/>
      <c r="E119" s="95"/>
      <c r="F119" s="95"/>
      <c r="G119" s="95"/>
      <c r="K119" s="101"/>
    </row>
    <row r="120" spans="2:11" x14ac:dyDescent="0.2">
      <c r="B120" s="26"/>
      <c r="D120" s="95"/>
      <c r="E120" s="95"/>
      <c r="F120" s="95"/>
      <c r="G120" s="95"/>
      <c r="K120" s="101"/>
    </row>
    <row r="121" spans="2:11" x14ac:dyDescent="0.2">
      <c r="B121" s="26"/>
      <c r="D121" s="95"/>
      <c r="E121" s="95"/>
      <c r="F121" s="95"/>
      <c r="G121" s="95"/>
      <c r="K121" s="101"/>
    </row>
    <row r="122" spans="2:11" x14ac:dyDescent="0.2">
      <c r="B122" s="26"/>
      <c r="D122" s="95"/>
      <c r="E122" s="95"/>
      <c r="F122" s="95"/>
      <c r="G122" s="95"/>
      <c r="K122" s="101"/>
    </row>
    <row r="123" spans="2:11" x14ac:dyDescent="0.2">
      <c r="B123" s="26"/>
      <c r="D123" s="95"/>
      <c r="E123" s="95"/>
      <c r="F123" s="95"/>
      <c r="G123" s="95"/>
      <c r="K123" s="101"/>
    </row>
    <row r="124" spans="2:11" x14ac:dyDescent="0.2">
      <c r="B124" s="26"/>
      <c r="D124" s="95"/>
      <c r="E124" s="95"/>
      <c r="F124" s="95"/>
      <c r="G124" s="95"/>
      <c r="K124" s="101"/>
    </row>
    <row r="125" spans="2:11" x14ac:dyDescent="0.2">
      <c r="B125" s="26"/>
      <c r="D125" s="95"/>
      <c r="E125" s="95"/>
      <c r="F125" s="95"/>
      <c r="G125" s="95"/>
      <c r="K125" s="101"/>
    </row>
    <row r="126" spans="2:11" x14ac:dyDescent="0.2">
      <c r="B126" s="26"/>
      <c r="D126" s="95"/>
      <c r="E126" s="95"/>
      <c r="F126" s="95"/>
      <c r="G126" s="95"/>
      <c r="K126" s="101"/>
    </row>
    <row r="127" spans="2:11" x14ac:dyDescent="0.2">
      <c r="B127" s="26"/>
      <c r="D127" s="95"/>
      <c r="E127" s="95"/>
      <c r="F127" s="95"/>
      <c r="G127" s="95"/>
      <c r="K127" s="101"/>
    </row>
    <row r="128" spans="2:11" x14ac:dyDescent="0.2">
      <c r="B128" s="26"/>
      <c r="D128" s="95"/>
      <c r="E128" s="95"/>
      <c r="F128" s="95"/>
      <c r="G128" s="95"/>
      <c r="K128" s="101"/>
    </row>
    <row r="129" spans="2:11" x14ac:dyDescent="0.2">
      <c r="B129" s="26"/>
      <c r="D129" s="95"/>
      <c r="E129" s="95"/>
      <c r="F129" s="95"/>
      <c r="G129" s="95"/>
      <c r="K129" s="101"/>
    </row>
    <row r="130" spans="2:11" x14ac:dyDescent="0.2">
      <c r="B130" s="26"/>
      <c r="D130" s="95"/>
      <c r="E130" s="95"/>
      <c r="F130" s="95"/>
      <c r="G130" s="95"/>
      <c r="K130" s="101"/>
    </row>
    <row r="131" spans="2:11" x14ac:dyDescent="0.2">
      <c r="B131" s="26"/>
      <c r="D131" s="95"/>
      <c r="E131" s="95"/>
      <c r="F131" s="95"/>
      <c r="G131" s="95"/>
      <c r="K131" s="101"/>
    </row>
    <row r="132" spans="2:11" x14ac:dyDescent="0.2">
      <c r="B132" s="26"/>
      <c r="D132" s="95"/>
      <c r="E132" s="95"/>
      <c r="F132" s="95"/>
      <c r="G132" s="95"/>
      <c r="K132" s="101"/>
    </row>
    <row r="133" spans="2:11" x14ac:dyDescent="0.2">
      <c r="B133" s="26"/>
      <c r="D133" s="95"/>
      <c r="E133" s="95"/>
      <c r="F133" s="95"/>
      <c r="G133" s="95"/>
      <c r="K133" s="101"/>
    </row>
    <row r="134" spans="2:11" x14ac:dyDescent="0.2">
      <c r="B134" s="26"/>
      <c r="D134" s="95"/>
      <c r="E134" s="95"/>
      <c r="F134" s="95"/>
      <c r="G134" s="95"/>
      <c r="K134" s="101"/>
    </row>
    <row r="135" spans="2:11" x14ac:dyDescent="0.2">
      <c r="B135" s="26"/>
      <c r="D135" s="95"/>
      <c r="E135" s="95"/>
      <c r="F135" s="95"/>
      <c r="G135" s="95"/>
      <c r="K135" s="101"/>
    </row>
    <row r="136" spans="2:11" x14ac:dyDescent="0.2">
      <c r="B136" s="26"/>
      <c r="D136" s="95"/>
      <c r="E136" s="95"/>
      <c r="F136" s="95"/>
      <c r="G136" s="95"/>
      <c r="K136" s="101"/>
    </row>
    <row r="137" spans="2:11" x14ac:dyDescent="0.2">
      <c r="B137" s="26"/>
      <c r="D137" s="95"/>
      <c r="E137" s="95"/>
      <c r="F137" s="95"/>
      <c r="G137" s="95"/>
      <c r="K137" s="101"/>
    </row>
    <row r="138" spans="2:11" x14ac:dyDescent="0.2">
      <c r="B138" s="26"/>
      <c r="D138" s="95"/>
      <c r="E138" s="95"/>
      <c r="F138" s="95"/>
      <c r="G138" s="95"/>
      <c r="K138" s="101"/>
    </row>
    <row r="139" spans="2:11" x14ac:dyDescent="0.2">
      <c r="B139" s="26"/>
      <c r="D139" s="95"/>
      <c r="E139" s="95"/>
      <c r="F139" s="95"/>
      <c r="G139" s="95"/>
      <c r="K139" s="101"/>
    </row>
    <row r="140" spans="2:11" x14ac:dyDescent="0.2">
      <c r="B140" s="26"/>
      <c r="D140" s="95"/>
      <c r="E140" s="95"/>
      <c r="F140" s="95"/>
      <c r="G140" s="95"/>
      <c r="K140" s="101"/>
    </row>
    <row r="141" spans="2:11" x14ac:dyDescent="0.2">
      <c r="B141" s="26"/>
      <c r="D141" s="95"/>
      <c r="E141" s="95"/>
      <c r="F141" s="95"/>
      <c r="G141" s="95"/>
      <c r="K141" s="101"/>
    </row>
    <row r="142" spans="2:11" x14ac:dyDescent="0.2">
      <c r="B142" s="26"/>
      <c r="D142" s="95"/>
      <c r="E142" s="95"/>
      <c r="F142" s="95"/>
      <c r="G142" s="95"/>
      <c r="K142" s="101"/>
    </row>
    <row r="143" spans="2:11" x14ac:dyDescent="0.2">
      <c r="B143" s="26"/>
      <c r="D143" s="95"/>
      <c r="E143" s="95"/>
      <c r="F143" s="95"/>
      <c r="G143" s="95"/>
      <c r="K143" s="101"/>
    </row>
    <row r="144" spans="2:11" x14ac:dyDescent="0.2">
      <c r="B144" s="26"/>
      <c r="D144" s="95"/>
      <c r="E144" s="95"/>
      <c r="F144" s="95"/>
      <c r="G144" s="95"/>
      <c r="K144" s="101"/>
    </row>
    <row r="145" spans="2:11" x14ac:dyDescent="0.2">
      <c r="B145" s="26"/>
      <c r="D145" s="95"/>
      <c r="E145" s="95"/>
      <c r="F145" s="95"/>
      <c r="G145" s="95"/>
      <c r="K145" s="101"/>
    </row>
    <row r="146" spans="2:11" x14ac:dyDescent="0.2">
      <c r="B146" s="26"/>
      <c r="D146" s="95"/>
      <c r="E146" s="95"/>
      <c r="F146" s="95"/>
      <c r="G146" s="95"/>
      <c r="K146" s="101"/>
    </row>
    <row r="147" spans="2:11" x14ac:dyDescent="0.2">
      <c r="B147" s="26"/>
      <c r="D147" s="95"/>
      <c r="E147" s="95"/>
      <c r="F147" s="95"/>
      <c r="G147" s="95"/>
      <c r="K147" s="101"/>
    </row>
    <row r="148" spans="2:11" x14ac:dyDescent="0.2">
      <c r="B148" s="26"/>
      <c r="D148" s="95"/>
      <c r="E148" s="95"/>
      <c r="F148" s="95"/>
      <c r="G148" s="95"/>
      <c r="K148" s="101"/>
    </row>
    <row r="149" spans="2:11" x14ac:dyDescent="0.2">
      <c r="B149" s="26"/>
      <c r="D149" s="95"/>
      <c r="E149" s="95"/>
      <c r="F149" s="95"/>
      <c r="G149" s="95"/>
      <c r="K149" s="101"/>
    </row>
    <row r="150" spans="2:11" x14ac:dyDescent="0.2">
      <c r="B150" s="26"/>
      <c r="D150" s="95"/>
      <c r="E150" s="95"/>
      <c r="F150" s="95"/>
      <c r="G150" s="95"/>
      <c r="K150" s="101"/>
    </row>
    <row r="151" spans="2:11" x14ac:dyDescent="0.2">
      <c r="B151" s="26"/>
      <c r="D151" s="95"/>
      <c r="E151" s="95"/>
      <c r="F151" s="95"/>
      <c r="G151" s="95"/>
      <c r="K151" s="101"/>
    </row>
    <row r="152" spans="2:11" x14ac:dyDescent="0.2">
      <c r="B152" s="26"/>
      <c r="D152" s="95"/>
      <c r="E152" s="95"/>
      <c r="F152" s="95"/>
      <c r="G152" s="95"/>
      <c r="K152" s="101"/>
    </row>
    <row r="153" spans="2:11" x14ac:dyDescent="0.2">
      <c r="B153" s="26"/>
      <c r="D153" s="95"/>
      <c r="E153" s="95"/>
      <c r="F153" s="95"/>
      <c r="G153" s="95"/>
      <c r="K153" s="101"/>
    </row>
    <row r="154" spans="2:11" x14ac:dyDescent="0.2">
      <c r="B154" s="26"/>
      <c r="D154" s="95"/>
      <c r="E154" s="95"/>
      <c r="F154" s="95"/>
      <c r="G154" s="95"/>
      <c r="K154" s="101"/>
    </row>
    <row r="155" spans="2:11" x14ac:dyDescent="0.2">
      <c r="B155" s="26"/>
      <c r="D155" s="95"/>
      <c r="E155" s="95"/>
      <c r="F155" s="95"/>
      <c r="G155" s="95"/>
      <c r="K155" s="101"/>
    </row>
    <row r="156" spans="2:11" x14ac:dyDescent="0.2">
      <c r="B156" s="26"/>
      <c r="D156" s="95"/>
      <c r="E156" s="95"/>
      <c r="F156" s="95"/>
      <c r="G156" s="95"/>
      <c r="K156" s="101"/>
    </row>
    <row r="157" spans="2:11" x14ac:dyDescent="0.2">
      <c r="B157" s="26"/>
      <c r="D157" s="95"/>
      <c r="E157" s="95"/>
      <c r="F157" s="95"/>
      <c r="G157" s="95"/>
      <c r="K157" s="101"/>
    </row>
    <row r="158" spans="2:11" x14ac:dyDescent="0.2">
      <c r="B158" s="26"/>
      <c r="D158" s="95"/>
      <c r="E158" s="95"/>
      <c r="F158" s="95"/>
      <c r="G158" s="95"/>
      <c r="K158" s="101"/>
    </row>
    <row r="159" spans="2:11" x14ac:dyDescent="0.2">
      <c r="B159" s="26"/>
      <c r="D159" s="95"/>
      <c r="E159" s="95"/>
      <c r="F159" s="95"/>
      <c r="G159" s="95"/>
      <c r="K159" s="101"/>
    </row>
    <row r="160" spans="2:11" x14ac:dyDescent="0.2">
      <c r="B160" s="26"/>
      <c r="D160" s="95"/>
      <c r="E160" s="95"/>
      <c r="F160" s="95"/>
      <c r="G160" s="95"/>
      <c r="K160" s="101"/>
    </row>
    <row r="161" spans="2:11" x14ac:dyDescent="0.2">
      <c r="B161" s="26"/>
      <c r="D161" s="95"/>
      <c r="E161" s="95"/>
      <c r="F161" s="95"/>
      <c r="G161" s="95"/>
      <c r="K161" s="101"/>
    </row>
    <row r="162" spans="2:11" x14ac:dyDescent="0.2">
      <c r="B162" s="26"/>
      <c r="D162" s="95"/>
      <c r="E162" s="95"/>
      <c r="F162" s="95"/>
      <c r="G162" s="95"/>
      <c r="K162" s="101"/>
    </row>
    <row r="163" spans="2:11" x14ac:dyDescent="0.2">
      <c r="B163" s="26"/>
      <c r="D163" s="95"/>
      <c r="E163" s="95"/>
      <c r="F163" s="95"/>
      <c r="G163" s="95"/>
      <c r="K163" s="101"/>
    </row>
    <row r="164" spans="2:11" x14ac:dyDescent="0.2">
      <c r="B164" s="26"/>
      <c r="D164" s="95"/>
      <c r="E164" s="95"/>
      <c r="F164" s="95"/>
      <c r="G164" s="95"/>
      <c r="K164" s="101"/>
    </row>
    <row r="165" spans="2:11" x14ac:dyDescent="0.2">
      <c r="B165" s="26"/>
      <c r="D165" s="95"/>
      <c r="E165" s="95"/>
      <c r="F165" s="95"/>
      <c r="G165" s="95"/>
      <c r="K165" s="101"/>
    </row>
    <row r="166" spans="2:11" x14ac:dyDescent="0.2">
      <c r="B166" s="26"/>
      <c r="D166" s="95"/>
      <c r="E166" s="95"/>
      <c r="F166" s="95"/>
      <c r="G166" s="95"/>
      <c r="K166" s="101"/>
    </row>
    <row r="167" spans="2:11" x14ac:dyDescent="0.2">
      <c r="B167" s="26"/>
      <c r="D167" s="95"/>
      <c r="E167" s="95"/>
      <c r="F167" s="95"/>
      <c r="G167" s="95"/>
      <c r="K167" s="101"/>
    </row>
    <row r="168" spans="2:11" x14ac:dyDescent="0.2">
      <c r="B168" s="26"/>
      <c r="D168" s="95"/>
      <c r="E168" s="95"/>
      <c r="F168" s="95"/>
      <c r="G168" s="95"/>
      <c r="K168" s="101"/>
    </row>
    <row r="169" spans="2:11" x14ac:dyDescent="0.2">
      <c r="B169" s="26"/>
      <c r="D169" s="95"/>
      <c r="E169" s="95"/>
      <c r="F169" s="95"/>
      <c r="G169" s="95"/>
      <c r="K169" s="101"/>
    </row>
    <row r="170" spans="2:11" x14ac:dyDescent="0.2">
      <c r="B170" s="26"/>
      <c r="D170" s="95"/>
      <c r="E170" s="95"/>
      <c r="F170" s="95"/>
      <c r="G170" s="95"/>
      <c r="K170" s="101"/>
    </row>
    <row r="171" spans="2:11" x14ac:dyDescent="0.2">
      <c r="B171" s="26"/>
      <c r="D171" s="95"/>
      <c r="E171" s="95"/>
      <c r="F171" s="95"/>
      <c r="G171" s="95"/>
      <c r="K171" s="101"/>
    </row>
    <row r="172" spans="2:11" x14ac:dyDescent="0.2">
      <c r="B172" s="26"/>
      <c r="D172" s="95"/>
      <c r="E172" s="95"/>
      <c r="F172" s="95"/>
      <c r="G172" s="95"/>
      <c r="K172" s="101"/>
    </row>
    <row r="173" spans="2:11" x14ac:dyDescent="0.2">
      <c r="B173" s="26"/>
      <c r="D173" s="95"/>
      <c r="E173" s="95"/>
      <c r="F173" s="95"/>
      <c r="G173" s="95"/>
      <c r="K173" s="101"/>
    </row>
    <row r="174" spans="2:11" x14ac:dyDescent="0.2">
      <c r="B174" s="26"/>
      <c r="D174" s="95"/>
      <c r="E174" s="95"/>
      <c r="F174" s="95"/>
      <c r="G174" s="95"/>
      <c r="K174" s="101"/>
    </row>
    <row r="175" spans="2:11" x14ac:dyDescent="0.2">
      <c r="B175" s="26"/>
      <c r="D175" s="95"/>
      <c r="E175" s="95"/>
      <c r="F175" s="95"/>
      <c r="G175" s="95"/>
      <c r="K175" s="101"/>
    </row>
    <row r="176" spans="2:11" x14ac:dyDescent="0.2">
      <c r="B176" s="26"/>
      <c r="D176" s="95"/>
      <c r="E176" s="95"/>
      <c r="F176" s="95"/>
      <c r="G176" s="95"/>
      <c r="K176" s="101"/>
    </row>
    <row r="177" spans="2:11" x14ac:dyDescent="0.2">
      <c r="B177" s="26"/>
      <c r="D177" s="95"/>
      <c r="E177" s="95"/>
      <c r="F177" s="95"/>
      <c r="G177" s="95"/>
      <c r="K177" s="101"/>
    </row>
    <row r="178" spans="2:11" x14ac:dyDescent="0.2">
      <c r="B178" s="26"/>
      <c r="D178" s="95"/>
      <c r="E178" s="95"/>
      <c r="F178" s="95"/>
      <c r="G178" s="95"/>
      <c r="K178" s="101"/>
    </row>
    <row r="179" spans="2:11" x14ac:dyDescent="0.2">
      <c r="B179" s="26"/>
      <c r="D179" s="95"/>
      <c r="E179" s="95"/>
      <c r="F179" s="95"/>
      <c r="G179" s="95"/>
      <c r="K179" s="101"/>
    </row>
    <row r="180" spans="2:11" x14ac:dyDescent="0.2">
      <c r="B180" s="26"/>
      <c r="D180" s="95"/>
      <c r="E180" s="95"/>
      <c r="F180" s="95"/>
      <c r="G180" s="95"/>
      <c r="K180" s="101"/>
    </row>
    <row r="181" spans="2:11" x14ac:dyDescent="0.2">
      <c r="B181" s="26"/>
      <c r="D181" s="95"/>
      <c r="E181" s="95"/>
      <c r="F181" s="95"/>
      <c r="G181" s="95"/>
      <c r="K181" s="101"/>
    </row>
    <row r="182" spans="2:11" x14ac:dyDescent="0.2">
      <c r="B182" s="26"/>
      <c r="D182" s="95"/>
      <c r="E182" s="95"/>
      <c r="F182" s="95"/>
      <c r="G182" s="95"/>
      <c r="K182" s="101"/>
    </row>
    <row r="183" spans="2:11" x14ac:dyDescent="0.2">
      <c r="B183" s="26"/>
      <c r="D183" s="95"/>
      <c r="E183" s="95"/>
      <c r="F183" s="95"/>
      <c r="G183" s="95"/>
      <c r="K183" s="101"/>
    </row>
    <row r="184" spans="2:11" x14ac:dyDescent="0.2">
      <c r="B184" s="26"/>
      <c r="D184" s="95"/>
      <c r="E184" s="95"/>
      <c r="F184" s="95"/>
      <c r="G184" s="95"/>
      <c r="K184" s="101"/>
    </row>
    <row r="185" spans="2:11" x14ac:dyDescent="0.2">
      <c r="B185" s="26"/>
      <c r="D185" s="95"/>
      <c r="E185" s="95"/>
      <c r="F185" s="95"/>
      <c r="G185" s="95"/>
      <c r="K185" s="101"/>
    </row>
    <row r="186" spans="2:11" x14ac:dyDescent="0.2">
      <c r="B186" s="26"/>
      <c r="D186" s="95"/>
      <c r="E186" s="95"/>
      <c r="F186" s="95"/>
      <c r="G186" s="95"/>
      <c r="K186" s="101"/>
    </row>
    <row r="187" spans="2:11" x14ac:dyDescent="0.2">
      <c r="B187" s="26"/>
      <c r="D187" s="95"/>
      <c r="E187" s="95"/>
      <c r="F187" s="95"/>
      <c r="G187" s="95"/>
      <c r="K187" s="101"/>
    </row>
    <row r="188" spans="2:11" x14ac:dyDescent="0.2">
      <c r="B188" s="26"/>
      <c r="D188" s="95"/>
      <c r="E188" s="95"/>
      <c r="F188" s="95"/>
      <c r="G188" s="95"/>
      <c r="K188" s="101"/>
    </row>
    <row r="189" spans="2:11" x14ac:dyDescent="0.2">
      <c r="B189" s="26"/>
      <c r="D189" s="95"/>
      <c r="E189" s="95"/>
      <c r="F189" s="95"/>
      <c r="G189" s="95"/>
      <c r="K189" s="101"/>
    </row>
    <row r="190" spans="2:11" x14ac:dyDescent="0.2">
      <c r="B190" s="26"/>
      <c r="D190" s="95"/>
      <c r="E190" s="95"/>
      <c r="F190" s="95"/>
      <c r="G190" s="95"/>
      <c r="K190" s="101"/>
    </row>
    <row r="191" spans="2:11" x14ac:dyDescent="0.2">
      <c r="B191" s="26"/>
      <c r="D191" s="95"/>
      <c r="E191" s="95"/>
      <c r="F191" s="95"/>
      <c r="G191" s="95"/>
      <c r="K191" s="101"/>
    </row>
    <row r="192" spans="2:11" x14ac:dyDescent="0.2">
      <c r="B192" s="26"/>
      <c r="D192" s="95"/>
      <c r="E192" s="95"/>
      <c r="F192" s="95"/>
      <c r="G192" s="95"/>
      <c r="K192" s="101"/>
    </row>
    <row r="193" spans="2:11" x14ac:dyDescent="0.2">
      <c r="B193" s="26"/>
      <c r="D193" s="95"/>
      <c r="E193" s="95"/>
      <c r="F193" s="95"/>
      <c r="G193" s="95"/>
      <c r="K193" s="101"/>
    </row>
    <row r="194" spans="2:11" x14ac:dyDescent="0.2">
      <c r="B194" s="26"/>
      <c r="D194" s="95"/>
      <c r="E194" s="95"/>
      <c r="F194" s="95"/>
      <c r="G194" s="95"/>
      <c r="K194" s="101"/>
    </row>
    <row r="195" spans="2:11" x14ac:dyDescent="0.2">
      <c r="B195" s="26"/>
      <c r="D195" s="95"/>
      <c r="E195" s="95"/>
      <c r="F195" s="95"/>
      <c r="G195" s="95"/>
      <c r="K195" s="101"/>
    </row>
    <row r="196" spans="2:11" x14ac:dyDescent="0.2">
      <c r="B196" s="26"/>
      <c r="D196" s="95"/>
      <c r="E196" s="95"/>
      <c r="F196" s="95"/>
      <c r="G196" s="95"/>
      <c r="K196" s="101"/>
    </row>
    <row r="197" spans="2:11" x14ac:dyDescent="0.2">
      <c r="B197" s="26"/>
      <c r="D197" s="95"/>
      <c r="E197" s="95"/>
      <c r="F197" s="95"/>
      <c r="G197" s="95"/>
      <c r="K197" s="101"/>
    </row>
    <row r="198" spans="2:11" x14ac:dyDescent="0.2">
      <c r="B198" s="26"/>
      <c r="D198" s="95"/>
      <c r="E198" s="95"/>
      <c r="F198" s="95"/>
      <c r="G198" s="95"/>
      <c r="K198" s="101"/>
    </row>
    <row r="199" spans="2:11" x14ac:dyDescent="0.2">
      <c r="B199" s="26"/>
      <c r="D199" s="95"/>
      <c r="E199" s="95"/>
      <c r="F199" s="95"/>
      <c r="G199" s="95"/>
      <c r="K199" s="101"/>
    </row>
    <row r="200" spans="2:11" x14ac:dyDescent="0.2">
      <c r="B200" s="26"/>
      <c r="D200" s="95"/>
      <c r="E200" s="95"/>
      <c r="F200" s="95"/>
      <c r="G200" s="95"/>
      <c r="K200" s="101"/>
    </row>
    <row r="201" spans="2:11" x14ac:dyDescent="0.2">
      <c r="B201" s="26"/>
      <c r="D201" s="95"/>
      <c r="E201" s="95"/>
      <c r="F201" s="95"/>
      <c r="G201" s="95"/>
      <c r="K201" s="101"/>
    </row>
    <row r="202" spans="2:11" x14ac:dyDescent="0.2">
      <c r="B202" s="26"/>
      <c r="D202" s="95"/>
      <c r="E202" s="95"/>
      <c r="F202" s="95"/>
      <c r="G202" s="95"/>
      <c r="K202" s="101"/>
    </row>
    <row r="203" spans="2:11" x14ac:dyDescent="0.2">
      <c r="B203" s="26"/>
      <c r="D203" s="95"/>
      <c r="E203" s="95"/>
      <c r="F203" s="95"/>
      <c r="G203" s="95"/>
      <c r="K203" s="101"/>
    </row>
    <row r="204" spans="2:11" x14ac:dyDescent="0.2">
      <c r="B204" s="26"/>
      <c r="D204" s="95"/>
      <c r="E204" s="95"/>
      <c r="F204" s="95"/>
      <c r="G204" s="95"/>
      <c r="K204" s="101"/>
    </row>
    <row r="205" spans="2:11" x14ac:dyDescent="0.2">
      <c r="B205" s="26"/>
      <c r="D205" s="95"/>
      <c r="E205" s="95"/>
      <c r="F205" s="95"/>
      <c r="G205" s="95"/>
      <c r="K205" s="101"/>
    </row>
    <row r="206" spans="2:11" x14ac:dyDescent="0.2">
      <c r="B206" s="26"/>
      <c r="D206" s="95"/>
      <c r="E206" s="95"/>
      <c r="F206" s="95"/>
      <c r="G206" s="95"/>
      <c r="K206" s="101"/>
    </row>
    <row r="207" spans="2:11" x14ac:dyDescent="0.2">
      <c r="B207" s="26"/>
      <c r="D207" s="95"/>
      <c r="E207" s="95"/>
      <c r="F207" s="95"/>
      <c r="G207" s="95"/>
      <c r="K207" s="101"/>
    </row>
    <row r="208" spans="2:11" x14ac:dyDescent="0.2">
      <c r="B208" s="26"/>
      <c r="D208" s="95"/>
      <c r="E208" s="95"/>
      <c r="F208" s="95"/>
      <c r="G208" s="95"/>
      <c r="K208" s="101"/>
    </row>
    <row r="209" spans="2:11" x14ac:dyDescent="0.2">
      <c r="B209" s="26"/>
      <c r="D209" s="95"/>
      <c r="E209" s="95"/>
      <c r="F209" s="95"/>
      <c r="G209" s="95"/>
      <c r="K209" s="101"/>
    </row>
    <row r="210" spans="2:11" x14ac:dyDescent="0.2">
      <c r="B210" s="26"/>
      <c r="D210" s="95"/>
      <c r="E210" s="95"/>
      <c r="F210" s="95"/>
      <c r="G210" s="95"/>
      <c r="K210" s="101"/>
    </row>
    <row r="211" spans="2:11" x14ac:dyDescent="0.2">
      <c r="B211" s="26"/>
      <c r="D211" s="95"/>
      <c r="E211" s="95"/>
      <c r="F211" s="95"/>
      <c r="G211" s="95"/>
      <c r="K211" s="101"/>
    </row>
    <row r="212" spans="2:11" x14ac:dyDescent="0.2">
      <c r="B212" s="26"/>
      <c r="D212" s="95"/>
      <c r="E212" s="95"/>
      <c r="F212" s="95"/>
      <c r="G212" s="95"/>
      <c r="K212" s="101"/>
    </row>
    <row r="213" spans="2:11" x14ac:dyDescent="0.2">
      <c r="B213" s="26"/>
      <c r="D213" s="95"/>
      <c r="E213" s="95"/>
      <c r="F213" s="95"/>
      <c r="G213" s="95"/>
      <c r="K213" s="101"/>
    </row>
    <row r="214" spans="2:11" x14ac:dyDescent="0.2">
      <c r="B214" s="26"/>
      <c r="D214" s="95"/>
      <c r="E214" s="95"/>
      <c r="F214" s="95"/>
      <c r="G214" s="95"/>
      <c r="K214" s="101"/>
    </row>
    <row r="215" spans="2:11" x14ac:dyDescent="0.2">
      <c r="B215" s="26"/>
      <c r="D215" s="95"/>
      <c r="E215" s="95"/>
      <c r="F215" s="95"/>
      <c r="G215" s="95"/>
      <c r="K215" s="101"/>
    </row>
    <row r="216" spans="2:11" x14ac:dyDescent="0.2">
      <c r="B216" s="26"/>
      <c r="D216" s="95"/>
      <c r="E216" s="95"/>
      <c r="F216" s="95"/>
      <c r="G216" s="95"/>
      <c r="K216" s="101"/>
    </row>
    <row r="217" spans="2:11" x14ac:dyDescent="0.2">
      <c r="B217" s="26"/>
      <c r="D217" s="95"/>
      <c r="E217" s="95"/>
      <c r="F217" s="95"/>
      <c r="G217" s="95"/>
      <c r="K217" s="101"/>
    </row>
    <row r="218" spans="2:11" x14ac:dyDescent="0.2">
      <c r="B218" s="26"/>
      <c r="D218" s="95"/>
      <c r="E218" s="95"/>
      <c r="F218" s="95"/>
      <c r="G218" s="95"/>
      <c r="K218" s="101"/>
    </row>
    <row r="219" spans="2:11" x14ac:dyDescent="0.2">
      <c r="B219" s="26"/>
      <c r="D219" s="95"/>
      <c r="E219" s="95"/>
      <c r="F219" s="95"/>
      <c r="G219" s="95"/>
      <c r="K219" s="101"/>
    </row>
    <row r="220" spans="2:11" x14ac:dyDescent="0.2">
      <c r="B220" s="26"/>
      <c r="D220" s="95"/>
      <c r="E220" s="95"/>
      <c r="F220" s="95"/>
      <c r="G220" s="95"/>
      <c r="K220" s="101"/>
    </row>
    <row r="221" spans="2:11" x14ac:dyDescent="0.2">
      <c r="B221" s="26"/>
      <c r="D221" s="95"/>
      <c r="E221" s="95"/>
      <c r="F221" s="95"/>
      <c r="G221" s="95"/>
      <c r="K221" s="101"/>
    </row>
    <row r="222" spans="2:11" x14ac:dyDescent="0.2">
      <c r="B222" s="26"/>
      <c r="D222" s="95"/>
      <c r="E222" s="95"/>
      <c r="F222" s="95"/>
      <c r="G222" s="95"/>
      <c r="K222" s="101"/>
    </row>
    <row r="223" spans="2:11" x14ac:dyDescent="0.2">
      <c r="B223" s="26"/>
      <c r="D223" s="95"/>
      <c r="E223" s="95"/>
      <c r="F223" s="95"/>
      <c r="G223" s="95"/>
      <c r="K223" s="101"/>
    </row>
    <row r="224" spans="2:11" x14ac:dyDescent="0.2">
      <c r="B224" s="26"/>
      <c r="D224" s="95"/>
      <c r="E224" s="95"/>
      <c r="F224" s="95"/>
      <c r="G224" s="95"/>
      <c r="K224" s="101"/>
    </row>
    <row r="225" spans="2:11" x14ac:dyDescent="0.2">
      <c r="B225" s="26"/>
      <c r="D225" s="95"/>
      <c r="E225" s="95"/>
      <c r="F225" s="95"/>
      <c r="G225" s="95"/>
      <c r="K225" s="101"/>
    </row>
    <row r="226" spans="2:11" x14ac:dyDescent="0.2">
      <c r="B226" s="26"/>
      <c r="D226" s="95"/>
      <c r="E226" s="95"/>
      <c r="F226" s="95"/>
      <c r="G226" s="95"/>
      <c r="K226" s="101"/>
    </row>
    <row r="227" spans="2:11" x14ac:dyDescent="0.2">
      <c r="B227" s="26"/>
      <c r="D227" s="95"/>
      <c r="E227" s="95"/>
      <c r="F227" s="95"/>
      <c r="G227" s="95"/>
      <c r="K227" s="101"/>
    </row>
    <row r="228" spans="2:11" x14ac:dyDescent="0.2">
      <c r="B228" s="26"/>
      <c r="D228" s="95"/>
      <c r="E228" s="95"/>
      <c r="F228" s="95"/>
      <c r="G228" s="95"/>
      <c r="K228" s="101"/>
    </row>
    <row r="229" spans="2:11" x14ac:dyDescent="0.2">
      <c r="B229" s="26"/>
      <c r="D229" s="95"/>
      <c r="E229" s="95"/>
      <c r="F229" s="95"/>
      <c r="G229" s="95"/>
      <c r="K229" s="101"/>
    </row>
    <row r="230" spans="2:11" x14ac:dyDescent="0.2">
      <c r="B230" s="26"/>
      <c r="D230" s="95"/>
      <c r="E230" s="95"/>
      <c r="F230" s="95"/>
      <c r="G230" s="95"/>
      <c r="K230" s="101"/>
    </row>
    <row r="231" spans="2:11" x14ac:dyDescent="0.2">
      <c r="B231" s="26"/>
      <c r="D231" s="95"/>
      <c r="E231" s="95"/>
      <c r="F231" s="95"/>
      <c r="G231" s="95"/>
      <c r="K231" s="101"/>
    </row>
    <row r="232" spans="2:11" x14ac:dyDescent="0.2">
      <c r="B232" s="26"/>
      <c r="D232" s="95"/>
      <c r="E232" s="95"/>
      <c r="F232" s="95"/>
      <c r="G232" s="95"/>
      <c r="K232" s="101"/>
    </row>
    <row r="233" spans="2:11" x14ac:dyDescent="0.2">
      <c r="B233" s="26"/>
      <c r="D233" s="95"/>
      <c r="E233" s="95"/>
      <c r="F233" s="95"/>
      <c r="G233" s="95"/>
      <c r="K233" s="101"/>
    </row>
    <row r="234" spans="2:11" x14ac:dyDescent="0.2">
      <c r="B234" s="26"/>
      <c r="D234" s="95"/>
      <c r="E234" s="95"/>
      <c r="F234" s="95"/>
      <c r="G234" s="95"/>
      <c r="K234" s="101"/>
    </row>
    <row r="235" spans="2:11" x14ac:dyDescent="0.2">
      <c r="B235" s="26"/>
      <c r="D235" s="95"/>
      <c r="E235" s="95"/>
      <c r="F235" s="95"/>
      <c r="G235" s="95"/>
      <c r="K235" s="101"/>
    </row>
    <row r="236" spans="2:11" x14ac:dyDescent="0.2">
      <c r="B236" s="26"/>
      <c r="D236" s="95"/>
      <c r="E236" s="95"/>
      <c r="F236" s="95"/>
      <c r="G236" s="95"/>
      <c r="K236" s="101"/>
    </row>
    <row r="237" spans="2:11" x14ac:dyDescent="0.2">
      <c r="B237" s="26"/>
      <c r="D237" s="95"/>
      <c r="E237" s="95"/>
      <c r="F237" s="95"/>
      <c r="G237" s="95"/>
      <c r="K237" s="101"/>
    </row>
    <row r="238" spans="2:11" x14ac:dyDescent="0.2">
      <c r="B238" s="26"/>
      <c r="D238" s="95"/>
      <c r="E238" s="95"/>
      <c r="F238" s="95"/>
      <c r="G238" s="95"/>
      <c r="K238" s="101"/>
    </row>
    <row r="239" spans="2:11" x14ac:dyDescent="0.2">
      <c r="B239" s="26"/>
      <c r="D239" s="95"/>
      <c r="E239" s="95"/>
      <c r="F239" s="95"/>
      <c r="G239" s="95"/>
      <c r="K239" s="101"/>
    </row>
    <row r="240" spans="2:11" x14ac:dyDescent="0.2">
      <c r="B240" s="26"/>
      <c r="D240" s="95"/>
      <c r="E240" s="95"/>
      <c r="F240" s="95"/>
      <c r="G240" s="95"/>
      <c r="K240" s="101"/>
    </row>
    <row r="241" spans="2:11" x14ac:dyDescent="0.2">
      <c r="B241" s="26"/>
      <c r="D241" s="95"/>
      <c r="E241" s="95"/>
      <c r="F241" s="95"/>
      <c r="G241" s="95"/>
      <c r="K241" s="101"/>
    </row>
    <row r="242" spans="2:11" x14ac:dyDescent="0.2">
      <c r="B242" s="26"/>
      <c r="D242" s="95"/>
      <c r="E242" s="95"/>
      <c r="F242" s="95"/>
      <c r="G242" s="95"/>
      <c r="K242" s="101"/>
    </row>
    <row r="243" spans="2:11" x14ac:dyDescent="0.2">
      <c r="B243" s="26"/>
      <c r="D243" s="95"/>
      <c r="E243" s="95"/>
      <c r="F243" s="95"/>
      <c r="G243" s="95"/>
      <c r="K243" s="101"/>
    </row>
  </sheetData>
  <conditionalFormatting sqref="B2:F13">
    <cfRule type="cellIs" dxfId="8" priority="1" operator="equal">
      <formula>0</formula>
    </cfRule>
  </conditionalFormatting>
  <conditionalFormatting sqref="K2:K13">
    <cfRule type="cellIs" dxfId="7" priority="2" operator="equal">
      <formula>0</formula>
    </cfRule>
  </conditionalFormatting>
  <conditionalFormatting sqref="G2:G13">
    <cfRule type="cellIs" dxfId="6" priority="3" operator="equal">
      <formula>1</formula>
    </cfRule>
  </conditionalFormatting>
  <conditionalFormatting sqref="C2:C13">
    <cfRule type="cellIs" dxfId="5" priority="4" operator="between">
      <formula>0.65</formula>
      <formula>1</formula>
    </cfRule>
  </conditionalFormatting>
  <conditionalFormatting sqref="F2:F13">
    <cfRule type="cellIs" dxfId="4" priority="5" operator="between">
      <formula>0.65</formula>
      <formula>1</formula>
    </cfRule>
  </conditionalFormatting>
  <conditionalFormatting sqref="D2:E13">
    <cfRule type="cellIs" dxfId="3" priority="6" operator="between">
      <formula>1</formula>
      <formula>0.5</formula>
    </cfRule>
  </conditionalFormatting>
  <conditionalFormatting sqref="C2:C13">
    <cfRule type="cellIs" dxfId="2" priority="7" operator="between">
      <formula>0.01</formula>
      <formula>0.65</formula>
    </cfRule>
  </conditionalFormatting>
  <conditionalFormatting sqref="F2:F13">
    <cfRule type="cellIs" dxfId="1" priority="8" operator="between">
      <formula>0.01</formula>
      <formula>0.65</formula>
    </cfRule>
  </conditionalFormatting>
  <conditionalFormatting sqref="D2:E13">
    <cfRule type="cellIs" dxfId="0" priority="9" operator="between">
      <formula>0.01</formula>
      <formula>0.5</formula>
    </cfRule>
  </conditionalFormatting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6"/>
  <sheetViews>
    <sheetView workbookViewId="0"/>
  </sheetViews>
  <sheetFormatPr defaultColWidth="14.42578125" defaultRowHeight="12.75" customHeight="1" x14ac:dyDescent="0.2"/>
  <cols>
    <col min="1" max="1" width="17.28515625" customWidth="1"/>
    <col min="2" max="5" width="11.7109375" customWidth="1"/>
    <col min="6" max="12" width="17.28515625" customWidth="1"/>
  </cols>
  <sheetData>
    <row r="1" spans="1:5" ht="12.75" customHeight="1" x14ac:dyDescent="0.2">
      <c r="A1" s="1" t="s">
        <v>0</v>
      </c>
      <c r="B1" s="50" t="s">
        <v>13</v>
      </c>
      <c r="C1" s="51" t="s">
        <v>37</v>
      </c>
      <c r="D1" s="52">
        <f t="shared" ref="D1:E1" si="0">D2</f>
        <v>0</v>
      </c>
      <c r="E1" s="53">
        <f t="shared" si="0"/>
        <v>178.2</v>
      </c>
    </row>
    <row r="2" spans="1:5" ht="12.75" customHeight="1" x14ac:dyDescent="0.2">
      <c r="A2" s="9">
        <v>40544</v>
      </c>
      <c r="B2" s="55">
        <f>Data!N2</f>
        <v>178.2</v>
      </c>
      <c r="C2" s="55">
        <f t="shared" ref="C2:C366" si="1">IF(B2="","",AVERAGE($B$2:B2))</f>
        <v>178.2</v>
      </c>
      <c r="D2" s="57">
        <f t="shared" ref="D2:D366" si="2">IF(B2="","",MIN($B:$B))</f>
        <v>0</v>
      </c>
      <c r="E2" s="57">
        <f t="shared" ref="E2:E366" si="3">IF(B2="","",MAX($B:$B))</f>
        <v>178.2</v>
      </c>
    </row>
    <row r="3" spans="1:5" ht="12.75" customHeight="1" x14ac:dyDescent="0.2">
      <c r="A3" s="22">
        <f t="shared" ref="A3:A366" si="4">A2+1</f>
        <v>40545</v>
      </c>
      <c r="B3" s="55">
        <f>Data!N3</f>
        <v>177.3</v>
      </c>
      <c r="C3" s="55">
        <f t="shared" si="1"/>
        <v>177.75</v>
      </c>
      <c r="D3" s="57">
        <f t="shared" si="2"/>
        <v>0</v>
      </c>
      <c r="E3" s="57">
        <f t="shared" si="3"/>
        <v>178.2</v>
      </c>
    </row>
    <row r="4" spans="1:5" ht="12.75" customHeight="1" x14ac:dyDescent="0.2">
      <c r="A4" s="22">
        <f t="shared" si="4"/>
        <v>40546</v>
      </c>
      <c r="B4" s="55">
        <f>Data!N4</f>
        <v>177.5</v>
      </c>
      <c r="C4" s="55">
        <f t="shared" si="1"/>
        <v>177.66666666666666</v>
      </c>
      <c r="D4" s="57">
        <f t="shared" si="2"/>
        <v>0</v>
      </c>
      <c r="E4" s="57">
        <f t="shared" si="3"/>
        <v>178.2</v>
      </c>
    </row>
    <row r="5" spans="1:5" ht="12.75" customHeight="1" x14ac:dyDescent="0.2">
      <c r="A5" s="22">
        <f t="shared" si="4"/>
        <v>40547</v>
      </c>
      <c r="B5" s="55">
        <f>Data!N5</f>
        <v>175</v>
      </c>
      <c r="C5" s="55">
        <f t="shared" si="1"/>
        <v>177</v>
      </c>
      <c r="D5" s="57">
        <f t="shared" si="2"/>
        <v>0</v>
      </c>
      <c r="E5" s="57">
        <f t="shared" si="3"/>
        <v>178.2</v>
      </c>
    </row>
    <row r="6" spans="1:5" ht="12.75" customHeight="1" x14ac:dyDescent="0.2">
      <c r="A6" s="22">
        <f t="shared" si="4"/>
        <v>40548</v>
      </c>
      <c r="B6" s="55">
        <f>Data!N6</f>
        <v>174.5</v>
      </c>
      <c r="C6" s="55">
        <f t="shared" si="1"/>
        <v>176.5</v>
      </c>
      <c r="D6" s="57">
        <f t="shared" si="2"/>
        <v>0</v>
      </c>
      <c r="E6" s="57">
        <f t="shared" si="3"/>
        <v>178.2</v>
      </c>
    </row>
    <row r="7" spans="1:5" ht="12.75" customHeight="1" x14ac:dyDescent="0.2">
      <c r="A7" s="22">
        <f t="shared" si="4"/>
        <v>40549</v>
      </c>
      <c r="B7" s="55">
        <f>Data!N7</f>
        <v>174</v>
      </c>
      <c r="C7" s="55">
        <f t="shared" si="1"/>
        <v>176.08333333333334</v>
      </c>
      <c r="D7" s="57">
        <f t="shared" si="2"/>
        <v>0</v>
      </c>
      <c r="E7" s="57">
        <f t="shared" si="3"/>
        <v>178.2</v>
      </c>
    </row>
    <row r="8" spans="1:5" ht="12.75" customHeight="1" x14ac:dyDescent="0.2">
      <c r="A8" s="22">
        <f t="shared" si="4"/>
        <v>40550</v>
      </c>
      <c r="B8" s="55">
        <f>Data!N8</f>
        <v>0</v>
      </c>
      <c r="C8" s="55">
        <f t="shared" si="1"/>
        <v>150.92857142857142</v>
      </c>
      <c r="D8" s="57">
        <f t="shared" si="2"/>
        <v>0</v>
      </c>
      <c r="E8" s="57">
        <f t="shared" si="3"/>
        <v>178.2</v>
      </c>
    </row>
    <row r="9" spans="1:5" ht="12.75" customHeight="1" x14ac:dyDescent="0.2">
      <c r="A9" s="22">
        <f t="shared" si="4"/>
        <v>40551</v>
      </c>
      <c r="B9" s="55">
        <f>Data!N9</f>
        <v>0</v>
      </c>
      <c r="C9" s="55">
        <f t="shared" si="1"/>
        <v>132.0625</v>
      </c>
      <c r="D9" s="57">
        <f t="shared" si="2"/>
        <v>0</v>
      </c>
      <c r="E9" s="57">
        <f t="shared" si="3"/>
        <v>178.2</v>
      </c>
    </row>
    <row r="10" spans="1:5" ht="12.75" customHeight="1" x14ac:dyDescent="0.2">
      <c r="A10" s="22">
        <f t="shared" si="4"/>
        <v>40552</v>
      </c>
      <c r="B10" s="55">
        <f>Data!N10</f>
        <v>0</v>
      </c>
      <c r="C10" s="55">
        <f t="shared" si="1"/>
        <v>117.38888888888889</v>
      </c>
      <c r="D10" s="57">
        <f t="shared" si="2"/>
        <v>0</v>
      </c>
      <c r="E10" s="57">
        <f t="shared" si="3"/>
        <v>178.2</v>
      </c>
    </row>
    <row r="11" spans="1:5" ht="12.75" customHeight="1" x14ac:dyDescent="0.2">
      <c r="A11" s="22">
        <f t="shared" si="4"/>
        <v>40553</v>
      </c>
      <c r="B11" s="55">
        <f>Data!N11</f>
        <v>0</v>
      </c>
      <c r="C11" s="55">
        <f t="shared" si="1"/>
        <v>105.65</v>
      </c>
      <c r="D11" s="57">
        <f t="shared" si="2"/>
        <v>0</v>
      </c>
      <c r="E11" s="57">
        <f t="shared" si="3"/>
        <v>178.2</v>
      </c>
    </row>
    <row r="12" spans="1:5" ht="12.75" customHeight="1" x14ac:dyDescent="0.2">
      <c r="A12" s="22">
        <f t="shared" si="4"/>
        <v>40554</v>
      </c>
      <c r="B12" s="55">
        <f>Data!N12</f>
        <v>0</v>
      </c>
      <c r="C12" s="55">
        <f t="shared" si="1"/>
        <v>96.045454545454547</v>
      </c>
      <c r="D12" s="57">
        <f t="shared" si="2"/>
        <v>0</v>
      </c>
      <c r="E12" s="57">
        <f t="shared" si="3"/>
        <v>178.2</v>
      </c>
    </row>
    <row r="13" spans="1:5" ht="12.75" customHeight="1" x14ac:dyDescent="0.2">
      <c r="A13" s="22">
        <f t="shared" si="4"/>
        <v>40555</v>
      </c>
      <c r="B13" s="55">
        <f>Data!N13</f>
        <v>0</v>
      </c>
      <c r="C13" s="55">
        <f t="shared" si="1"/>
        <v>88.041666666666671</v>
      </c>
      <c r="D13" s="57">
        <f t="shared" si="2"/>
        <v>0</v>
      </c>
      <c r="E13" s="57">
        <f t="shared" si="3"/>
        <v>178.2</v>
      </c>
    </row>
    <row r="14" spans="1:5" ht="12.75" customHeight="1" x14ac:dyDescent="0.2">
      <c r="A14" s="22">
        <f t="shared" si="4"/>
        <v>40556</v>
      </c>
      <c r="B14" s="55">
        <f>Data!N14</f>
        <v>0</v>
      </c>
      <c r="C14" s="55">
        <f t="shared" si="1"/>
        <v>81.269230769230774</v>
      </c>
      <c r="D14" s="57">
        <f t="shared" si="2"/>
        <v>0</v>
      </c>
      <c r="E14" s="57">
        <f t="shared" si="3"/>
        <v>178.2</v>
      </c>
    </row>
    <row r="15" spans="1:5" ht="12.75" customHeight="1" x14ac:dyDescent="0.2">
      <c r="A15" s="22">
        <f t="shared" si="4"/>
        <v>40557</v>
      </c>
      <c r="B15" s="55">
        <f>Data!N15</f>
        <v>0</v>
      </c>
      <c r="C15" s="55">
        <f t="shared" si="1"/>
        <v>75.464285714285708</v>
      </c>
      <c r="D15" s="57">
        <f t="shared" si="2"/>
        <v>0</v>
      </c>
      <c r="E15" s="57">
        <f t="shared" si="3"/>
        <v>178.2</v>
      </c>
    </row>
    <row r="16" spans="1:5" ht="12.75" customHeight="1" x14ac:dyDescent="0.2">
      <c r="A16" s="22">
        <f t="shared" si="4"/>
        <v>40558</v>
      </c>
      <c r="B16" s="55">
        <f>Data!N16</f>
        <v>0</v>
      </c>
      <c r="C16" s="55">
        <f t="shared" si="1"/>
        <v>70.433333333333337</v>
      </c>
      <c r="D16" s="57">
        <f t="shared" si="2"/>
        <v>0</v>
      </c>
      <c r="E16" s="57">
        <f t="shared" si="3"/>
        <v>178.2</v>
      </c>
    </row>
    <row r="17" spans="1:5" ht="12.75" customHeight="1" x14ac:dyDescent="0.2">
      <c r="A17" s="22">
        <f t="shared" si="4"/>
        <v>40559</v>
      </c>
      <c r="B17" s="55">
        <f>Data!N17</f>
        <v>0</v>
      </c>
      <c r="C17" s="55">
        <f t="shared" si="1"/>
        <v>66.03125</v>
      </c>
      <c r="D17" s="57">
        <f t="shared" si="2"/>
        <v>0</v>
      </c>
      <c r="E17" s="57">
        <f t="shared" si="3"/>
        <v>178.2</v>
      </c>
    </row>
    <row r="18" spans="1:5" ht="12.75" customHeight="1" x14ac:dyDescent="0.2">
      <c r="A18" s="22">
        <f t="shared" si="4"/>
        <v>40560</v>
      </c>
      <c r="B18" s="55">
        <f>Data!N18</f>
        <v>0</v>
      </c>
      <c r="C18" s="55">
        <f t="shared" si="1"/>
        <v>62.147058823529413</v>
      </c>
      <c r="D18" s="57">
        <f t="shared" si="2"/>
        <v>0</v>
      </c>
      <c r="E18" s="57">
        <f t="shared" si="3"/>
        <v>178.2</v>
      </c>
    </row>
    <row r="19" spans="1:5" ht="12.75" customHeight="1" x14ac:dyDescent="0.2">
      <c r="A19" s="22">
        <f t="shared" si="4"/>
        <v>40561</v>
      </c>
      <c r="B19" s="55">
        <f>Data!N19</f>
        <v>0</v>
      </c>
      <c r="C19" s="55">
        <f t="shared" si="1"/>
        <v>58.694444444444443</v>
      </c>
      <c r="D19" s="57">
        <f t="shared" si="2"/>
        <v>0</v>
      </c>
      <c r="E19" s="57">
        <f t="shared" si="3"/>
        <v>178.2</v>
      </c>
    </row>
    <row r="20" spans="1:5" ht="12.75" customHeight="1" x14ac:dyDescent="0.2">
      <c r="A20" s="22">
        <f t="shared" si="4"/>
        <v>40562</v>
      </c>
      <c r="B20" s="55">
        <f>Data!N20</f>
        <v>0</v>
      </c>
      <c r="C20" s="55">
        <f t="shared" si="1"/>
        <v>55.60526315789474</v>
      </c>
      <c r="D20" s="57">
        <f t="shared" si="2"/>
        <v>0</v>
      </c>
      <c r="E20" s="57">
        <f t="shared" si="3"/>
        <v>178.2</v>
      </c>
    </row>
    <row r="21" spans="1:5" ht="12.75" customHeight="1" x14ac:dyDescent="0.2">
      <c r="A21" s="22">
        <f t="shared" si="4"/>
        <v>40563</v>
      </c>
      <c r="B21" s="55">
        <f>Data!N21</f>
        <v>0</v>
      </c>
      <c r="C21" s="55">
        <f t="shared" si="1"/>
        <v>52.825000000000003</v>
      </c>
      <c r="D21" s="57">
        <f t="shared" si="2"/>
        <v>0</v>
      </c>
      <c r="E21" s="57">
        <f t="shared" si="3"/>
        <v>178.2</v>
      </c>
    </row>
    <row r="22" spans="1:5" ht="12.75" customHeight="1" x14ac:dyDescent="0.2">
      <c r="A22" s="22">
        <f t="shared" si="4"/>
        <v>40564</v>
      </c>
      <c r="B22" s="55">
        <f>Data!N22</f>
        <v>0</v>
      </c>
      <c r="C22" s="55">
        <f t="shared" si="1"/>
        <v>50.30952380952381</v>
      </c>
      <c r="D22" s="57">
        <f t="shared" si="2"/>
        <v>0</v>
      </c>
      <c r="E22" s="57">
        <f t="shared" si="3"/>
        <v>178.2</v>
      </c>
    </row>
    <row r="23" spans="1:5" ht="12.75" customHeight="1" x14ac:dyDescent="0.2">
      <c r="A23" s="22">
        <f t="shared" si="4"/>
        <v>40565</v>
      </c>
      <c r="B23" s="55">
        <f>Data!N23</f>
        <v>0</v>
      </c>
      <c r="C23" s="55">
        <f t="shared" si="1"/>
        <v>48.022727272727273</v>
      </c>
      <c r="D23" s="57">
        <f t="shared" si="2"/>
        <v>0</v>
      </c>
      <c r="E23" s="57">
        <f t="shared" si="3"/>
        <v>178.2</v>
      </c>
    </row>
    <row r="24" spans="1:5" ht="12.75" customHeight="1" x14ac:dyDescent="0.2">
      <c r="A24" s="22">
        <f t="shared" si="4"/>
        <v>40566</v>
      </c>
      <c r="B24" s="55">
        <f>Data!N24</f>
        <v>0</v>
      </c>
      <c r="C24" s="55">
        <f t="shared" si="1"/>
        <v>45.934782608695649</v>
      </c>
      <c r="D24" s="57">
        <f t="shared" si="2"/>
        <v>0</v>
      </c>
      <c r="E24" s="57">
        <f t="shared" si="3"/>
        <v>178.2</v>
      </c>
    </row>
    <row r="25" spans="1:5" ht="12.75" customHeight="1" x14ac:dyDescent="0.2">
      <c r="A25" s="22">
        <f t="shared" si="4"/>
        <v>40567</v>
      </c>
      <c r="B25" s="55">
        <f>Data!N25</f>
        <v>0</v>
      </c>
      <c r="C25" s="55">
        <f t="shared" si="1"/>
        <v>44.020833333333336</v>
      </c>
      <c r="D25" s="57">
        <f t="shared" si="2"/>
        <v>0</v>
      </c>
      <c r="E25" s="57">
        <f t="shared" si="3"/>
        <v>178.2</v>
      </c>
    </row>
    <row r="26" spans="1:5" ht="12.75" customHeight="1" x14ac:dyDescent="0.2">
      <c r="A26" s="22">
        <f t="shared" si="4"/>
        <v>40568</v>
      </c>
      <c r="B26" s="55">
        <f>Data!N26</f>
        <v>0</v>
      </c>
      <c r="C26" s="55">
        <f t="shared" si="1"/>
        <v>42.26</v>
      </c>
      <c r="D26" s="57">
        <f t="shared" si="2"/>
        <v>0</v>
      </c>
      <c r="E26" s="57">
        <f t="shared" si="3"/>
        <v>178.2</v>
      </c>
    </row>
    <row r="27" spans="1:5" ht="12.75" customHeight="1" x14ac:dyDescent="0.2">
      <c r="A27" s="22">
        <f t="shared" si="4"/>
        <v>40569</v>
      </c>
      <c r="B27" s="55">
        <f>Data!N27</f>
        <v>0</v>
      </c>
      <c r="C27" s="55">
        <f t="shared" si="1"/>
        <v>40.634615384615387</v>
      </c>
      <c r="D27" s="57">
        <f t="shared" si="2"/>
        <v>0</v>
      </c>
      <c r="E27" s="57">
        <f t="shared" si="3"/>
        <v>178.2</v>
      </c>
    </row>
    <row r="28" spans="1:5" ht="12.75" customHeight="1" x14ac:dyDescent="0.2">
      <c r="A28" s="22">
        <f t="shared" si="4"/>
        <v>40570</v>
      </c>
      <c r="B28" s="55">
        <f>Data!N28</f>
        <v>0</v>
      </c>
      <c r="C28" s="55">
        <f t="shared" si="1"/>
        <v>39.129629629629626</v>
      </c>
      <c r="D28" s="57">
        <f t="shared" si="2"/>
        <v>0</v>
      </c>
      <c r="E28" s="57">
        <f t="shared" si="3"/>
        <v>178.2</v>
      </c>
    </row>
    <row r="29" spans="1:5" x14ac:dyDescent="0.2">
      <c r="A29" s="22">
        <f t="shared" si="4"/>
        <v>40571</v>
      </c>
      <c r="B29" s="55">
        <f>Data!N29</f>
        <v>0</v>
      </c>
      <c r="C29" s="55">
        <f t="shared" si="1"/>
        <v>37.732142857142854</v>
      </c>
      <c r="D29" s="57">
        <f t="shared" si="2"/>
        <v>0</v>
      </c>
      <c r="E29" s="57">
        <f t="shared" si="3"/>
        <v>178.2</v>
      </c>
    </row>
    <row r="30" spans="1:5" x14ac:dyDescent="0.2">
      <c r="A30" s="22">
        <f t="shared" si="4"/>
        <v>40572</v>
      </c>
      <c r="B30" s="55">
        <f>Data!N30</f>
        <v>0</v>
      </c>
      <c r="C30" s="55">
        <f t="shared" si="1"/>
        <v>36.431034482758619</v>
      </c>
      <c r="D30" s="57">
        <f t="shared" si="2"/>
        <v>0</v>
      </c>
      <c r="E30" s="57">
        <f t="shared" si="3"/>
        <v>178.2</v>
      </c>
    </row>
    <row r="31" spans="1:5" x14ac:dyDescent="0.2">
      <c r="A31" s="22">
        <f t="shared" si="4"/>
        <v>40573</v>
      </c>
      <c r="B31" s="55">
        <f>Data!N31</f>
        <v>0</v>
      </c>
      <c r="C31" s="55">
        <f t="shared" si="1"/>
        <v>35.216666666666669</v>
      </c>
      <c r="D31" s="57">
        <f t="shared" si="2"/>
        <v>0</v>
      </c>
      <c r="E31" s="57">
        <f t="shared" si="3"/>
        <v>178.2</v>
      </c>
    </row>
    <row r="32" spans="1:5" x14ac:dyDescent="0.2">
      <c r="A32" s="33">
        <f t="shared" si="4"/>
        <v>40574</v>
      </c>
      <c r="B32" s="79">
        <f>Data!N32</f>
        <v>0</v>
      </c>
      <c r="C32" s="79">
        <f t="shared" si="1"/>
        <v>34.08064516129032</v>
      </c>
      <c r="D32" s="80">
        <f t="shared" si="2"/>
        <v>0</v>
      </c>
      <c r="E32" s="80">
        <f t="shared" si="3"/>
        <v>178.2</v>
      </c>
    </row>
    <row r="33" spans="1:5" x14ac:dyDescent="0.2">
      <c r="A33" s="58">
        <f t="shared" si="4"/>
        <v>40575</v>
      </c>
      <c r="B33" s="81">
        <f>Data!N33</f>
        <v>0</v>
      </c>
      <c r="C33" s="81">
        <f t="shared" si="1"/>
        <v>33.015625</v>
      </c>
      <c r="D33" s="82">
        <f t="shared" si="2"/>
        <v>0</v>
      </c>
      <c r="E33" s="82">
        <f t="shared" si="3"/>
        <v>178.2</v>
      </c>
    </row>
    <row r="34" spans="1:5" x14ac:dyDescent="0.2">
      <c r="A34" s="22">
        <f t="shared" si="4"/>
        <v>40576</v>
      </c>
      <c r="B34" s="55">
        <f>Data!N34</f>
        <v>0</v>
      </c>
      <c r="C34" s="55">
        <f t="shared" si="1"/>
        <v>32.015151515151516</v>
      </c>
      <c r="D34" s="57">
        <f t="shared" si="2"/>
        <v>0</v>
      </c>
      <c r="E34" s="57">
        <f t="shared" si="3"/>
        <v>178.2</v>
      </c>
    </row>
    <row r="35" spans="1:5" x14ac:dyDescent="0.2">
      <c r="A35" s="22">
        <f t="shared" si="4"/>
        <v>40577</v>
      </c>
      <c r="B35" s="55">
        <f>Data!N35</f>
        <v>0</v>
      </c>
      <c r="C35" s="55">
        <f t="shared" si="1"/>
        <v>31.073529411764707</v>
      </c>
      <c r="D35" s="57">
        <f t="shared" si="2"/>
        <v>0</v>
      </c>
      <c r="E35" s="57">
        <f t="shared" si="3"/>
        <v>178.2</v>
      </c>
    </row>
    <row r="36" spans="1:5" x14ac:dyDescent="0.2">
      <c r="A36" s="22">
        <f t="shared" si="4"/>
        <v>40578</v>
      </c>
      <c r="B36" s="55">
        <f>Data!N36</f>
        <v>0</v>
      </c>
      <c r="C36" s="55">
        <f t="shared" si="1"/>
        <v>30.185714285714287</v>
      </c>
      <c r="D36" s="57">
        <f t="shared" si="2"/>
        <v>0</v>
      </c>
      <c r="E36" s="57">
        <f t="shared" si="3"/>
        <v>178.2</v>
      </c>
    </row>
    <row r="37" spans="1:5" x14ac:dyDescent="0.2">
      <c r="A37" s="22">
        <f t="shared" si="4"/>
        <v>40579</v>
      </c>
      <c r="B37" s="55">
        <f>Data!N37</f>
        <v>0</v>
      </c>
      <c r="C37" s="55">
        <f t="shared" si="1"/>
        <v>29.347222222222221</v>
      </c>
      <c r="D37" s="57">
        <f t="shared" si="2"/>
        <v>0</v>
      </c>
      <c r="E37" s="57">
        <f t="shared" si="3"/>
        <v>178.2</v>
      </c>
    </row>
    <row r="38" spans="1:5" x14ac:dyDescent="0.2">
      <c r="A38" s="22">
        <f t="shared" si="4"/>
        <v>40580</v>
      </c>
      <c r="B38" s="55">
        <f>Data!N38</f>
        <v>0</v>
      </c>
      <c r="C38" s="55">
        <f t="shared" si="1"/>
        <v>28.554054054054053</v>
      </c>
      <c r="D38" s="57">
        <f t="shared" si="2"/>
        <v>0</v>
      </c>
      <c r="E38" s="57">
        <f t="shared" si="3"/>
        <v>178.2</v>
      </c>
    </row>
    <row r="39" spans="1:5" x14ac:dyDescent="0.2">
      <c r="A39" s="22">
        <f t="shared" si="4"/>
        <v>40581</v>
      </c>
      <c r="B39" s="55">
        <f>Data!N39</f>
        <v>0</v>
      </c>
      <c r="C39" s="55">
        <f t="shared" si="1"/>
        <v>27.80263157894737</v>
      </c>
      <c r="D39" s="57">
        <f t="shared" si="2"/>
        <v>0</v>
      </c>
      <c r="E39" s="57">
        <f t="shared" si="3"/>
        <v>178.2</v>
      </c>
    </row>
    <row r="40" spans="1:5" x14ac:dyDescent="0.2">
      <c r="A40" s="22">
        <f t="shared" si="4"/>
        <v>40582</v>
      </c>
      <c r="B40" s="55">
        <f>Data!N40</f>
        <v>0</v>
      </c>
      <c r="C40" s="55">
        <f t="shared" si="1"/>
        <v>27.089743589743591</v>
      </c>
      <c r="D40" s="57">
        <f t="shared" si="2"/>
        <v>0</v>
      </c>
      <c r="E40" s="57">
        <f t="shared" si="3"/>
        <v>178.2</v>
      </c>
    </row>
    <row r="41" spans="1:5" x14ac:dyDescent="0.2">
      <c r="A41" s="22">
        <f t="shared" si="4"/>
        <v>40583</v>
      </c>
      <c r="B41" s="55">
        <f>Data!N41</f>
        <v>0</v>
      </c>
      <c r="C41" s="55">
        <f t="shared" si="1"/>
        <v>26.412500000000001</v>
      </c>
      <c r="D41" s="57">
        <f t="shared" si="2"/>
        <v>0</v>
      </c>
      <c r="E41" s="57">
        <f t="shared" si="3"/>
        <v>178.2</v>
      </c>
    </row>
    <row r="42" spans="1:5" x14ac:dyDescent="0.2">
      <c r="A42" s="22">
        <f t="shared" si="4"/>
        <v>40584</v>
      </c>
      <c r="B42" s="55">
        <f>Data!N42</f>
        <v>0</v>
      </c>
      <c r="C42" s="55">
        <f t="shared" si="1"/>
        <v>25.76829268292683</v>
      </c>
      <c r="D42" s="57">
        <f t="shared" si="2"/>
        <v>0</v>
      </c>
      <c r="E42" s="57">
        <f t="shared" si="3"/>
        <v>178.2</v>
      </c>
    </row>
    <row r="43" spans="1:5" x14ac:dyDescent="0.2">
      <c r="A43" s="22">
        <f t="shared" si="4"/>
        <v>40585</v>
      </c>
      <c r="B43" s="55">
        <f>Data!N43</f>
        <v>0</v>
      </c>
      <c r="C43" s="55">
        <f t="shared" si="1"/>
        <v>25.154761904761905</v>
      </c>
      <c r="D43" s="57">
        <f t="shared" si="2"/>
        <v>0</v>
      </c>
      <c r="E43" s="57">
        <f t="shared" si="3"/>
        <v>178.2</v>
      </c>
    </row>
    <row r="44" spans="1:5" x14ac:dyDescent="0.2">
      <c r="A44" s="22">
        <f t="shared" si="4"/>
        <v>40586</v>
      </c>
      <c r="B44" s="55">
        <f>Data!N44</f>
        <v>0</v>
      </c>
      <c r="C44" s="55">
        <f t="shared" si="1"/>
        <v>24.569767441860463</v>
      </c>
      <c r="D44" s="57">
        <f t="shared" si="2"/>
        <v>0</v>
      </c>
      <c r="E44" s="57">
        <f t="shared" si="3"/>
        <v>178.2</v>
      </c>
    </row>
    <row r="45" spans="1:5" x14ac:dyDescent="0.2">
      <c r="A45" s="22">
        <f t="shared" si="4"/>
        <v>40587</v>
      </c>
      <c r="B45" s="55">
        <f>Data!N45</f>
        <v>0</v>
      </c>
      <c r="C45" s="55">
        <f t="shared" si="1"/>
        <v>24.011363636363637</v>
      </c>
      <c r="D45" s="57">
        <f t="shared" si="2"/>
        <v>0</v>
      </c>
      <c r="E45" s="57">
        <f t="shared" si="3"/>
        <v>178.2</v>
      </c>
    </row>
    <row r="46" spans="1:5" x14ac:dyDescent="0.2">
      <c r="A46" s="22">
        <f t="shared" si="4"/>
        <v>40588</v>
      </c>
      <c r="B46" s="55">
        <f>Data!N46</f>
        <v>0</v>
      </c>
      <c r="C46" s="55">
        <f t="shared" si="1"/>
        <v>23.477777777777778</v>
      </c>
      <c r="D46" s="57">
        <f t="shared" si="2"/>
        <v>0</v>
      </c>
      <c r="E46" s="57">
        <f t="shared" si="3"/>
        <v>178.2</v>
      </c>
    </row>
    <row r="47" spans="1:5" x14ac:dyDescent="0.2">
      <c r="A47" s="22">
        <f t="shared" si="4"/>
        <v>40589</v>
      </c>
      <c r="B47" s="55">
        <f>Data!N47</f>
        <v>0</v>
      </c>
      <c r="C47" s="55">
        <f t="shared" si="1"/>
        <v>22.967391304347824</v>
      </c>
      <c r="D47" s="57">
        <f t="shared" si="2"/>
        <v>0</v>
      </c>
      <c r="E47" s="57">
        <f t="shared" si="3"/>
        <v>178.2</v>
      </c>
    </row>
    <row r="48" spans="1:5" x14ac:dyDescent="0.2">
      <c r="A48" s="22">
        <f t="shared" si="4"/>
        <v>40590</v>
      </c>
      <c r="B48" s="55">
        <f>Data!N48</f>
        <v>0</v>
      </c>
      <c r="C48" s="55">
        <f t="shared" si="1"/>
        <v>22.478723404255319</v>
      </c>
      <c r="D48" s="57">
        <f t="shared" si="2"/>
        <v>0</v>
      </c>
      <c r="E48" s="57">
        <f t="shared" si="3"/>
        <v>178.2</v>
      </c>
    </row>
    <row r="49" spans="1:5" x14ac:dyDescent="0.2">
      <c r="A49" s="22">
        <f t="shared" si="4"/>
        <v>40591</v>
      </c>
      <c r="B49" s="55">
        <f>Data!N49</f>
        <v>0</v>
      </c>
      <c r="C49" s="55">
        <f t="shared" si="1"/>
        <v>22.010416666666668</v>
      </c>
      <c r="D49" s="57">
        <f t="shared" si="2"/>
        <v>0</v>
      </c>
      <c r="E49" s="57">
        <f t="shared" si="3"/>
        <v>178.2</v>
      </c>
    </row>
    <row r="50" spans="1:5" x14ac:dyDescent="0.2">
      <c r="A50" s="22">
        <f t="shared" si="4"/>
        <v>40592</v>
      </c>
      <c r="B50" s="55">
        <f>Data!N50</f>
        <v>0</v>
      </c>
      <c r="C50" s="55">
        <f t="shared" si="1"/>
        <v>21.561224489795919</v>
      </c>
      <c r="D50" s="57">
        <f t="shared" si="2"/>
        <v>0</v>
      </c>
      <c r="E50" s="57">
        <f t="shared" si="3"/>
        <v>178.2</v>
      </c>
    </row>
    <row r="51" spans="1:5" x14ac:dyDescent="0.2">
      <c r="A51" s="22">
        <f t="shared" si="4"/>
        <v>40593</v>
      </c>
      <c r="B51" s="55">
        <f>Data!N51</f>
        <v>0</v>
      </c>
      <c r="C51" s="55">
        <f t="shared" si="1"/>
        <v>21.13</v>
      </c>
      <c r="D51" s="57">
        <f t="shared" si="2"/>
        <v>0</v>
      </c>
      <c r="E51" s="57">
        <f t="shared" si="3"/>
        <v>178.2</v>
      </c>
    </row>
    <row r="52" spans="1:5" x14ac:dyDescent="0.2">
      <c r="A52" s="22">
        <f t="shared" si="4"/>
        <v>40594</v>
      </c>
      <c r="B52" s="55">
        <f>Data!N52</f>
        <v>0</v>
      </c>
      <c r="C52" s="55">
        <f t="shared" si="1"/>
        <v>20.715686274509803</v>
      </c>
      <c r="D52" s="57">
        <f t="shared" si="2"/>
        <v>0</v>
      </c>
      <c r="E52" s="57">
        <f t="shared" si="3"/>
        <v>178.2</v>
      </c>
    </row>
    <row r="53" spans="1:5" x14ac:dyDescent="0.2">
      <c r="A53" s="22">
        <f t="shared" si="4"/>
        <v>40595</v>
      </c>
      <c r="B53" s="55">
        <f>Data!N53</f>
        <v>0</v>
      </c>
      <c r="C53" s="55">
        <f t="shared" si="1"/>
        <v>20.317307692307693</v>
      </c>
      <c r="D53" s="57">
        <f t="shared" si="2"/>
        <v>0</v>
      </c>
      <c r="E53" s="57">
        <f t="shared" si="3"/>
        <v>178.2</v>
      </c>
    </row>
    <row r="54" spans="1:5" x14ac:dyDescent="0.2">
      <c r="A54" s="22">
        <f t="shared" si="4"/>
        <v>40596</v>
      </c>
      <c r="B54" s="55">
        <f>Data!N54</f>
        <v>0</v>
      </c>
      <c r="C54" s="55">
        <f t="shared" si="1"/>
        <v>19.933962264150942</v>
      </c>
      <c r="D54" s="57">
        <f t="shared" si="2"/>
        <v>0</v>
      </c>
      <c r="E54" s="57">
        <f t="shared" si="3"/>
        <v>178.2</v>
      </c>
    </row>
    <row r="55" spans="1:5" x14ac:dyDescent="0.2">
      <c r="A55" s="22">
        <f t="shared" si="4"/>
        <v>40597</v>
      </c>
      <c r="B55" s="55">
        <f>Data!N55</f>
        <v>0</v>
      </c>
      <c r="C55" s="55">
        <f t="shared" si="1"/>
        <v>19.564814814814813</v>
      </c>
      <c r="D55" s="57">
        <f t="shared" si="2"/>
        <v>0</v>
      </c>
      <c r="E55" s="57">
        <f t="shared" si="3"/>
        <v>178.2</v>
      </c>
    </row>
    <row r="56" spans="1:5" x14ac:dyDescent="0.2">
      <c r="A56" s="22">
        <f t="shared" si="4"/>
        <v>40598</v>
      </c>
      <c r="B56" s="55">
        <f>Data!N56</f>
        <v>0</v>
      </c>
      <c r="C56" s="55">
        <f t="shared" si="1"/>
        <v>19.209090909090911</v>
      </c>
      <c r="D56" s="57">
        <f t="shared" si="2"/>
        <v>0</v>
      </c>
      <c r="E56" s="57">
        <f t="shared" si="3"/>
        <v>178.2</v>
      </c>
    </row>
    <row r="57" spans="1:5" x14ac:dyDescent="0.2">
      <c r="A57" s="22">
        <f t="shared" si="4"/>
        <v>40599</v>
      </c>
      <c r="B57" s="55">
        <f>Data!N57</f>
        <v>0</v>
      </c>
      <c r="C57" s="55">
        <f t="shared" si="1"/>
        <v>18.866071428571427</v>
      </c>
      <c r="D57" s="57">
        <f t="shared" si="2"/>
        <v>0</v>
      </c>
      <c r="E57" s="57">
        <f t="shared" si="3"/>
        <v>178.2</v>
      </c>
    </row>
    <row r="58" spans="1:5" x14ac:dyDescent="0.2">
      <c r="A58" s="22">
        <f t="shared" si="4"/>
        <v>40600</v>
      </c>
      <c r="B58" s="55">
        <f>Data!N58</f>
        <v>0</v>
      </c>
      <c r="C58" s="55">
        <f t="shared" si="1"/>
        <v>18.535087719298247</v>
      </c>
      <c r="D58" s="57">
        <f t="shared" si="2"/>
        <v>0</v>
      </c>
      <c r="E58" s="57">
        <f t="shared" si="3"/>
        <v>178.2</v>
      </c>
    </row>
    <row r="59" spans="1:5" x14ac:dyDescent="0.2">
      <c r="A59" s="22">
        <f t="shared" si="4"/>
        <v>40601</v>
      </c>
      <c r="B59" s="55">
        <f>Data!N59</f>
        <v>0</v>
      </c>
      <c r="C59" s="55">
        <f t="shared" si="1"/>
        <v>18.21551724137931</v>
      </c>
      <c r="D59" s="57">
        <f t="shared" si="2"/>
        <v>0</v>
      </c>
      <c r="E59" s="57">
        <f t="shared" si="3"/>
        <v>178.2</v>
      </c>
    </row>
    <row r="60" spans="1:5" x14ac:dyDescent="0.2">
      <c r="A60" s="33">
        <f t="shared" si="4"/>
        <v>40602</v>
      </c>
      <c r="B60" s="79" t="s">
        <v>55</v>
      </c>
      <c r="C60" s="79">
        <f t="shared" si="1"/>
        <v>18.21551724137931</v>
      </c>
      <c r="D60" s="80">
        <f t="shared" si="2"/>
        <v>0</v>
      </c>
      <c r="E60" s="80">
        <f t="shared" si="3"/>
        <v>178.2</v>
      </c>
    </row>
    <row r="61" spans="1:5" x14ac:dyDescent="0.2">
      <c r="A61" s="58">
        <f t="shared" si="4"/>
        <v>40603</v>
      </c>
      <c r="B61" s="81">
        <f>Data!N61</f>
        <v>0</v>
      </c>
      <c r="C61" s="81">
        <f t="shared" si="1"/>
        <v>17.906779661016948</v>
      </c>
      <c r="D61" s="82">
        <f t="shared" si="2"/>
        <v>0</v>
      </c>
      <c r="E61" s="82">
        <f t="shared" si="3"/>
        <v>178.2</v>
      </c>
    </row>
    <row r="62" spans="1:5" x14ac:dyDescent="0.2">
      <c r="A62" s="22">
        <f t="shared" si="4"/>
        <v>40604</v>
      </c>
      <c r="B62" s="55">
        <f>Data!N62</f>
        <v>0</v>
      </c>
      <c r="C62" s="55">
        <f t="shared" si="1"/>
        <v>17.608333333333334</v>
      </c>
      <c r="D62" s="57">
        <f t="shared" si="2"/>
        <v>0</v>
      </c>
      <c r="E62" s="57">
        <f t="shared" si="3"/>
        <v>178.2</v>
      </c>
    </row>
    <row r="63" spans="1:5" x14ac:dyDescent="0.2">
      <c r="A63" s="22">
        <f t="shared" si="4"/>
        <v>40605</v>
      </c>
      <c r="B63" s="55">
        <f>Data!N63</f>
        <v>0</v>
      </c>
      <c r="C63" s="55">
        <f t="shared" si="1"/>
        <v>17.319672131147541</v>
      </c>
      <c r="D63" s="57">
        <f t="shared" si="2"/>
        <v>0</v>
      </c>
      <c r="E63" s="57">
        <f t="shared" si="3"/>
        <v>178.2</v>
      </c>
    </row>
    <row r="64" spans="1:5" x14ac:dyDescent="0.2">
      <c r="A64" s="22">
        <f t="shared" si="4"/>
        <v>40606</v>
      </c>
      <c r="B64" s="55">
        <f>Data!N64</f>
        <v>0</v>
      </c>
      <c r="C64" s="55">
        <f t="shared" si="1"/>
        <v>17.04032258064516</v>
      </c>
      <c r="D64" s="57">
        <f t="shared" si="2"/>
        <v>0</v>
      </c>
      <c r="E64" s="57">
        <f t="shared" si="3"/>
        <v>178.2</v>
      </c>
    </row>
    <row r="65" spans="1:5" x14ac:dyDescent="0.2">
      <c r="A65" s="22">
        <f t="shared" si="4"/>
        <v>40607</v>
      </c>
      <c r="B65" s="55">
        <f>Data!N65</f>
        <v>0</v>
      </c>
      <c r="C65" s="55">
        <f t="shared" si="1"/>
        <v>16.769841269841269</v>
      </c>
      <c r="D65" s="57">
        <f t="shared" si="2"/>
        <v>0</v>
      </c>
      <c r="E65" s="57">
        <f t="shared" si="3"/>
        <v>178.2</v>
      </c>
    </row>
    <row r="66" spans="1:5" x14ac:dyDescent="0.2">
      <c r="A66" s="22">
        <f t="shared" si="4"/>
        <v>40608</v>
      </c>
      <c r="B66" s="55">
        <f>Data!N66</f>
        <v>0</v>
      </c>
      <c r="C66" s="55">
        <f t="shared" si="1"/>
        <v>16.5078125</v>
      </c>
      <c r="D66" s="57">
        <f t="shared" si="2"/>
        <v>0</v>
      </c>
      <c r="E66" s="57">
        <f t="shared" si="3"/>
        <v>178.2</v>
      </c>
    </row>
    <row r="67" spans="1:5" x14ac:dyDescent="0.2">
      <c r="A67" s="22">
        <f t="shared" si="4"/>
        <v>40609</v>
      </c>
      <c r="B67" s="55">
        <f>Data!N67</f>
        <v>0</v>
      </c>
      <c r="C67" s="55">
        <f t="shared" si="1"/>
        <v>16.253846153846155</v>
      </c>
      <c r="D67" s="57">
        <f t="shared" si="2"/>
        <v>0</v>
      </c>
      <c r="E67" s="57">
        <f t="shared" si="3"/>
        <v>178.2</v>
      </c>
    </row>
    <row r="68" spans="1:5" x14ac:dyDescent="0.2">
      <c r="A68" s="22">
        <f t="shared" si="4"/>
        <v>40610</v>
      </c>
      <c r="B68" s="55">
        <f>Data!N68</f>
        <v>0</v>
      </c>
      <c r="C68" s="55">
        <f t="shared" si="1"/>
        <v>16.007575757575758</v>
      </c>
      <c r="D68" s="57">
        <f t="shared" si="2"/>
        <v>0</v>
      </c>
      <c r="E68" s="57">
        <f t="shared" si="3"/>
        <v>178.2</v>
      </c>
    </row>
    <row r="69" spans="1:5" x14ac:dyDescent="0.2">
      <c r="A69" s="22">
        <f t="shared" si="4"/>
        <v>40611</v>
      </c>
      <c r="B69" s="55">
        <f>Data!N69</f>
        <v>0</v>
      </c>
      <c r="C69" s="55">
        <f t="shared" si="1"/>
        <v>15.76865671641791</v>
      </c>
      <c r="D69" s="57">
        <f t="shared" si="2"/>
        <v>0</v>
      </c>
      <c r="E69" s="57">
        <f t="shared" si="3"/>
        <v>178.2</v>
      </c>
    </row>
    <row r="70" spans="1:5" x14ac:dyDescent="0.2">
      <c r="A70" s="22">
        <f t="shared" si="4"/>
        <v>40612</v>
      </c>
      <c r="B70" s="55">
        <f>Data!N70</f>
        <v>0</v>
      </c>
      <c r="C70" s="55">
        <f t="shared" si="1"/>
        <v>15.536764705882353</v>
      </c>
      <c r="D70" s="57">
        <f t="shared" si="2"/>
        <v>0</v>
      </c>
      <c r="E70" s="57">
        <f t="shared" si="3"/>
        <v>178.2</v>
      </c>
    </row>
    <row r="71" spans="1:5" x14ac:dyDescent="0.2">
      <c r="A71" s="22">
        <f t="shared" si="4"/>
        <v>40613</v>
      </c>
      <c r="B71" s="55">
        <f>Data!N71</f>
        <v>0</v>
      </c>
      <c r="C71" s="55">
        <f t="shared" si="1"/>
        <v>15.311594202898551</v>
      </c>
      <c r="D71" s="57">
        <f t="shared" si="2"/>
        <v>0</v>
      </c>
      <c r="E71" s="57">
        <f t="shared" si="3"/>
        <v>178.2</v>
      </c>
    </row>
    <row r="72" spans="1:5" x14ac:dyDescent="0.2">
      <c r="A72" s="22">
        <f t="shared" si="4"/>
        <v>40614</v>
      </c>
      <c r="B72" s="55">
        <f>Data!N72</f>
        <v>0</v>
      </c>
      <c r="C72" s="55">
        <f t="shared" si="1"/>
        <v>15.092857142857143</v>
      </c>
      <c r="D72" s="57">
        <f t="shared" si="2"/>
        <v>0</v>
      </c>
      <c r="E72" s="57">
        <f t="shared" si="3"/>
        <v>178.2</v>
      </c>
    </row>
    <row r="73" spans="1:5" x14ac:dyDescent="0.2">
      <c r="A73" s="22">
        <f t="shared" si="4"/>
        <v>40615</v>
      </c>
      <c r="B73" s="55">
        <f>Data!N73</f>
        <v>0</v>
      </c>
      <c r="C73" s="55">
        <f t="shared" si="1"/>
        <v>14.880281690140846</v>
      </c>
      <c r="D73" s="57">
        <f t="shared" si="2"/>
        <v>0</v>
      </c>
      <c r="E73" s="57">
        <f t="shared" si="3"/>
        <v>178.2</v>
      </c>
    </row>
    <row r="74" spans="1:5" x14ac:dyDescent="0.2">
      <c r="A74" s="22">
        <f t="shared" si="4"/>
        <v>40616</v>
      </c>
      <c r="B74" s="55">
        <f>Data!N74</f>
        <v>0</v>
      </c>
      <c r="C74" s="55">
        <f t="shared" si="1"/>
        <v>14.673611111111111</v>
      </c>
      <c r="D74" s="57">
        <f t="shared" si="2"/>
        <v>0</v>
      </c>
      <c r="E74" s="57">
        <f t="shared" si="3"/>
        <v>178.2</v>
      </c>
    </row>
    <row r="75" spans="1:5" x14ac:dyDescent="0.2">
      <c r="A75" s="22">
        <f t="shared" si="4"/>
        <v>40617</v>
      </c>
      <c r="B75" s="55">
        <f>Data!N75</f>
        <v>0</v>
      </c>
      <c r="C75" s="55">
        <f t="shared" si="1"/>
        <v>14.472602739726028</v>
      </c>
      <c r="D75" s="57">
        <f t="shared" si="2"/>
        <v>0</v>
      </c>
      <c r="E75" s="57">
        <f t="shared" si="3"/>
        <v>178.2</v>
      </c>
    </row>
    <row r="76" spans="1:5" x14ac:dyDescent="0.2">
      <c r="A76" s="22">
        <f t="shared" si="4"/>
        <v>40618</v>
      </c>
      <c r="B76" s="55">
        <f>Data!N76</f>
        <v>0</v>
      </c>
      <c r="C76" s="55">
        <f t="shared" si="1"/>
        <v>14.277027027027026</v>
      </c>
      <c r="D76" s="57">
        <f t="shared" si="2"/>
        <v>0</v>
      </c>
      <c r="E76" s="57">
        <f t="shared" si="3"/>
        <v>178.2</v>
      </c>
    </row>
    <row r="77" spans="1:5" x14ac:dyDescent="0.2">
      <c r="A77" s="22">
        <f t="shared" si="4"/>
        <v>40619</v>
      </c>
      <c r="B77" s="55">
        <f>Data!N77</f>
        <v>0</v>
      </c>
      <c r="C77" s="55">
        <f t="shared" si="1"/>
        <v>14.086666666666666</v>
      </c>
      <c r="D77" s="57">
        <f t="shared" si="2"/>
        <v>0</v>
      </c>
      <c r="E77" s="57">
        <f t="shared" si="3"/>
        <v>178.2</v>
      </c>
    </row>
    <row r="78" spans="1:5" x14ac:dyDescent="0.2">
      <c r="A78" s="22">
        <f t="shared" si="4"/>
        <v>40620</v>
      </c>
      <c r="B78" s="55">
        <f>Data!N78</f>
        <v>0</v>
      </c>
      <c r="C78" s="55">
        <f t="shared" si="1"/>
        <v>13.901315789473685</v>
      </c>
      <c r="D78" s="57">
        <f t="shared" si="2"/>
        <v>0</v>
      </c>
      <c r="E78" s="57">
        <f t="shared" si="3"/>
        <v>178.2</v>
      </c>
    </row>
    <row r="79" spans="1:5" x14ac:dyDescent="0.2">
      <c r="A79" s="22">
        <f t="shared" si="4"/>
        <v>40621</v>
      </c>
      <c r="B79" s="55">
        <f>Data!N79</f>
        <v>0</v>
      </c>
      <c r="C79" s="55">
        <f t="shared" si="1"/>
        <v>13.720779220779221</v>
      </c>
      <c r="D79" s="57">
        <f t="shared" si="2"/>
        <v>0</v>
      </c>
      <c r="E79" s="57">
        <f t="shared" si="3"/>
        <v>178.2</v>
      </c>
    </row>
    <row r="80" spans="1:5" x14ac:dyDescent="0.2">
      <c r="A80" s="22">
        <f t="shared" si="4"/>
        <v>40622</v>
      </c>
      <c r="B80" s="55">
        <f>Data!N80</f>
        <v>0</v>
      </c>
      <c r="C80" s="55">
        <f t="shared" si="1"/>
        <v>13.544871794871796</v>
      </c>
      <c r="D80" s="57">
        <f t="shared" si="2"/>
        <v>0</v>
      </c>
      <c r="E80" s="57">
        <f t="shared" si="3"/>
        <v>178.2</v>
      </c>
    </row>
    <row r="81" spans="1:5" x14ac:dyDescent="0.2">
      <c r="A81" s="22">
        <f t="shared" si="4"/>
        <v>40623</v>
      </c>
      <c r="B81" s="55">
        <f>Data!N81</f>
        <v>0</v>
      </c>
      <c r="C81" s="55">
        <f t="shared" si="1"/>
        <v>13.373417721518987</v>
      </c>
      <c r="D81" s="57">
        <f t="shared" si="2"/>
        <v>0</v>
      </c>
      <c r="E81" s="57">
        <f t="shared" si="3"/>
        <v>178.2</v>
      </c>
    </row>
    <row r="82" spans="1:5" x14ac:dyDescent="0.2">
      <c r="A82" s="22">
        <f t="shared" si="4"/>
        <v>40624</v>
      </c>
      <c r="B82" s="55">
        <f>Data!N82</f>
        <v>0</v>
      </c>
      <c r="C82" s="55">
        <f t="shared" si="1"/>
        <v>13.206250000000001</v>
      </c>
      <c r="D82" s="57">
        <f t="shared" si="2"/>
        <v>0</v>
      </c>
      <c r="E82" s="57">
        <f t="shared" si="3"/>
        <v>178.2</v>
      </c>
    </row>
    <row r="83" spans="1:5" x14ac:dyDescent="0.2">
      <c r="A83" s="22">
        <f t="shared" si="4"/>
        <v>40625</v>
      </c>
      <c r="B83" s="55">
        <f>Data!N83</f>
        <v>0</v>
      </c>
      <c r="C83" s="55">
        <f t="shared" si="1"/>
        <v>13.043209876543211</v>
      </c>
      <c r="D83" s="57">
        <f t="shared" si="2"/>
        <v>0</v>
      </c>
      <c r="E83" s="57">
        <f t="shared" si="3"/>
        <v>178.2</v>
      </c>
    </row>
    <row r="84" spans="1:5" x14ac:dyDescent="0.2">
      <c r="A84" s="22">
        <f t="shared" si="4"/>
        <v>40626</v>
      </c>
      <c r="B84" s="55">
        <f>Data!N84</f>
        <v>0</v>
      </c>
      <c r="C84" s="55">
        <f t="shared" si="1"/>
        <v>12.884146341463415</v>
      </c>
      <c r="D84" s="57">
        <f t="shared" si="2"/>
        <v>0</v>
      </c>
      <c r="E84" s="57">
        <f t="shared" si="3"/>
        <v>178.2</v>
      </c>
    </row>
    <row r="85" spans="1:5" x14ac:dyDescent="0.2">
      <c r="A85" s="22">
        <f t="shared" si="4"/>
        <v>40627</v>
      </c>
      <c r="B85" s="55">
        <f>Data!N85</f>
        <v>0</v>
      </c>
      <c r="C85" s="55">
        <f t="shared" si="1"/>
        <v>12.728915662650602</v>
      </c>
      <c r="D85" s="57">
        <f t="shared" si="2"/>
        <v>0</v>
      </c>
      <c r="E85" s="57">
        <f t="shared" si="3"/>
        <v>178.2</v>
      </c>
    </row>
    <row r="86" spans="1:5" x14ac:dyDescent="0.2">
      <c r="A86" s="22">
        <f t="shared" si="4"/>
        <v>40628</v>
      </c>
      <c r="B86" s="55">
        <f>Data!N86</f>
        <v>0</v>
      </c>
      <c r="C86" s="55">
        <f t="shared" si="1"/>
        <v>12.577380952380953</v>
      </c>
      <c r="D86" s="57">
        <f t="shared" si="2"/>
        <v>0</v>
      </c>
      <c r="E86" s="57">
        <f t="shared" si="3"/>
        <v>178.2</v>
      </c>
    </row>
    <row r="87" spans="1:5" x14ac:dyDescent="0.2">
      <c r="A87" s="22">
        <f t="shared" si="4"/>
        <v>40629</v>
      </c>
      <c r="B87" s="55">
        <f>Data!N87</f>
        <v>0</v>
      </c>
      <c r="C87" s="55">
        <f t="shared" si="1"/>
        <v>12.429411764705883</v>
      </c>
      <c r="D87" s="57">
        <f t="shared" si="2"/>
        <v>0</v>
      </c>
      <c r="E87" s="57">
        <f t="shared" si="3"/>
        <v>178.2</v>
      </c>
    </row>
    <row r="88" spans="1:5" x14ac:dyDescent="0.2">
      <c r="A88" s="22">
        <f t="shared" si="4"/>
        <v>40630</v>
      </c>
      <c r="B88" s="55">
        <f>Data!N88</f>
        <v>0</v>
      </c>
      <c r="C88" s="55">
        <f t="shared" si="1"/>
        <v>12.284883720930232</v>
      </c>
      <c r="D88" s="57">
        <f t="shared" si="2"/>
        <v>0</v>
      </c>
      <c r="E88" s="57">
        <f t="shared" si="3"/>
        <v>178.2</v>
      </c>
    </row>
    <row r="89" spans="1:5" x14ac:dyDescent="0.2">
      <c r="A89" s="22">
        <f t="shared" si="4"/>
        <v>40631</v>
      </c>
      <c r="B89" s="55">
        <f>Data!N89</f>
        <v>0</v>
      </c>
      <c r="C89" s="55">
        <f t="shared" si="1"/>
        <v>12.14367816091954</v>
      </c>
      <c r="D89" s="57">
        <f t="shared" si="2"/>
        <v>0</v>
      </c>
      <c r="E89" s="57">
        <f t="shared" si="3"/>
        <v>178.2</v>
      </c>
    </row>
    <row r="90" spans="1:5" x14ac:dyDescent="0.2">
      <c r="A90" s="22">
        <f t="shared" si="4"/>
        <v>40632</v>
      </c>
      <c r="B90" s="55">
        <f>Data!N90</f>
        <v>0</v>
      </c>
      <c r="C90" s="55">
        <f t="shared" si="1"/>
        <v>12.005681818181818</v>
      </c>
      <c r="D90" s="57">
        <f t="shared" si="2"/>
        <v>0</v>
      </c>
      <c r="E90" s="57">
        <f t="shared" si="3"/>
        <v>178.2</v>
      </c>
    </row>
    <row r="91" spans="1:5" x14ac:dyDescent="0.2">
      <c r="A91" s="33">
        <f t="shared" si="4"/>
        <v>40633</v>
      </c>
      <c r="B91" s="79">
        <f>Data!N91</f>
        <v>0</v>
      </c>
      <c r="C91" s="79">
        <f t="shared" si="1"/>
        <v>11.870786516853933</v>
      </c>
      <c r="D91" s="80">
        <f t="shared" si="2"/>
        <v>0</v>
      </c>
      <c r="E91" s="80">
        <f t="shared" si="3"/>
        <v>178.2</v>
      </c>
    </row>
    <row r="92" spans="1:5" x14ac:dyDescent="0.2">
      <c r="A92" s="58">
        <f t="shared" si="4"/>
        <v>40634</v>
      </c>
      <c r="B92" s="81">
        <f>Data!N92</f>
        <v>0</v>
      </c>
      <c r="C92" s="81">
        <f t="shared" si="1"/>
        <v>11.738888888888889</v>
      </c>
      <c r="D92" s="82">
        <f t="shared" si="2"/>
        <v>0</v>
      </c>
      <c r="E92" s="82">
        <f t="shared" si="3"/>
        <v>178.2</v>
      </c>
    </row>
    <row r="93" spans="1:5" x14ac:dyDescent="0.2">
      <c r="A93" s="22">
        <f t="shared" si="4"/>
        <v>40635</v>
      </c>
      <c r="B93" s="55">
        <f>Data!N93</f>
        <v>0</v>
      </c>
      <c r="C93" s="55">
        <f t="shared" si="1"/>
        <v>11.609890109890109</v>
      </c>
      <c r="D93" s="57">
        <f t="shared" si="2"/>
        <v>0</v>
      </c>
      <c r="E93" s="57">
        <f t="shared" si="3"/>
        <v>178.2</v>
      </c>
    </row>
    <row r="94" spans="1:5" x14ac:dyDescent="0.2">
      <c r="A94" s="22">
        <f t="shared" si="4"/>
        <v>40636</v>
      </c>
      <c r="B94" s="55">
        <f>Data!N94</f>
        <v>0</v>
      </c>
      <c r="C94" s="55">
        <f t="shared" si="1"/>
        <v>11.483695652173912</v>
      </c>
      <c r="D94" s="57">
        <f t="shared" si="2"/>
        <v>0</v>
      </c>
      <c r="E94" s="57">
        <f t="shared" si="3"/>
        <v>178.2</v>
      </c>
    </row>
    <row r="95" spans="1:5" x14ac:dyDescent="0.2">
      <c r="A95" s="22">
        <f t="shared" si="4"/>
        <v>40637</v>
      </c>
      <c r="B95" s="55">
        <f>Data!N95</f>
        <v>0</v>
      </c>
      <c r="C95" s="55">
        <f t="shared" si="1"/>
        <v>11.36021505376344</v>
      </c>
      <c r="D95" s="57">
        <f t="shared" si="2"/>
        <v>0</v>
      </c>
      <c r="E95" s="57">
        <f t="shared" si="3"/>
        <v>178.2</v>
      </c>
    </row>
    <row r="96" spans="1:5" x14ac:dyDescent="0.2">
      <c r="A96" s="22">
        <f t="shared" si="4"/>
        <v>40638</v>
      </c>
      <c r="B96" s="55">
        <f>Data!N96</f>
        <v>0</v>
      </c>
      <c r="C96" s="55">
        <f t="shared" si="1"/>
        <v>11.23936170212766</v>
      </c>
      <c r="D96" s="57">
        <f t="shared" si="2"/>
        <v>0</v>
      </c>
      <c r="E96" s="57">
        <f t="shared" si="3"/>
        <v>178.2</v>
      </c>
    </row>
    <row r="97" spans="1:5" x14ac:dyDescent="0.2">
      <c r="A97" s="22">
        <f t="shared" si="4"/>
        <v>40639</v>
      </c>
      <c r="B97" s="55">
        <f>Data!N97</f>
        <v>0</v>
      </c>
      <c r="C97" s="55">
        <f t="shared" si="1"/>
        <v>11.121052631578948</v>
      </c>
      <c r="D97" s="57">
        <f t="shared" si="2"/>
        <v>0</v>
      </c>
      <c r="E97" s="57">
        <f t="shared" si="3"/>
        <v>178.2</v>
      </c>
    </row>
    <row r="98" spans="1:5" x14ac:dyDescent="0.2">
      <c r="A98" s="22">
        <f t="shared" si="4"/>
        <v>40640</v>
      </c>
      <c r="B98" s="55">
        <f>Data!N98</f>
        <v>0</v>
      </c>
      <c r="C98" s="55">
        <f t="shared" si="1"/>
        <v>11.005208333333334</v>
      </c>
      <c r="D98" s="57">
        <f t="shared" si="2"/>
        <v>0</v>
      </c>
      <c r="E98" s="57">
        <f t="shared" si="3"/>
        <v>178.2</v>
      </c>
    </row>
    <row r="99" spans="1:5" x14ac:dyDescent="0.2">
      <c r="A99" s="22">
        <f t="shared" si="4"/>
        <v>40641</v>
      </c>
      <c r="B99" s="55">
        <f>Data!N99</f>
        <v>0</v>
      </c>
      <c r="C99" s="55">
        <f t="shared" si="1"/>
        <v>10.891752577319588</v>
      </c>
      <c r="D99" s="57">
        <f t="shared" si="2"/>
        <v>0</v>
      </c>
      <c r="E99" s="57">
        <f t="shared" si="3"/>
        <v>178.2</v>
      </c>
    </row>
    <row r="100" spans="1:5" x14ac:dyDescent="0.2">
      <c r="A100" s="22">
        <f t="shared" si="4"/>
        <v>40642</v>
      </c>
      <c r="B100" s="55">
        <f>Data!N100</f>
        <v>0</v>
      </c>
      <c r="C100" s="55">
        <f t="shared" si="1"/>
        <v>10.780612244897959</v>
      </c>
      <c r="D100" s="57">
        <f t="shared" si="2"/>
        <v>0</v>
      </c>
      <c r="E100" s="57">
        <f t="shared" si="3"/>
        <v>178.2</v>
      </c>
    </row>
    <row r="101" spans="1:5" x14ac:dyDescent="0.2">
      <c r="A101" s="22">
        <f t="shared" si="4"/>
        <v>40643</v>
      </c>
      <c r="B101" s="55">
        <f>Data!N101</f>
        <v>0</v>
      </c>
      <c r="C101" s="55">
        <f t="shared" si="1"/>
        <v>10.671717171717171</v>
      </c>
      <c r="D101" s="57">
        <f t="shared" si="2"/>
        <v>0</v>
      </c>
      <c r="E101" s="57">
        <f t="shared" si="3"/>
        <v>178.2</v>
      </c>
    </row>
    <row r="102" spans="1:5" x14ac:dyDescent="0.2">
      <c r="A102" s="22">
        <f t="shared" si="4"/>
        <v>40644</v>
      </c>
      <c r="B102" s="55">
        <f>Data!N102</f>
        <v>0</v>
      </c>
      <c r="C102" s="55">
        <f t="shared" si="1"/>
        <v>10.565</v>
      </c>
      <c r="D102" s="57">
        <f t="shared" si="2"/>
        <v>0</v>
      </c>
      <c r="E102" s="57">
        <f t="shared" si="3"/>
        <v>178.2</v>
      </c>
    </row>
    <row r="103" spans="1:5" x14ac:dyDescent="0.2">
      <c r="A103" s="22">
        <f t="shared" si="4"/>
        <v>40645</v>
      </c>
      <c r="B103" s="55">
        <f>Data!N103</f>
        <v>0</v>
      </c>
      <c r="C103" s="55">
        <f t="shared" si="1"/>
        <v>10.46039603960396</v>
      </c>
      <c r="D103" s="57">
        <f t="shared" si="2"/>
        <v>0</v>
      </c>
      <c r="E103" s="57">
        <f t="shared" si="3"/>
        <v>178.2</v>
      </c>
    </row>
    <row r="104" spans="1:5" x14ac:dyDescent="0.2">
      <c r="A104" s="22">
        <f t="shared" si="4"/>
        <v>40646</v>
      </c>
      <c r="B104" s="55">
        <f>Data!N104</f>
        <v>0</v>
      </c>
      <c r="C104" s="55">
        <f t="shared" si="1"/>
        <v>10.357843137254902</v>
      </c>
      <c r="D104" s="57">
        <f t="shared" si="2"/>
        <v>0</v>
      </c>
      <c r="E104" s="57">
        <f t="shared" si="3"/>
        <v>178.2</v>
      </c>
    </row>
    <row r="105" spans="1:5" x14ac:dyDescent="0.2">
      <c r="A105" s="22">
        <f t="shared" si="4"/>
        <v>40647</v>
      </c>
      <c r="B105" s="55">
        <f>Data!N105</f>
        <v>0</v>
      </c>
      <c r="C105" s="55">
        <f t="shared" si="1"/>
        <v>10.257281553398059</v>
      </c>
      <c r="D105" s="57">
        <f t="shared" si="2"/>
        <v>0</v>
      </c>
      <c r="E105" s="57">
        <f t="shared" si="3"/>
        <v>178.2</v>
      </c>
    </row>
    <row r="106" spans="1:5" x14ac:dyDescent="0.2">
      <c r="A106" s="22">
        <f t="shared" si="4"/>
        <v>40648</v>
      </c>
      <c r="B106" s="55">
        <f>Data!N106</f>
        <v>0</v>
      </c>
      <c r="C106" s="55">
        <f t="shared" si="1"/>
        <v>10.158653846153847</v>
      </c>
      <c r="D106" s="57">
        <f t="shared" si="2"/>
        <v>0</v>
      </c>
      <c r="E106" s="57">
        <f t="shared" si="3"/>
        <v>178.2</v>
      </c>
    </row>
    <row r="107" spans="1:5" x14ac:dyDescent="0.2">
      <c r="A107" s="22">
        <f t="shared" si="4"/>
        <v>40649</v>
      </c>
      <c r="B107" s="55">
        <f>Data!N107</f>
        <v>0</v>
      </c>
      <c r="C107" s="55">
        <f t="shared" si="1"/>
        <v>10.061904761904762</v>
      </c>
      <c r="D107" s="57">
        <f t="shared" si="2"/>
        <v>0</v>
      </c>
      <c r="E107" s="57">
        <f t="shared" si="3"/>
        <v>178.2</v>
      </c>
    </row>
    <row r="108" spans="1:5" x14ac:dyDescent="0.2">
      <c r="A108" s="22">
        <f t="shared" si="4"/>
        <v>40650</v>
      </c>
      <c r="B108" s="55">
        <f>Data!N108</f>
        <v>0</v>
      </c>
      <c r="C108" s="55">
        <f t="shared" si="1"/>
        <v>9.9669811320754711</v>
      </c>
      <c r="D108" s="57">
        <f t="shared" si="2"/>
        <v>0</v>
      </c>
      <c r="E108" s="57">
        <f t="shared" si="3"/>
        <v>178.2</v>
      </c>
    </row>
    <row r="109" spans="1:5" x14ac:dyDescent="0.2">
      <c r="A109" s="22">
        <f t="shared" si="4"/>
        <v>40651</v>
      </c>
      <c r="B109" s="55">
        <f>Data!N109</f>
        <v>0</v>
      </c>
      <c r="C109" s="55">
        <f t="shared" si="1"/>
        <v>9.8738317757009337</v>
      </c>
      <c r="D109" s="57">
        <f t="shared" si="2"/>
        <v>0</v>
      </c>
      <c r="E109" s="57">
        <f t="shared" si="3"/>
        <v>178.2</v>
      </c>
    </row>
    <row r="110" spans="1:5" x14ac:dyDescent="0.2">
      <c r="A110" s="22">
        <f t="shared" si="4"/>
        <v>40652</v>
      </c>
      <c r="B110" s="55">
        <f>Data!N110</f>
        <v>0</v>
      </c>
      <c r="C110" s="55">
        <f t="shared" si="1"/>
        <v>9.7824074074074066</v>
      </c>
      <c r="D110" s="57">
        <f t="shared" si="2"/>
        <v>0</v>
      </c>
      <c r="E110" s="57">
        <f t="shared" si="3"/>
        <v>178.2</v>
      </c>
    </row>
    <row r="111" spans="1:5" x14ac:dyDescent="0.2">
      <c r="A111" s="22">
        <f t="shared" si="4"/>
        <v>40653</v>
      </c>
      <c r="B111" s="55">
        <f>Data!N111</f>
        <v>0</v>
      </c>
      <c r="C111" s="55">
        <f t="shared" si="1"/>
        <v>9.6926605504587151</v>
      </c>
      <c r="D111" s="57">
        <f t="shared" si="2"/>
        <v>0</v>
      </c>
      <c r="E111" s="57">
        <f t="shared" si="3"/>
        <v>178.2</v>
      </c>
    </row>
    <row r="112" spans="1:5" x14ac:dyDescent="0.2">
      <c r="A112" s="22">
        <f t="shared" si="4"/>
        <v>40654</v>
      </c>
      <c r="B112" s="55">
        <f>Data!N112</f>
        <v>0</v>
      </c>
      <c r="C112" s="55">
        <f t="shared" si="1"/>
        <v>9.6045454545454554</v>
      </c>
      <c r="D112" s="57">
        <f t="shared" si="2"/>
        <v>0</v>
      </c>
      <c r="E112" s="57">
        <f t="shared" si="3"/>
        <v>178.2</v>
      </c>
    </row>
    <row r="113" spans="1:5" x14ac:dyDescent="0.2">
      <c r="A113" s="22">
        <f t="shared" si="4"/>
        <v>40655</v>
      </c>
      <c r="B113" s="55">
        <f>Data!N113</f>
        <v>0</v>
      </c>
      <c r="C113" s="55">
        <f t="shared" si="1"/>
        <v>9.5180180180180187</v>
      </c>
      <c r="D113" s="57">
        <f t="shared" si="2"/>
        <v>0</v>
      </c>
      <c r="E113" s="57">
        <f t="shared" si="3"/>
        <v>178.2</v>
      </c>
    </row>
    <row r="114" spans="1:5" x14ac:dyDescent="0.2">
      <c r="A114" s="22">
        <f t="shared" si="4"/>
        <v>40656</v>
      </c>
      <c r="B114" s="55">
        <f>Data!N114</f>
        <v>0</v>
      </c>
      <c r="C114" s="55">
        <f t="shared" si="1"/>
        <v>9.4330357142857135</v>
      </c>
      <c r="D114" s="57">
        <f t="shared" si="2"/>
        <v>0</v>
      </c>
      <c r="E114" s="57">
        <f t="shared" si="3"/>
        <v>178.2</v>
      </c>
    </row>
    <row r="115" spans="1:5" x14ac:dyDescent="0.2">
      <c r="A115" s="22">
        <f t="shared" si="4"/>
        <v>40657</v>
      </c>
      <c r="B115" s="55">
        <f>Data!N115</f>
        <v>0</v>
      </c>
      <c r="C115" s="55">
        <f t="shared" si="1"/>
        <v>9.3495575221238933</v>
      </c>
      <c r="D115" s="57">
        <f t="shared" si="2"/>
        <v>0</v>
      </c>
      <c r="E115" s="57">
        <f t="shared" si="3"/>
        <v>178.2</v>
      </c>
    </row>
    <row r="116" spans="1:5" x14ac:dyDescent="0.2">
      <c r="A116" s="22">
        <f t="shared" si="4"/>
        <v>40658</v>
      </c>
      <c r="B116" s="55">
        <f>Data!N116</f>
        <v>0</v>
      </c>
      <c r="C116" s="55">
        <f t="shared" si="1"/>
        <v>9.2675438596491233</v>
      </c>
      <c r="D116" s="57">
        <f t="shared" si="2"/>
        <v>0</v>
      </c>
      <c r="E116" s="57">
        <f t="shared" si="3"/>
        <v>178.2</v>
      </c>
    </row>
    <row r="117" spans="1:5" x14ac:dyDescent="0.2">
      <c r="A117" s="22">
        <f t="shared" si="4"/>
        <v>40659</v>
      </c>
      <c r="B117" s="55">
        <f>Data!N117</f>
        <v>0</v>
      </c>
      <c r="C117" s="55">
        <f t="shared" si="1"/>
        <v>9.1869565217391305</v>
      </c>
      <c r="D117" s="57">
        <f t="shared" si="2"/>
        <v>0</v>
      </c>
      <c r="E117" s="57">
        <f t="shared" si="3"/>
        <v>178.2</v>
      </c>
    </row>
    <row r="118" spans="1:5" x14ac:dyDescent="0.2">
      <c r="A118" s="22">
        <f t="shared" si="4"/>
        <v>40660</v>
      </c>
      <c r="B118" s="55">
        <f>Data!N118</f>
        <v>0</v>
      </c>
      <c r="C118" s="55">
        <f t="shared" si="1"/>
        <v>9.1077586206896548</v>
      </c>
      <c r="D118" s="57">
        <f t="shared" si="2"/>
        <v>0</v>
      </c>
      <c r="E118" s="57">
        <f t="shared" si="3"/>
        <v>178.2</v>
      </c>
    </row>
    <row r="119" spans="1:5" x14ac:dyDescent="0.2">
      <c r="A119" s="22">
        <f t="shared" si="4"/>
        <v>40661</v>
      </c>
      <c r="B119" s="55">
        <f>Data!N119</f>
        <v>0</v>
      </c>
      <c r="C119" s="55">
        <f t="shared" si="1"/>
        <v>9.0299145299145298</v>
      </c>
      <c r="D119" s="57">
        <f t="shared" si="2"/>
        <v>0</v>
      </c>
      <c r="E119" s="57">
        <f t="shared" si="3"/>
        <v>178.2</v>
      </c>
    </row>
    <row r="120" spans="1:5" x14ac:dyDescent="0.2">
      <c r="A120" s="22">
        <f t="shared" si="4"/>
        <v>40662</v>
      </c>
      <c r="B120" s="55">
        <f>Data!N120</f>
        <v>0</v>
      </c>
      <c r="C120" s="55">
        <f t="shared" si="1"/>
        <v>8.953389830508474</v>
      </c>
      <c r="D120" s="57">
        <f t="shared" si="2"/>
        <v>0</v>
      </c>
      <c r="E120" s="57">
        <f t="shared" si="3"/>
        <v>178.2</v>
      </c>
    </row>
    <row r="121" spans="1:5" x14ac:dyDescent="0.2">
      <c r="A121" s="33">
        <f t="shared" si="4"/>
        <v>40663</v>
      </c>
      <c r="B121" s="79">
        <f>Data!N121</f>
        <v>0</v>
      </c>
      <c r="C121" s="79">
        <f t="shared" si="1"/>
        <v>8.8781512605042021</v>
      </c>
      <c r="D121" s="80">
        <f t="shared" si="2"/>
        <v>0</v>
      </c>
      <c r="E121" s="80">
        <f t="shared" si="3"/>
        <v>178.2</v>
      </c>
    </row>
    <row r="122" spans="1:5" x14ac:dyDescent="0.2">
      <c r="A122" s="58">
        <f t="shared" si="4"/>
        <v>40664</v>
      </c>
      <c r="B122" s="81">
        <f>Data!N122</f>
        <v>0</v>
      </c>
      <c r="C122" s="81">
        <f t="shared" si="1"/>
        <v>8.8041666666666671</v>
      </c>
      <c r="D122" s="82">
        <f t="shared" si="2"/>
        <v>0</v>
      </c>
      <c r="E122" s="82">
        <f t="shared" si="3"/>
        <v>178.2</v>
      </c>
    </row>
    <row r="123" spans="1:5" x14ac:dyDescent="0.2">
      <c r="A123" s="22">
        <f t="shared" si="4"/>
        <v>40665</v>
      </c>
      <c r="B123" s="55">
        <f>Data!N123</f>
        <v>0</v>
      </c>
      <c r="C123" s="55">
        <f t="shared" si="1"/>
        <v>8.7314049586776861</v>
      </c>
      <c r="D123" s="57">
        <f t="shared" si="2"/>
        <v>0</v>
      </c>
      <c r="E123" s="57">
        <f t="shared" si="3"/>
        <v>178.2</v>
      </c>
    </row>
    <row r="124" spans="1:5" x14ac:dyDescent="0.2">
      <c r="A124" s="22">
        <f t="shared" si="4"/>
        <v>40666</v>
      </c>
      <c r="B124" s="55">
        <f>Data!N124</f>
        <v>0</v>
      </c>
      <c r="C124" s="55">
        <f t="shared" si="1"/>
        <v>8.6598360655737707</v>
      </c>
      <c r="D124" s="57">
        <f t="shared" si="2"/>
        <v>0</v>
      </c>
      <c r="E124" s="57">
        <f t="shared" si="3"/>
        <v>178.2</v>
      </c>
    </row>
    <row r="125" spans="1:5" x14ac:dyDescent="0.2">
      <c r="A125" s="22">
        <f t="shared" si="4"/>
        <v>40667</v>
      </c>
      <c r="B125" s="55">
        <f>Data!N125</f>
        <v>0</v>
      </c>
      <c r="C125" s="55">
        <f t="shared" si="1"/>
        <v>8.5894308943089435</v>
      </c>
      <c r="D125" s="57">
        <f t="shared" si="2"/>
        <v>0</v>
      </c>
      <c r="E125" s="57">
        <f t="shared" si="3"/>
        <v>178.2</v>
      </c>
    </row>
    <row r="126" spans="1:5" x14ac:dyDescent="0.2">
      <c r="A126" s="22">
        <f t="shared" si="4"/>
        <v>40668</v>
      </c>
      <c r="B126" s="55">
        <f>Data!N126</f>
        <v>0</v>
      </c>
      <c r="C126" s="55">
        <f t="shared" si="1"/>
        <v>8.5201612903225801</v>
      </c>
      <c r="D126" s="57">
        <f t="shared" si="2"/>
        <v>0</v>
      </c>
      <c r="E126" s="57">
        <f t="shared" si="3"/>
        <v>178.2</v>
      </c>
    </row>
    <row r="127" spans="1:5" x14ac:dyDescent="0.2">
      <c r="A127" s="22">
        <f t="shared" si="4"/>
        <v>40669</v>
      </c>
      <c r="B127" s="55">
        <f>Data!N127</f>
        <v>0</v>
      </c>
      <c r="C127" s="55">
        <f t="shared" si="1"/>
        <v>8.452</v>
      </c>
      <c r="D127" s="57">
        <f t="shared" si="2"/>
        <v>0</v>
      </c>
      <c r="E127" s="57">
        <f t="shared" si="3"/>
        <v>178.2</v>
      </c>
    </row>
    <row r="128" spans="1:5" x14ac:dyDescent="0.2">
      <c r="A128" s="22">
        <f t="shared" si="4"/>
        <v>40670</v>
      </c>
      <c r="B128" s="55">
        <f>Data!N128</f>
        <v>0</v>
      </c>
      <c r="C128" s="55">
        <f t="shared" si="1"/>
        <v>8.3849206349206344</v>
      </c>
      <c r="D128" s="57">
        <f t="shared" si="2"/>
        <v>0</v>
      </c>
      <c r="E128" s="57">
        <f t="shared" si="3"/>
        <v>178.2</v>
      </c>
    </row>
    <row r="129" spans="1:5" x14ac:dyDescent="0.2">
      <c r="A129" s="22">
        <f t="shared" si="4"/>
        <v>40671</v>
      </c>
      <c r="B129" s="55">
        <f>Data!N129</f>
        <v>0</v>
      </c>
      <c r="C129" s="55">
        <f t="shared" si="1"/>
        <v>8.3188976377952759</v>
      </c>
      <c r="D129" s="57">
        <f t="shared" si="2"/>
        <v>0</v>
      </c>
      <c r="E129" s="57">
        <f t="shared" si="3"/>
        <v>178.2</v>
      </c>
    </row>
    <row r="130" spans="1:5" x14ac:dyDescent="0.2">
      <c r="A130" s="22">
        <f t="shared" si="4"/>
        <v>40672</v>
      </c>
      <c r="B130" s="55">
        <f>Data!N130</f>
        <v>0</v>
      </c>
      <c r="C130" s="55">
        <f t="shared" si="1"/>
        <v>8.25390625</v>
      </c>
      <c r="D130" s="57">
        <f t="shared" si="2"/>
        <v>0</v>
      </c>
      <c r="E130" s="57">
        <f t="shared" si="3"/>
        <v>178.2</v>
      </c>
    </row>
    <row r="131" spans="1:5" x14ac:dyDescent="0.2">
      <c r="A131" s="22">
        <f t="shared" si="4"/>
        <v>40673</v>
      </c>
      <c r="B131" s="55">
        <f>Data!N131</f>
        <v>0</v>
      </c>
      <c r="C131" s="55">
        <f t="shared" si="1"/>
        <v>8.1899224806201545</v>
      </c>
      <c r="D131" s="57">
        <f t="shared" si="2"/>
        <v>0</v>
      </c>
      <c r="E131" s="57">
        <f t="shared" si="3"/>
        <v>178.2</v>
      </c>
    </row>
    <row r="132" spans="1:5" x14ac:dyDescent="0.2">
      <c r="A132" s="22">
        <f t="shared" si="4"/>
        <v>40674</v>
      </c>
      <c r="B132" s="55">
        <f>Data!N132</f>
        <v>0</v>
      </c>
      <c r="C132" s="55">
        <f t="shared" si="1"/>
        <v>8.1269230769230774</v>
      </c>
      <c r="D132" s="57">
        <f t="shared" si="2"/>
        <v>0</v>
      </c>
      <c r="E132" s="57">
        <f t="shared" si="3"/>
        <v>178.2</v>
      </c>
    </row>
    <row r="133" spans="1:5" x14ac:dyDescent="0.2">
      <c r="A133" s="22">
        <f t="shared" si="4"/>
        <v>40675</v>
      </c>
      <c r="B133" s="55">
        <f>Data!N133</f>
        <v>0</v>
      </c>
      <c r="C133" s="55">
        <f t="shared" si="1"/>
        <v>8.0648854961832068</v>
      </c>
      <c r="D133" s="57">
        <f t="shared" si="2"/>
        <v>0</v>
      </c>
      <c r="E133" s="57">
        <f t="shared" si="3"/>
        <v>178.2</v>
      </c>
    </row>
    <row r="134" spans="1:5" x14ac:dyDescent="0.2">
      <c r="A134" s="22">
        <f t="shared" si="4"/>
        <v>40676</v>
      </c>
      <c r="B134" s="55">
        <f>Data!N134</f>
        <v>0</v>
      </c>
      <c r="C134" s="55">
        <f t="shared" si="1"/>
        <v>8.0037878787878789</v>
      </c>
      <c r="D134" s="57">
        <f t="shared" si="2"/>
        <v>0</v>
      </c>
      <c r="E134" s="57">
        <f t="shared" si="3"/>
        <v>178.2</v>
      </c>
    </row>
    <row r="135" spans="1:5" x14ac:dyDescent="0.2">
      <c r="A135" s="22">
        <f t="shared" si="4"/>
        <v>40677</v>
      </c>
      <c r="B135" s="55">
        <f>Data!N135</f>
        <v>0</v>
      </c>
      <c r="C135" s="55">
        <f t="shared" si="1"/>
        <v>7.9436090225563909</v>
      </c>
      <c r="D135" s="57">
        <f t="shared" si="2"/>
        <v>0</v>
      </c>
      <c r="E135" s="57">
        <f t="shared" si="3"/>
        <v>178.2</v>
      </c>
    </row>
    <row r="136" spans="1:5" x14ac:dyDescent="0.2">
      <c r="A136" s="22">
        <f t="shared" si="4"/>
        <v>40678</v>
      </c>
      <c r="B136" s="55">
        <f>Data!N136</f>
        <v>0</v>
      </c>
      <c r="C136" s="55">
        <f t="shared" si="1"/>
        <v>7.8843283582089549</v>
      </c>
      <c r="D136" s="57">
        <f t="shared" si="2"/>
        <v>0</v>
      </c>
      <c r="E136" s="57">
        <f t="shared" si="3"/>
        <v>178.2</v>
      </c>
    </row>
    <row r="137" spans="1:5" x14ac:dyDescent="0.2">
      <c r="A137" s="22">
        <f t="shared" si="4"/>
        <v>40679</v>
      </c>
      <c r="B137" s="55">
        <f>Data!N137</f>
        <v>0</v>
      </c>
      <c r="C137" s="55">
        <f t="shared" si="1"/>
        <v>7.825925925925926</v>
      </c>
      <c r="D137" s="57">
        <f t="shared" si="2"/>
        <v>0</v>
      </c>
      <c r="E137" s="57">
        <f t="shared" si="3"/>
        <v>178.2</v>
      </c>
    </row>
    <row r="138" spans="1:5" x14ac:dyDescent="0.2">
      <c r="A138" s="22">
        <f t="shared" si="4"/>
        <v>40680</v>
      </c>
      <c r="B138" s="55">
        <f>Data!N138</f>
        <v>0</v>
      </c>
      <c r="C138" s="55">
        <f t="shared" si="1"/>
        <v>7.7683823529411766</v>
      </c>
      <c r="D138" s="57">
        <f t="shared" si="2"/>
        <v>0</v>
      </c>
      <c r="E138" s="57">
        <f t="shared" si="3"/>
        <v>178.2</v>
      </c>
    </row>
    <row r="139" spans="1:5" x14ac:dyDescent="0.2">
      <c r="A139" s="22">
        <f t="shared" si="4"/>
        <v>40681</v>
      </c>
      <c r="B139" s="55">
        <f>Data!N139</f>
        <v>0</v>
      </c>
      <c r="C139" s="55">
        <f t="shared" si="1"/>
        <v>7.711678832116788</v>
      </c>
      <c r="D139" s="57">
        <f t="shared" si="2"/>
        <v>0</v>
      </c>
      <c r="E139" s="57">
        <f t="shared" si="3"/>
        <v>178.2</v>
      </c>
    </row>
    <row r="140" spans="1:5" x14ac:dyDescent="0.2">
      <c r="A140" s="22">
        <f t="shared" si="4"/>
        <v>40682</v>
      </c>
      <c r="B140" s="55">
        <f>Data!N140</f>
        <v>0</v>
      </c>
      <c r="C140" s="55">
        <f t="shared" si="1"/>
        <v>7.6557971014492754</v>
      </c>
      <c r="D140" s="57">
        <f t="shared" si="2"/>
        <v>0</v>
      </c>
      <c r="E140" s="57">
        <f t="shared" si="3"/>
        <v>178.2</v>
      </c>
    </row>
    <row r="141" spans="1:5" x14ac:dyDescent="0.2">
      <c r="A141" s="22">
        <f t="shared" si="4"/>
        <v>40683</v>
      </c>
      <c r="B141" s="55">
        <f>Data!N141</f>
        <v>0</v>
      </c>
      <c r="C141" s="55">
        <f t="shared" si="1"/>
        <v>7.6007194244604319</v>
      </c>
      <c r="D141" s="57">
        <f t="shared" si="2"/>
        <v>0</v>
      </c>
      <c r="E141" s="57">
        <f t="shared" si="3"/>
        <v>178.2</v>
      </c>
    </row>
    <row r="142" spans="1:5" x14ac:dyDescent="0.2">
      <c r="A142" s="22">
        <f t="shared" si="4"/>
        <v>40684</v>
      </c>
      <c r="B142" s="55">
        <f>Data!N142</f>
        <v>0</v>
      </c>
      <c r="C142" s="55">
        <f t="shared" si="1"/>
        <v>7.5464285714285717</v>
      </c>
      <c r="D142" s="57">
        <f t="shared" si="2"/>
        <v>0</v>
      </c>
      <c r="E142" s="57">
        <f t="shared" si="3"/>
        <v>178.2</v>
      </c>
    </row>
    <row r="143" spans="1:5" x14ac:dyDescent="0.2">
      <c r="A143" s="22">
        <f t="shared" si="4"/>
        <v>40685</v>
      </c>
      <c r="B143" s="55">
        <f>Data!N143</f>
        <v>0</v>
      </c>
      <c r="C143" s="55">
        <f t="shared" si="1"/>
        <v>7.4929078014184398</v>
      </c>
      <c r="D143" s="57">
        <f t="shared" si="2"/>
        <v>0</v>
      </c>
      <c r="E143" s="57">
        <f t="shared" si="3"/>
        <v>178.2</v>
      </c>
    </row>
    <row r="144" spans="1:5" x14ac:dyDescent="0.2">
      <c r="A144" s="22">
        <f t="shared" si="4"/>
        <v>40686</v>
      </c>
      <c r="B144" s="55">
        <f>Data!N144</f>
        <v>0</v>
      </c>
      <c r="C144" s="55">
        <f t="shared" si="1"/>
        <v>7.4401408450704229</v>
      </c>
      <c r="D144" s="57">
        <f t="shared" si="2"/>
        <v>0</v>
      </c>
      <c r="E144" s="57">
        <f t="shared" si="3"/>
        <v>178.2</v>
      </c>
    </row>
    <row r="145" spans="1:5" x14ac:dyDescent="0.2">
      <c r="A145" s="22">
        <f t="shared" si="4"/>
        <v>40687</v>
      </c>
      <c r="B145" s="55">
        <f>Data!N145</f>
        <v>0</v>
      </c>
      <c r="C145" s="55">
        <f t="shared" si="1"/>
        <v>7.3881118881118883</v>
      </c>
      <c r="D145" s="57">
        <f t="shared" si="2"/>
        <v>0</v>
      </c>
      <c r="E145" s="57">
        <f t="shared" si="3"/>
        <v>178.2</v>
      </c>
    </row>
    <row r="146" spans="1:5" x14ac:dyDescent="0.2">
      <c r="A146" s="22">
        <f t="shared" si="4"/>
        <v>40688</v>
      </c>
      <c r="B146" s="55">
        <f>Data!N146</f>
        <v>0</v>
      </c>
      <c r="C146" s="55">
        <f t="shared" si="1"/>
        <v>7.3368055555555554</v>
      </c>
      <c r="D146" s="57">
        <f t="shared" si="2"/>
        <v>0</v>
      </c>
      <c r="E146" s="57">
        <f t="shared" si="3"/>
        <v>178.2</v>
      </c>
    </row>
    <row r="147" spans="1:5" x14ac:dyDescent="0.2">
      <c r="A147" s="22">
        <f t="shared" si="4"/>
        <v>40689</v>
      </c>
      <c r="B147" s="55">
        <f>Data!N147</f>
        <v>0</v>
      </c>
      <c r="C147" s="55">
        <f t="shared" si="1"/>
        <v>7.2862068965517244</v>
      </c>
      <c r="D147" s="57">
        <f t="shared" si="2"/>
        <v>0</v>
      </c>
      <c r="E147" s="57">
        <f t="shared" si="3"/>
        <v>178.2</v>
      </c>
    </row>
    <row r="148" spans="1:5" x14ac:dyDescent="0.2">
      <c r="A148" s="22">
        <f t="shared" si="4"/>
        <v>40690</v>
      </c>
      <c r="B148" s="55">
        <f>Data!N148</f>
        <v>0</v>
      </c>
      <c r="C148" s="55">
        <f t="shared" si="1"/>
        <v>7.2363013698630141</v>
      </c>
      <c r="D148" s="57">
        <f t="shared" si="2"/>
        <v>0</v>
      </c>
      <c r="E148" s="57">
        <f t="shared" si="3"/>
        <v>178.2</v>
      </c>
    </row>
    <row r="149" spans="1:5" x14ac:dyDescent="0.2">
      <c r="A149" s="22">
        <f t="shared" si="4"/>
        <v>40691</v>
      </c>
      <c r="B149" s="55">
        <f>Data!N149</f>
        <v>0</v>
      </c>
      <c r="C149" s="55">
        <f t="shared" si="1"/>
        <v>7.1870748299319729</v>
      </c>
      <c r="D149" s="57">
        <f t="shared" si="2"/>
        <v>0</v>
      </c>
      <c r="E149" s="57">
        <f t="shared" si="3"/>
        <v>178.2</v>
      </c>
    </row>
    <row r="150" spans="1:5" x14ac:dyDescent="0.2">
      <c r="A150" s="22">
        <f t="shared" si="4"/>
        <v>40692</v>
      </c>
      <c r="B150" s="55">
        <f>Data!N150</f>
        <v>0</v>
      </c>
      <c r="C150" s="55">
        <f t="shared" si="1"/>
        <v>7.1385135135135132</v>
      </c>
      <c r="D150" s="57">
        <f t="shared" si="2"/>
        <v>0</v>
      </c>
      <c r="E150" s="57">
        <f t="shared" si="3"/>
        <v>178.2</v>
      </c>
    </row>
    <row r="151" spans="1:5" x14ac:dyDescent="0.2">
      <c r="A151" s="22">
        <f t="shared" si="4"/>
        <v>40693</v>
      </c>
      <c r="B151" s="55">
        <f>Data!N151</f>
        <v>0</v>
      </c>
      <c r="C151" s="55">
        <f t="shared" si="1"/>
        <v>7.0906040268456376</v>
      </c>
      <c r="D151" s="57">
        <f t="shared" si="2"/>
        <v>0</v>
      </c>
      <c r="E151" s="57">
        <f t="shared" si="3"/>
        <v>178.2</v>
      </c>
    </row>
    <row r="152" spans="1:5" x14ac:dyDescent="0.2">
      <c r="A152" s="33">
        <f t="shared" si="4"/>
        <v>40694</v>
      </c>
      <c r="B152" s="79">
        <f>Data!N152</f>
        <v>0</v>
      </c>
      <c r="C152" s="79">
        <f t="shared" si="1"/>
        <v>7.043333333333333</v>
      </c>
      <c r="D152" s="80">
        <f t="shared" si="2"/>
        <v>0</v>
      </c>
      <c r="E152" s="80">
        <f t="shared" si="3"/>
        <v>178.2</v>
      </c>
    </row>
    <row r="153" spans="1:5" x14ac:dyDescent="0.2">
      <c r="A153" s="58">
        <f t="shared" si="4"/>
        <v>40695</v>
      </c>
      <c r="B153" s="81">
        <f>Data!N153</f>
        <v>0</v>
      </c>
      <c r="C153" s="81">
        <f t="shared" si="1"/>
        <v>6.9966887417218544</v>
      </c>
      <c r="D153" s="82">
        <f t="shared" si="2"/>
        <v>0</v>
      </c>
      <c r="E153" s="82">
        <f t="shared" si="3"/>
        <v>178.2</v>
      </c>
    </row>
    <row r="154" spans="1:5" x14ac:dyDescent="0.2">
      <c r="A154" s="22">
        <f t="shared" si="4"/>
        <v>40696</v>
      </c>
      <c r="B154" s="55">
        <f>Data!N154</f>
        <v>0</v>
      </c>
      <c r="C154" s="55">
        <f t="shared" si="1"/>
        <v>6.9506578947368425</v>
      </c>
      <c r="D154" s="57">
        <f t="shared" si="2"/>
        <v>0</v>
      </c>
      <c r="E154" s="57">
        <f t="shared" si="3"/>
        <v>178.2</v>
      </c>
    </row>
    <row r="155" spans="1:5" x14ac:dyDescent="0.2">
      <c r="A155" s="22">
        <f t="shared" si="4"/>
        <v>40697</v>
      </c>
      <c r="B155" s="55">
        <f>Data!N155</f>
        <v>0</v>
      </c>
      <c r="C155" s="55">
        <f t="shared" si="1"/>
        <v>6.905228758169935</v>
      </c>
      <c r="D155" s="57">
        <f t="shared" si="2"/>
        <v>0</v>
      </c>
      <c r="E155" s="57">
        <f t="shared" si="3"/>
        <v>178.2</v>
      </c>
    </row>
    <row r="156" spans="1:5" x14ac:dyDescent="0.2">
      <c r="A156" s="22">
        <f t="shared" si="4"/>
        <v>40698</v>
      </c>
      <c r="B156" s="55">
        <f>Data!N156</f>
        <v>0</v>
      </c>
      <c r="C156" s="55">
        <f t="shared" si="1"/>
        <v>6.8603896103896105</v>
      </c>
      <c r="D156" s="57">
        <f t="shared" si="2"/>
        <v>0</v>
      </c>
      <c r="E156" s="57">
        <f t="shared" si="3"/>
        <v>178.2</v>
      </c>
    </row>
    <row r="157" spans="1:5" x14ac:dyDescent="0.2">
      <c r="A157" s="22">
        <f t="shared" si="4"/>
        <v>40699</v>
      </c>
      <c r="B157" s="55">
        <f>Data!N157</f>
        <v>0</v>
      </c>
      <c r="C157" s="55">
        <f t="shared" si="1"/>
        <v>6.8161290322580648</v>
      </c>
      <c r="D157" s="57">
        <f t="shared" si="2"/>
        <v>0</v>
      </c>
      <c r="E157" s="57">
        <f t="shared" si="3"/>
        <v>178.2</v>
      </c>
    </row>
    <row r="158" spans="1:5" x14ac:dyDescent="0.2">
      <c r="A158" s="22">
        <f t="shared" si="4"/>
        <v>40700</v>
      </c>
      <c r="B158" s="55">
        <f>Data!N158</f>
        <v>0</v>
      </c>
      <c r="C158" s="55">
        <f t="shared" si="1"/>
        <v>6.7724358974358978</v>
      </c>
      <c r="D158" s="57">
        <f t="shared" si="2"/>
        <v>0</v>
      </c>
      <c r="E158" s="57">
        <f t="shared" si="3"/>
        <v>178.2</v>
      </c>
    </row>
    <row r="159" spans="1:5" x14ac:dyDescent="0.2">
      <c r="A159" s="22">
        <f t="shared" si="4"/>
        <v>40701</v>
      </c>
      <c r="B159" s="55">
        <f>Data!N159</f>
        <v>0</v>
      </c>
      <c r="C159" s="55">
        <f t="shared" si="1"/>
        <v>6.7292993630573248</v>
      </c>
      <c r="D159" s="57">
        <f t="shared" si="2"/>
        <v>0</v>
      </c>
      <c r="E159" s="57">
        <f t="shared" si="3"/>
        <v>178.2</v>
      </c>
    </row>
    <row r="160" spans="1:5" x14ac:dyDescent="0.2">
      <c r="A160" s="22">
        <f t="shared" si="4"/>
        <v>40702</v>
      </c>
      <c r="B160" s="55">
        <f>Data!N160</f>
        <v>0</v>
      </c>
      <c r="C160" s="55">
        <f t="shared" si="1"/>
        <v>6.6867088607594933</v>
      </c>
      <c r="D160" s="57">
        <f t="shared" si="2"/>
        <v>0</v>
      </c>
      <c r="E160" s="57">
        <f t="shared" si="3"/>
        <v>178.2</v>
      </c>
    </row>
    <row r="161" spans="1:5" x14ac:dyDescent="0.2">
      <c r="A161" s="22">
        <f t="shared" si="4"/>
        <v>40703</v>
      </c>
      <c r="B161" s="55">
        <f>Data!N161</f>
        <v>0</v>
      </c>
      <c r="C161" s="55">
        <f t="shared" si="1"/>
        <v>6.6446540880503147</v>
      </c>
      <c r="D161" s="57">
        <f t="shared" si="2"/>
        <v>0</v>
      </c>
      <c r="E161" s="57">
        <f t="shared" si="3"/>
        <v>178.2</v>
      </c>
    </row>
    <row r="162" spans="1:5" x14ac:dyDescent="0.2">
      <c r="A162" s="22">
        <f t="shared" si="4"/>
        <v>40704</v>
      </c>
      <c r="B162" s="55">
        <f>Data!N162</f>
        <v>0</v>
      </c>
      <c r="C162" s="55">
        <f t="shared" si="1"/>
        <v>6.6031250000000004</v>
      </c>
      <c r="D162" s="57">
        <f t="shared" si="2"/>
        <v>0</v>
      </c>
      <c r="E162" s="57">
        <f t="shared" si="3"/>
        <v>178.2</v>
      </c>
    </row>
    <row r="163" spans="1:5" x14ac:dyDescent="0.2">
      <c r="A163" s="22">
        <f t="shared" si="4"/>
        <v>40705</v>
      </c>
      <c r="B163" s="55">
        <f>Data!N163</f>
        <v>0</v>
      </c>
      <c r="C163" s="55">
        <f t="shared" si="1"/>
        <v>6.5621118012422359</v>
      </c>
      <c r="D163" s="57">
        <f t="shared" si="2"/>
        <v>0</v>
      </c>
      <c r="E163" s="57">
        <f t="shared" si="3"/>
        <v>178.2</v>
      </c>
    </row>
    <row r="164" spans="1:5" x14ac:dyDescent="0.2">
      <c r="A164" s="22">
        <f t="shared" si="4"/>
        <v>40706</v>
      </c>
      <c r="B164" s="55">
        <f>Data!N164</f>
        <v>0</v>
      </c>
      <c r="C164" s="55">
        <f t="shared" si="1"/>
        <v>6.5216049382716053</v>
      </c>
      <c r="D164" s="57">
        <f t="shared" si="2"/>
        <v>0</v>
      </c>
      <c r="E164" s="57">
        <f t="shared" si="3"/>
        <v>178.2</v>
      </c>
    </row>
    <row r="165" spans="1:5" x14ac:dyDescent="0.2">
      <c r="A165" s="22">
        <f t="shared" si="4"/>
        <v>40707</v>
      </c>
      <c r="B165" s="55">
        <f>Data!N165</f>
        <v>0</v>
      </c>
      <c r="C165" s="55">
        <f t="shared" si="1"/>
        <v>6.4815950920245395</v>
      </c>
      <c r="D165" s="57">
        <f t="shared" si="2"/>
        <v>0</v>
      </c>
      <c r="E165" s="57">
        <f t="shared" si="3"/>
        <v>178.2</v>
      </c>
    </row>
    <row r="166" spans="1:5" x14ac:dyDescent="0.2">
      <c r="A166" s="22">
        <f t="shared" si="4"/>
        <v>40708</v>
      </c>
      <c r="B166" s="55">
        <f>Data!N166</f>
        <v>0</v>
      </c>
      <c r="C166" s="55">
        <f t="shared" si="1"/>
        <v>6.4420731707317076</v>
      </c>
      <c r="D166" s="57">
        <f t="shared" si="2"/>
        <v>0</v>
      </c>
      <c r="E166" s="57">
        <f t="shared" si="3"/>
        <v>178.2</v>
      </c>
    </row>
    <row r="167" spans="1:5" x14ac:dyDescent="0.2">
      <c r="A167" s="22">
        <f t="shared" si="4"/>
        <v>40709</v>
      </c>
      <c r="B167" s="55">
        <f>Data!N167</f>
        <v>0</v>
      </c>
      <c r="C167" s="55">
        <f t="shared" si="1"/>
        <v>6.4030303030303033</v>
      </c>
      <c r="D167" s="57">
        <f t="shared" si="2"/>
        <v>0</v>
      </c>
      <c r="E167" s="57">
        <f t="shared" si="3"/>
        <v>178.2</v>
      </c>
    </row>
    <row r="168" spans="1:5" x14ac:dyDescent="0.2">
      <c r="A168" s="22">
        <f t="shared" si="4"/>
        <v>40710</v>
      </c>
      <c r="B168" s="55">
        <f>Data!N168</f>
        <v>0</v>
      </c>
      <c r="C168" s="55">
        <f t="shared" si="1"/>
        <v>6.3644578313253009</v>
      </c>
      <c r="D168" s="57">
        <f t="shared" si="2"/>
        <v>0</v>
      </c>
      <c r="E168" s="57">
        <f t="shared" si="3"/>
        <v>178.2</v>
      </c>
    </row>
    <row r="169" spans="1:5" x14ac:dyDescent="0.2">
      <c r="A169" s="22">
        <f t="shared" si="4"/>
        <v>40711</v>
      </c>
      <c r="B169" s="55">
        <f>Data!N169</f>
        <v>0</v>
      </c>
      <c r="C169" s="55">
        <f t="shared" si="1"/>
        <v>6.3263473053892216</v>
      </c>
      <c r="D169" s="57">
        <f t="shared" si="2"/>
        <v>0</v>
      </c>
      <c r="E169" s="57">
        <f t="shared" si="3"/>
        <v>178.2</v>
      </c>
    </row>
    <row r="170" spans="1:5" x14ac:dyDescent="0.2">
      <c r="A170" s="22">
        <f t="shared" si="4"/>
        <v>40712</v>
      </c>
      <c r="B170" s="55">
        <f>Data!N170</f>
        <v>0</v>
      </c>
      <c r="C170" s="55">
        <f t="shared" si="1"/>
        <v>6.2886904761904763</v>
      </c>
      <c r="D170" s="57">
        <f t="shared" si="2"/>
        <v>0</v>
      </c>
      <c r="E170" s="57">
        <f t="shared" si="3"/>
        <v>178.2</v>
      </c>
    </row>
    <row r="171" spans="1:5" x14ac:dyDescent="0.2">
      <c r="A171" s="22">
        <f t="shared" si="4"/>
        <v>40713</v>
      </c>
      <c r="B171" s="55">
        <f>Data!N171</f>
        <v>0</v>
      </c>
      <c r="C171" s="55">
        <f t="shared" si="1"/>
        <v>6.2514792899408285</v>
      </c>
      <c r="D171" s="57">
        <f t="shared" si="2"/>
        <v>0</v>
      </c>
      <c r="E171" s="57">
        <f t="shared" si="3"/>
        <v>178.2</v>
      </c>
    </row>
    <row r="172" spans="1:5" x14ac:dyDescent="0.2">
      <c r="A172" s="22">
        <f t="shared" si="4"/>
        <v>40714</v>
      </c>
      <c r="B172" s="55">
        <f>Data!N172</f>
        <v>0</v>
      </c>
      <c r="C172" s="55">
        <f t="shared" si="1"/>
        <v>6.2147058823529413</v>
      </c>
      <c r="D172" s="57">
        <f t="shared" si="2"/>
        <v>0</v>
      </c>
      <c r="E172" s="57">
        <f t="shared" si="3"/>
        <v>178.2</v>
      </c>
    </row>
    <row r="173" spans="1:5" x14ac:dyDescent="0.2">
      <c r="A173" s="22">
        <f t="shared" si="4"/>
        <v>40715</v>
      </c>
      <c r="B173" s="55">
        <f>Data!N173</f>
        <v>0</v>
      </c>
      <c r="C173" s="55">
        <f t="shared" si="1"/>
        <v>6.1783625730994149</v>
      </c>
      <c r="D173" s="57">
        <f t="shared" si="2"/>
        <v>0</v>
      </c>
      <c r="E173" s="57">
        <f t="shared" si="3"/>
        <v>178.2</v>
      </c>
    </row>
    <row r="174" spans="1:5" x14ac:dyDescent="0.2">
      <c r="A174" s="22">
        <f t="shared" si="4"/>
        <v>40716</v>
      </c>
      <c r="B174" s="55">
        <f>Data!N174</f>
        <v>0</v>
      </c>
      <c r="C174" s="55">
        <f t="shared" si="1"/>
        <v>6.1424418604651159</v>
      </c>
      <c r="D174" s="57">
        <f t="shared" si="2"/>
        <v>0</v>
      </c>
      <c r="E174" s="57">
        <f t="shared" si="3"/>
        <v>178.2</v>
      </c>
    </row>
    <row r="175" spans="1:5" x14ac:dyDescent="0.2">
      <c r="A175" s="22">
        <f t="shared" si="4"/>
        <v>40717</v>
      </c>
      <c r="B175" s="55">
        <f>Data!N175</f>
        <v>0</v>
      </c>
      <c r="C175" s="55">
        <f t="shared" si="1"/>
        <v>6.1069364161849711</v>
      </c>
      <c r="D175" s="57">
        <f t="shared" si="2"/>
        <v>0</v>
      </c>
      <c r="E175" s="57">
        <f t="shared" si="3"/>
        <v>178.2</v>
      </c>
    </row>
    <row r="176" spans="1:5" x14ac:dyDescent="0.2">
      <c r="A176" s="22">
        <f t="shared" si="4"/>
        <v>40718</v>
      </c>
      <c r="B176" s="55">
        <f>Data!N176</f>
        <v>0</v>
      </c>
      <c r="C176" s="55">
        <f t="shared" si="1"/>
        <v>6.0718390804597702</v>
      </c>
      <c r="D176" s="57">
        <f t="shared" si="2"/>
        <v>0</v>
      </c>
      <c r="E176" s="57">
        <f t="shared" si="3"/>
        <v>178.2</v>
      </c>
    </row>
    <row r="177" spans="1:5" x14ac:dyDescent="0.2">
      <c r="A177" s="22">
        <f t="shared" si="4"/>
        <v>40719</v>
      </c>
      <c r="B177" s="55">
        <f>Data!N177</f>
        <v>0</v>
      </c>
      <c r="C177" s="55">
        <f t="shared" si="1"/>
        <v>6.0371428571428574</v>
      </c>
      <c r="D177" s="57">
        <f t="shared" si="2"/>
        <v>0</v>
      </c>
      <c r="E177" s="57">
        <f t="shared" si="3"/>
        <v>178.2</v>
      </c>
    </row>
    <row r="178" spans="1:5" x14ac:dyDescent="0.2">
      <c r="A178" s="22">
        <f t="shared" si="4"/>
        <v>40720</v>
      </c>
      <c r="B178" s="55">
        <f>Data!N178</f>
        <v>0</v>
      </c>
      <c r="C178" s="55">
        <f t="shared" si="1"/>
        <v>6.0028409090909092</v>
      </c>
      <c r="D178" s="57">
        <f t="shared" si="2"/>
        <v>0</v>
      </c>
      <c r="E178" s="57">
        <f t="shared" si="3"/>
        <v>178.2</v>
      </c>
    </row>
    <row r="179" spans="1:5" x14ac:dyDescent="0.2">
      <c r="A179" s="22">
        <f t="shared" si="4"/>
        <v>40721</v>
      </c>
      <c r="B179" s="55">
        <f>Data!N179</f>
        <v>0</v>
      </c>
      <c r="C179" s="55">
        <f t="shared" si="1"/>
        <v>5.9689265536723166</v>
      </c>
      <c r="D179" s="57">
        <f t="shared" si="2"/>
        <v>0</v>
      </c>
      <c r="E179" s="57">
        <f t="shared" si="3"/>
        <v>178.2</v>
      </c>
    </row>
    <row r="180" spans="1:5" x14ac:dyDescent="0.2">
      <c r="A180" s="22">
        <f t="shared" si="4"/>
        <v>40722</v>
      </c>
      <c r="B180" s="55">
        <f>Data!N180</f>
        <v>0</v>
      </c>
      <c r="C180" s="55">
        <f t="shared" si="1"/>
        <v>5.9353932584269664</v>
      </c>
      <c r="D180" s="57">
        <f t="shared" si="2"/>
        <v>0</v>
      </c>
      <c r="E180" s="57">
        <f t="shared" si="3"/>
        <v>178.2</v>
      </c>
    </row>
    <row r="181" spans="1:5" x14ac:dyDescent="0.2">
      <c r="A181" s="22">
        <f t="shared" si="4"/>
        <v>40723</v>
      </c>
      <c r="B181" s="55">
        <f>Data!N181</f>
        <v>0</v>
      </c>
      <c r="C181" s="55">
        <f t="shared" si="1"/>
        <v>5.9022346368715084</v>
      </c>
      <c r="D181" s="57">
        <f t="shared" si="2"/>
        <v>0</v>
      </c>
      <c r="E181" s="57">
        <f t="shared" si="3"/>
        <v>178.2</v>
      </c>
    </row>
    <row r="182" spans="1:5" x14ac:dyDescent="0.2">
      <c r="A182" s="33">
        <f t="shared" si="4"/>
        <v>40724</v>
      </c>
      <c r="B182" s="79">
        <f>Data!N182</f>
        <v>0</v>
      </c>
      <c r="C182" s="79">
        <f t="shared" si="1"/>
        <v>5.8694444444444445</v>
      </c>
      <c r="D182" s="80">
        <f t="shared" si="2"/>
        <v>0</v>
      </c>
      <c r="E182" s="80">
        <f t="shared" si="3"/>
        <v>178.2</v>
      </c>
    </row>
    <row r="183" spans="1:5" x14ac:dyDescent="0.2">
      <c r="A183" s="58">
        <f t="shared" si="4"/>
        <v>40725</v>
      </c>
      <c r="B183" s="81">
        <f>Data!N183</f>
        <v>0</v>
      </c>
      <c r="C183" s="81">
        <f t="shared" si="1"/>
        <v>5.8370165745856353</v>
      </c>
      <c r="D183" s="82">
        <f t="shared" si="2"/>
        <v>0</v>
      </c>
      <c r="E183" s="82">
        <f t="shared" si="3"/>
        <v>178.2</v>
      </c>
    </row>
    <row r="184" spans="1:5" x14ac:dyDescent="0.2">
      <c r="A184" s="22">
        <f t="shared" si="4"/>
        <v>40726</v>
      </c>
      <c r="B184" s="55">
        <f>Data!N184</f>
        <v>0</v>
      </c>
      <c r="C184" s="55">
        <f t="shared" si="1"/>
        <v>5.8049450549450547</v>
      </c>
      <c r="D184" s="57">
        <f t="shared" si="2"/>
        <v>0</v>
      </c>
      <c r="E184" s="57">
        <f t="shared" si="3"/>
        <v>178.2</v>
      </c>
    </row>
    <row r="185" spans="1:5" x14ac:dyDescent="0.2">
      <c r="A185" s="22">
        <f t="shared" si="4"/>
        <v>40727</v>
      </c>
      <c r="B185" s="55">
        <f>Data!N185</f>
        <v>0</v>
      </c>
      <c r="C185" s="55">
        <f t="shared" si="1"/>
        <v>5.7732240437158469</v>
      </c>
      <c r="D185" s="57">
        <f t="shared" si="2"/>
        <v>0</v>
      </c>
      <c r="E185" s="57">
        <f t="shared" si="3"/>
        <v>178.2</v>
      </c>
    </row>
    <row r="186" spans="1:5" x14ac:dyDescent="0.2">
      <c r="A186" s="22">
        <f t="shared" si="4"/>
        <v>40728</v>
      </c>
      <c r="B186" s="55">
        <f>Data!N186</f>
        <v>0</v>
      </c>
      <c r="C186" s="55">
        <f t="shared" si="1"/>
        <v>5.7418478260869561</v>
      </c>
      <c r="D186" s="57">
        <f t="shared" si="2"/>
        <v>0</v>
      </c>
      <c r="E186" s="57">
        <f t="shared" si="3"/>
        <v>178.2</v>
      </c>
    </row>
    <row r="187" spans="1:5" x14ac:dyDescent="0.2">
      <c r="A187" s="22">
        <f t="shared" si="4"/>
        <v>40729</v>
      </c>
      <c r="B187" s="55">
        <f>Data!N187</f>
        <v>0</v>
      </c>
      <c r="C187" s="55">
        <f t="shared" si="1"/>
        <v>5.7108108108108109</v>
      </c>
      <c r="D187" s="57">
        <f t="shared" si="2"/>
        <v>0</v>
      </c>
      <c r="E187" s="57">
        <f t="shared" si="3"/>
        <v>178.2</v>
      </c>
    </row>
    <row r="188" spans="1:5" x14ac:dyDescent="0.2">
      <c r="A188" s="22">
        <f t="shared" si="4"/>
        <v>40730</v>
      </c>
      <c r="B188" s="55">
        <f>Data!N188</f>
        <v>0</v>
      </c>
      <c r="C188" s="55">
        <f t="shared" si="1"/>
        <v>5.68010752688172</v>
      </c>
      <c r="D188" s="57">
        <f t="shared" si="2"/>
        <v>0</v>
      </c>
      <c r="E188" s="57">
        <f t="shared" si="3"/>
        <v>178.2</v>
      </c>
    </row>
    <row r="189" spans="1:5" x14ac:dyDescent="0.2">
      <c r="A189" s="22">
        <f t="shared" si="4"/>
        <v>40731</v>
      </c>
      <c r="B189" s="55">
        <f>Data!N189</f>
        <v>0</v>
      </c>
      <c r="C189" s="55">
        <f t="shared" si="1"/>
        <v>5.6497326203208553</v>
      </c>
      <c r="D189" s="57">
        <f t="shared" si="2"/>
        <v>0</v>
      </c>
      <c r="E189" s="57">
        <f t="shared" si="3"/>
        <v>178.2</v>
      </c>
    </row>
    <row r="190" spans="1:5" x14ac:dyDescent="0.2">
      <c r="A190" s="22">
        <f t="shared" si="4"/>
        <v>40732</v>
      </c>
      <c r="B190" s="55">
        <f>Data!N190</f>
        <v>0</v>
      </c>
      <c r="C190" s="55">
        <f t="shared" si="1"/>
        <v>5.6196808510638299</v>
      </c>
      <c r="D190" s="57">
        <f t="shared" si="2"/>
        <v>0</v>
      </c>
      <c r="E190" s="57">
        <f t="shared" si="3"/>
        <v>178.2</v>
      </c>
    </row>
    <row r="191" spans="1:5" x14ac:dyDescent="0.2">
      <c r="A191" s="22">
        <f t="shared" si="4"/>
        <v>40733</v>
      </c>
      <c r="B191" s="55">
        <f>Data!N191</f>
        <v>0</v>
      </c>
      <c r="C191" s="55">
        <f t="shared" si="1"/>
        <v>5.5899470899470902</v>
      </c>
      <c r="D191" s="57">
        <f t="shared" si="2"/>
        <v>0</v>
      </c>
      <c r="E191" s="57">
        <f t="shared" si="3"/>
        <v>178.2</v>
      </c>
    </row>
    <row r="192" spans="1:5" x14ac:dyDescent="0.2">
      <c r="A192" s="22">
        <f t="shared" si="4"/>
        <v>40734</v>
      </c>
      <c r="B192" s="55">
        <f>Data!N192</f>
        <v>0</v>
      </c>
      <c r="C192" s="55">
        <f t="shared" si="1"/>
        <v>5.560526315789474</v>
      </c>
      <c r="D192" s="57">
        <f t="shared" si="2"/>
        <v>0</v>
      </c>
      <c r="E192" s="57">
        <f t="shared" si="3"/>
        <v>178.2</v>
      </c>
    </row>
    <row r="193" spans="1:5" x14ac:dyDescent="0.2">
      <c r="A193" s="22">
        <f t="shared" si="4"/>
        <v>40735</v>
      </c>
      <c r="B193" s="55">
        <f>Data!N193</f>
        <v>0</v>
      </c>
      <c r="C193" s="55">
        <f t="shared" si="1"/>
        <v>5.5314136125654452</v>
      </c>
      <c r="D193" s="57">
        <f t="shared" si="2"/>
        <v>0</v>
      </c>
      <c r="E193" s="57">
        <f t="shared" si="3"/>
        <v>178.2</v>
      </c>
    </row>
    <row r="194" spans="1:5" x14ac:dyDescent="0.2">
      <c r="A194" s="22">
        <f t="shared" si="4"/>
        <v>40736</v>
      </c>
      <c r="B194" s="55">
        <f>Data!N194</f>
        <v>0</v>
      </c>
      <c r="C194" s="55">
        <f t="shared" si="1"/>
        <v>5.502604166666667</v>
      </c>
      <c r="D194" s="57">
        <f t="shared" si="2"/>
        <v>0</v>
      </c>
      <c r="E194" s="57">
        <f t="shared" si="3"/>
        <v>178.2</v>
      </c>
    </row>
    <row r="195" spans="1:5" x14ac:dyDescent="0.2">
      <c r="A195" s="22">
        <f t="shared" si="4"/>
        <v>40737</v>
      </c>
      <c r="B195" s="55">
        <f>Data!N195</f>
        <v>0</v>
      </c>
      <c r="C195" s="55">
        <f t="shared" si="1"/>
        <v>5.4740932642487046</v>
      </c>
      <c r="D195" s="57">
        <f t="shared" si="2"/>
        <v>0</v>
      </c>
      <c r="E195" s="57">
        <f t="shared" si="3"/>
        <v>178.2</v>
      </c>
    </row>
    <row r="196" spans="1:5" x14ac:dyDescent="0.2">
      <c r="A196" s="22">
        <f t="shared" si="4"/>
        <v>40738</v>
      </c>
      <c r="B196" s="55">
        <f>Data!N196</f>
        <v>0</v>
      </c>
      <c r="C196" s="55">
        <f t="shared" si="1"/>
        <v>5.445876288659794</v>
      </c>
      <c r="D196" s="57">
        <f t="shared" si="2"/>
        <v>0</v>
      </c>
      <c r="E196" s="57">
        <f t="shared" si="3"/>
        <v>178.2</v>
      </c>
    </row>
    <row r="197" spans="1:5" x14ac:dyDescent="0.2">
      <c r="A197" s="22">
        <f t="shared" si="4"/>
        <v>40739</v>
      </c>
      <c r="B197" s="55">
        <f>Data!N197</f>
        <v>0</v>
      </c>
      <c r="C197" s="55">
        <f t="shared" si="1"/>
        <v>5.4179487179487182</v>
      </c>
      <c r="D197" s="57">
        <f t="shared" si="2"/>
        <v>0</v>
      </c>
      <c r="E197" s="57">
        <f t="shared" si="3"/>
        <v>178.2</v>
      </c>
    </row>
    <row r="198" spans="1:5" x14ac:dyDescent="0.2">
      <c r="A198" s="22">
        <f t="shared" si="4"/>
        <v>40740</v>
      </c>
      <c r="B198" s="55">
        <f>Data!N198</f>
        <v>0</v>
      </c>
      <c r="C198" s="55">
        <f t="shared" si="1"/>
        <v>5.3903061224489797</v>
      </c>
      <c r="D198" s="57">
        <f t="shared" si="2"/>
        <v>0</v>
      </c>
      <c r="E198" s="57">
        <f t="shared" si="3"/>
        <v>178.2</v>
      </c>
    </row>
    <row r="199" spans="1:5" x14ac:dyDescent="0.2">
      <c r="A199" s="22">
        <f t="shared" si="4"/>
        <v>40741</v>
      </c>
      <c r="B199" s="55">
        <f>Data!N199</f>
        <v>0</v>
      </c>
      <c r="C199" s="55">
        <f t="shared" si="1"/>
        <v>5.3629441624365484</v>
      </c>
      <c r="D199" s="57">
        <f t="shared" si="2"/>
        <v>0</v>
      </c>
      <c r="E199" s="57">
        <f t="shared" si="3"/>
        <v>178.2</v>
      </c>
    </row>
    <row r="200" spans="1:5" x14ac:dyDescent="0.2">
      <c r="A200" s="22">
        <f t="shared" si="4"/>
        <v>40742</v>
      </c>
      <c r="B200" s="55">
        <f>Data!N200</f>
        <v>0</v>
      </c>
      <c r="C200" s="55">
        <f t="shared" si="1"/>
        <v>5.3358585858585856</v>
      </c>
      <c r="D200" s="57">
        <f t="shared" si="2"/>
        <v>0</v>
      </c>
      <c r="E200" s="57">
        <f t="shared" si="3"/>
        <v>178.2</v>
      </c>
    </row>
    <row r="201" spans="1:5" x14ac:dyDescent="0.2">
      <c r="A201" s="22">
        <f t="shared" si="4"/>
        <v>40743</v>
      </c>
      <c r="B201" s="55">
        <f>Data!N201</f>
        <v>0</v>
      </c>
      <c r="C201" s="55">
        <f t="shared" si="1"/>
        <v>5.3090452261306531</v>
      </c>
      <c r="D201" s="57">
        <f t="shared" si="2"/>
        <v>0</v>
      </c>
      <c r="E201" s="57">
        <f t="shared" si="3"/>
        <v>178.2</v>
      </c>
    </row>
    <row r="202" spans="1:5" x14ac:dyDescent="0.2">
      <c r="A202" s="22">
        <f t="shared" si="4"/>
        <v>40744</v>
      </c>
      <c r="B202" s="55">
        <f>Data!N202</f>
        <v>0</v>
      </c>
      <c r="C202" s="55">
        <f t="shared" si="1"/>
        <v>5.2824999999999998</v>
      </c>
      <c r="D202" s="57">
        <f t="shared" si="2"/>
        <v>0</v>
      </c>
      <c r="E202" s="57">
        <f t="shared" si="3"/>
        <v>178.2</v>
      </c>
    </row>
    <row r="203" spans="1:5" x14ac:dyDescent="0.2">
      <c r="A203" s="22">
        <f t="shared" si="4"/>
        <v>40745</v>
      </c>
      <c r="B203" s="55">
        <f>Data!N203</f>
        <v>0</v>
      </c>
      <c r="C203" s="55">
        <f t="shared" si="1"/>
        <v>5.2562189054726369</v>
      </c>
      <c r="D203" s="57">
        <f t="shared" si="2"/>
        <v>0</v>
      </c>
      <c r="E203" s="57">
        <f t="shared" si="3"/>
        <v>178.2</v>
      </c>
    </row>
    <row r="204" spans="1:5" x14ac:dyDescent="0.2">
      <c r="A204" s="22">
        <f t="shared" si="4"/>
        <v>40746</v>
      </c>
      <c r="B204" s="55">
        <f>Data!N204</f>
        <v>0</v>
      </c>
      <c r="C204" s="55">
        <f t="shared" si="1"/>
        <v>5.2301980198019802</v>
      </c>
      <c r="D204" s="57">
        <f t="shared" si="2"/>
        <v>0</v>
      </c>
      <c r="E204" s="57">
        <f t="shared" si="3"/>
        <v>178.2</v>
      </c>
    </row>
    <row r="205" spans="1:5" x14ac:dyDescent="0.2">
      <c r="A205" s="22">
        <f t="shared" si="4"/>
        <v>40747</v>
      </c>
      <c r="B205" s="55">
        <f>Data!N205</f>
        <v>0</v>
      </c>
      <c r="C205" s="55">
        <f t="shared" si="1"/>
        <v>5.2044334975369457</v>
      </c>
      <c r="D205" s="57">
        <f t="shared" si="2"/>
        <v>0</v>
      </c>
      <c r="E205" s="57">
        <f t="shared" si="3"/>
        <v>178.2</v>
      </c>
    </row>
    <row r="206" spans="1:5" x14ac:dyDescent="0.2">
      <c r="A206" s="22">
        <f t="shared" si="4"/>
        <v>40748</v>
      </c>
      <c r="B206" s="55">
        <f>Data!N206</f>
        <v>0</v>
      </c>
      <c r="C206" s="55">
        <f t="shared" si="1"/>
        <v>5.1789215686274508</v>
      </c>
      <c r="D206" s="57">
        <f t="shared" si="2"/>
        <v>0</v>
      </c>
      <c r="E206" s="57">
        <f t="shared" si="3"/>
        <v>178.2</v>
      </c>
    </row>
    <row r="207" spans="1:5" x14ac:dyDescent="0.2">
      <c r="A207" s="22">
        <f t="shared" si="4"/>
        <v>40749</v>
      </c>
      <c r="B207" s="55">
        <f>Data!N207</f>
        <v>0</v>
      </c>
      <c r="C207" s="55">
        <f t="shared" si="1"/>
        <v>5.1536585365853655</v>
      </c>
      <c r="D207" s="57">
        <f t="shared" si="2"/>
        <v>0</v>
      </c>
      <c r="E207" s="57">
        <f t="shared" si="3"/>
        <v>178.2</v>
      </c>
    </row>
    <row r="208" spans="1:5" x14ac:dyDescent="0.2">
      <c r="A208" s="22">
        <f t="shared" si="4"/>
        <v>40750</v>
      </c>
      <c r="B208" s="55">
        <f>Data!N208</f>
        <v>0</v>
      </c>
      <c r="C208" s="55">
        <f t="shared" si="1"/>
        <v>5.1286407766990294</v>
      </c>
      <c r="D208" s="57">
        <f t="shared" si="2"/>
        <v>0</v>
      </c>
      <c r="E208" s="57">
        <f t="shared" si="3"/>
        <v>178.2</v>
      </c>
    </row>
    <row r="209" spans="1:5" x14ac:dyDescent="0.2">
      <c r="A209" s="22">
        <f t="shared" si="4"/>
        <v>40751</v>
      </c>
      <c r="B209" s="55">
        <f>Data!N209</f>
        <v>0</v>
      </c>
      <c r="C209" s="55">
        <f t="shared" si="1"/>
        <v>5.1038647342995169</v>
      </c>
      <c r="D209" s="57">
        <f t="shared" si="2"/>
        <v>0</v>
      </c>
      <c r="E209" s="57">
        <f t="shared" si="3"/>
        <v>178.2</v>
      </c>
    </row>
    <row r="210" spans="1:5" x14ac:dyDescent="0.2">
      <c r="A210" s="22">
        <f t="shared" si="4"/>
        <v>40752</v>
      </c>
      <c r="B210" s="55">
        <f>Data!N210</f>
        <v>0</v>
      </c>
      <c r="C210" s="55">
        <f t="shared" si="1"/>
        <v>5.0793269230769234</v>
      </c>
      <c r="D210" s="57">
        <f t="shared" si="2"/>
        <v>0</v>
      </c>
      <c r="E210" s="57">
        <f t="shared" si="3"/>
        <v>178.2</v>
      </c>
    </row>
    <row r="211" spans="1:5" x14ac:dyDescent="0.2">
      <c r="A211" s="22">
        <f t="shared" si="4"/>
        <v>40753</v>
      </c>
      <c r="B211" s="55">
        <f>Data!N211</f>
        <v>0</v>
      </c>
      <c r="C211" s="55">
        <f t="shared" si="1"/>
        <v>5.0550239234449759</v>
      </c>
      <c r="D211" s="57">
        <f t="shared" si="2"/>
        <v>0</v>
      </c>
      <c r="E211" s="57">
        <f t="shared" si="3"/>
        <v>178.2</v>
      </c>
    </row>
    <row r="212" spans="1:5" x14ac:dyDescent="0.2">
      <c r="A212" s="22">
        <f t="shared" si="4"/>
        <v>40754</v>
      </c>
      <c r="B212" s="55">
        <f>Data!N212</f>
        <v>0</v>
      </c>
      <c r="C212" s="55">
        <f t="shared" si="1"/>
        <v>5.0309523809523808</v>
      </c>
      <c r="D212" s="57">
        <f t="shared" si="2"/>
        <v>0</v>
      </c>
      <c r="E212" s="57">
        <f t="shared" si="3"/>
        <v>178.2</v>
      </c>
    </row>
    <row r="213" spans="1:5" x14ac:dyDescent="0.2">
      <c r="A213" s="33">
        <f t="shared" si="4"/>
        <v>40755</v>
      </c>
      <c r="B213" s="79">
        <f>Data!N213</f>
        <v>0</v>
      </c>
      <c r="C213" s="79">
        <f t="shared" si="1"/>
        <v>5.0071090047393367</v>
      </c>
      <c r="D213" s="80">
        <f t="shared" si="2"/>
        <v>0</v>
      </c>
      <c r="E213" s="80">
        <f t="shared" si="3"/>
        <v>178.2</v>
      </c>
    </row>
    <row r="214" spans="1:5" x14ac:dyDescent="0.2">
      <c r="A214" s="58">
        <f t="shared" si="4"/>
        <v>40756</v>
      </c>
      <c r="B214" s="81">
        <f>Data!N214</f>
        <v>0</v>
      </c>
      <c r="C214" s="81">
        <f t="shared" si="1"/>
        <v>4.9834905660377355</v>
      </c>
      <c r="D214" s="82">
        <f t="shared" si="2"/>
        <v>0</v>
      </c>
      <c r="E214" s="82">
        <f t="shared" si="3"/>
        <v>178.2</v>
      </c>
    </row>
    <row r="215" spans="1:5" x14ac:dyDescent="0.2">
      <c r="A215" s="22">
        <f t="shared" si="4"/>
        <v>40757</v>
      </c>
      <c r="B215" s="55">
        <f>Data!N215</f>
        <v>0</v>
      </c>
      <c r="C215" s="55">
        <f t="shared" si="1"/>
        <v>4.960093896713615</v>
      </c>
      <c r="D215" s="57">
        <f t="shared" si="2"/>
        <v>0</v>
      </c>
      <c r="E215" s="57">
        <f t="shared" si="3"/>
        <v>178.2</v>
      </c>
    </row>
    <row r="216" spans="1:5" x14ac:dyDescent="0.2">
      <c r="A216" s="22">
        <f t="shared" si="4"/>
        <v>40758</v>
      </c>
      <c r="B216" s="55">
        <f>Data!N216</f>
        <v>0</v>
      </c>
      <c r="C216" s="55">
        <f t="shared" si="1"/>
        <v>4.9369158878504669</v>
      </c>
      <c r="D216" s="57">
        <f t="shared" si="2"/>
        <v>0</v>
      </c>
      <c r="E216" s="57">
        <f t="shared" si="3"/>
        <v>178.2</v>
      </c>
    </row>
    <row r="217" spans="1:5" x14ac:dyDescent="0.2">
      <c r="A217" s="22">
        <f t="shared" si="4"/>
        <v>40759</v>
      </c>
      <c r="B217" s="55">
        <f>Data!N217</f>
        <v>0</v>
      </c>
      <c r="C217" s="55">
        <f t="shared" si="1"/>
        <v>4.9139534883720932</v>
      </c>
      <c r="D217" s="57">
        <f t="shared" si="2"/>
        <v>0</v>
      </c>
      <c r="E217" s="57">
        <f t="shared" si="3"/>
        <v>178.2</v>
      </c>
    </row>
    <row r="218" spans="1:5" x14ac:dyDescent="0.2">
      <c r="A218" s="22">
        <f t="shared" si="4"/>
        <v>40760</v>
      </c>
      <c r="B218" s="55">
        <f>Data!N218</f>
        <v>0</v>
      </c>
      <c r="C218" s="55">
        <f t="shared" si="1"/>
        <v>4.8912037037037033</v>
      </c>
      <c r="D218" s="57">
        <f t="shared" si="2"/>
        <v>0</v>
      </c>
      <c r="E218" s="57">
        <f t="shared" si="3"/>
        <v>178.2</v>
      </c>
    </row>
    <row r="219" spans="1:5" x14ac:dyDescent="0.2">
      <c r="A219" s="22">
        <f t="shared" si="4"/>
        <v>40761</v>
      </c>
      <c r="B219" s="55">
        <f>Data!N219</f>
        <v>0</v>
      </c>
      <c r="C219" s="55">
        <f t="shared" si="1"/>
        <v>4.8686635944700463</v>
      </c>
      <c r="D219" s="57">
        <f t="shared" si="2"/>
        <v>0</v>
      </c>
      <c r="E219" s="57">
        <f t="shared" si="3"/>
        <v>178.2</v>
      </c>
    </row>
    <row r="220" spans="1:5" x14ac:dyDescent="0.2">
      <c r="A220" s="22">
        <f t="shared" si="4"/>
        <v>40762</v>
      </c>
      <c r="B220" s="55">
        <f>Data!N220</f>
        <v>0</v>
      </c>
      <c r="C220" s="55">
        <f t="shared" si="1"/>
        <v>4.8463302752293576</v>
      </c>
      <c r="D220" s="57">
        <f t="shared" si="2"/>
        <v>0</v>
      </c>
      <c r="E220" s="57">
        <f t="shared" si="3"/>
        <v>178.2</v>
      </c>
    </row>
    <row r="221" spans="1:5" x14ac:dyDescent="0.2">
      <c r="A221" s="22">
        <f t="shared" si="4"/>
        <v>40763</v>
      </c>
      <c r="B221" s="55">
        <f>Data!N221</f>
        <v>0</v>
      </c>
      <c r="C221" s="55">
        <f t="shared" si="1"/>
        <v>4.8242009132420094</v>
      </c>
      <c r="D221" s="57">
        <f t="shared" si="2"/>
        <v>0</v>
      </c>
      <c r="E221" s="57">
        <f t="shared" si="3"/>
        <v>178.2</v>
      </c>
    </row>
    <row r="222" spans="1:5" x14ac:dyDescent="0.2">
      <c r="A222" s="22">
        <f t="shared" si="4"/>
        <v>40764</v>
      </c>
      <c r="B222" s="55">
        <f>Data!N222</f>
        <v>0</v>
      </c>
      <c r="C222" s="55">
        <f t="shared" si="1"/>
        <v>4.8022727272727277</v>
      </c>
      <c r="D222" s="57">
        <f t="shared" si="2"/>
        <v>0</v>
      </c>
      <c r="E222" s="57">
        <f t="shared" si="3"/>
        <v>178.2</v>
      </c>
    </row>
    <row r="223" spans="1:5" x14ac:dyDescent="0.2">
      <c r="A223" s="22">
        <f t="shared" si="4"/>
        <v>40765</v>
      </c>
      <c r="B223" s="55">
        <f>Data!N223</f>
        <v>0</v>
      </c>
      <c r="C223" s="55">
        <f t="shared" si="1"/>
        <v>4.7805429864253393</v>
      </c>
      <c r="D223" s="57">
        <f t="shared" si="2"/>
        <v>0</v>
      </c>
      <c r="E223" s="57">
        <f t="shared" si="3"/>
        <v>178.2</v>
      </c>
    </row>
    <row r="224" spans="1:5" x14ac:dyDescent="0.2">
      <c r="A224" s="22">
        <f t="shared" si="4"/>
        <v>40766</v>
      </c>
      <c r="B224" s="55">
        <f>Data!N224</f>
        <v>0</v>
      </c>
      <c r="C224" s="55">
        <f t="shared" si="1"/>
        <v>4.7590090090090094</v>
      </c>
      <c r="D224" s="57">
        <f t="shared" si="2"/>
        <v>0</v>
      </c>
      <c r="E224" s="57">
        <f t="shared" si="3"/>
        <v>178.2</v>
      </c>
    </row>
    <row r="225" spans="1:5" x14ac:dyDescent="0.2">
      <c r="A225" s="22">
        <f t="shared" si="4"/>
        <v>40767</v>
      </c>
      <c r="B225" s="55">
        <f>Data!N225</f>
        <v>0</v>
      </c>
      <c r="C225" s="55">
        <f t="shared" si="1"/>
        <v>4.7376681614349776</v>
      </c>
      <c r="D225" s="57">
        <f t="shared" si="2"/>
        <v>0</v>
      </c>
      <c r="E225" s="57">
        <f t="shared" si="3"/>
        <v>178.2</v>
      </c>
    </row>
    <row r="226" spans="1:5" x14ac:dyDescent="0.2">
      <c r="A226" s="22">
        <f t="shared" si="4"/>
        <v>40768</v>
      </c>
      <c r="B226" s="55">
        <f>Data!N226</f>
        <v>0</v>
      </c>
      <c r="C226" s="55">
        <f t="shared" si="1"/>
        <v>4.7165178571428568</v>
      </c>
      <c r="D226" s="57">
        <f t="shared" si="2"/>
        <v>0</v>
      </c>
      <c r="E226" s="57">
        <f t="shared" si="3"/>
        <v>178.2</v>
      </c>
    </row>
    <row r="227" spans="1:5" x14ac:dyDescent="0.2">
      <c r="A227" s="22">
        <f t="shared" si="4"/>
        <v>40769</v>
      </c>
      <c r="B227" s="55">
        <f>Data!N227</f>
        <v>0</v>
      </c>
      <c r="C227" s="55">
        <f t="shared" si="1"/>
        <v>4.6955555555555559</v>
      </c>
      <c r="D227" s="57">
        <f t="shared" si="2"/>
        <v>0</v>
      </c>
      <c r="E227" s="57">
        <f t="shared" si="3"/>
        <v>178.2</v>
      </c>
    </row>
    <row r="228" spans="1:5" x14ac:dyDescent="0.2">
      <c r="A228" s="22">
        <f t="shared" si="4"/>
        <v>40770</v>
      </c>
      <c r="B228" s="55">
        <f>Data!N228</f>
        <v>0</v>
      </c>
      <c r="C228" s="55">
        <f t="shared" si="1"/>
        <v>4.6747787610619467</v>
      </c>
      <c r="D228" s="57">
        <f t="shared" si="2"/>
        <v>0</v>
      </c>
      <c r="E228" s="57">
        <f t="shared" si="3"/>
        <v>178.2</v>
      </c>
    </row>
    <row r="229" spans="1:5" x14ac:dyDescent="0.2">
      <c r="A229" s="22">
        <f t="shared" si="4"/>
        <v>40771</v>
      </c>
      <c r="B229" s="55">
        <f>Data!N229</f>
        <v>0</v>
      </c>
      <c r="C229" s="55">
        <f t="shared" si="1"/>
        <v>4.6541850220264314</v>
      </c>
      <c r="D229" s="57">
        <f t="shared" si="2"/>
        <v>0</v>
      </c>
      <c r="E229" s="57">
        <f t="shared" si="3"/>
        <v>178.2</v>
      </c>
    </row>
    <row r="230" spans="1:5" x14ac:dyDescent="0.2">
      <c r="A230" s="22">
        <f t="shared" si="4"/>
        <v>40772</v>
      </c>
      <c r="B230" s="55">
        <f>Data!N230</f>
        <v>0</v>
      </c>
      <c r="C230" s="55">
        <f t="shared" si="1"/>
        <v>4.6337719298245617</v>
      </c>
      <c r="D230" s="57">
        <f t="shared" si="2"/>
        <v>0</v>
      </c>
      <c r="E230" s="57">
        <f t="shared" si="3"/>
        <v>178.2</v>
      </c>
    </row>
    <row r="231" spans="1:5" x14ac:dyDescent="0.2">
      <c r="A231" s="22">
        <f t="shared" si="4"/>
        <v>40773</v>
      </c>
      <c r="B231" s="55">
        <f>Data!N231</f>
        <v>0</v>
      </c>
      <c r="C231" s="55">
        <f t="shared" si="1"/>
        <v>4.6135371179039302</v>
      </c>
      <c r="D231" s="57">
        <f t="shared" si="2"/>
        <v>0</v>
      </c>
      <c r="E231" s="57">
        <f t="shared" si="3"/>
        <v>178.2</v>
      </c>
    </row>
    <row r="232" spans="1:5" x14ac:dyDescent="0.2">
      <c r="A232" s="22">
        <f t="shared" si="4"/>
        <v>40774</v>
      </c>
      <c r="B232" s="55">
        <f>Data!N232</f>
        <v>0</v>
      </c>
      <c r="C232" s="55">
        <f t="shared" si="1"/>
        <v>4.5934782608695652</v>
      </c>
      <c r="D232" s="57">
        <f t="shared" si="2"/>
        <v>0</v>
      </c>
      <c r="E232" s="57">
        <f t="shared" si="3"/>
        <v>178.2</v>
      </c>
    </row>
    <row r="233" spans="1:5" x14ac:dyDescent="0.2">
      <c r="A233" s="22">
        <f t="shared" si="4"/>
        <v>40775</v>
      </c>
      <c r="B233" s="55">
        <f>Data!N233</f>
        <v>0</v>
      </c>
      <c r="C233" s="55">
        <f t="shared" si="1"/>
        <v>4.5735930735930737</v>
      </c>
      <c r="D233" s="57">
        <f t="shared" si="2"/>
        <v>0</v>
      </c>
      <c r="E233" s="57">
        <f t="shared" si="3"/>
        <v>178.2</v>
      </c>
    </row>
    <row r="234" spans="1:5" x14ac:dyDescent="0.2">
      <c r="A234" s="22">
        <f t="shared" si="4"/>
        <v>40776</v>
      </c>
      <c r="B234" s="55">
        <f>Data!N234</f>
        <v>0</v>
      </c>
      <c r="C234" s="55">
        <f t="shared" si="1"/>
        <v>4.5538793103448274</v>
      </c>
      <c r="D234" s="57">
        <f t="shared" si="2"/>
        <v>0</v>
      </c>
      <c r="E234" s="57">
        <f t="shared" si="3"/>
        <v>178.2</v>
      </c>
    </row>
    <row r="235" spans="1:5" x14ac:dyDescent="0.2">
      <c r="A235" s="22">
        <f t="shared" si="4"/>
        <v>40777</v>
      </c>
      <c r="B235" s="55">
        <f>Data!N235</f>
        <v>0</v>
      </c>
      <c r="C235" s="55">
        <f t="shared" si="1"/>
        <v>4.5343347639484977</v>
      </c>
      <c r="D235" s="57">
        <f t="shared" si="2"/>
        <v>0</v>
      </c>
      <c r="E235" s="57">
        <f t="shared" si="3"/>
        <v>178.2</v>
      </c>
    </row>
    <row r="236" spans="1:5" x14ac:dyDescent="0.2">
      <c r="A236" s="22">
        <f t="shared" si="4"/>
        <v>40778</v>
      </c>
      <c r="B236" s="55">
        <f>Data!N236</f>
        <v>0</v>
      </c>
      <c r="C236" s="55">
        <f t="shared" si="1"/>
        <v>4.5149572649572649</v>
      </c>
      <c r="D236" s="57">
        <f t="shared" si="2"/>
        <v>0</v>
      </c>
      <c r="E236" s="57">
        <f t="shared" si="3"/>
        <v>178.2</v>
      </c>
    </row>
    <row r="237" spans="1:5" x14ac:dyDescent="0.2">
      <c r="A237" s="22">
        <f t="shared" si="4"/>
        <v>40779</v>
      </c>
      <c r="B237" s="55">
        <f>Data!N237</f>
        <v>0</v>
      </c>
      <c r="C237" s="55">
        <f t="shared" si="1"/>
        <v>4.4957446808510637</v>
      </c>
      <c r="D237" s="57">
        <f t="shared" si="2"/>
        <v>0</v>
      </c>
      <c r="E237" s="57">
        <f t="shared" si="3"/>
        <v>178.2</v>
      </c>
    </row>
    <row r="238" spans="1:5" x14ac:dyDescent="0.2">
      <c r="A238" s="22">
        <f t="shared" si="4"/>
        <v>40780</v>
      </c>
      <c r="B238" s="55">
        <f>Data!N238</f>
        <v>0</v>
      </c>
      <c r="C238" s="55">
        <f t="shared" si="1"/>
        <v>4.476694915254237</v>
      </c>
      <c r="D238" s="57">
        <f t="shared" si="2"/>
        <v>0</v>
      </c>
      <c r="E238" s="57">
        <f t="shared" si="3"/>
        <v>178.2</v>
      </c>
    </row>
    <row r="239" spans="1:5" x14ac:dyDescent="0.2">
      <c r="A239" s="22">
        <f t="shared" si="4"/>
        <v>40781</v>
      </c>
      <c r="B239" s="55">
        <f>Data!N239</f>
        <v>0</v>
      </c>
      <c r="C239" s="55">
        <f t="shared" si="1"/>
        <v>4.4578059071729959</v>
      </c>
      <c r="D239" s="57">
        <f t="shared" si="2"/>
        <v>0</v>
      </c>
      <c r="E239" s="57">
        <f t="shared" si="3"/>
        <v>178.2</v>
      </c>
    </row>
    <row r="240" spans="1:5" x14ac:dyDescent="0.2">
      <c r="A240" s="22">
        <f t="shared" si="4"/>
        <v>40782</v>
      </c>
      <c r="B240" s="55">
        <f>Data!N240</f>
        <v>0</v>
      </c>
      <c r="C240" s="55">
        <f t="shared" si="1"/>
        <v>4.4390756302521011</v>
      </c>
      <c r="D240" s="57">
        <f t="shared" si="2"/>
        <v>0</v>
      </c>
      <c r="E240" s="57">
        <f t="shared" si="3"/>
        <v>178.2</v>
      </c>
    </row>
    <row r="241" spans="1:5" x14ac:dyDescent="0.2">
      <c r="A241" s="22">
        <f t="shared" si="4"/>
        <v>40783</v>
      </c>
      <c r="B241" s="55">
        <f>Data!N241</f>
        <v>0</v>
      </c>
      <c r="C241" s="55">
        <f t="shared" si="1"/>
        <v>4.4205020920502092</v>
      </c>
      <c r="D241" s="57">
        <f t="shared" si="2"/>
        <v>0</v>
      </c>
      <c r="E241" s="57">
        <f t="shared" si="3"/>
        <v>178.2</v>
      </c>
    </row>
    <row r="242" spans="1:5" x14ac:dyDescent="0.2">
      <c r="A242" s="22">
        <f t="shared" si="4"/>
        <v>40784</v>
      </c>
      <c r="B242" s="55">
        <f>Data!N242</f>
        <v>0</v>
      </c>
      <c r="C242" s="55">
        <f t="shared" si="1"/>
        <v>4.4020833333333336</v>
      </c>
      <c r="D242" s="57">
        <f t="shared" si="2"/>
        <v>0</v>
      </c>
      <c r="E242" s="57">
        <f t="shared" si="3"/>
        <v>178.2</v>
      </c>
    </row>
    <row r="243" spans="1:5" x14ac:dyDescent="0.2">
      <c r="A243" s="22">
        <f t="shared" si="4"/>
        <v>40785</v>
      </c>
      <c r="B243" s="55">
        <f>Data!N243</f>
        <v>0</v>
      </c>
      <c r="C243" s="55">
        <f t="shared" si="1"/>
        <v>4.3838174273858925</v>
      </c>
      <c r="D243" s="57">
        <f t="shared" si="2"/>
        <v>0</v>
      </c>
      <c r="E243" s="57">
        <f t="shared" si="3"/>
        <v>178.2</v>
      </c>
    </row>
    <row r="244" spans="1:5" x14ac:dyDescent="0.2">
      <c r="A244" s="33">
        <f t="shared" si="4"/>
        <v>40786</v>
      </c>
      <c r="B244" s="79">
        <f>Data!N244</f>
        <v>0</v>
      </c>
      <c r="C244" s="79">
        <f t="shared" si="1"/>
        <v>4.365702479338843</v>
      </c>
      <c r="D244" s="80">
        <f t="shared" si="2"/>
        <v>0</v>
      </c>
      <c r="E244" s="80">
        <f t="shared" si="3"/>
        <v>178.2</v>
      </c>
    </row>
    <row r="245" spans="1:5" x14ac:dyDescent="0.2">
      <c r="A245" s="58">
        <f t="shared" si="4"/>
        <v>40787</v>
      </c>
      <c r="B245" s="81">
        <f>Data!N245</f>
        <v>0</v>
      </c>
      <c r="C245" s="81">
        <f t="shared" si="1"/>
        <v>4.3477366255144032</v>
      </c>
      <c r="D245" s="82">
        <f t="shared" si="2"/>
        <v>0</v>
      </c>
      <c r="E245" s="82">
        <f t="shared" si="3"/>
        <v>178.2</v>
      </c>
    </row>
    <row r="246" spans="1:5" x14ac:dyDescent="0.2">
      <c r="A246" s="22">
        <f t="shared" si="4"/>
        <v>40788</v>
      </c>
      <c r="B246" s="55">
        <f>Data!N246</f>
        <v>0</v>
      </c>
      <c r="C246" s="55">
        <f t="shared" si="1"/>
        <v>4.3299180327868854</v>
      </c>
      <c r="D246" s="57">
        <f t="shared" si="2"/>
        <v>0</v>
      </c>
      <c r="E246" s="57">
        <f t="shared" si="3"/>
        <v>178.2</v>
      </c>
    </row>
    <row r="247" spans="1:5" x14ac:dyDescent="0.2">
      <c r="A247" s="22">
        <f t="shared" si="4"/>
        <v>40789</v>
      </c>
      <c r="B247" s="55">
        <f>Data!N247</f>
        <v>0</v>
      </c>
      <c r="C247" s="55">
        <f t="shared" si="1"/>
        <v>4.3122448979591841</v>
      </c>
      <c r="D247" s="57">
        <f t="shared" si="2"/>
        <v>0</v>
      </c>
      <c r="E247" s="57">
        <f t="shared" si="3"/>
        <v>178.2</v>
      </c>
    </row>
    <row r="248" spans="1:5" x14ac:dyDescent="0.2">
      <c r="A248" s="22">
        <f t="shared" si="4"/>
        <v>40790</v>
      </c>
      <c r="B248" s="55">
        <f>Data!N248</f>
        <v>0</v>
      </c>
      <c r="C248" s="55">
        <f t="shared" si="1"/>
        <v>4.2947154471544717</v>
      </c>
      <c r="D248" s="57">
        <f t="shared" si="2"/>
        <v>0</v>
      </c>
      <c r="E248" s="57">
        <f t="shared" si="3"/>
        <v>178.2</v>
      </c>
    </row>
    <row r="249" spans="1:5" x14ac:dyDescent="0.2">
      <c r="A249" s="22">
        <f t="shared" si="4"/>
        <v>40791</v>
      </c>
      <c r="B249" s="55">
        <f>Data!N249</f>
        <v>0</v>
      </c>
      <c r="C249" s="55">
        <f t="shared" si="1"/>
        <v>4.2773279352226723</v>
      </c>
      <c r="D249" s="57">
        <f t="shared" si="2"/>
        <v>0</v>
      </c>
      <c r="E249" s="57">
        <f t="shared" si="3"/>
        <v>178.2</v>
      </c>
    </row>
    <row r="250" spans="1:5" x14ac:dyDescent="0.2">
      <c r="A250" s="22">
        <f t="shared" si="4"/>
        <v>40792</v>
      </c>
      <c r="B250" s="55">
        <f>Data!N250</f>
        <v>0</v>
      </c>
      <c r="C250" s="55">
        <f t="shared" si="1"/>
        <v>4.26008064516129</v>
      </c>
      <c r="D250" s="57">
        <f t="shared" si="2"/>
        <v>0</v>
      </c>
      <c r="E250" s="57">
        <f t="shared" si="3"/>
        <v>178.2</v>
      </c>
    </row>
    <row r="251" spans="1:5" x14ac:dyDescent="0.2">
      <c r="A251" s="22">
        <f t="shared" si="4"/>
        <v>40793</v>
      </c>
      <c r="B251" s="55">
        <f>Data!N251</f>
        <v>0</v>
      </c>
      <c r="C251" s="55">
        <f t="shared" si="1"/>
        <v>4.2429718875502012</v>
      </c>
      <c r="D251" s="57">
        <f t="shared" si="2"/>
        <v>0</v>
      </c>
      <c r="E251" s="57">
        <f t="shared" si="3"/>
        <v>178.2</v>
      </c>
    </row>
    <row r="252" spans="1:5" x14ac:dyDescent="0.2">
      <c r="A252" s="22">
        <f t="shared" si="4"/>
        <v>40794</v>
      </c>
      <c r="B252" s="55">
        <f>Data!N252</f>
        <v>0</v>
      </c>
      <c r="C252" s="55">
        <f t="shared" si="1"/>
        <v>4.226</v>
      </c>
      <c r="D252" s="57">
        <f t="shared" si="2"/>
        <v>0</v>
      </c>
      <c r="E252" s="57">
        <f t="shared" si="3"/>
        <v>178.2</v>
      </c>
    </row>
    <row r="253" spans="1:5" x14ac:dyDescent="0.2">
      <c r="A253" s="22">
        <f t="shared" si="4"/>
        <v>40795</v>
      </c>
      <c r="B253" s="55">
        <f>Data!N253</f>
        <v>0</v>
      </c>
      <c r="C253" s="55">
        <f t="shared" si="1"/>
        <v>4.2091633466135461</v>
      </c>
      <c r="D253" s="57">
        <f t="shared" si="2"/>
        <v>0</v>
      </c>
      <c r="E253" s="57">
        <f t="shared" si="3"/>
        <v>178.2</v>
      </c>
    </row>
    <row r="254" spans="1:5" x14ac:dyDescent="0.2">
      <c r="A254" s="22">
        <f t="shared" si="4"/>
        <v>40796</v>
      </c>
      <c r="B254" s="55">
        <f>Data!N254</f>
        <v>0</v>
      </c>
      <c r="C254" s="55">
        <f t="shared" si="1"/>
        <v>4.1924603174603172</v>
      </c>
      <c r="D254" s="57">
        <f t="shared" si="2"/>
        <v>0</v>
      </c>
      <c r="E254" s="57">
        <f t="shared" si="3"/>
        <v>178.2</v>
      </c>
    </row>
    <row r="255" spans="1:5" x14ac:dyDescent="0.2">
      <c r="A255" s="22">
        <f t="shared" si="4"/>
        <v>40797</v>
      </c>
      <c r="B255" s="55">
        <f>Data!N255</f>
        <v>0</v>
      </c>
      <c r="C255" s="55">
        <f t="shared" si="1"/>
        <v>4.1758893280632412</v>
      </c>
      <c r="D255" s="57">
        <f t="shared" si="2"/>
        <v>0</v>
      </c>
      <c r="E255" s="57">
        <f t="shared" si="3"/>
        <v>178.2</v>
      </c>
    </row>
    <row r="256" spans="1:5" x14ac:dyDescent="0.2">
      <c r="A256" s="22">
        <f t="shared" si="4"/>
        <v>40798</v>
      </c>
      <c r="B256" s="55">
        <f>Data!N256</f>
        <v>0</v>
      </c>
      <c r="C256" s="55">
        <f t="shared" si="1"/>
        <v>4.159448818897638</v>
      </c>
      <c r="D256" s="57">
        <f t="shared" si="2"/>
        <v>0</v>
      </c>
      <c r="E256" s="57">
        <f t="shared" si="3"/>
        <v>178.2</v>
      </c>
    </row>
    <row r="257" spans="1:5" x14ac:dyDescent="0.2">
      <c r="A257" s="22">
        <f t="shared" si="4"/>
        <v>40799</v>
      </c>
      <c r="B257" s="55">
        <f>Data!N257</f>
        <v>0</v>
      </c>
      <c r="C257" s="55">
        <f t="shared" si="1"/>
        <v>4.1431372549019612</v>
      </c>
      <c r="D257" s="57">
        <f t="shared" si="2"/>
        <v>0</v>
      </c>
      <c r="E257" s="57">
        <f t="shared" si="3"/>
        <v>178.2</v>
      </c>
    </row>
    <row r="258" spans="1:5" x14ac:dyDescent="0.2">
      <c r="A258" s="22">
        <f t="shared" si="4"/>
        <v>40800</v>
      </c>
      <c r="B258" s="55">
        <f>Data!N258</f>
        <v>0</v>
      </c>
      <c r="C258" s="55">
        <f t="shared" si="1"/>
        <v>4.126953125</v>
      </c>
      <c r="D258" s="57">
        <f t="shared" si="2"/>
        <v>0</v>
      </c>
      <c r="E258" s="57">
        <f t="shared" si="3"/>
        <v>178.2</v>
      </c>
    </row>
    <row r="259" spans="1:5" x14ac:dyDescent="0.2">
      <c r="A259" s="22">
        <f t="shared" si="4"/>
        <v>40801</v>
      </c>
      <c r="B259" s="55">
        <f>Data!N259</f>
        <v>0</v>
      </c>
      <c r="C259" s="55">
        <f t="shared" si="1"/>
        <v>4.1108949416342409</v>
      </c>
      <c r="D259" s="57">
        <f t="shared" si="2"/>
        <v>0</v>
      </c>
      <c r="E259" s="57">
        <f t="shared" si="3"/>
        <v>178.2</v>
      </c>
    </row>
    <row r="260" spans="1:5" x14ac:dyDescent="0.2">
      <c r="A260" s="22">
        <f t="shared" si="4"/>
        <v>40802</v>
      </c>
      <c r="B260" s="55">
        <f>Data!N260</f>
        <v>0</v>
      </c>
      <c r="C260" s="55">
        <f t="shared" si="1"/>
        <v>4.0949612403100772</v>
      </c>
      <c r="D260" s="57">
        <f t="shared" si="2"/>
        <v>0</v>
      </c>
      <c r="E260" s="57">
        <f t="shared" si="3"/>
        <v>178.2</v>
      </c>
    </row>
    <row r="261" spans="1:5" x14ac:dyDescent="0.2">
      <c r="A261" s="22">
        <f t="shared" si="4"/>
        <v>40803</v>
      </c>
      <c r="B261" s="55">
        <f>Data!N261</f>
        <v>0</v>
      </c>
      <c r="C261" s="55">
        <f t="shared" si="1"/>
        <v>4.0791505791505793</v>
      </c>
      <c r="D261" s="57">
        <f t="shared" si="2"/>
        <v>0</v>
      </c>
      <c r="E261" s="57">
        <f t="shared" si="3"/>
        <v>178.2</v>
      </c>
    </row>
    <row r="262" spans="1:5" x14ac:dyDescent="0.2">
      <c r="A262" s="22">
        <f t="shared" si="4"/>
        <v>40804</v>
      </c>
      <c r="B262" s="55">
        <f>Data!N262</f>
        <v>0</v>
      </c>
      <c r="C262" s="55">
        <f t="shared" si="1"/>
        <v>4.0634615384615387</v>
      </c>
      <c r="D262" s="57">
        <f t="shared" si="2"/>
        <v>0</v>
      </c>
      <c r="E262" s="57">
        <f t="shared" si="3"/>
        <v>178.2</v>
      </c>
    </row>
    <row r="263" spans="1:5" x14ac:dyDescent="0.2">
      <c r="A263" s="22">
        <f t="shared" si="4"/>
        <v>40805</v>
      </c>
      <c r="B263" s="55">
        <f>Data!N263</f>
        <v>0</v>
      </c>
      <c r="C263" s="55">
        <f t="shared" si="1"/>
        <v>4.0478927203065131</v>
      </c>
      <c r="D263" s="57">
        <f t="shared" si="2"/>
        <v>0</v>
      </c>
      <c r="E263" s="57">
        <f t="shared" si="3"/>
        <v>178.2</v>
      </c>
    </row>
    <row r="264" spans="1:5" x14ac:dyDescent="0.2">
      <c r="A264" s="22">
        <f t="shared" si="4"/>
        <v>40806</v>
      </c>
      <c r="B264" s="55">
        <f>Data!N264</f>
        <v>0</v>
      </c>
      <c r="C264" s="55">
        <f t="shared" si="1"/>
        <v>4.0324427480916034</v>
      </c>
      <c r="D264" s="57">
        <f t="shared" si="2"/>
        <v>0</v>
      </c>
      <c r="E264" s="57">
        <f t="shared" si="3"/>
        <v>178.2</v>
      </c>
    </row>
    <row r="265" spans="1:5" x14ac:dyDescent="0.2">
      <c r="A265" s="22">
        <f t="shared" si="4"/>
        <v>40807</v>
      </c>
      <c r="B265" s="55">
        <f>Data!N265</f>
        <v>0</v>
      </c>
      <c r="C265" s="55">
        <f t="shared" si="1"/>
        <v>4.0171102661596958</v>
      </c>
      <c r="D265" s="57">
        <f t="shared" si="2"/>
        <v>0</v>
      </c>
      <c r="E265" s="57">
        <f t="shared" si="3"/>
        <v>178.2</v>
      </c>
    </row>
    <row r="266" spans="1:5" x14ac:dyDescent="0.2">
      <c r="A266" s="22">
        <f t="shared" si="4"/>
        <v>40808</v>
      </c>
      <c r="B266" s="55">
        <f>Data!N266</f>
        <v>0</v>
      </c>
      <c r="C266" s="55">
        <f t="shared" si="1"/>
        <v>4.0018939393939394</v>
      </c>
      <c r="D266" s="57">
        <f t="shared" si="2"/>
        <v>0</v>
      </c>
      <c r="E266" s="57">
        <f t="shared" si="3"/>
        <v>178.2</v>
      </c>
    </row>
    <row r="267" spans="1:5" x14ac:dyDescent="0.2">
      <c r="A267" s="22">
        <f t="shared" si="4"/>
        <v>40809</v>
      </c>
      <c r="B267" s="55">
        <f>Data!N267</f>
        <v>0</v>
      </c>
      <c r="C267" s="55">
        <f t="shared" si="1"/>
        <v>3.9867924528301888</v>
      </c>
      <c r="D267" s="57">
        <f t="shared" si="2"/>
        <v>0</v>
      </c>
      <c r="E267" s="57">
        <f t="shared" si="3"/>
        <v>178.2</v>
      </c>
    </row>
    <row r="268" spans="1:5" x14ac:dyDescent="0.2">
      <c r="A268" s="22">
        <f t="shared" si="4"/>
        <v>40810</v>
      </c>
      <c r="B268" s="55">
        <f>Data!N268</f>
        <v>0</v>
      </c>
      <c r="C268" s="55">
        <f t="shared" si="1"/>
        <v>3.9718045112781954</v>
      </c>
      <c r="D268" s="57">
        <f t="shared" si="2"/>
        <v>0</v>
      </c>
      <c r="E268" s="57">
        <f t="shared" si="3"/>
        <v>178.2</v>
      </c>
    </row>
    <row r="269" spans="1:5" x14ac:dyDescent="0.2">
      <c r="A269" s="22">
        <f t="shared" si="4"/>
        <v>40811</v>
      </c>
      <c r="B269" s="55">
        <f>Data!N269</f>
        <v>0</v>
      </c>
      <c r="C269" s="55">
        <f t="shared" si="1"/>
        <v>3.9569288389513106</v>
      </c>
      <c r="D269" s="57">
        <f t="shared" si="2"/>
        <v>0</v>
      </c>
      <c r="E269" s="57">
        <f t="shared" si="3"/>
        <v>178.2</v>
      </c>
    </row>
    <row r="270" spans="1:5" x14ac:dyDescent="0.2">
      <c r="A270" s="22">
        <f t="shared" si="4"/>
        <v>40812</v>
      </c>
      <c r="B270" s="55">
        <f>Data!N270</f>
        <v>0</v>
      </c>
      <c r="C270" s="55">
        <f t="shared" si="1"/>
        <v>3.9421641791044775</v>
      </c>
      <c r="D270" s="57">
        <f t="shared" si="2"/>
        <v>0</v>
      </c>
      <c r="E270" s="57">
        <f t="shared" si="3"/>
        <v>178.2</v>
      </c>
    </row>
    <row r="271" spans="1:5" x14ac:dyDescent="0.2">
      <c r="A271" s="22">
        <f t="shared" si="4"/>
        <v>40813</v>
      </c>
      <c r="B271" s="55">
        <f>Data!N271</f>
        <v>0</v>
      </c>
      <c r="C271" s="55">
        <f t="shared" si="1"/>
        <v>3.9275092936802976</v>
      </c>
      <c r="D271" s="57">
        <f t="shared" si="2"/>
        <v>0</v>
      </c>
      <c r="E271" s="57">
        <f t="shared" si="3"/>
        <v>178.2</v>
      </c>
    </row>
    <row r="272" spans="1:5" x14ac:dyDescent="0.2">
      <c r="A272" s="22">
        <f t="shared" si="4"/>
        <v>40814</v>
      </c>
      <c r="B272" s="55">
        <f>Data!N272</f>
        <v>0</v>
      </c>
      <c r="C272" s="55">
        <f t="shared" si="1"/>
        <v>3.912962962962963</v>
      </c>
      <c r="D272" s="57">
        <f t="shared" si="2"/>
        <v>0</v>
      </c>
      <c r="E272" s="57">
        <f t="shared" si="3"/>
        <v>178.2</v>
      </c>
    </row>
    <row r="273" spans="1:5" x14ac:dyDescent="0.2">
      <c r="A273" s="22">
        <f t="shared" si="4"/>
        <v>40815</v>
      </c>
      <c r="B273" s="55">
        <f>Data!N273</f>
        <v>0</v>
      </c>
      <c r="C273" s="55">
        <f t="shared" si="1"/>
        <v>3.8985239852398523</v>
      </c>
      <c r="D273" s="57">
        <f t="shared" si="2"/>
        <v>0</v>
      </c>
      <c r="E273" s="57">
        <f t="shared" si="3"/>
        <v>178.2</v>
      </c>
    </row>
    <row r="274" spans="1:5" x14ac:dyDescent="0.2">
      <c r="A274" s="33">
        <f t="shared" si="4"/>
        <v>40816</v>
      </c>
      <c r="B274" s="79">
        <f>Data!N274</f>
        <v>0</v>
      </c>
      <c r="C274" s="79">
        <f t="shared" si="1"/>
        <v>3.8841911764705883</v>
      </c>
      <c r="D274" s="80">
        <f t="shared" si="2"/>
        <v>0</v>
      </c>
      <c r="E274" s="80">
        <f t="shared" si="3"/>
        <v>178.2</v>
      </c>
    </row>
    <row r="275" spans="1:5" x14ac:dyDescent="0.2">
      <c r="A275" s="58">
        <f t="shared" si="4"/>
        <v>40817</v>
      </c>
      <c r="B275" s="81">
        <f>Data!N275</f>
        <v>0</v>
      </c>
      <c r="C275" s="81">
        <f t="shared" si="1"/>
        <v>3.86996336996337</v>
      </c>
      <c r="D275" s="82">
        <f t="shared" si="2"/>
        <v>0</v>
      </c>
      <c r="E275" s="82">
        <f t="shared" si="3"/>
        <v>178.2</v>
      </c>
    </row>
    <row r="276" spans="1:5" x14ac:dyDescent="0.2">
      <c r="A276" s="22">
        <f t="shared" si="4"/>
        <v>40818</v>
      </c>
      <c r="B276" s="55">
        <f>Data!N276</f>
        <v>0</v>
      </c>
      <c r="C276" s="55">
        <f t="shared" si="1"/>
        <v>3.855839416058394</v>
      </c>
      <c r="D276" s="57">
        <f t="shared" si="2"/>
        <v>0</v>
      </c>
      <c r="E276" s="57">
        <f t="shared" si="3"/>
        <v>178.2</v>
      </c>
    </row>
    <row r="277" spans="1:5" x14ac:dyDescent="0.2">
      <c r="A277" s="22">
        <f t="shared" si="4"/>
        <v>40819</v>
      </c>
      <c r="B277" s="55">
        <f>Data!N277</f>
        <v>0</v>
      </c>
      <c r="C277" s="55">
        <f t="shared" si="1"/>
        <v>3.8418181818181818</v>
      </c>
      <c r="D277" s="57">
        <f t="shared" si="2"/>
        <v>0</v>
      </c>
      <c r="E277" s="57">
        <f t="shared" si="3"/>
        <v>178.2</v>
      </c>
    </row>
    <row r="278" spans="1:5" x14ac:dyDescent="0.2">
      <c r="A278" s="22">
        <f t="shared" si="4"/>
        <v>40820</v>
      </c>
      <c r="B278" s="55">
        <f>Data!N278</f>
        <v>0</v>
      </c>
      <c r="C278" s="55">
        <f t="shared" si="1"/>
        <v>3.8278985507246377</v>
      </c>
      <c r="D278" s="57">
        <f t="shared" si="2"/>
        <v>0</v>
      </c>
      <c r="E278" s="57">
        <f t="shared" si="3"/>
        <v>178.2</v>
      </c>
    </row>
    <row r="279" spans="1:5" x14ac:dyDescent="0.2">
      <c r="A279" s="22">
        <f t="shared" si="4"/>
        <v>40821</v>
      </c>
      <c r="B279" s="55">
        <f>Data!N279</f>
        <v>0</v>
      </c>
      <c r="C279" s="55">
        <f t="shared" si="1"/>
        <v>3.8140794223826715</v>
      </c>
      <c r="D279" s="57">
        <f t="shared" si="2"/>
        <v>0</v>
      </c>
      <c r="E279" s="57">
        <f t="shared" si="3"/>
        <v>178.2</v>
      </c>
    </row>
    <row r="280" spans="1:5" x14ac:dyDescent="0.2">
      <c r="A280" s="22">
        <f t="shared" si="4"/>
        <v>40822</v>
      </c>
      <c r="B280" s="55">
        <f>Data!N280</f>
        <v>0</v>
      </c>
      <c r="C280" s="55">
        <f t="shared" si="1"/>
        <v>3.800359712230216</v>
      </c>
      <c r="D280" s="57">
        <f t="shared" si="2"/>
        <v>0</v>
      </c>
      <c r="E280" s="57">
        <f t="shared" si="3"/>
        <v>178.2</v>
      </c>
    </row>
    <row r="281" spans="1:5" x14ac:dyDescent="0.2">
      <c r="A281" s="22">
        <f t="shared" si="4"/>
        <v>40823</v>
      </c>
      <c r="B281" s="55">
        <f>Data!N281</f>
        <v>0</v>
      </c>
      <c r="C281" s="55">
        <f t="shared" si="1"/>
        <v>3.7867383512544803</v>
      </c>
      <c r="D281" s="57">
        <f t="shared" si="2"/>
        <v>0</v>
      </c>
      <c r="E281" s="57">
        <f t="shared" si="3"/>
        <v>178.2</v>
      </c>
    </row>
    <row r="282" spans="1:5" x14ac:dyDescent="0.2">
      <c r="A282" s="22">
        <f t="shared" si="4"/>
        <v>40824</v>
      </c>
      <c r="B282" s="55">
        <f>Data!N282</f>
        <v>0</v>
      </c>
      <c r="C282" s="55">
        <f t="shared" si="1"/>
        <v>3.7732142857142859</v>
      </c>
      <c r="D282" s="57">
        <f t="shared" si="2"/>
        <v>0</v>
      </c>
      <c r="E282" s="57">
        <f t="shared" si="3"/>
        <v>178.2</v>
      </c>
    </row>
    <row r="283" spans="1:5" x14ac:dyDescent="0.2">
      <c r="A283" s="22">
        <f t="shared" si="4"/>
        <v>40825</v>
      </c>
      <c r="B283" s="55">
        <f>Data!N283</f>
        <v>0</v>
      </c>
      <c r="C283" s="55">
        <f t="shared" si="1"/>
        <v>3.7597864768683276</v>
      </c>
      <c r="D283" s="57">
        <f t="shared" si="2"/>
        <v>0</v>
      </c>
      <c r="E283" s="57">
        <f t="shared" si="3"/>
        <v>178.2</v>
      </c>
    </row>
    <row r="284" spans="1:5" x14ac:dyDescent="0.2">
      <c r="A284" s="22">
        <f t="shared" si="4"/>
        <v>40826</v>
      </c>
      <c r="B284" s="55">
        <f>Data!N284</f>
        <v>0</v>
      </c>
      <c r="C284" s="55">
        <f t="shared" si="1"/>
        <v>3.7464539007092199</v>
      </c>
      <c r="D284" s="57">
        <f t="shared" si="2"/>
        <v>0</v>
      </c>
      <c r="E284" s="57">
        <f t="shared" si="3"/>
        <v>178.2</v>
      </c>
    </row>
    <row r="285" spans="1:5" x14ac:dyDescent="0.2">
      <c r="A285" s="22">
        <f t="shared" si="4"/>
        <v>40827</v>
      </c>
      <c r="B285" s="55">
        <f>Data!N285</f>
        <v>0</v>
      </c>
      <c r="C285" s="55">
        <f t="shared" si="1"/>
        <v>3.7332155477031801</v>
      </c>
      <c r="D285" s="57">
        <f t="shared" si="2"/>
        <v>0</v>
      </c>
      <c r="E285" s="57">
        <f t="shared" si="3"/>
        <v>178.2</v>
      </c>
    </row>
    <row r="286" spans="1:5" x14ac:dyDescent="0.2">
      <c r="A286" s="22">
        <f t="shared" si="4"/>
        <v>40828</v>
      </c>
      <c r="B286" s="55">
        <f>Data!N286</f>
        <v>0</v>
      </c>
      <c r="C286" s="55">
        <f t="shared" si="1"/>
        <v>3.7200704225352115</v>
      </c>
      <c r="D286" s="57">
        <f t="shared" si="2"/>
        <v>0</v>
      </c>
      <c r="E286" s="57">
        <f t="shared" si="3"/>
        <v>178.2</v>
      </c>
    </row>
    <row r="287" spans="1:5" x14ac:dyDescent="0.2">
      <c r="A287" s="22">
        <f t="shared" si="4"/>
        <v>40829</v>
      </c>
      <c r="B287" s="55">
        <f>Data!N287</f>
        <v>0</v>
      </c>
      <c r="C287" s="55">
        <f t="shared" si="1"/>
        <v>3.7070175438596493</v>
      </c>
      <c r="D287" s="57">
        <f t="shared" si="2"/>
        <v>0</v>
      </c>
      <c r="E287" s="57">
        <f t="shared" si="3"/>
        <v>178.2</v>
      </c>
    </row>
    <row r="288" spans="1:5" x14ac:dyDescent="0.2">
      <c r="A288" s="22">
        <f t="shared" si="4"/>
        <v>40830</v>
      </c>
      <c r="B288" s="55">
        <f>Data!N288</f>
        <v>0</v>
      </c>
      <c r="C288" s="55">
        <f t="shared" si="1"/>
        <v>3.6940559440559442</v>
      </c>
      <c r="D288" s="57">
        <f t="shared" si="2"/>
        <v>0</v>
      </c>
      <c r="E288" s="57">
        <f t="shared" si="3"/>
        <v>178.2</v>
      </c>
    </row>
    <row r="289" spans="1:5" x14ac:dyDescent="0.2">
      <c r="A289" s="22">
        <f t="shared" si="4"/>
        <v>40831</v>
      </c>
      <c r="B289" s="55">
        <f>Data!N289</f>
        <v>0</v>
      </c>
      <c r="C289" s="55">
        <f t="shared" si="1"/>
        <v>3.6811846689895469</v>
      </c>
      <c r="D289" s="57">
        <f t="shared" si="2"/>
        <v>0</v>
      </c>
      <c r="E289" s="57">
        <f t="shared" si="3"/>
        <v>178.2</v>
      </c>
    </row>
    <row r="290" spans="1:5" x14ac:dyDescent="0.2">
      <c r="A290" s="22">
        <f t="shared" si="4"/>
        <v>40832</v>
      </c>
      <c r="B290" s="55">
        <f>Data!N290</f>
        <v>0</v>
      </c>
      <c r="C290" s="55">
        <f t="shared" si="1"/>
        <v>3.6684027777777777</v>
      </c>
      <c r="D290" s="57">
        <f t="shared" si="2"/>
        <v>0</v>
      </c>
      <c r="E290" s="57">
        <f t="shared" si="3"/>
        <v>178.2</v>
      </c>
    </row>
    <row r="291" spans="1:5" x14ac:dyDescent="0.2">
      <c r="A291" s="22">
        <f t="shared" si="4"/>
        <v>40833</v>
      </c>
      <c r="B291" s="55">
        <f>Data!N291</f>
        <v>0</v>
      </c>
      <c r="C291" s="55">
        <f t="shared" si="1"/>
        <v>3.6557093425605536</v>
      </c>
      <c r="D291" s="57">
        <f t="shared" si="2"/>
        <v>0</v>
      </c>
      <c r="E291" s="57">
        <f t="shared" si="3"/>
        <v>178.2</v>
      </c>
    </row>
    <row r="292" spans="1:5" x14ac:dyDescent="0.2">
      <c r="A292" s="22">
        <f t="shared" si="4"/>
        <v>40834</v>
      </c>
      <c r="B292" s="55">
        <f>Data!N292</f>
        <v>0</v>
      </c>
      <c r="C292" s="55">
        <f t="shared" si="1"/>
        <v>3.6431034482758622</v>
      </c>
      <c r="D292" s="57">
        <f t="shared" si="2"/>
        <v>0</v>
      </c>
      <c r="E292" s="57">
        <f t="shared" si="3"/>
        <v>178.2</v>
      </c>
    </row>
    <row r="293" spans="1:5" x14ac:dyDescent="0.2">
      <c r="A293" s="22">
        <f t="shared" si="4"/>
        <v>40835</v>
      </c>
      <c r="B293" s="55">
        <f>Data!N293</f>
        <v>0</v>
      </c>
      <c r="C293" s="55">
        <f t="shared" si="1"/>
        <v>3.6305841924398625</v>
      </c>
      <c r="D293" s="57">
        <f t="shared" si="2"/>
        <v>0</v>
      </c>
      <c r="E293" s="57">
        <f t="shared" si="3"/>
        <v>178.2</v>
      </c>
    </row>
    <row r="294" spans="1:5" x14ac:dyDescent="0.2">
      <c r="A294" s="22">
        <f t="shared" si="4"/>
        <v>40836</v>
      </c>
      <c r="B294" s="55">
        <f>Data!N294</f>
        <v>0</v>
      </c>
      <c r="C294" s="55">
        <f t="shared" si="1"/>
        <v>3.618150684931507</v>
      </c>
      <c r="D294" s="57">
        <f t="shared" si="2"/>
        <v>0</v>
      </c>
      <c r="E294" s="57">
        <f t="shared" si="3"/>
        <v>178.2</v>
      </c>
    </row>
    <row r="295" spans="1:5" x14ac:dyDescent="0.2">
      <c r="A295" s="22">
        <f t="shared" si="4"/>
        <v>40837</v>
      </c>
      <c r="B295" s="55">
        <f>Data!N295</f>
        <v>0</v>
      </c>
      <c r="C295" s="55">
        <f t="shared" si="1"/>
        <v>3.60580204778157</v>
      </c>
      <c r="D295" s="57">
        <f t="shared" si="2"/>
        <v>0</v>
      </c>
      <c r="E295" s="57">
        <f t="shared" si="3"/>
        <v>178.2</v>
      </c>
    </row>
    <row r="296" spans="1:5" x14ac:dyDescent="0.2">
      <c r="A296" s="22">
        <f t="shared" si="4"/>
        <v>40838</v>
      </c>
      <c r="B296" s="55">
        <f>Data!N296</f>
        <v>0</v>
      </c>
      <c r="C296" s="55">
        <f t="shared" si="1"/>
        <v>3.5935374149659864</v>
      </c>
      <c r="D296" s="57">
        <f t="shared" si="2"/>
        <v>0</v>
      </c>
      <c r="E296" s="57">
        <f t="shared" si="3"/>
        <v>178.2</v>
      </c>
    </row>
    <row r="297" spans="1:5" x14ac:dyDescent="0.2">
      <c r="A297" s="22">
        <f t="shared" si="4"/>
        <v>40839</v>
      </c>
      <c r="B297" s="55">
        <f>Data!N297</f>
        <v>0</v>
      </c>
      <c r="C297" s="55">
        <f t="shared" si="1"/>
        <v>3.5813559322033899</v>
      </c>
      <c r="D297" s="57">
        <f t="shared" si="2"/>
        <v>0</v>
      </c>
      <c r="E297" s="57">
        <f t="shared" si="3"/>
        <v>178.2</v>
      </c>
    </row>
    <row r="298" spans="1:5" x14ac:dyDescent="0.2">
      <c r="A298" s="22">
        <f t="shared" si="4"/>
        <v>40840</v>
      </c>
      <c r="B298" s="55">
        <f>Data!N298</f>
        <v>0</v>
      </c>
      <c r="C298" s="55">
        <f t="shared" si="1"/>
        <v>3.5692567567567566</v>
      </c>
      <c r="D298" s="57">
        <f t="shared" si="2"/>
        <v>0</v>
      </c>
      <c r="E298" s="57">
        <f t="shared" si="3"/>
        <v>178.2</v>
      </c>
    </row>
    <row r="299" spans="1:5" x14ac:dyDescent="0.2">
      <c r="A299" s="22">
        <f t="shared" si="4"/>
        <v>40841</v>
      </c>
      <c r="B299" s="55">
        <f>Data!N299</f>
        <v>0</v>
      </c>
      <c r="C299" s="55">
        <f t="shared" si="1"/>
        <v>3.5572390572390571</v>
      </c>
      <c r="D299" s="57">
        <f t="shared" si="2"/>
        <v>0</v>
      </c>
      <c r="E299" s="57">
        <f t="shared" si="3"/>
        <v>178.2</v>
      </c>
    </row>
    <row r="300" spans="1:5" x14ac:dyDescent="0.2">
      <c r="A300" s="22">
        <f t="shared" si="4"/>
        <v>40842</v>
      </c>
      <c r="B300" s="55">
        <f>Data!N300</f>
        <v>0</v>
      </c>
      <c r="C300" s="55">
        <f t="shared" si="1"/>
        <v>3.5453020134228188</v>
      </c>
      <c r="D300" s="57">
        <f t="shared" si="2"/>
        <v>0</v>
      </c>
      <c r="E300" s="57">
        <f t="shared" si="3"/>
        <v>178.2</v>
      </c>
    </row>
    <row r="301" spans="1:5" x14ac:dyDescent="0.2">
      <c r="A301" s="22">
        <f t="shared" si="4"/>
        <v>40843</v>
      </c>
      <c r="B301" s="55">
        <f>Data!N301</f>
        <v>0</v>
      </c>
      <c r="C301" s="55">
        <f t="shared" si="1"/>
        <v>3.5334448160535117</v>
      </c>
      <c r="D301" s="57">
        <f t="shared" si="2"/>
        <v>0</v>
      </c>
      <c r="E301" s="57">
        <f t="shared" si="3"/>
        <v>178.2</v>
      </c>
    </row>
    <row r="302" spans="1:5" x14ac:dyDescent="0.2">
      <c r="A302" s="22">
        <f t="shared" si="4"/>
        <v>40844</v>
      </c>
      <c r="B302" s="55">
        <f>Data!N302</f>
        <v>0</v>
      </c>
      <c r="C302" s="55">
        <f t="shared" si="1"/>
        <v>3.5216666666666665</v>
      </c>
      <c r="D302" s="57">
        <f t="shared" si="2"/>
        <v>0</v>
      </c>
      <c r="E302" s="57">
        <f t="shared" si="3"/>
        <v>178.2</v>
      </c>
    </row>
    <row r="303" spans="1:5" x14ac:dyDescent="0.2">
      <c r="A303" s="22">
        <f t="shared" si="4"/>
        <v>40845</v>
      </c>
      <c r="B303" s="55">
        <f>Data!N303</f>
        <v>0</v>
      </c>
      <c r="C303" s="55">
        <f t="shared" si="1"/>
        <v>3.5099667774086378</v>
      </c>
      <c r="D303" s="57">
        <f t="shared" si="2"/>
        <v>0</v>
      </c>
      <c r="E303" s="57">
        <f t="shared" si="3"/>
        <v>178.2</v>
      </c>
    </row>
    <row r="304" spans="1:5" x14ac:dyDescent="0.2">
      <c r="A304" s="22">
        <f t="shared" si="4"/>
        <v>40846</v>
      </c>
      <c r="B304" s="55">
        <f>Data!N304</f>
        <v>0</v>
      </c>
      <c r="C304" s="55">
        <f t="shared" si="1"/>
        <v>3.4983443708609272</v>
      </c>
      <c r="D304" s="57">
        <f t="shared" si="2"/>
        <v>0</v>
      </c>
      <c r="E304" s="57">
        <f t="shared" si="3"/>
        <v>178.2</v>
      </c>
    </row>
    <row r="305" spans="1:5" x14ac:dyDescent="0.2">
      <c r="A305" s="33">
        <f t="shared" si="4"/>
        <v>40847</v>
      </c>
      <c r="B305" s="79">
        <f>Data!N305</f>
        <v>0</v>
      </c>
      <c r="C305" s="79">
        <f t="shared" si="1"/>
        <v>3.4867986798679866</v>
      </c>
      <c r="D305" s="80">
        <f t="shared" si="2"/>
        <v>0</v>
      </c>
      <c r="E305" s="80">
        <f t="shared" si="3"/>
        <v>178.2</v>
      </c>
    </row>
    <row r="306" spans="1:5" x14ac:dyDescent="0.2">
      <c r="A306" s="58">
        <f t="shared" si="4"/>
        <v>40848</v>
      </c>
      <c r="B306" s="81">
        <f>Data!N306</f>
        <v>0</v>
      </c>
      <c r="C306" s="81">
        <f t="shared" si="1"/>
        <v>3.4753289473684212</v>
      </c>
      <c r="D306" s="82">
        <f t="shared" si="2"/>
        <v>0</v>
      </c>
      <c r="E306" s="82">
        <f t="shared" si="3"/>
        <v>178.2</v>
      </c>
    </row>
    <row r="307" spans="1:5" x14ac:dyDescent="0.2">
      <c r="A307" s="22">
        <f t="shared" si="4"/>
        <v>40849</v>
      </c>
      <c r="B307" s="55">
        <f>Data!N307</f>
        <v>0</v>
      </c>
      <c r="C307" s="55">
        <f t="shared" si="1"/>
        <v>3.4639344262295082</v>
      </c>
      <c r="D307" s="57">
        <f t="shared" si="2"/>
        <v>0</v>
      </c>
      <c r="E307" s="57">
        <f t="shared" si="3"/>
        <v>178.2</v>
      </c>
    </row>
    <row r="308" spans="1:5" x14ac:dyDescent="0.2">
      <c r="A308" s="22">
        <f t="shared" si="4"/>
        <v>40850</v>
      </c>
      <c r="B308" s="55">
        <f>Data!N308</f>
        <v>0</v>
      </c>
      <c r="C308" s="55">
        <f t="shared" si="1"/>
        <v>3.4526143790849675</v>
      </c>
      <c r="D308" s="57">
        <f t="shared" si="2"/>
        <v>0</v>
      </c>
      <c r="E308" s="57">
        <f t="shared" si="3"/>
        <v>178.2</v>
      </c>
    </row>
    <row r="309" spans="1:5" x14ac:dyDescent="0.2">
      <c r="A309" s="22">
        <f t="shared" si="4"/>
        <v>40851</v>
      </c>
      <c r="B309" s="55">
        <f>Data!N309</f>
        <v>0</v>
      </c>
      <c r="C309" s="55">
        <f t="shared" si="1"/>
        <v>3.4413680781758957</v>
      </c>
      <c r="D309" s="57">
        <f t="shared" si="2"/>
        <v>0</v>
      </c>
      <c r="E309" s="57">
        <f t="shared" si="3"/>
        <v>178.2</v>
      </c>
    </row>
    <row r="310" spans="1:5" x14ac:dyDescent="0.2">
      <c r="A310" s="22">
        <f t="shared" si="4"/>
        <v>40852</v>
      </c>
      <c r="B310" s="55">
        <f>Data!N310</f>
        <v>0</v>
      </c>
      <c r="C310" s="55">
        <f t="shared" si="1"/>
        <v>3.4301948051948052</v>
      </c>
      <c r="D310" s="57">
        <f t="shared" si="2"/>
        <v>0</v>
      </c>
      <c r="E310" s="57">
        <f t="shared" si="3"/>
        <v>178.2</v>
      </c>
    </row>
    <row r="311" spans="1:5" x14ac:dyDescent="0.2">
      <c r="A311" s="22">
        <f t="shared" si="4"/>
        <v>40853</v>
      </c>
      <c r="B311" s="55">
        <f>Data!N311</f>
        <v>0</v>
      </c>
      <c r="C311" s="55">
        <f t="shared" si="1"/>
        <v>3.4190938511326863</v>
      </c>
      <c r="D311" s="57">
        <f t="shared" si="2"/>
        <v>0</v>
      </c>
      <c r="E311" s="57">
        <f t="shared" si="3"/>
        <v>178.2</v>
      </c>
    </row>
    <row r="312" spans="1:5" x14ac:dyDescent="0.2">
      <c r="A312" s="22">
        <f t="shared" si="4"/>
        <v>40854</v>
      </c>
      <c r="B312" s="55">
        <f>Data!N312</f>
        <v>0</v>
      </c>
      <c r="C312" s="55">
        <f t="shared" si="1"/>
        <v>3.4080645161290324</v>
      </c>
      <c r="D312" s="57">
        <f t="shared" si="2"/>
        <v>0</v>
      </c>
      <c r="E312" s="57">
        <f t="shared" si="3"/>
        <v>178.2</v>
      </c>
    </row>
    <row r="313" spans="1:5" x14ac:dyDescent="0.2">
      <c r="A313" s="22">
        <f t="shared" si="4"/>
        <v>40855</v>
      </c>
      <c r="B313" s="55">
        <f>Data!N313</f>
        <v>0</v>
      </c>
      <c r="C313" s="55">
        <f t="shared" si="1"/>
        <v>3.397106109324759</v>
      </c>
      <c r="D313" s="57">
        <f t="shared" si="2"/>
        <v>0</v>
      </c>
      <c r="E313" s="57">
        <f t="shared" si="3"/>
        <v>178.2</v>
      </c>
    </row>
    <row r="314" spans="1:5" x14ac:dyDescent="0.2">
      <c r="A314" s="22">
        <f t="shared" si="4"/>
        <v>40856</v>
      </c>
      <c r="B314" s="55">
        <f>Data!N314</f>
        <v>0</v>
      </c>
      <c r="C314" s="55">
        <f t="shared" si="1"/>
        <v>3.3862179487179489</v>
      </c>
      <c r="D314" s="57">
        <f t="shared" si="2"/>
        <v>0</v>
      </c>
      <c r="E314" s="57">
        <f t="shared" si="3"/>
        <v>178.2</v>
      </c>
    </row>
    <row r="315" spans="1:5" x14ac:dyDescent="0.2">
      <c r="A315" s="22">
        <f t="shared" si="4"/>
        <v>40857</v>
      </c>
      <c r="B315" s="55">
        <f>Data!N315</f>
        <v>0</v>
      </c>
      <c r="C315" s="55">
        <f t="shared" si="1"/>
        <v>3.3753993610223643</v>
      </c>
      <c r="D315" s="57">
        <f t="shared" si="2"/>
        <v>0</v>
      </c>
      <c r="E315" s="57">
        <f t="shared" si="3"/>
        <v>178.2</v>
      </c>
    </row>
    <row r="316" spans="1:5" x14ac:dyDescent="0.2">
      <c r="A316" s="22">
        <f t="shared" si="4"/>
        <v>40858</v>
      </c>
      <c r="B316" s="55">
        <f>Data!N316</f>
        <v>0</v>
      </c>
      <c r="C316" s="55">
        <f t="shared" si="1"/>
        <v>3.3646496815286624</v>
      </c>
      <c r="D316" s="57">
        <f t="shared" si="2"/>
        <v>0</v>
      </c>
      <c r="E316" s="57">
        <f t="shared" si="3"/>
        <v>178.2</v>
      </c>
    </row>
    <row r="317" spans="1:5" x14ac:dyDescent="0.2">
      <c r="A317" s="22">
        <f t="shared" si="4"/>
        <v>40859</v>
      </c>
      <c r="B317" s="55">
        <f>Data!N317</f>
        <v>0</v>
      </c>
      <c r="C317" s="55">
        <f t="shared" si="1"/>
        <v>3.353968253968254</v>
      </c>
      <c r="D317" s="57">
        <f t="shared" si="2"/>
        <v>0</v>
      </c>
      <c r="E317" s="57">
        <f t="shared" si="3"/>
        <v>178.2</v>
      </c>
    </row>
    <row r="318" spans="1:5" x14ac:dyDescent="0.2">
      <c r="A318" s="22">
        <f t="shared" si="4"/>
        <v>40860</v>
      </c>
      <c r="B318" s="55">
        <f>Data!N318</f>
        <v>0</v>
      </c>
      <c r="C318" s="55">
        <f t="shared" si="1"/>
        <v>3.3433544303797467</v>
      </c>
      <c r="D318" s="57">
        <f t="shared" si="2"/>
        <v>0</v>
      </c>
      <c r="E318" s="57">
        <f t="shared" si="3"/>
        <v>178.2</v>
      </c>
    </row>
    <row r="319" spans="1:5" x14ac:dyDescent="0.2">
      <c r="A319" s="22">
        <f t="shared" si="4"/>
        <v>40861</v>
      </c>
      <c r="B319" s="55">
        <f>Data!N319</f>
        <v>0</v>
      </c>
      <c r="C319" s="55">
        <f t="shared" si="1"/>
        <v>3.3328075709779181</v>
      </c>
      <c r="D319" s="57">
        <f t="shared" si="2"/>
        <v>0</v>
      </c>
      <c r="E319" s="57">
        <f t="shared" si="3"/>
        <v>178.2</v>
      </c>
    </row>
    <row r="320" spans="1:5" x14ac:dyDescent="0.2">
      <c r="A320" s="22">
        <f t="shared" si="4"/>
        <v>40862</v>
      </c>
      <c r="B320" s="55">
        <f>Data!N320</f>
        <v>0</v>
      </c>
      <c r="C320" s="55">
        <f t="shared" si="1"/>
        <v>3.3223270440251573</v>
      </c>
      <c r="D320" s="57">
        <f t="shared" si="2"/>
        <v>0</v>
      </c>
      <c r="E320" s="57">
        <f t="shared" si="3"/>
        <v>178.2</v>
      </c>
    </row>
    <row r="321" spans="1:5" x14ac:dyDescent="0.2">
      <c r="A321" s="22">
        <f t="shared" si="4"/>
        <v>40863</v>
      </c>
      <c r="B321" s="55">
        <f>Data!N321</f>
        <v>0</v>
      </c>
      <c r="C321" s="55">
        <f t="shared" si="1"/>
        <v>3.3119122257053291</v>
      </c>
      <c r="D321" s="57">
        <f t="shared" si="2"/>
        <v>0</v>
      </c>
      <c r="E321" s="57">
        <f t="shared" si="3"/>
        <v>178.2</v>
      </c>
    </row>
    <row r="322" spans="1:5" x14ac:dyDescent="0.2">
      <c r="A322" s="22">
        <f t="shared" si="4"/>
        <v>40864</v>
      </c>
      <c r="B322" s="55">
        <f>Data!N322</f>
        <v>0</v>
      </c>
      <c r="C322" s="55">
        <f t="shared" si="1"/>
        <v>3.3015625000000002</v>
      </c>
      <c r="D322" s="57">
        <f t="shared" si="2"/>
        <v>0</v>
      </c>
      <c r="E322" s="57">
        <f t="shared" si="3"/>
        <v>178.2</v>
      </c>
    </row>
    <row r="323" spans="1:5" x14ac:dyDescent="0.2">
      <c r="A323" s="22">
        <f t="shared" si="4"/>
        <v>40865</v>
      </c>
      <c r="B323" s="55">
        <f>Data!N323</f>
        <v>0</v>
      </c>
      <c r="C323" s="55">
        <f t="shared" si="1"/>
        <v>3.2912772585669781</v>
      </c>
      <c r="D323" s="57">
        <f t="shared" si="2"/>
        <v>0</v>
      </c>
      <c r="E323" s="57">
        <f t="shared" si="3"/>
        <v>178.2</v>
      </c>
    </row>
    <row r="324" spans="1:5" x14ac:dyDescent="0.2">
      <c r="A324" s="22">
        <f t="shared" si="4"/>
        <v>40866</v>
      </c>
      <c r="B324" s="55">
        <f>Data!N324</f>
        <v>0</v>
      </c>
      <c r="C324" s="55">
        <f t="shared" si="1"/>
        <v>3.281055900621118</v>
      </c>
      <c r="D324" s="57">
        <f t="shared" si="2"/>
        <v>0</v>
      </c>
      <c r="E324" s="57">
        <f t="shared" si="3"/>
        <v>178.2</v>
      </c>
    </row>
    <row r="325" spans="1:5" x14ac:dyDescent="0.2">
      <c r="A325" s="22">
        <f t="shared" si="4"/>
        <v>40867</v>
      </c>
      <c r="B325" s="55">
        <f>Data!N325</f>
        <v>0</v>
      </c>
      <c r="C325" s="55">
        <f t="shared" si="1"/>
        <v>3.2708978328173375</v>
      </c>
      <c r="D325" s="57">
        <f t="shared" si="2"/>
        <v>0</v>
      </c>
      <c r="E325" s="57">
        <f t="shared" si="3"/>
        <v>178.2</v>
      </c>
    </row>
    <row r="326" spans="1:5" x14ac:dyDescent="0.2">
      <c r="A326" s="22">
        <f t="shared" si="4"/>
        <v>40868</v>
      </c>
      <c r="B326" s="55">
        <f>Data!N326</f>
        <v>0</v>
      </c>
      <c r="C326" s="55">
        <f t="shared" si="1"/>
        <v>3.2608024691358026</v>
      </c>
      <c r="D326" s="57">
        <f t="shared" si="2"/>
        <v>0</v>
      </c>
      <c r="E326" s="57">
        <f t="shared" si="3"/>
        <v>178.2</v>
      </c>
    </row>
    <row r="327" spans="1:5" x14ac:dyDescent="0.2">
      <c r="A327" s="22">
        <f t="shared" si="4"/>
        <v>40869</v>
      </c>
      <c r="B327" s="55">
        <f>Data!N327</f>
        <v>0</v>
      </c>
      <c r="C327" s="55">
        <f t="shared" si="1"/>
        <v>3.2507692307692309</v>
      </c>
      <c r="D327" s="57">
        <f t="shared" si="2"/>
        <v>0</v>
      </c>
      <c r="E327" s="57">
        <f t="shared" si="3"/>
        <v>178.2</v>
      </c>
    </row>
    <row r="328" spans="1:5" x14ac:dyDescent="0.2">
      <c r="A328" s="22">
        <f t="shared" si="4"/>
        <v>40870</v>
      </c>
      <c r="B328" s="55">
        <f>Data!N328</f>
        <v>0</v>
      </c>
      <c r="C328" s="55">
        <f t="shared" si="1"/>
        <v>3.2407975460122698</v>
      </c>
      <c r="D328" s="57">
        <f t="shared" si="2"/>
        <v>0</v>
      </c>
      <c r="E328" s="57">
        <f t="shared" si="3"/>
        <v>178.2</v>
      </c>
    </row>
    <row r="329" spans="1:5" x14ac:dyDescent="0.2">
      <c r="A329" s="22">
        <f t="shared" si="4"/>
        <v>40871</v>
      </c>
      <c r="B329" s="55">
        <f>Data!N329</f>
        <v>0</v>
      </c>
      <c r="C329" s="55">
        <f t="shared" si="1"/>
        <v>3.2308868501529053</v>
      </c>
      <c r="D329" s="57">
        <f t="shared" si="2"/>
        <v>0</v>
      </c>
      <c r="E329" s="57">
        <f t="shared" si="3"/>
        <v>178.2</v>
      </c>
    </row>
    <row r="330" spans="1:5" x14ac:dyDescent="0.2">
      <c r="A330" s="22">
        <f t="shared" si="4"/>
        <v>40872</v>
      </c>
      <c r="B330" s="55">
        <f>Data!N330</f>
        <v>0</v>
      </c>
      <c r="C330" s="55">
        <f t="shared" si="1"/>
        <v>3.2210365853658538</v>
      </c>
      <c r="D330" s="57">
        <f t="shared" si="2"/>
        <v>0</v>
      </c>
      <c r="E330" s="57">
        <f t="shared" si="3"/>
        <v>178.2</v>
      </c>
    </row>
    <row r="331" spans="1:5" x14ac:dyDescent="0.2">
      <c r="A331" s="22">
        <f t="shared" si="4"/>
        <v>40873</v>
      </c>
      <c r="B331" s="55">
        <f>Data!N331</f>
        <v>0</v>
      </c>
      <c r="C331" s="55">
        <f t="shared" si="1"/>
        <v>3.2112462006079028</v>
      </c>
      <c r="D331" s="57">
        <f t="shared" si="2"/>
        <v>0</v>
      </c>
      <c r="E331" s="57">
        <f t="shared" si="3"/>
        <v>178.2</v>
      </c>
    </row>
    <row r="332" spans="1:5" x14ac:dyDescent="0.2">
      <c r="A332" s="22">
        <f t="shared" si="4"/>
        <v>40874</v>
      </c>
      <c r="B332" s="55">
        <f>Data!N332</f>
        <v>0</v>
      </c>
      <c r="C332" s="55">
        <f t="shared" si="1"/>
        <v>3.2015151515151516</v>
      </c>
      <c r="D332" s="57">
        <f t="shared" si="2"/>
        <v>0</v>
      </c>
      <c r="E332" s="57">
        <f t="shared" si="3"/>
        <v>178.2</v>
      </c>
    </row>
    <row r="333" spans="1:5" x14ac:dyDescent="0.2">
      <c r="A333" s="22">
        <f t="shared" si="4"/>
        <v>40875</v>
      </c>
      <c r="B333" s="55">
        <f>Data!N333</f>
        <v>0</v>
      </c>
      <c r="C333" s="55">
        <f t="shared" si="1"/>
        <v>3.1918429003021149</v>
      </c>
      <c r="D333" s="57">
        <f t="shared" si="2"/>
        <v>0</v>
      </c>
      <c r="E333" s="57">
        <f t="shared" si="3"/>
        <v>178.2</v>
      </c>
    </row>
    <row r="334" spans="1:5" x14ac:dyDescent="0.2">
      <c r="A334" s="22">
        <f t="shared" si="4"/>
        <v>40876</v>
      </c>
      <c r="B334" s="55">
        <f>Data!N334</f>
        <v>0</v>
      </c>
      <c r="C334" s="55">
        <f t="shared" si="1"/>
        <v>3.1822289156626504</v>
      </c>
      <c r="D334" s="57">
        <f t="shared" si="2"/>
        <v>0</v>
      </c>
      <c r="E334" s="57">
        <f t="shared" si="3"/>
        <v>178.2</v>
      </c>
    </row>
    <row r="335" spans="1:5" x14ac:dyDescent="0.2">
      <c r="A335" s="33">
        <f t="shared" si="4"/>
        <v>40877</v>
      </c>
      <c r="B335" s="79">
        <f>Data!N335</f>
        <v>0</v>
      </c>
      <c r="C335" s="79">
        <f t="shared" si="1"/>
        <v>3.1726726726726726</v>
      </c>
      <c r="D335" s="80">
        <f t="shared" si="2"/>
        <v>0</v>
      </c>
      <c r="E335" s="80">
        <f t="shared" si="3"/>
        <v>178.2</v>
      </c>
    </row>
    <row r="336" spans="1:5" x14ac:dyDescent="0.2">
      <c r="A336" s="58">
        <f t="shared" si="4"/>
        <v>40878</v>
      </c>
      <c r="B336" s="81">
        <f>Data!N336</f>
        <v>0</v>
      </c>
      <c r="C336" s="81">
        <f t="shared" si="1"/>
        <v>3.1631736526946108</v>
      </c>
      <c r="D336" s="82">
        <f t="shared" si="2"/>
        <v>0</v>
      </c>
      <c r="E336" s="82">
        <f t="shared" si="3"/>
        <v>178.2</v>
      </c>
    </row>
    <row r="337" spans="1:5" x14ac:dyDescent="0.2">
      <c r="A337" s="22">
        <f t="shared" si="4"/>
        <v>40879</v>
      </c>
      <c r="B337" s="55">
        <f>Data!N337</f>
        <v>0</v>
      </c>
      <c r="C337" s="55">
        <f t="shared" si="1"/>
        <v>3.1537313432835821</v>
      </c>
      <c r="D337" s="57">
        <f t="shared" si="2"/>
        <v>0</v>
      </c>
      <c r="E337" s="57">
        <f t="shared" si="3"/>
        <v>178.2</v>
      </c>
    </row>
    <row r="338" spans="1:5" x14ac:dyDescent="0.2">
      <c r="A338" s="22">
        <f t="shared" si="4"/>
        <v>40880</v>
      </c>
      <c r="B338" s="55">
        <f>Data!N338</f>
        <v>0</v>
      </c>
      <c r="C338" s="55">
        <f t="shared" si="1"/>
        <v>3.1443452380952381</v>
      </c>
      <c r="D338" s="57">
        <f t="shared" si="2"/>
        <v>0</v>
      </c>
      <c r="E338" s="57">
        <f t="shared" si="3"/>
        <v>178.2</v>
      </c>
    </row>
    <row r="339" spans="1:5" x14ac:dyDescent="0.2">
      <c r="A339" s="22">
        <f t="shared" si="4"/>
        <v>40881</v>
      </c>
      <c r="B339" s="55">
        <f>Data!N339</f>
        <v>0</v>
      </c>
      <c r="C339" s="55">
        <f t="shared" si="1"/>
        <v>3.1350148367952522</v>
      </c>
      <c r="D339" s="57">
        <f t="shared" si="2"/>
        <v>0</v>
      </c>
      <c r="E339" s="57">
        <f t="shared" si="3"/>
        <v>178.2</v>
      </c>
    </row>
    <row r="340" spans="1:5" x14ac:dyDescent="0.2">
      <c r="A340" s="22">
        <f t="shared" si="4"/>
        <v>40882</v>
      </c>
      <c r="B340" s="55">
        <f>Data!N340</f>
        <v>0</v>
      </c>
      <c r="C340" s="55">
        <f t="shared" si="1"/>
        <v>3.1257396449704142</v>
      </c>
      <c r="D340" s="57">
        <f t="shared" si="2"/>
        <v>0</v>
      </c>
      <c r="E340" s="57">
        <f t="shared" si="3"/>
        <v>178.2</v>
      </c>
    </row>
    <row r="341" spans="1:5" x14ac:dyDescent="0.2">
      <c r="A341" s="22">
        <f t="shared" si="4"/>
        <v>40883</v>
      </c>
      <c r="B341" s="55">
        <f>Data!N341</f>
        <v>0</v>
      </c>
      <c r="C341" s="55">
        <f t="shared" si="1"/>
        <v>3.1165191740412981</v>
      </c>
      <c r="D341" s="57">
        <f t="shared" si="2"/>
        <v>0</v>
      </c>
      <c r="E341" s="57">
        <f t="shared" si="3"/>
        <v>178.2</v>
      </c>
    </row>
    <row r="342" spans="1:5" x14ac:dyDescent="0.2">
      <c r="A342" s="22">
        <f t="shared" si="4"/>
        <v>40884</v>
      </c>
      <c r="B342" s="55">
        <f>Data!N342</f>
        <v>0</v>
      </c>
      <c r="C342" s="55">
        <f t="shared" si="1"/>
        <v>3.1073529411764707</v>
      </c>
      <c r="D342" s="57">
        <f t="shared" si="2"/>
        <v>0</v>
      </c>
      <c r="E342" s="57">
        <f t="shared" si="3"/>
        <v>178.2</v>
      </c>
    </row>
    <row r="343" spans="1:5" x14ac:dyDescent="0.2">
      <c r="A343" s="22">
        <f t="shared" si="4"/>
        <v>40885</v>
      </c>
      <c r="B343" s="55">
        <f>Data!N343</f>
        <v>0</v>
      </c>
      <c r="C343" s="55">
        <f t="shared" si="1"/>
        <v>3.0982404692082111</v>
      </c>
      <c r="D343" s="57">
        <f t="shared" si="2"/>
        <v>0</v>
      </c>
      <c r="E343" s="57">
        <f t="shared" si="3"/>
        <v>178.2</v>
      </c>
    </row>
    <row r="344" spans="1:5" x14ac:dyDescent="0.2">
      <c r="A344" s="22">
        <f t="shared" si="4"/>
        <v>40886</v>
      </c>
      <c r="B344" s="55">
        <f>Data!N344</f>
        <v>0</v>
      </c>
      <c r="C344" s="55">
        <f t="shared" si="1"/>
        <v>3.0891812865497075</v>
      </c>
      <c r="D344" s="57">
        <f t="shared" si="2"/>
        <v>0</v>
      </c>
      <c r="E344" s="57">
        <f t="shared" si="3"/>
        <v>178.2</v>
      </c>
    </row>
    <row r="345" spans="1:5" x14ac:dyDescent="0.2">
      <c r="A345" s="22">
        <f t="shared" si="4"/>
        <v>40887</v>
      </c>
      <c r="B345" s="55">
        <f>Data!N345</f>
        <v>0</v>
      </c>
      <c r="C345" s="55">
        <f t="shared" si="1"/>
        <v>3.0801749271137027</v>
      </c>
      <c r="D345" s="57">
        <f t="shared" si="2"/>
        <v>0</v>
      </c>
      <c r="E345" s="57">
        <f t="shared" si="3"/>
        <v>178.2</v>
      </c>
    </row>
    <row r="346" spans="1:5" x14ac:dyDescent="0.2">
      <c r="A346" s="22">
        <f t="shared" si="4"/>
        <v>40888</v>
      </c>
      <c r="B346" s="55">
        <f>Data!N346</f>
        <v>0</v>
      </c>
      <c r="C346" s="55">
        <f t="shared" si="1"/>
        <v>3.0712209302325579</v>
      </c>
      <c r="D346" s="57">
        <f t="shared" si="2"/>
        <v>0</v>
      </c>
      <c r="E346" s="57">
        <f t="shared" si="3"/>
        <v>178.2</v>
      </c>
    </row>
    <row r="347" spans="1:5" x14ac:dyDescent="0.2">
      <c r="A347" s="22">
        <f t="shared" si="4"/>
        <v>40889</v>
      </c>
      <c r="B347" s="55">
        <f>Data!N347</f>
        <v>0</v>
      </c>
      <c r="C347" s="55">
        <f t="shared" si="1"/>
        <v>3.0623188405797102</v>
      </c>
      <c r="D347" s="57">
        <f t="shared" si="2"/>
        <v>0</v>
      </c>
      <c r="E347" s="57">
        <f t="shared" si="3"/>
        <v>178.2</v>
      </c>
    </row>
    <row r="348" spans="1:5" x14ac:dyDescent="0.2">
      <c r="A348" s="22">
        <f t="shared" si="4"/>
        <v>40890</v>
      </c>
      <c r="B348" s="55">
        <f>Data!N348</f>
        <v>0</v>
      </c>
      <c r="C348" s="55">
        <f t="shared" si="1"/>
        <v>3.0534682080924855</v>
      </c>
      <c r="D348" s="57">
        <f t="shared" si="2"/>
        <v>0</v>
      </c>
      <c r="E348" s="57">
        <f t="shared" si="3"/>
        <v>178.2</v>
      </c>
    </row>
    <row r="349" spans="1:5" x14ac:dyDescent="0.2">
      <c r="A349" s="22">
        <f t="shared" si="4"/>
        <v>40891</v>
      </c>
      <c r="B349" s="55">
        <f>Data!N349</f>
        <v>0</v>
      </c>
      <c r="C349" s="55">
        <f t="shared" si="1"/>
        <v>3.0446685878962536</v>
      </c>
      <c r="D349" s="57">
        <f t="shared" si="2"/>
        <v>0</v>
      </c>
      <c r="E349" s="57">
        <f t="shared" si="3"/>
        <v>178.2</v>
      </c>
    </row>
    <row r="350" spans="1:5" x14ac:dyDescent="0.2">
      <c r="A350" s="22">
        <f t="shared" si="4"/>
        <v>40892</v>
      </c>
      <c r="B350" s="55">
        <f>Data!N350</f>
        <v>0</v>
      </c>
      <c r="C350" s="55">
        <f t="shared" si="1"/>
        <v>3.0359195402298851</v>
      </c>
      <c r="D350" s="57">
        <f t="shared" si="2"/>
        <v>0</v>
      </c>
      <c r="E350" s="57">
        <f t="shared" si="3"/>
        <v>178.2</v>
      </c>
    </row>
    <row r="351" spans="1:5" x14ac:dyDescent="0.2">
      <c r="A351" s="22">
        <f t="shared" si="4"/>
        <v>40893</v>
      </c>
      <c r="B351" s="55">
        <f>Data!N351</f>
        <v>0</v>
      </c>
      <c r="C351" s="55">
        <f t="shared" si="1"/>
        <v>3.0272206303724927</v>
      </c>
      <c r="D351" s="57">
        <f t="shared" si="2"/>
        <v>0</v>
      </c>
      <c r="E351" s="57">
        <f t="shared" si="3"/>
        <v>178.2</v>
      </c>
    </row>
    <row r="352" spans="1:5" x14ac:dyDescent="0.2">
      <c r="A352" s="22">
        <f t="shared" si="4"/>
        <v>40894</v>
      </c>
      <c r="B352" s="55">
        <f>Data!N352</f>
        <v>0</v>
      </c>
      <c r="C352" s="55">
        <f t="shared" si="1"/>
        <v>3.0185714285714287</v>
      </c>
      <c r="D352" s="57">
        <f t="shared" si="2"/>
        <v>0</v>
      </c>
      <c r="E352" s="57">
        <f t="shared" si="3"/>
        <v>178.2</v>
      </c>
    </row>
    <row r="353" spans="1:5" x14ac:dyDescent="0.2">
      <c r="A353" s="22">
        <f t="shared" si="4"/>
        <v>40895</v>
      </c>
      <c r="B353" s="55">
        <f>Data!N353</f>
        <v>0</v>
      </c>
      <c r="C353" s="55">
        <f t="shared" si="1"/>
        <v>3.0099715099715101</v>
      </c>
      <c r="D353" s="57">
        <f t="shared" si="2"/>
        <v>0</v>
      </c>
      <c r="E353" s="57">
        <f t="shared" si="3"/>
        <v>178.2</v>
      </c>
    </row>
    <row r="354" spans="1:5" x14ac:dyDescent="0.2">
      <c r="A354" s="22">
        <f t="shared" si="4"/>
        <v>40896</v>
      </c>
      <c r="B354" s="55">
        <f>Data!N354</f>
        <v>0</v>
      </c>
      <c r="C354" s="55">
        <f t="shared" si="1"/>
        <v>3.0014204545454546</v>
      </c>
      <c r="D354" s="57">
        <f t="shared" si="2"/>
        <v>0</v>
      </c>
      <c r="E354" s="57">
        <f t="shared" si="3"/>
        <v>178.2</v>
      </c>
    </row>
    <row r="355" spans="1:5" x14ac:dyDescent="0.2">
      <c r="A355" s="22">
        <f t="shared" si="4"/>
        <v>40897</v>
      </c>
      <c r="B355" s="55">
        <f>Data!N355</f>
        <v>0</v>
      </c>
      <c r="C355" s="55">
        <f t="shared" si="1"/>
        <v>2.9929178470254958</v>
      </c>
      <c r="D355" s="57">
        <f t="shared" si="2"/>
        <v>0</v>
      </c>
      <c r="E355" s="57">
        <f t="shared" si="3"/>
        <v>178.2</v>
      </c>
    </row>
    <row r="356" spans="1:5" x14ac:dyDescent="0.2">
      <c r="A356" s="22">
        <f t="shared" si="4"/>
        <v>40898</v>
      </c>
      <c r="B356" s="55">
        <f>Data!N356</f>
        <v>0</v>
      </c>
      <c r="C356" s="55">
        <f t="shared" si="1"/>
        <v>2.9844632768361583</v>
      </c>
      <c r="D356" s="57">
        <f t="shared" si="2"/>
        <v>0</v>
      </c>
      <c r="E356" s="57">
        <f t="shared" si="3"/>
        <v>178.2</v>
      </c>
    </row>
    <row r="357" spans="1:5" x14ac:dyDescent="0.2">
      <c r="A357" s="22">
        <f t="shared" si="4"/>
        <v>40899</v>
      </c>
      <c r="B357" s="55">
        <f>Data!N357</f>
        <v>0</v>
      </c>
      <c r="C357" s="55">
        <f t="shared" si="1"/>
        <v>2.9760563380281688</v>
      </c>
      <c r="D357" s="57">
        <f t="shared" si="2"/>
        <v>0</v>
      </c>
      <c r="E357" s="57">
        <f t="shared" si="3"/>
        <v>178.2</v>
      </c>
    </row>
    <row r="358" spans="1:5" x14ac:dyDescent="0.2">
      <c r="A358" s="22">
        <f t="shared" si="4"/>
        <v>40900</v>
      </c>
      <c r="B358" s="55">
        <f>Data!N358</f>
        <v>0</v>
      </c>
      <c r="C358" s="55">
        <f t="shared" si="1"/>
        <v>2.9676966292134832</v>
      </c>
      <c r="D358" s="57">
        <f t="shared" si="2"/>
        <v>0</v>
      </c>
      <c r="E358" s="57">
        <f t="shared" si="3"/>
        <v>178.2</v>
      </c>
    </row>
    <row r="359" spans="1:5" x14ac:dyDescent="0.2">
      <c r="A359" s="22">
        <f t="shared" si="4"/>
        <v>40901</v>
      </c>
      <c r="B359" s="55">
        <f>Data!N359</f>
        <v>0</v>
      </c>
      <c r="C359" s="55">
        <f t="shared" si="1"/>
        <v>2.9593837535014007</v>
      </c>
      <c r="D359" s="57">
        <f t="shared" si="2"/>
        <v>0</v>
      </c>
      <c r="E359" s="57">
        <f t="shared" si="3"/>
        <v>178.2</v>
      </c>
    </row>
    <row r="360" spans="1:5" x14ac:dyDescent="0.2">
      <c r="A360" s="22">
        <f t="shared" si="4"/>
        <v>40902</v>
      </c>
      <c r="B360" s="55">
        <f>Data!N360</f>
        <v>0</v>
      </c>
      <c r="C360" s="55">
        <f t="shared" si="1"/>
        <v>2.9511173184357542</v>
      </c>
      <c r="D360" s="57">
        <f t="shared" si="2"/>
        <v>0</v>
      </c>
      <c r="E360" s="57">
        <f t="shared" si="3"/>
        <v>178.2</v>
      </c>
    </row>
    <row r="361" spans="1:5" x14ac:dyDescent="0.2">
      <c r="A361" s="22">
        <f t="shared" si="4"/>
        <v>40903</v>
      </c>
      <c r="B361" s="55">
        <f>Data!N361</f>
        <v>0</v>
      </c>
      <c r="C361" s="55">
        <f t="shared" si="1"/>
        <v>2.9428969359331476</v>
      </c>
      <c r="D361" s="57">
        <f t="shared" si="2"/>
        <v>0</v>
      </c>
      <c r="E361" s="57">
        <f t="shared" si="3"/>
        <v>178.2</v>
      </c>
    </row>
    <row r="362" spans="1:5" x14ac:dyDescent="0.2">
      <c r="A362" s="22">
        <f t="shared" si="4"/>
        <v>40904</v>
      </c>
      <c r="B362" s="55">
        <f>Data!N362</f>
        <v>0</v>
      </c>
      <c r="C362" s="55">
        <f t="shared" si="1"/>
        <v>2.9347222222222222</v>
      </c>
      <c r="D362" s="57">
        <f t="shared" si="2"/>
        <v>0</v>
      </c>
      <c r="E362" s="57">
        <f t="shared" si="3"/>
        <v>178.2</v>
      </c>
    </row>
    <row r="363" spans="1:5" x14ac:dyDescent="0.2">
      <c r="A363" s="22">
        <f t="shared" si="4"/>
        <v>40905</v>
      </c>
      <c r="B363" s="55">
        <f>Data!N363</f>
        <v>0</v>
      </c>
      <c r="C363" s="55">
        <f t="shared" si="1"/>
        <v>2.9265927977839334</v>
      </c>
      <c r="D363" s="57">
        <f t="shared" si="2"/>
        <v>0</v>
      </c>
      <c r="E363" s="57">
        <f t="shared" si="3"/>
        <v>178.2</v>
      </c>
    </row>
    <row r="364" spans="1:5" x14ac:dyDescent="0.2">
      <c r="A364" s="22">
        <f t="shared" si="4"/>
        <v>40906</v>
      </c>
      <c r="B364" s="55">
        <f>Data!N364</f>
        <v>0</v>
      </c>
      <c r="C364" s="55">
        <f t="shared" si="1"/>
        <v>2.9185082872928176</v>
      </c>
      <c r="D364" s="57">
        <f t="shared" si="2"/>
        <v>0</v>
      </c>
      <c r="E364" s="57">
        <f t="shared" si="3"/>
        <v>178.2</v>
      </c>
    </row>
    <row r="365" spans="1:5" x14ac:dyDescent="0.2">
      <c r="A365" s="22">
        <f t="shared" si="4"/>
        <v>40907</v>
      </c>
      <c r="B365" s="55">
        <f>Data!N365</f>
        <v>0</v>
      </c>
      <c r="C365" s="55">
        <f t="shared" si="1"/>
        <v>2.9104683195592287</v>
      </c>
      <c r="D365" s="57">
        <f t="shared" si="2"/>
        <v>0</v>
      </c>
      <c r="E365" s="57">
        <f t="shared" si="3"/>
        <v>178.2</v>
      </c>
    </row>
    <row r="366" spans="1:5" x14ac:dyDescent="0.2">
      <c r="A366" s="22">
        <f t="shared" si="4"/>
        <v>40908</v>
      </c>
      <c r="B366" s="55">
        <f>Data!N366</f>
        <v>0</v>
      </c>
      <c r="C366" s="55">
        <f t="shared" si="1"/>
        <v>2.9024725274725274</v>
      </c>
      <c r="D366" s="57">
        <f t="shared" si="2"/>
        <v>0</v>
      </c>
      <c r="E366" s="57">
        <f t="shared" si="3"/>
        <v>178.2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Data</vt:lpstr>
      <vt:lpstr>Charts</vt:lpstr>
      <vt:lpstr>Weight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